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4120" windowHeight="12270" activeTab="0"/>
  </bookViews>
  <sheets>
    <sheet name="31.03.2016" sheetId="1" r:id="rId1"/>
  </sheets>
  <externalReferences>
    <externalReference r:id="rId4"/>
  </externalReferences>
  <definedNames>
    <definedName name="Z_22F1C44F_8FD1_4B83_B44B_F5C3835E4097_.wvu.Rows" localSheetId="0" hidden="1">'31.03.2016'!$51:$51</definedName>
    <definedName name="Z_B2BADA6D_5631_45B6_B12B_C505C0E4BC33_.wvu.Rows" localSheetId="0" hidden="1">'31.03.2016'!$51:$51</definedName>
  </definedNames>
  <calcPr fullCalcOnLoad="1"/>
</workbook>
</file>

<file path=xl/sharedStrings.xml><?xml version="1.0" encoding="utf-8"?>
<sst xmlns="http://schemas.openxmlformats.org/spreadsheetml/2006/main" count="21" uniqueCount="17">
  <si>
    <t>Наименование товара</t>
  </si>
  <si>
    <t>Оптово-отпускные цены  предприятий оптовой торговли</t>
  </si>
  <si>
    <t>Розничные цены</t>
  </si>
  <si>
    <t>30 декабря 2015 года</t>
  </si>
  <si>
    <t>Индекс , %</t>
  </si>
  <si>
    <t>х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</si>
  <si>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</si>
  <si>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</si>
  <si>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(оптовая - за тонну, розничная - за литр)</t>
  </si>
  <si>
    <t>Сжиженный углеводородный газ для заправки автотранспорта (оптовые цены - руб. за 1т, розничные - руб. за 1л)</t>
  </si>
  <si>
    <t>30 марта 2016 года</t>
  </si>
  <si>
    <r>
      <t xml:space="preserve">Данные РЭК-департамента цен и тарифов Краснодарского края о </t>
    </r>
    <r>
      <rPr>
        <b/>
        <sz val="15"/>
        <rFont val="Times New Roman"/>
        <family val="1"/>
      </rPr>
      <t xml:space="preserve">среднекраевых уровнях оптово-отпускных цен предприятий оптовой торговли и </t>
    </r>
    <r>
      <rPr>
        <b/>
        <sz val="15"/>
        <rFont val="Times New Roman"/>
        <family val="1"/>
      </rPr>
      <t>розничных цен по состоянию на 30 декабря 2015 года и 30 марта 2016 года</t>
    </r>
  </si>
  <si>
    <t>Таблица 1</t>
  </si>
  <si>
    <t>(с НДС)</t>
  </si>
  <si>
    <r>
      <t xml:space="preserve">Хлеб пшеничный формовой из муки 1-го сорта, руб. за 1 кг </t>
    </r>
    <r>
      <rPr>
        <sz val="11"/>
        <rFont val="Times New Roman"/>
        <family val="1"/>
      </rPr>
      <t>*)</t>
    </r>
  </si>
  <si>
    <r>
      <t xml:space="preserve">Хлебобулочные изделия из пшеничной муки высшего сорта (Батон), руб. за </t>
    </r>
    <r>
      <rPr>
        <sz val="14"/>
        <rFont val="Times New Roman"/>
        <family val="1"/>
      </rPr>
      <t>1кг</t>
    </r>
  </si>
  <si>
    <t>№ п/п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</si>
</sst>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5"/>
      <name val="Times New Roman"/>
      <family val="1"/>
    </font>
    <font>
      <b/>
      <sz val="15"/>
      <name val="Arial Cyr"/>
      <family val="0"/>
    </font>
    <font>
      <sz val="15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9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13" fillId="25" borderId="0" applyNumberFormat="0" applyBorder="0" applyAlignment="0" applyProtection="0"/>
    <xf numFmtId="0" fontId="32" fillId="26" borderId="0" applyNumberFormat="0" applyBorder="0" applyAlignment="0" applyProtection="0"/>
    <xf numFmtId="0" fontId="13" fillId="17" borderId="0" applyNumberFormat="0" applyBorder="0" applyAlignment="0" applyProtection="0"/>
    <xf numFmtId="0" fontId="32" fillId="27" borderId="0" applyNumberFormat="0" applyBorder="0" applyAlignment="0" applyProtection="0"/>
    <xf numFmtId="0" fontId="13" fillId="19" borderId="0" applyNumberFormat="0" applyBorder="0" applyAlignment="0" applyProtection="0"/>
    <xf numFmtId="0" fontId="32" fillId="28" borderId="0" applyNumberFormat="0" applyBorder="0" applyAlignment="0" applyProtection="0"/>
    <xf numFmtId="0" fontId="13" fillId="29" borderId="0" applyNumberFormat="0" applyBorder="0" applyAlignment="0" applyProtection="0"/>
    <xf numFmtId="0" fontId="32" fillId="30" borderId="0" applyNumberFormat="0" applyBorder="0" applyAlignment="0" applyProtection="0"/>
    <xf numFmtId="0" fontId="13" fillId="31" borderId="0" applyNumberFormat="0" applyBorder="0" applyAlignment="0" applyProtection="0"/>
    <xf numFmtId="0" fontId="32" fillId="32" borderId="0" applyNumberFormat="0" applyBorder="0" applyAlignment="0" applyProtection="0"/>
    <xf numFmtId="0" fontId="13" fillId="33" borderId="0" applyNumberFormat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32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13" fillId="37" borderId="0" applyNumberFormat="0" applyBorder="0" applyAlignment="0" applyProtection="0"/>
    <xf numFmtId="0" fontId="32" fillId="38" borderId="0" applyNumberFormat="0" applyBorder="0" applyAlignment="0" applyProtection="0"/>
    <xf numFmtId="0" fontId="13" fillId="39" borderId="0" applyNumberFormat="0" applyBorder="0" applyAlignment="0" applyProtection="0"/>
    <xf numFmtId="0" fontId="32" fillId="40" borderId="0" applyNumberFormat="0" applyBorder="0" applyAlignment="0" applyProtection="0"/>
    <xf numFmtId="0" fontId="13" fillId="29" borderId="0" applyNumberFormat="0" applyBorder="0" applyAlignment="0" applyProtection="0"/>
    <xf numFmtId="0" fontId="32" fillId="41" borderId="0" applyNumberFormat="0" applyBorder="0" applyAlignment="0" applyProtection="0"/>
    <xf numFmtId="0" fontId="13" fillId="31" borderId="0" applyNumberFormat="0" applyBorder="0" applyAlignment="0" applyProtection="0"/>
    <xf numFmtId="0" fontId="32" fillId="42" borderId="0" applyNumberFormat="0" applyBorder="0" applyAlignment="0" applyProtection="0"/>
    <xf numFmtId="0" fontId="13" fillId="43" borderId="0" applyNumberFormat="0" applyBorder="0" applyAlignment="0" applyProtection="0"/>
    <xf numFmtId="0" fontId="33" fillId="44" borderId="1" applyNumberFormat="0" applyAlignment="0" applyProtection="0"/>
    <xf numFmtId="0" fontId="16" fillId="13" borderId="2" applyNumberFormat="0" applyAlignment="0" applyProtection="0"/>
    <xf numFmtId="0" fontId="34" fillId="45" borderId="3" applyNumberFormat="0" applyAlignment="0" applyProtection="0"/>
    <xf numFmtId="0" fontId="17" fillId="46" borderId="4" applyNumberFormat="0" applyAlignment="0" applyProtection="0"/>
    <xf numFmtId="0" fontId="35" fillId="45" borderId="1" applyNumberFormat="0" applyAlignment="0" applyProtection="0"/>
    <xf numFmtId="0" fontId="1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8" applyNumberFormat="0" applyFill="0" applyAlignment="0" applyProtection="0"/>
    <xf numFmtId="0" fontId="37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11" applyNumberFormat="0" applyFill="0" applyAlignment="0" applyProtection="0"/>
    <xf numFmtId="0" fontId="20" fillId="0" borderId="12" applyNumberFormat="0" applyFill="0" applyAlignment="0" applyProtection="0"/>
    <xf numFmtId="0" fontId="38" fillId="0" borderId="13" applyNumberFormat="0" applyFill="0" applyAlignment="0" applyProtection="0"/>
    <xf numFmtId="0" fontId="21" fillId="0" borderId="14" applyNumberFormat="0" applyFill="0" applyAlignment="0" applyProtection="0"/>
    <xf numFmtId="0" fontId="21" fillId="0" borderId="15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22" fillId="0" borderId="17" applyNumberFormat="0" applyFill="0" applyAlignment="0" applyProtection="0"/>
    <xf numFmtId="0" fontId="40" fillId="47" borderId="18" applyNumberFormat="0" applyAlignment="0" applyProtection="0"/>
    <xf numFmtId="0" fontId="23" fillId="48" borderId="19" applyNumberFormat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43" fillId="51" borderId="0" applyNumberFormat="0" applyBorder="0" applyAlignment="0" applyProtection="0"/>
    <xf numFmtId="0" fontId="26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20" applyNumberFormat="0" applyFont="0" applyAlignment="0" applyProtection="0"/>
    <xf numFmtId="0" fontId="0" fillId="53" borderId="2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22" applyNumberFormat="0" applyFill="0" applyAlignment="0" applyProtection="0"/>
    <xf numFmtId="0" fontId="28" fillId="0" borderId="23" applyNumberFormat="0" applyFill="0" applyAlignment="0" applyProtection="0"/>
    <xf numFmtId="0" fontId="15" fillId="0" borderId="0">
      <alignment/>
      <protection/>
    </xf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30" fillId="7" borderId="0" applyNumberFormat="0" applyBorder="0" applyAlignment="0" applyProtection="0"/>
  </cellStyleXfs>
  <cellXfs count="43">
    <xf numFmtId="0" fontId="0" fillId="0" borderId="0" xfId="0" applyAlignment="1">
      <alignment/>
    </xf>
    <xf numFmtId="2" fontId="5" fillId="55" borderId="0" xfId="0" applyNumberFormat="1" applyFont="1" applyFill="1" applyBorder="1" applyAlignment="1">
      <alignment horizontal="center" vertical="center"/>
    </xf>
    <xf numFmtId="4" fontId="9" fillId="55" borderId="0" xfId="0" applyNumberFormat="1" applyFont="1" applyFill="1" applyBorder="1" applyAlignment="1">
      <alignment/>
    </xf>
    <xf numFmtId="0" fontId="5" fillId="55" borderId="0" xfId="0" applyFont="1" applyFill="1" applyAlignment="1">
      <alignment horizontal="center"/>
    </xf>
    <xf numFmtId="0" fontId="9" fillId="55" borderId="24" xfId="0" applyFont="1" applyFill="1" applyBorder="1" applyAlignment="1">
      <alignment horizontal="center" vertical="top" wrapText="1"/>
    </xf>
    <xf numFmtId="0" fontId="10" fillId="55" borderId="24" xfId="0" applyFont="1" applyFill="1" applyBorder="1" applyAlignment="1">
      <alignment horizontal="left" vertical="top" wrapText="1"/>
    </xf>
    <xf numFmtId="0" fontId="11" fillId="55" borderId="25" xfId="0" applyFont="1" applyFill="1" applyBorder="1" applyAlignment="1">
      <alignment horizontal="left" vertical="top" wrapText="1"/>
    </xf>
    <xf numFmtId="0" fontId="9" fillId="55" borderId="0" xfId="0" applyFont="1" applyFill="1" applyBorder="1" applyAlignment="1">
      <alignment horizontal="center" vertical="top" wrapText="1"/>
    </xf>
    <xf numFmtId="0" fontId="10" fillId="55" borderId="0" xfId="0" applyFont="1" applyFill="1" applyBorder="1" applyAlignment="1">
      <alignment horizontal="left" vertical="top" wrapText="1"/>
    </xf>
    <xf numFmtId="2" fontId="9" fillId="55" borderId="0" xfId="0" applyNumberFormat="1" applyFont="1" applyFill="1" applyBorder="1" applyAlignment="1">
      <alignment horizontal="center" vertical="top" wrapText="1"/>
    </xf>
    <xf numFmtId="0" fontId="9" fillId="55" borderId="0" xfId="0" applyFont="1" applyFill="1" applyBorder="1" applyAlignment="1">
      <alignment horizontal="left" vertical="top" wrapText="1"/>
    </xf>
    <xf numFmtId="4" fontId="12" fillId="55" borderId="0" xfId="0" applyNumberFormat="1" applyFont="1" applyFill="1" applyBorder="1" applyAlignment="1">
      <alignment vertical="center"/>
    </xf>
    <xf numFmtId="0" fontId="12" fillId="55" borderId="0" xfId="0" applyFont="1" applyFill="1" applyAlignment="1">
      <alignment/>
    </xf>
    <xf numFmtId="0" fontId="12" fillId="55" borderId="0" xfId="0" applyFont="1" applyFill="1" applyAlignment="1">
      <alignment horizontal="right"/>
    </xf>
    <xf numFmtId="4" fontId="10" fillId="55" borderId="0" xfId="0" applyNumberFormat="1" applyFont="1" applyFill="1" applyBorder="1" applyAlignment="1">
      <alignment/>
    </xf>
    <xf numFmtId="0" fontId="12" fillId="55" borderId="0" xfId="0" applyFont="1" applyFill="1" applyBorder="1" applyAlignment="1">
      <alignment horizontal="right"/>
    </xf>
    <xf numFmtId="0" fontId="0" fillId="55" borderId="0" xfId="0" applyFont="1" applyFill="1" applyBorder="1" applyAlignment="1">
      <alignment horizontal="center"/>
    </xf>
    <xf numFmtId="0" fontId="0" fillId="55" borderId="0" xfId="0" applyFont="1" applyFill="1" applyBorder="1" applyAlignment="1">
      <alignment/>
    </xf>
    <xf numFmtId="0" fontId="0" fillId="55" borderId="0" xfId="0" applyFont="1" applyFill="1" applyBorder="1" applyAlignment="1">
      <alignment vertical="center"/>
    </xf>
    <xf numFmtId="2" fontId="5" fillId="55" borderId="0" xfId="0" applyNumberFormat="1" applyFont="1" applyFill="1" applyBorder="1" applyAlignment="1">
      <alignment horizontal="center" vertical="center"/>
    </xf>
    <xf numFmtId="0" fontId="0" fillId="55" borderId="0" xfId="0" applyFont="1" applyFill="1" applyBorder="1" applyAlignment="1">
      <alignment horizontal="left" vertical="center"/>
    </xf>
    <xf numFmtId="0" fontId="0" fillId="55" borderId="0" xfId="0" applyFont="1" applyFill="1" applyBorder="1" applyAlignment="1">
      <alignment horizontal="right" vertical="center"/>
    </xf>
    <xf numFmtId="164" fontId="10" fillId="55" borderId="24" xfId="0" applyNumberFormat="1" applyFont="1" applyFill="1" applyBorder="1" applyAlignment="1">
      <alignment horizontal="center" vertical="center"/>
    </xf>
    <xf numFmtId="164" fontId="10" fillId="55" borderId="0" xfId="0" applyNumberFormat="1" applyFont="1" applyFill="1" applyBorder="1" applyAlignment="1">
      <alignment horizontal="center" vertical="center"/>
    </xf>
    <xf numFmtId="0" fontId="10" fillId="55" borderId="25" xfId="0" applyFont="1" applyFill="1" applyBorder="1" applyAlignment="1">
      <alignment horizontal="left" vertical="center" wrapText="1"/>
    </xf>
    <xf numFmtId="2" fontId="10" fillId="55" borderId="24" xfId="0" applyNumberFormat="1" applyFont="1" applyFill="1" applyBorder="1" applyAlignment="1">
      <alignment horizontal="center" vertical="center"/>
    </xf>
    <xf numFmtId="1" fontId="10" fillId="55" borderId="24" xfId="0" applyNumberFormat="1" applyFont="1" applyFill="1" applyBorder="1" applyAlignment="1">
      <alignment horizontal="center" vertical="center"/>
    </xf>
    <xf numFmtId="0" fontId="7" fillId="55" borderId="26" xfId="0" applyFont="1" applyFill="1" applyBorder="1" applyAlignment="1">
      <alignment horizontal="center" vertical="center" wrapText="1"/>
    </xf>
    <xf numFmtId="0" fontId="7" fillId="55" borderId="27" xfId="0" applyFont="1" applyFill="1" applyBorder="1" applyAlignment="1">
      <alignment horizontal="center" vertical="center" wrapText="1"/>
    </xf>
    <xf numFmtId="0" fontId="6" fillId="55" borderId="26" xfId="0" applyFont="1" applyFill="1" applyBorder="1" applyAlignment="1">
      <alignment horizontal="center" vertical="center" wrapText="1"/>
    </xf>
    <xf numFmtId="0" fontId="6" fillId="55" borderId="27" xfId="0" applyFont="1" applyFill="1" applyBorder="1" applyAlignment="1">
      <alignment horizontal="center" vertical="center" wrapText="1"/>
    </xf>
    <xf numFmtId="0" fontId="0" fillId="55" borderId="0" xfId="0" applyFont="1" applyFill="1" applyBorder="1" applyAlignment="1">
      <alignment horizontal="right"/>
    </xf>
    <xf numFmtId="0" fontId="2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4" fillId="55" borderId="0" xfId="0" applyFont="1" applyFill="1" applyAlignment="1">
      <alignment horizontal="center" vertical="center" wrapText="1"/>
    </xf>
    <xf numFmtId="0" fontId="6" fillId="55" borderId="24" xfId="0" applyFont="1" applyFill="1" applyBorder="1" applyAlignment="1">
      <alignment horizontal="center" vertical="center" wrapText="1"/>
    </xf>
    <xf numFmtId="0" fontId="7" fillId="55" borderId="24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horizontal="center" vertical="center" wrapText="1"/>
    </xf>
    <xf numFmtId="0" fontId="0" fillId="55" borderId="29" xfId="0" applyFont="1" applyFill="1" applyBorder="1" applyAlignment="1">
      <alignment horizontal="center" vertical="center" wrapText="1"/>
    </xf>
    <xf numFmtId="0" fontId="0" fillId="55" borderId="30" xfId="0" applyFont="1" applyFill="1" applyBorder="1" applyAlignment="1">
      <alignment horizontal="center" vertical="center" wrapText="1"/>
    </xf>
    <xf numFmtId="0" fontId="8" fillId="55" borderId="28" xfId="0" applyFont="1" applyFill="1" applyBorder="1" applyAlignment="1">
      <alignment horizontal="center" vertical="center" wrapText="1"/>
    </xf>
    <xf numFmtId="0" fontId="8" fillId="55" borderId="29" xfId="0" applyFont="1" applyFill="1" applyBorder="1" applyAlignment="1">
      <alignment horizontal="center" vertical="center" wrapText="1"/>
    </xf>
    <xf numFmtId="0" fontId="8" fillId="55" borderId="30" xfId="0" applyFont="1" applyFill="1" applyBorder="1" applyAlignment="1">
      <alignment horizontal="center" vertical="center" wrapText="1"/>
    </xf>
  </cellXfs>
  <cellStyles count="106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Comma [0]_irl tel sep5" xfId="51"/>
    <cellStyle name="Comma_irl tel sep5" xfId="52"/>
    <cellStyle name="Currency [0]_irl tel sep5" xfId="53"/>
    <cellStyle name="Currency_irl tel sep5" xfId="54"/>
    <cellStyle name="Excel Built-in Normal" xfId="55"/>
    <cellStyle name="Normal_irl tel sep5" xfId="56"/>
    <cellStyle name="normбlnм_laroux" xfId="57"/>
    <cellStyle name="Акцент1" xfId="58"/>
    <cellStyle name="Акцент1 2" xfId="59"/>
    <cellStyle name="Акцент2" xfId="60"/>
    <cellStyle name="Акцент2 2" xfId="61"/>
    <cellStyle name="Акцент3" xfId="62"/>
    <cellStyle name="Акцент3 2" xfId="63"/>
    <cellStyle name="Акцент4" xfId="64"/>
    <cellStyle name="Акцент4 2" xfId="65"/>
    <cellStyle name="Акцент5" xfId="66"/>
    <cellStyle name="Акцент5 2" xfId="67"/>
    <cellStyle name="Акцент6" xfId="68"/>
    <cellStyle name="Акцент6 2" xfId="69"/>
    <cellStyle name="Ввод " xfId="70"/>
    <cellStyle name="Ввод  2" xfId="71"/>
    <cellStyle name="Вывод" xfId="72"/>
    <cellStyle name="Вывод 2" xfId="73"/>
    <cellStyle name="Вычисление" xfId="74"/>
    <cellStyle name="Вычисление 2" xfId="75"/>
    <cellStyle name="Currency" xfId="76"/>
    <cellStyle name="Currency [0]" xfId="77"/>
    <cellStyle name="Заголовок 1" xfId="78"/>
    <cellStyle name="Заголовок 1 2" xfId="79"/>
    <cellStyle name="Заголовок 1 3" xfId="80"/>
    <cellStyle name="Заголовок 1 4" xfId="81"/>
    <cellStyle name="Заголовок 2" xfId="82"/>
    <cellStyle name="Заголовок 2 2" xfId="83"/>
    <cellStyle name="Заголовок 2 3" xfId="84"/>
    <cellStyle name="Заголовок 2 4" xfId="85"/>
    <cellStyle name="Заголовок 3" xfId="86"/>
    <cellStyle name="Заголовок 3 2" xfId="87"/>
    <cellStyle name="Заголовок 3 3" xfId="88"/>
    <cellStyle name="Заголовок 4" xfId="89"/>
    <cellStyle name="Заголовок 4 2" xfId="90"/>
    <cellStyle name="Итог" xfId="91"/>
    <cellStyle name="Итог 2" xfId="92"/>
    <cellStyle name="Контрольная ячейка" xfId="93"/>
    <cellStyle name="Контрольная ячейка 2" xfId="94"/>
    <cellStyle name="Название" xfId="95"/>
    <cellStyle name="Название 2" xfId="96"/>
    <cellStyle name="Нейтральный" xfId="97"/>
    <cellStyle name="Нейтральный 2" xfId="98"/>
    <cellStyle name="Обычный 2" xfId="99"/>
    <cellStyle name="Плохой" xfId="100"/>
    <cellStyle name="Плохой 2" xfId="101"/>
    <cellStyle name="Пояснение" xfId="102"/>
    <cellStyle name="Пояснение 2" xfId="103"/>
    <cellStyle name="Примечание" xfId="104"/>
    <cellStyle name="Примечание 2" xfId="105"/>
    <cellStyle name="Percent" xfId="106"/>
    <cellStyle name="Процентный 2" xfId="107"/>
    <cellStyle name="Связанная ячейка" xfId="108"/>
    <cellStyle name="Связанная ячейка 2" xfId="109"/>
    <cellStyle name="Стиль 1" xfId="110"/>
    <cellStyle name="Текст предупреждения" xfId="111"/>
    <cellStyle name="Текст предупреждения 2" xfId="112"/>
    <cellStyle name="Тысячи [0]_Диалог Накладная" xfId="113"/>
    <cellStyle name="Тысячи_Диалог Накладная" xfId="114"/>
    <cellStyle name="Comma" xfId="115"/>
    <cellStyle name="Comma [0]" xfId="116"/>
    <cellStyle name="Финансовый 2" xfId="117"/>
    <cellStyle name="Хороший" xfId="118"/>
    <cellStyle name="Хороший 2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86;&#1085;&#1090;&#1088;&#1086;&#1083;&#1100;&#1085;&#1099;&#1077;%20&#1084;&#1077;&#1088;&#1086;&#1087;&#1088;&#1080;&#1103;&#1090;&#1080;&#1103;\2016%20&#1075;&#1086;&#1076;\1.%20&#1045;&#1078;&#1077;&#1085;&#1077;&#1076;&#1077;&#1083;&#1100;&#1085;&#1072;&#1103;%20&#1080;&#1085;&#1092;&#1086;&#1088;&#1084;&#1072;&#1094;&#1080;&#1103;%20&#1087;&#1086;%20900-&#1088;\12.%2030.03.2016\&#1057;&#1074;&#1086;&#1076;%20&#1085;&#1072;%2030.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н.свод"/>
      <sheetName val="опт. и  розн. свод"/>
      <sheetName val="авт. т"/>
      <sheetName val="полн. свод "/>
      <sheetName val="Для сайта новая"/>
      <sheetName val="ярмар на сайт"/>
      <sheetName val="Един.рос опт-отп"/>
      <sheetName val="МО сравнит. с краем Ленинградск"/>
      <sheetName val="Дин. за год  помесячно"/>
      <sheetName val="Дин. за нед с опт торг"/>
      <sheetName val="для МСХ"/>
      <sheetName val="Для ДПС"/>
      <sheetName val="Для прокуратуры НОВ"/>
      <sheetName val="ЯРМ для прокуратуры"/>
      <sheetName val="для ЗСКК"/>
      <sheetName val="Дин. за 5 недель все"/>
      <sheetName val="Дин. тек.дата к 30.12.15"/>
      <sheetName val="Дин. тек.дата к 29.12.14 и квар"/>
      <sheetName val="Дин. тек.дата к 13.01.14"/>
      <sheetName val="пп"/>
      <sheetName val="пп ср"/>
      <sheetName val="пот"/>
      <sheetName val="пот ср"/>
      <sheetName val="роз"/>
      <sheetName val="роз срав"/>
      <sheetName val="роз ПС квартал"/>
      <sheetName val="роз для ДПС КВАРТ"/>
      <sheetName val="Ярм"/>
      <sheetName val="ярм и розн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Сырое молоко"/>
      <sheetName val="Дин. вся с 4 августа"/>
      <sheetName val="Дин. за 2015 по Черномор.побер."/>
      <sheetName val="пот Черн.побер"/>
      <sheetName val="роз Черн.побер."/>
    </sheetNames>
    <sheetDataSet>
      <sheetData sheetId="3">
        <row r="7">
          <cell r="B7" t="str">
            <v>Мука пшеничная 1-го сорта, руб. за 1кг</v>
          </cell>
          <cell r="C7">
            <v>22.29</v>
          </cell>
          <cell r="F7">
            <v>26.1147</v>
          </cell>
        </row>
        <row r="8">
          <cell r="B8" t="str">
            <v>Мука пшеничная высшего сорта, руб. за 1кг</v>
          </cell>
          <cell r="C8">
            <v>25.805</v>
          </cell>
          <cell r="F8">
            <v>31.34339646464646</v>
          </cell>
        </row>
        <row r="9">
          <cell r="C9" t="str">
            <v>х</v>
          </cell>
          <cell r="F9">
            <v>42.06</v>
          </cell>
        </row>
        <row r="10">
          <cell r="C10">
            <v>55.777142857142856</v>
          </cell>
          <cell r="F10">
            <v>59.802417929292936</v>
          </cell>
        </row>
        <row r="11">
          <cell r="B11" t="str">
            <v>Хлеб ржаной, ржано-пшеничный (Дарницкий, Бородинский), руб. за 1 кг </v>
          </cell>
          <cell r="C11">
            <v>45.24476190476191</v>
          </cell>
          <cell r="F11">
            <v>50.793996212121215</v>
          </cell>
        </row>
        <row r="12">
          <cell r="B12" t="str">
            <v>Молоко пастеризованное питьевое 2,5-2,7% жирности, руб. за полиэтил. пакет емкостью 1л</v>
          </cell>
          <cell r="C12">
            <v>37.21407407407407</v>
          </cell>
          <cell r="F12">
            <v>41.63221590909091</v>
          </cell>
        </row>
        <row r="13">
          <cell r="B13" t="str">
            <v>Молоко цельное  питьевое 3,2 % жирности пастеризов., руб. за полиэтил. пакет емкостью 1л</v>
          </cell>
          <cell r="C13">
            <v>43.893750000000004</v>
          </cell>
          <cell r="F13">
            <v>48.047981351981356</v>
          </cell>
        </row>
        <row r="14">
          <cell r="B14" t="str">
            <v>Молоко цельное питьевое 3,2 % жирности пастеризов., руб. за тетра паке  емкостью 1л</v>
          </cell>
          <cell r="C14">
            <v>56.06866666666666</v>
          </cell>
          <cell r="F14">
            <v>58.48477777777777</v>
          </cell>
        </row>
        <row r="15">
          <cell r="B15" t="str">
            <v>Молоко цельное питьевое 3,2 % жирности стерилизов., руб. за тетра  паке емкостью 1л</v>
          </cell>
          <cell r="C15">
            <v>53.698</v>
          </cell>
          <cell r="F15">
            <v>64.39321889400921</v>
          </cell>
        </row>
        <row r="16">
          <cell r="B16" t="str">
            <v>Кефир 2,5 % жирности, руб. за полиэтиленовый пакет весом 1кг</v>
          </cell>
          <cell r="C16">
            <v>41.75074074074074</v>
          </cell>
          <cell r="F16">
            <v>46.51088924963925</v>
          </cell>
        </row>
        <row r="17">
          <cell r="B17" t="str">
            <v>Сметана 20% жирности весовая, руб. за 1кг</v>
          </cell>
          <cell r="C17">
            <v>114.7942857142857</v>
          </cell>
          <cell r="F17">
            <v>134.30521070075756</v>
          </cell>
        </row>
        <row r="18">
          <cell r="B18" t="str">
            <v>Сметана 20% жирности, руб. за полиэтиленовый пакет весом 500г</v>
          </cell>
          <cell r="C18">
            <v>62.296190476190475</v>
          </cell>
          <cell r="F18">
            <v>69.21704545454546</v>
          </cell>
        </row>
        <row r="19">
          <cell r="B19" t="str">
            <v>Творог обезжиренный весовой, руб. за 1кг</v>
          </cell>
          <cell r="C19">
            <v>170.3125</v>
          </cell>
          <cell r="F19">
            <v>176.8798148148148</v>
          </cell>
        </row>
        <row r="20">
          <cell r="B20" t="str">
            <v>Творог обезжиренный, руб. за пачку весом 200г</v>
          </cell>
          <cell r="C20">
            <v>41.805</v>
          </cell>
          <cell r="F20">
            <v>47.56130509641873</v>
          </cell>
        </row>
        <row r="21">
          <cell r="B21" t="str">
            <v>Масло сливочное весовое , руб. за 1кг</v>
          </cell>
          <cell r="C21">
            <v>253.0025</v>
          </cell>
          <cell r="F21">
            <v>270.6006047008547</v>
          </cell>
        </row>
        <row r="22">
          <cell r="B22" t="str">
            <v>Масло сливочное фасованное в пачки, руб. за пачку весом 200г</v>
          </cell>
          <cell r="C22">
            <v>63.52814814814815</v>
          </cell>
          <cell r="F22">
            <v>68.48717803030303</v>
          </cell>
        </row>
        <row r="23">
          <cell r="B23" t="str">
            <v>Масло подсолнечное нерафинированное на розлив, руб. за 1л</v>
          </cell>
          <cell r="C23">
            <v>66.85000000000001</v>
          </cell>
          <cell r="F23">
            <v>82.42405797101449</v>
          </cell>
        </row>
        <row r="24">
          <cell r="B24" t="str">
            <v>Масло подсолнечное нерафинированное фасованное, руб. за политиэтил. бутылку емкостью 1 л</v>
          </cell>
          <cell r="C24">
            <v>75.14875</v>
          </cell>
          <cell r="F24">
            <v>84.47138211382115</v>
          </cell>
        </row>
        <row r="25">
          <cell r="B25" t="str">
            <v>Масло подсолнечное рафиниров. дезодорир. фасованное, руб. за политиэт. бутылку емкостью 1 л</v>
          </cell>
          <cell r="C25">
            <v>79.11846153846153</v>
          </cell>
          <cell r="F25">
            <v>86.28650252525253</v>
          </cell>
        </row>
        <row r="26">
          <cell r="B26" t="str">
            <v>Яйца куриные столовые 1 категории, руб. за 1 десяток</v>
          </cell>
          <cell r="C26">
            <v>51.089999999999996</v>
          </cell>
          <cell r="F26">
            <v>58.88920454545453</v>
          </cell>
        </row>
        <row r="27">
          <cell r="B27" t="str">
            <v>Яйца куриные столовые 2 категории, руб. за 1 десяток</v>
          </cell>
          <cell r="C27">
            <v>50.166666666666664</v>
          </cell>
          <cell r="F27">
            <v>52.82186274509803</v>
          </cell>
        </row>
        <row r="28">
          <cell r="B28" t="str">
            <v>Говядина (кроме бескостного мяса), руб. за 1кг</v>
          </cell>
          <cell r="C28">
            <v>266.0261904761905</v>
          </cell>
          <cell r="F28">
            <v>309.666976744186</v>
          </cell>
        </row>
        <row r="29">
          <cell r="B29" t="str">
            <v>Свинина (кроме бескостного мяса), руб. за 1кг</v>
          </cell>
          <cell r="C29">
            <v>220.6795238095238</v>
          </cell>
          <cell r="F29">
            <v>262.5402713178295</v>
          </cell>
        </row>
        <row r="30">
          <cell r="B30" t="str">
            <v>Баранина (кроме бескостного мяса), руб. за 1кг</v>
          </cell>
          <cell r="C30">
            <v>293.37833333333333</v>
          </cell>
          <cell r="F30">
            <v>323.1073333333333</v>
          </cell>
        </row>
        <row r="31">
          <cell r="B31" t="str">
            <v>Куры (кроме куриных окорочков), руб. за 1кг</v>
          </cell>
          <cell r="C31">
            <v>118.4904761904762</v>
          </cell>
          <cell r="F31">
            <v>132.53180342384886</v>
          </cell>
        </row>
        <row r="32">
          <cell r="B32" t="str">
            <v>Рыба мороженая неразделанная  (лимонема, камбала, треска, хек, сайда, путассу, минтай), руб. за 1кг</v>
          </cell>
          <cell r="C32">
            <v>104.235</v>
          </cell>
          <cell r="F32">
            <v>154.13653846153844</v>
          </cell>
        </row>
        <row r="33">
          <cell r="B33" t="str">
            <v>Сахар-песок, руб. за 1кг</v>
          </cell>
          <cell r="C33">
            <v>49.185</v>
          </cell>
          <cell r="F33">
            <v>55.48945075757576</v>
          </cell>
        </row>
        <row r="34">
          <cell r="B34" t="str">
            <v>Соль поваренная пищевая, руб. за 1кг</v>
          </cell>
          <cell r="C34">
            <v>10.678</v>
          </cell>
          <cell r="F34">
            <v>12.990353535353535</v>
          </cell>
        </row>
        <row r="35">
          <cell r="B35" t="str">
            <v>Чай черный байховый, руб. за 1кг</v>
          </cell>
          <cell r="C35">
            <v>340.71400000000006</v>
          </cell>
          <cell r="F35">
            <v>438.9713961038961</v>
          </cell>
        </row>
        <row r="36">
          <cell r="B36" t="str">
            <v>Рис шлифованный, руб. за 1кг</v>
          </cell>
          <cell r="C36">
            <v>49.34690476190476</v>
          </cell>
          <cell r="F36">
            <v>58.327714646464635</v>
          </cell>
        </row>
        <row r="37">
          <cell r="B37" t="str">
            <v>Пшено, руб. за 1кг</v>
          </cell>
          <cell r="C37">
            <v>25.61666666666667</v>
          </cell>
          <cell r="F37">
            <v>31.94162878787879</v>
          </cell>
        </row>
        <row r="38">
          <cell r="B38" t="str">
            <v>Крупа гречневая ядрица, руб. за 1кг</v>
          </cell>
          <cell r="C38">
            <v>60.68266666666667</v>
          </cell>
          <cell r="F38">
            <v>68.74393410852713</v>
          </cell>
        </row>
        <row r="39">
          <cell r="B39" t="str">
            <v>Вермишель, руб. за 1кг</v>
          </cell>
          <cell r="C39">
            <v>33.72844444444444</v>
          </cell>
          <cell r="F39">
            <v>43.279722222222226</v>
          </cell>
        </row>
        <row r="40">
          <cell r="B40" t="str">
            <v>Картофель, руб. за 1кг</v>
          </cell>
          <cell r="C40">
            <v>18.69814814814815</v>
          </cell>
          <cell r="F40">
            <v>23.561262626262625</v>
          </cell>
        </row>
        <row r="41">
          <cell r="B41" t="str">
            <v>Капуста белокочанная свежая, руб. за 1кг</v>
          </cell>
          <cell r="C41">
            <v>19.87925925925926</v>
          </cell>
          <cell r="F41">
            <v>24.58292176573426</v>
          </cell>
        </row>
        <row r="42">
          <cell r="B42" t="str">
            <v>Лук репчатый, руб. за 1кг</v>
          </cell>
          <cell r="C42">
            <v>20.91851851851852</v>
          </cell>
          <cell r="F42">
            <v>24.579205426356587</v>
          </cell>
        </row>
        <row r="43">
          <cell r="B43" t="str">
            <v>Морковь, руб. за 1кг</v>
          </cell>
          <cell r="C43">
            <v>24.92962962962963</v>
          </cell>
          <cell r="F43">
            <v>31.09496212121213</v>
          </cell>
        </row>
        <row r="44">
          <cell r="B44" t="str">
            <v>Яблоки отечественные, руб. за 1кг</v>
          </cell>
          <cell r="C44">
            <v>58.60592592592593</v>
          </cell>
          <cell r="F44">
            <v>71.03795454545454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  <pageSetUpPr fitToPage="1"/>
  </sheetPr>
  <dimension ref="A1:H79"/>
  <sheetViews>
    <sheetView tabSelected="1" zoomScale="85" zoomScaleNormal="85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4.625" style="16" customWidth="1"/>
    <col min="2" max="2" width="98.875" style="17" customWidth="1"/>
    <col min="3" max="3" width="10.75390625" style="2" customWidth="1"/>
    <col min="4" max="4" width="12.625" style="2" customWidth="1"/>
    <col min="5" max="5" width="8.75390625" style="2" customWidth="1"/>
    <col min="6" max="6" width="11.375" style="17" customWidth="1"/>
    <col min="7" max="7" width="12.00390625" style="17" customWidth="1"/>
    <col min="8" max="8" width="9.00390625" style="17" customWidth="1"/>
    <col min="9" max="16384" width="9.125" style="17" customWidth="1"/>
  </cols>
  <sheetData>
    <row r="1" spans="7:8" ht="12.75">
      <c r="G1" s="31" t="s">
        <v>12</v>
      </c>
      <c r="H1" s="31"/>
    </row>
    <row r="2" spans="1:8" ht="44.25" customHeight="1">
      <c r="A2" s="32" t="s">
        <v>11</v>
      </c>
      <c r="B2" s="33"/>
      <c r="C2" s="33"/>
      <c r="D2" s="33"/>
      <c r="E2" s="33"/>
      <c r="F2" s="33"/>
      <c r="G2" s="33"/>
      <c r="H2" s="34"/>
    </row>
    <row r="3" spans="1:8" ht="16.5" customHeight="1">
      <c r="A3" s="3"/>
      <c r="C3" s="18"/>
      <c r="D3" s="18"/>
      <c r="E3" s="18"/>
      <c r="F3" s="18"/>
      <c r="G3" s="18"/>
      <c r="H3" s="21" t="s">
        <v>13</v>
      </c>
    </row>
    <row r="4" spans="1:8" ht="50.25" customHeight="1">
      <c r="A4" s="35" t="s">
        <v>16</v>
      </c>
      <c r="B4" s="36" t="s">
        <v>0</v>
      </c>
      <c r="C4" s="37" t="s">
        <v>1</v>
      </c>
      <c r="D4" s="38"/>
      <c r="E4" s="39"/>
      <c r="F4" s="40" t="s">
        <v>2</v>
      </c>
      <c r="G4" s="41"/>
      <c r="H4" s="42"/>
    </row>
    <row r="5" spans="1:8" ht="12.75" customHeight="1">
      <c r="A5" s="35"/>
      <c r="B5" s="36"/>
      <c r="C5" s="27" t="s">
        <v>3</v>
      </c>
      <c r="D5" s="27" t="s">
        <v>10</v>
      </c>
      <c r="E5" s="29" t="s">
        <v>4</v>
      </c>
      <c r="F5" s="27" t="s">
        <v>3</v>
      </c>
      <c r="G5" s="27" t="s">
        <v>10</v>
      </c>
      <c r="H5" s="29" t="s">
        <v>4</v>
      </c>
    </row>
    <row r="6" spans="1:8" ht="18" customHeight="1">
      <c r="A6" s="35"/>
      <c r="B6" s="36"/>
      <c r="C6" s="28"/>
      <c r="D6" s="28"/>
      <c r="E6" s="30"/>
      <c r="F6" s="28"/>
      <c r="G6" s="28"/>
      <c r="H6" s="30"/>
    </row>
    <row r="7" spans="1:8" ht="14.25" customHeight="1">
      <c r="A7" s="4">
        <v>1</v>
      </c>
      <c r="B7" s="5" t="str">
        <f>'[1]полн. свод '!B7</f>
        <v>Мука пшеничная 1-го сорта, руб. за 1кг</v>
      </c>
      <c r="C7" s="25">
        <v>22.525000000000002</v>
      </c>
      <c r="D7" s="25">
        <f>'[1]полн. свод '!C7</f>
        <v>22.29</v>
      </c>
      <c r="E7" s="22">
        <f aca="true" t="shared" si="0" ref="E7:E48">D7/C7*100</f>
        <v>98.95671476137625</v>
      </c>
      <c r="F7" s="25">
        <v>25.91453125</v>
      </c>
      <c r="G7" s="25">
        <f>'[1]полн. свод '!F7</f>
        <v>26.1147</v>
      </c>
      <c r="H7" s="22">
        <f aca="true" t="shared" si="1" ref="H7:H48">G7/F7*100</f>
        <v>100.77241894931052</v>
      </c>
    </row>
    <row r="8" spans="1:8" ht="15.75">
      <c r="A8" s="4">
        <f>A7+1</f>
        <v>2</v>
      </c>
      <c r="B8" s="5" t="str">
        <f>'[1]полн. свод '!B8</f>
        <v>Мука пшеничная высшего сорта, руб. за 1кг</v>
      </c>
      <c r="C8" s="25">
        <v>25.90533333333333</v>
      </c>
      <c r="D8" s="25">
        <f>'[1]полн. свод '!C8</f>
        <v>25.805</v>
      </c>
      <c r="E8" s="22">
        <f t="shared" si="0"/>
        <v>99.61269236708014</v>
      </c>
      <c r="F8" s="25">
        <v>31.367386187045273</v>
      </c>
      <c r="G8" s="25">
        <f>'[1]полн. свод '!F8</f>
        <v>31.34339646464646</v>
      </c>
      <c r="H8" s="22">
        <f t="shared" si="1"/>
        <v>99.92352017392918</v>
      </c>
    </row>
    <row r="9" spans="1:8" ht="15.75">
      <c r="A9" s="4">
        <f aca="true" t="shared" si="2" ref="A9:A48">A8+1</f>
        <v>3</v>
      </c>
      <c r="B9" s="6" t="s">
        <v>14</v>
      </c>
      <c r="C9" s="25" t="s">
        <v>5</v>
      </c>
      <c r="D9" s="25" t="str">
        <f>'[1]полн. свод '!C9</f>
        <v>х</v>
      </c>
      <c r="E9" s="22" t="s">
        <v>5</v>
      </c>
      <c r="F9" s="25">
        <v>40.31</v>
      </c>
      <c r="G9" s="25">
        <f>'[1]полн. свод '!F9</f>
        <v>42.06</v>
      </c>
      <c r="H9" s="22">
        <f t="shared" si="1"/>
        <v>104.34135450260482</v>
      </c>
    </row>
    <row r="10" spans="1:8" ht="16.5" customHeight="1">
      <c r="A10" s="4">
        <f t="shared" si="2"/>
        <v>4</v>
      </c>
      <c r="B10" s="24" t="s">
        <v>15</v>
      </c>
      <c r="C10" s="25">
        <v>54.312380952380956</v>
      </c>
      <c r="D10" s="25">
        <f>'[1]полн. свод '!C10</f>
        <v>55.777142857142856</v>
      </c>
      <c r="E10" s="22">
        <f t="shared" si="0"/>
        <v>102.69692081082975</v>
      </c>
      <c r="F10" s="25">
        <v>58.23173416860916</v>
      </c>
      <c r="G10" s="25">
        <f>'[1]полн. свод '!F10</f>
        <v>59.802417929292936</v>
      </c>
      <c r="H10" s="22">
        <f t="shared" si="1"/>
        <v>102.69729861751307</v>
      </c>
    </row>
    <row r="11" spans="1:8" ht="15.75">
      <c r="A11" s="4">
        <f t="shared" si="2"/>
        <v>5</v>
      </c>
      <c r="B11" s="5" t="str">
        <f>'[1]полн. свод '!B11</f>
        <v>Хлеб ржаной, ржано-пшеничный (Дарницкий, Бородинский), руб. за 1 кг </v>
      </c>
      <c r="C11" s="25">
        <v>43.957619047619055</v>
      </c>
      <c r="D11" s="25">
        <f>'[1]полн. свод '!C11</f>
        <v>45.24476190476191</v>
      </c>
      <c r="E11" s="22">
        <f t="shared" si="0"/>
        <v>102.92814507480148</v>
      </c>
      <c r="F11" s="25">
        <v>49.87173278236914</v>
      </c>
      <c r="G11" s="25">
        <f>'[1]полн. свод '!F11</f>
        <v>50.793996212121215</v>
      </c>
      <c r="H11" s="22">
        <f t="shared" si="1"/>
        <v>101.84927087610261</v>
      </c>
    </row>
    <row r="12" spans="1:8" ht="15.75">
      <c r="A12" s="4">
        <f t="shared" si="2"/>
        <v>6</v>
      </c>
      <c r="B12" s="5" t="str">
        <f>'[1]полн. свод '!B12</f>
        <v>Молоко пастеризованное питьевое 2,5-2,7% жирности, руб. за полиэтил. пакет емкостью 1л</v>
      </c>
      <c r="C12" s="25">
        <v>37.13272727272727</v>
      </c>
      <c r="D12" s="25">
        <f>'[1]полн. свод '!C12</f>
        <v>37.21407407407407</v>
      </c>
      <c r="E12" s="22">
        <f t="shared" si="0"/>
        <v>100.21907036547393</v>
      </c>
      <c r="F12" s="25">
        <v>41.42348673422537</v>
      </c>
      <c r="G12" s="25">
        <f>'[1]полн. свод '!F12</f>
        <v>41.63221590909091</v>
      </c>
      <c r="H12" s="22">
        <f t="shared" si="1"/>
        <v>100.50389088732379</v>
      </c>
    </row>
    <row r="13" spans="1:8" ht="15.75">
      <c r="A13" s="4">
        <f t="shared" si="2"/>
        <v>7</v>
      </c>
      <c r="B13" s="5" t="str">
        <f>'[1]полн. свод '!B13</f>
        <v>Молоко цельное  питьевое 3,2 % жирности пастеризов., руб. за полиэтил. пакет емкостью 1л</v>
      </c>
      <c r="C13" s="25">
        <v>43.36083333333333</v>
      </c>
      <c r="D13" s="25">
        <f>'[1]полн. свод '!C13</f>
        <v>43.893750000000004</v>
      </c>
      <c r="E13" s="22">
        <f t="shared" si="0"/>
        <v>101.22902773240061</v>
      </c>
      <c r="F13" s="25">
        <v>47.83832234432233</v>
      </c>
      <c r="G13" s="25">
        <f>'[1]полн. свод '!F13</f>
        <v>48.047981351981356</v>
      </c>
      <c r="H13" s="22">
        <f t="shared" si="1"/>
        <v>100.4382658031985</v>
      </c>
    </row>
    <row r="14" spans="1:8" ht="15.75">
      <c r="A14" s="4">
        <f t="shared" si="2"/>
        <v>8</v>
      </c>
      <c r="B14" s="5" t="str">
        <f>'[1]полн. свод '!B14</f>
        <v>Молоко цельное питьевое 3,2 % жирности пастеризов., руб. за тетра паке  емкостью 1л</v>
      </c>
      <c r="C14" s="25">
        <v>55.678666666666665</v>
      </c>
      <c r="D14" s="25">
        <f>'[1]полн. свод '!C14</f>
        <v>56.06866666666666</v>
      </c>
      <c r="E14" s="22">
        <f t="shared" si="0"/>
        <v>100.70044780765821</v>
      </c>
      <c r="F14" s="25">
        <v>57.3469135802469</v>
      </c>
      <c r="G14" s="25">
        <f>'[1]полн. свод '!F14</f>
        <v>58.48477777777777</v>
      </c>
      <c r="H14" s="22">
        <f t="shared" si="1"/>
        <v>101.98417687455601</v>
      </c>
    </row>
    <row r="15" spans="1:8" ht="15.75">
      <c r="A15" s="4">
        <f t="shared" si="2"/>
        <v>9</v>
      </c>
      <c r="B15" s="5" t="str">
        <f>'[1]полн. свод '!B15</f>
        <v>Молоко цельное питьевое 3,2 % жирности стерилизов., руб. за тетра  паке емкостью 1л</v>
      </c>
      <c r="C15" s="25">
        <v>53.315</v>
      </c>
      <c r="D15" s="25">
        <f>'[1]полн. свод '!C15</f>
        <v>53.698</v>
      </c>
      <c r="E15" s="22">
        <f t="shared" si="0"/>
        <v>100.71837194035452</v>
      </c>
      <c r="F15" s="25">
        <v>63.37153645833334</v>
      </c>
      <c r="G15" s="25">
        <f>'[1]полн. свод '!F15</f>
        <v>64.39321889400921</v>
      </c>
      <c r="H15" s="22">
        <f t="shared" si="1"/>
        <v>101.61221029625442</v>
      </c>
    </row>
    <row r="16" spans="1:8" ht="16.5" customHeight="1">
      <c r="A16" s="4">
        <f t="shared" si="2"/>
        <v>10</v>
      </c>
      <c r="B16" s="5" t="str">
        <f>'[1]полн. свод '!B16</f>
        <v>Кефир 2,5 % жирности, руб. за полиэтиленовый пакет весом 1кг</v>
      </c>
      <c r="C16" s="25">
        <v>41.091818181818184</v>
      </c>
      <c r="D16" s="25">
        <f>'[1]полн. свод '!C16</f>
        <v>41.75074074074074</v>
      </c>
      <c r="E16" s="22">
        <f t="shared" si="0"/>
        <v>101.60353712266279</v>
      </c>
      <c r="F16" s="25">
        <v>46.04156040928768</v>
      </c>
      <c r="G16" s="25">
        <f>'[1]полн. свод '!F16</f>
        <v>46.51088924963925</v>
      </c>
      <c r="H16" s="22">
        <f t="shared" si="1"/>
        <v>101.01935910985522</v>
      </c>
    </row>
    <row r="17" spans="1:8" ht="15.75">
      <c r="A17" s="4">
        <f t="shared" si="2"/>
        <v>11</v>
      </c>
      <c r="B17" s="5" t="str">
        <f>'[1]полн. свод '!B17</f>
        <v>Сметана 20% жирности весовая, руб. за 1кг</v>
      </c>
      <c r="C17" s="25">
        <v>118.94</v>
      </c>
      <c r="D17" s="25">
        <f>'[1]полн. свод '!C17</f>
        <v>114.7942857142857</v>
      </c>
      <c r="E17" s="22">
        <f t="shared" si="0"/>
        <v>96.514449061952</v>
      </c>
      <c r="F17" s="25">
        <v>133.59803763440863</v>
      </c>
      <c r="G17" s="25">
        <f>'[1]полн. свод '!F17</f>
        <v>134.30521070075756</v>
      </c>
      <c r="H17" s="22">
        <f t="shared" si="1"/>
        <v>100.52932893242348</v>
      </c>
    </row>
    <row r="18" spans="1:8" ht="15.75">
      <c r="A18" s="4">
        <f t="shared" si="2"/>
        <v>12</v>
      </c>
      <c r="B18" s="5" t="str">
        <f>'[1]полн. свод '!B18</f>
        <v>Сметана 20% жирности, руб. за полиэтиленовый пакет весом 500г</v>
      </c>
      <c r="C18" s="25">
        <v>60.57777777777778</v>
      </c>
      <c r="D18" s="25">
        <f>'[1]полн. свод '!C18</f>
        <v>62.296190476190475</v>
      </c>
      <c r="E18" s="22">
        <f t="shared" si="0"/>
        <v>102.83670474792999</v>
      </c>
      <c r="F18" s="25">
        <v>68.47988378099173</v>
      </c>
      <c r="G18" s="25">
        <f>'[1]полн. свод '!F18</f>
        <v>69.21704545454546</v>
      </c>
      <c r="H18" s="22">
        <f t="shared" si="1"/>
        <v>101.07646455112464</v>
      </c>
    </row>
    <row r="19" spans="1:8" ht="15" customHeight="1">
      <c r="A19" s="4">
        <f t="shared" si="2"/>
        <v>13</v>
      </c>
      <c r="B19" s="5" t="str">
        <f>'[1]полн. свод '!B19</f>
        <v>Творог обезжиренный весовой, руб. за 1кг</v>
      </c>
      <c r="C19" s="25">
        <v>168.82222222222222</v>
      </c>
      <c r="D19" s="25">
        <f>'[1]полн. свод '!C19</f>
        <v>170.3125</v>
      </c>
      <c r="E19" s="22">
        <f t="shared" si="0"/>
        <v>100.88274976964591</v>
      </c>
      <c r="F19" s="25">
        <v>180.53771604938268</v>
      </c>
      <c r="G19" s="25">
        <f>'[1]полн. свод '!F19</f>
        <v>176.8798148148148</v>
      </c>
      <c r="H19" s="22">
        <f t="shared" si="1"/>
        <v>97.97388528302456</v>
      </c>
    </row>
    <row r="20" spans="1:8" ht="14.25" customHeight="1">
      <c r="A20" s="4">
        <f t="shared" si="2"/>
        <v>14</v>
      </c>
      <c r="B20" s="5" t="str">
        <f>'[1]полн. свод '!B20</f>
        <v>Творог обезжиренный, руб. за пачку весом 200г</v>
      </c>
      <c r="C20" s="25">
        <v>41.168148148148155</v>
      </c>
      <c r="D20" s="25">
        <f>'[1]полн. свод '!C20</f>
        <v>41.805</v>
      </c>
      <c r="E20" s="22">
        <f t="shared" si="0"/>
        <v>101.54695287618978</v>
      </c>
      <c r="F20" s="25">
        <v>47.20571067821067</v>
      </c>
      <c r="G20" s="25">
        <f>'[1]полн. свод '!F20</f>
        <v>47.56130509641873</v>
      </c>
      <c r="H20" s="22">
        <f t="shared" si="1"/>
        <v>100.75328686529485</v>
      </c>
    </row>
    <row r="21" spans="1:8" ht="15" customHeight="1">
      <c r="A21" s="4">
        <f t="shared" si="2"/>
        <v>15</v>
      </c>
      <c r="B21" s="5" t="str">
        <f>'[1]полн. свод '!B21</f>
        <v>Масло сливочное весовое , руб. за 1кг</v>
      </c>
      <c r="C21" s="25">
        <v>259.22444444444443</v>
      </c>
      <c r="D21" s="25">
        <f>'[1]полн. свод '!C21</f>
        <v>253.0025</v>
      </c>
      <c r="E21" s="22">
        <f t="shared" si="0"/>
        <v>97.59978482824837</v>
      </c>
      <c r="F21" s="25">
        <v>267.35734126984124</v>
      </c>
      <c r="G21" s="25">
        <f>'[1]полн. свод '!F21</f>
        <v>270.6006047008547</v>
      </c>
      <c r="H21" s="22">
        <f t="shared" si="1"/>
        <v>101.21308186848705</v>
      </c>
    </row>
    <row r="22" spans="1:8" ht="16.5" customHeight="1">
      <c r="A22" s="4">
        <f t="shared" si="2"/>
        <v>16</v>
      </c>
      <c r="B22" s="5" t="str">
        <f>'[1]полн. свод '!B22</f>
        <v>Масло сливочное фасованное в пачки, руб. за пачку весом 200г</v>
      </c>
      <c r="C22" s="25">
        <v>61.70833333333333</v>
      </c>
      <c r="D22" s="25">
        <f>'[1]полн. свод '!C22</f>
        <v>63.52814814814815</v>
      </c>
      <c r="E22" s="22">
        <f t="shared" si="0"/>
        <v>102.94905844399432</v>
      </c>
      <c r="F22" s="25">
        <v>67.2073481568936</v>
      </c>
      <c r="G22" s="25">
        <f>'[1]полн. свод '!F22</f>
        <v>68.48717803030303</v>
      </c>
      <c r="H22" s="22">
        <f t="shared" si="1"/>
        <v>101.90430050955395</v>
      </c>
    </row>
    <row r="23" spans="1:8" ht="15.75">
      <c r="A23" s="4">
        <f t="shared" si="2"/>
        <v>17</v>
      </c>
      <c r="B23" s="5" t="str">
        <f>'[1]полн. свод '!B23</f>
        <v>Масло подсолнечное нерафинированное на розлив, руб. за 1л</v>
      </c>
      <c r="C23" s="25">
        <v>62.8875</v>
      </c>
      <c r="D23" s="25">
        <f>'[1]полн. свод '!C23</f>
        <v>66.85000000000001</v>
      </c>
      <c r="E23" s="22">
        <f t="shared" si="0"/>
        <v>106.30093420791096</v>
      </c>
      <c r="F23" s="25">
        <v>77.74722222222222</v>
      </c>
      <c r="G23" s="25">
        <f>'[1]полн. свод '!F23</f>
        <v>82.42405797101449</v>
      </c>
      <c r="H23" s="22">
        <f t="shared" si="1"/>
        <v>106.01543774184579</v>
      </c>
    </row>
    <row r="24" spans="1:8" ht="17.25" customHeight="1">
      <c r="A24" s="4">
        <f t="shared" si="2"/>
        <v>18</v>
      </c>
      <c r="B24" s="5" t="str">
        <f>'[1]полн. свод '!B24</f>
        <v>Масло подсолнечное нерафинированное фасованное, руб. за политиэтил. бутылку емкостью 1 л</v>
      </c>
      <c r="C24" s="25">
        <v>71.23222222222222</v>
      </c>
      <c r="D24" s="25">
        <f>'[1]полн. свод '!C24</f>
        <v>75.14875</v>
      </c>
      <c r="E24" s="22">
        <f t="shared" si="0"/>
        <v>105.49825297540127</v>
      </c>
      <c r="F24" s="25">
        <v>81.10780000000001</v>
      </c>
      <c r="G24" s="25">
        <f>'[1]полн. свод '!F24</f>
        <v>84.47138211382115</v>
      </c>
      <c r="H24" s="22">
        <f t="shared" si="1"/>
        <v>104.14705134872494</v>
      </c>
    </row>
    <row r="25" spans="1:8" ht="15.75" customHeight="1">
      <c r="A25" s="4">
        <f t="shared" si="2"/>
        <v>19</v>
      </c>
      <c r="B25" s="5" t="str">
        <f>'[1]полн. свод '!B25</f>
        <v>Масло подсолнечное рафиниров. дезодорир. фасованное, руб. за политиэт. бутылку емкостью 1 л</v>
      </c>
      <c r="C25" s="25">
        <v>74.41166666666666</v>
      </c>
      <c r="D25" s="25">
        <f>'[1]полн. свод '!C25</f>
        <v>79.11846153846153</v>
      </c>
      <c r="E25" s="22">
        <f t="shared" si="0"/>
        <v>106.32534531564701</v>
      </c>
      <c r="F25" s="25">
        <v>83.13943073593074</v>
      </c>
      <c r="G25" s="25">
        <f>'[1]полн. свод '!F25</f>
        <v>86.28650252525253</v>
      </c>
      <c r="H25" s="22">
        <f t="shared" si="1"/>
        <v>103.78529388698556</v>
      </c>
    </row>
    <row r="26" spans="1:8" ht="15" customHeight="1">
      <c r="A26" s="4">
        <f t="shared" si="2"/>
        <v>20</v>
      </c>
      <c r="B26" s="5" t="str">
        <f>'[1]полн. свод '!B26</f>
        <v>Яйца куриные столовые 1 категории, руб. за 1 десяток</v>
      </c>
      <c r="C26" s="25">
        <v>58.36</v>
      </c>
      <c r="D26" s="25">
        <f>'[1]полн. свод '!C26</f>
        <v>51.089999999999996</v>
      </c>
      <c r="E26" s="22">
        <f t="shared" si="0"/>
        <v>87.54283755997257</v>
      </c>
      <c r="F26" s="25">
        <v>64.13032196969698</v>
      </c>
      <c r="G26" s="25">
        <f>'[1]полн. свод '!F26</f>
        <v>58.88920454545453</v>
      </c>
      <c r="H26" s="22">
        <f t="shared" si="1"/>
        <v>91.8273957415667</v>
      </c>
    </row>
    <row r="27" spans="1:8" ht="15.75" customHeight="1">
      <c r="A27" s="4">
        <f t="shared" si="2"/>
        <v>21</v>
      </c>
      <c r="B27" s="5" t="str">
        <f>'[1]полн. свод '!B27</f>
        <v>Яйца куриные столовые 2 категории, руб. за 1 десяток</v>
      </c>
      <c r="C27" s="25">
        <v>51.65125</v>
      </c>
      <c r="D27" s="25">
        <f>'[1]полн. свод '!C27</f>
        <v>50.166666666666664</v>
      </c>
      <c r="E27" s="22">
        <f t="shared" si="0"/>
        <v>97.1257552656841</v>
      </c>
      <c r="F27" s="25">
        <v>57.9680808080808</v>
      </c>
      <c r="G27" s="25">
        <f>'[1]полн. свод '!F27</f>
        <v>52.82186274509803</v>
      </c>
      <c r="H27" s="22">
        <f t="shared" si="1"/>
        <v>91.12232457717423</v>
      </c>
    </row>
    <row r="28" spans="1:8" ht="15.75">
      <c r="A28" s="4">
        <f t="shared" si="2"/>
        <v>22</v>
      </c>
      <c r="B28" s="5" t="str">
        <f>'[1]полн. свод '!B28</f>
        <v>Говядина (кроме бескостного мяса), руб. за 1кг</v>
      </c>
      <c r="C28" s="25">
        <v>265.9757142857143</v>
      </c>
      <c r="D28" s="25">
        <f>'[1]полн. свод '!C28</f>
        <v>266.0261904761905</v>
      </c>
      <c r="E28" s="22">
        <f t="shared" si="0"/>
        <v>100.01897774411914</v>
      </c>
      <c r="F28" s="25">
        <v>309.0574390243902</v>
      </c>
      <c r="G28" s="25">
        <f>'[1]полн. свод '!F28</f>
        <v>309.666976744186</v>
      </c>
      <c r="H28" s="22">
        <f t="shared" si="1"/>
        <v>100.19722473651498</v>
      </c>
    </row>
    <row r="29" spans="1:8" ht="15.75">
      <c r="A29" s="4">
        <f t="shared" si="2"/>
        <v>23</v>
      </c>
      <c r="B29" s="5" t="str">
        <f>'[1]полн. свод '!B29</f>
        <v>Свинина (кроме бескостного мяса), руб. за 1кг</v>
      </c>
      <c r="C29" s="25">
        <v>222.6747619047619</v>
      </c>
      <c r="D29" s="25">
        <f>'[1]полн. свод '!C29</f>
        <v>220.6795238095238</v>
      </c>
      <c r="E29" s="22">
        <f t="shared" si="0"/>
        <v>99.10396756319808</v>
      </c>
      <c r="F29" s="25">
        <v>271.0536046511628</v>
      </c>
      <c r="G29" s="25">
        <f>'[1]полн. свод '!F29</f>
        <v>262.5402713178295</v>
      </c>
      <c r="H29" s="22">
        <f t="shared" si="1"/>
        <v>96.859169851554</v>
      </c>
    </row>
    <row r="30" spans="1:8" ht="15.75">
      <c r="A30" s="4">
        <f t="shared" si="2"/>
        <v>24</v>
      </c>
      <c r="B30" s="5" t="str">
        <f>'[1]полн. свод '!B30</f>
        <v>Баранина (кроме бескостного мяса), руб. за 1кг</v>
      </c>
      <c r="C30" s="25">
        <v>271.4433333333333</v>
      </c>
      <c r="D30" s="25">
        <f>'[1]полн. свод '!C30</f>
        <v>293.37833333333333</v>
      </c>
      <c r="E30" s="22">
        <f t="shared" si="0"/>
        <v>108.08087630321859</v>
      </c>
      <c r="F30" s="25">
        <v>327.9969444444444</v>
      </c>
      <c r="G30" s="25">
        <f>'[1]полн. свод '!F30</f>
        <v>323.1073333333333</v>
      </c>
      <c r="H30" s="22">
        <f t="shared" si="1"/>
        <v>98.5092510177517</v>
      </c>
    </row>
    <row r="31" spans="1:8" ht="17.25" customHeight="1">
      <c r="A31" s="4">
        <f t="shared" si="2"/>
        <v>25</v>
      </c>
      <c r="B31" s="5" t="str">
        <f>'[1]полн. свод '!B31</f>
        <v>Куры (кроме куриных окорочков), руб. за 1кг</v>
      </c>
      <c r="C31" s="25">
        <v>119.43592592592593</v>
      </c>
      <c r="D31" s="25">
        <f>'[1]полн. свод '!C31</f>
        <v>118.4904761904762</v>
      </c>
      <c r="E31" s="22">
        <f t="shared" si="0"/>
        <v>99.20840423170823</v>
      </c>
      <c r="F31" s="25">
        <v>134.8007857142857</v>
      </c>
      <c r="G31" s="25">
        <f>'[1]полн. свод '!F31</f>
        <v>132.53180342384886</v>
      </c>
      <c r="H31" s="22">
        <f t="shared" si="1"/>
        <v>98.31678852729685</v>
      </c>
    </row>
    <row r="32" spans="1:8" ht="31.5">
      <c r="A32" s="4">
        <f t="shared" si="2"/>
        <v>26</v>
      </c>
      <c r="B32" s="5" t="str">
        <f>'[1]полн. свод '!B32</f>
        <v>Рыба мороженая неразделанная  (лимонема, камбала, треска, хек, сайда, путассу, минтай), руб. за 1кг</v>
      </c>
      <c r="C32" s="25">
        <v>104.235</v>
      </c>
      <c r="D32" s="25">
        <f>'[1]полн. свод '!C32</f>
        <v>104.235</v>
      </c>
      <c r="E32" s="22">
        <f t="shared" si="0"/>
        <v>100</v>
      </c>
      <c r="F32" s="25">
        <v>150.69570981863663</v>
      </c>
      <c r="G32" s="25">
        <f>'[1]полн. свод '!F32</f>
        <v>154.13653846153844</v>
      </c>
      <c r="H32" s="22">
        <f t="shared" si="1"/>
        <v>102.28329568707886</v>
      </c>
    </row>
    <row r="33" spans="1:8" ht="15.75">
      <c r="A33" s="4">
        <f t="shared" si="2"/>
        <v>27</v>
      </c>
      <c r="B33" s="5" t="str">
        <f>'[1]полн. свод '!B33</f>
        <v>Сахар-песок, руб. за 1кг</v>
      </c>
      <c r="C33" s="25">
        <v>48.2988888888889</v>
      </c>
      <c r="D33" s="25">
        <f>'[1]полн. свод '!C33</f>
        <v>49.185</v>
      </c>
      <c r="E33" s="22">
        <f t="shared" si="0"/>
        <v>101.8346407784858</v>
      </c>
      <c r="F33" s="25">
        <v>53.881967483274316</v>
      </c>
      <c r="G33" s="25">
        <f>'[1]полн. свод '!F33</f>
        <v>55.48945075757576</v>
      </c>
      <c r="H33" s="22">
        <f t="shared" si="1"/>
        <v>102.98334182915727</v>
      </c>
    </row>
    <row r="34" spans="1:8" ht="15.75">
      <c r="A34" s="4">
        <f t="shared" si="2"/>
        <v>28</v>
      </c>
      <c r="B34" s="5" t="str">
        <f>'[1]полн. свод '!B34</f>
        <v>Соль поваренная пищевая, руб. за 1кг</v>
      </c>
      <c r="C34" s="25">
        <v>10.694222222222221</v>
      </c>
      <c r="D34" s="25">
        <f>'[1]полн. свод '!C34</f>
        <v>10.678</v>
      </c>
      <c r="E34" s="22">
        <f t="shared" si="0"/>
        <v>99.8483085362813</v>
      </c>
      <c r="F34" s="25">
        <v>13.1194406729634</v>
      </c>
      <c r="G34" s="25">
        <f>'[1]полн. свод '!F34</f>
        <v>12.990353535353535</v>
      </c>
      <c r="H34" s="22">
        <f t="shared" si="1"/>
        <v>99.01606218719454</v>
      </c>
    </row>
    <row r="35" spans="1:8" ht="15.75">
      <c r="A35" s="4">
        <f t="shared" si="2"/>
        <v>29</v>
      </c>
      <c r="B35" s="5" t="str">
        <f>'[1]полн. свод '!B35</f>
        <v>Чай черный байховый, руб. за 1кг</v>
      </c>
      <c r="C35" s="25">
        <v>327.0441666666667</v>
      </c>
      <c r="D35" s="25">
        <f>'[1]полн. свод '!C35</f>
        <v>340.71400000000006</v>
      </c>
      <c r="E35" s="22">
        <f t="shared" si="0"/>
        <v>104.17981261450417</v>
      </c>
      <c r="F35" s="25">
        <v>417.62056732093663</v>
      </c>
      <c r="G35" s="25">
        <f>'[1]полн. свод '!F35</f>
        <v>438.9713961038961</v>
      </c>
      <c r="H35" s="22">
        <f t="shared" si="1"/>
        <v>105.11249455933802</v>
      </c>
    </row>
    <row r="36" spans="1:8" ht="15.75">
      <c r="A36" s="4">
        <f t="shared" si="2"/>
        <v>30</v>
      </c>
      <c r="B36" s="5" t="str">
        <f>'[1]полн. свод '!B36</f>
        <v>Рис шлифованный, руб. за 1кг</v>
      </c>
      <c r="C36" s="25">
        <v>50.296666666666674</v>
      </c>
      <c r="D36" s="25">
        <f>'[1]полн. свод '!C36</f>
        <v>49.34690476190476</v>
      </c>
      <c r="E36" s="22">
        <f t="shared" si="0"/>
        <v>98.11168022116394</v>
      </c>
      <c r="F36" s="25">
        <v>59.29667166797849</v>
      </c>
      <c r="G36" s="25">
        <f>'[1]полн. свод '!F36</f>
        <v>58.327714646464635</v>
      </c>
      <c r="H36" s="22">
        <f t="shared" si="1"/>
        <v>98.36591667920358</v>
      </c>
    </row>
    <row r="37" spans="1:8" ht="15.75">
      <c r="A37" s="4">
        <f t="shared" si="2"/>
        <v>31</v>
      </c>
      <c r="B37" s="5" t="str">
        <f>'[1]полн. свод '!B37</f>
        <v>Пшено, руб. за 1кг</v>
      </c>
      <c r="C37" s="25">
        <v>25.685333333333336</v>
      </c>
      <c r="D37" s="25">
        <f>'[1]полн. свод '!C37</f>
        <v>25.61666666666667</v>
      </c>
      <c r="E37" s="22">
        <f t="shared" si="0"/>
        <v>99.7326619601329</v>
      </c>
      <c r="F37" s="25">
        <v>31.857992178276266</v>
      </c>
      <c r="G37" s="25">
        <f>'[1]полн. свод '!F37</f>
        <v>31.94162878787879</v>
      </c>
      <c r="H37" s="22">
        <f t="shared" si="1"/>
        <v>100.26252944358356</v>
      </c>
    </row>
    <row r="38" spans="1:8" ht="15.75">
      <c r="A38" s="4">
        <f t="shared" si="2"/>
        <v>32</v>
      </c>
      <c r="B38" s="5" t="str">
        <f>'[1]полн. свод '!B38</f>
        <v>Крупа гречневая ядрица, руб. за 1кг</v>
      </c>
      <c r="C38" s="25">
        <v>58.45088888888889</v>
      </c>
      <c r="D38" s="25">
        <f>'[1]полн. свод '!C38</f>
        <v>60.68266666666667</v>
      </c>
      <c r="E38" s="22">
        <f t="shared" si="0"/>
        <v>103.81821015933606</v>
      </c>
      <c r="F38" s="25">
        <v>67.32498785936286</v>
      </c>
      <c r="G38" s="25">
        <f>'[1]полн. свод '!F38</f>
        <v>68.74393410852713</v>
      </c>
      <c r="H38" s="22">
        <f t="shared" si="1"/>
        <v>102.10760713708311</v>
      </c>
    </row>
    <row r="39" spans="1:8" ht="15.75">
      <c r="A39" s="4">
        <f t="shared" si="2"/>
        <v>33</v>
      </c>
      <c r="B39" s="5" t="str">
        <f>'[1]полн. свод '!B39</f>
        <v>Вермишель, руб. за 1кг</v>
      </c>
      <c r="C39" s="25">
        <v>33.07244444444445</v>
      </c>
      <c r="D39" s="25">
        <f>'[1]полн. свод '!C39</f>
        <v>33.72844444444444</v>
      </c>
      <c r="E39" s="22">
        <f t="shared" si="0"/>
        <v>101.98352438418017</v>
      </c>
      <c r="F39" s="25">
        <v>42.20530303030302</v>
      </c>
      <c r="G39" s="25">
        <f>'[1]полн. свод '!F39</f>
        <v>43.279722222222226</v>
      </c>
      <c r="H39" s="22">
        <f t="shared" si="1"/>
        <v>102.54569713940398</v>
      </c>
    </row>
    <row r="40" spans="1:8" ht="15.75">
      <c r="A40" s="4">
        <f t="shared" si="2"/>
        <v>34</v>
      </c>
      <c r="B40" s="5" t="str">
        <f>'[1]полн. свод '!B40</f>
        <v>Картофель, руб. за 1кг</v>
      </c>
      <c r="C40" s="25">
        <v>19.985151515151514</v>
      </c>
      <c r="D40" s="25">
        <f>'[1]полн. свод '!C40</f>
        <v>18.69814814814815</v>
      </c>
      <c r="E40" s="22">
        <f t="shared" si="0"/>
        <v>93.56020210290806</v>
      </c>
      <c r="F40" s="25">
        <v>24.361263200183657</v>
      </c>
      <c r="G40" s="25">
        <f>'[1]полн. свод '!F40</f>
        <v>23.561262626262625</v>
      </c>
      <c r="H40" s="22">
        <f t="shared" si="1"/>
        <v>96.7160956829406</v>
      </c>
    </row>
    <row r="41" spans="1:8" ht="15.75">
      <c r="A41" s="4">
        <f t="shared" si="2"/>
        <v>35</v>
      </c>
      <c r="B41" s="5" t="str">
        <f>'[1]полн. свод '!B41</f>
        <v>Капуста белокочанная свежая, руб. за 1кг</v>
      </c>
      <c r="C41" s="25">
        <v>20.36</v>
      </c>
      <c r="D41" s="25">
        <f>'[1]полн. свод '!C41</f>
        <v>19.87925925925926</v>
      </c>
      <c r="E41" s="22">
        <f t="shared" si="0"/>
        <v>97.63879793349342</v>
      </c>
      <c r="F41" s="25">
        <v>24.600641996892</v>
      </c>
      <c r="G41" s="25">
        <f>'[1]полн. свод '!F41</f>
        <v>24.58292176573426</v>
      </c>
      <c r="H41" s="22">
        <f t="shared" si="1"/>
        <v>99.92796841984864</v>
      </c>
    </row>
    <row r="42" spans="1:8" ht="15.75">
      <c r="A42" s="4">
        <f t="shared" si="2"/>
        <v>36</v>
      </c>
      <c r="B42" s="5" t="str">
        <f>'[1]полн. свод '!B42</f>
        <v>Лук репчатый, руб. за 1кг</v>
      </c>
      <c r="C42" s="25">
        <v>21.93848484848485</v>
      </c>
      <c r="D42" s="25">
        <f>'[1]полн. свод '!C42</f>
        <v>20.91851851851852</v>
      </c>
      <c r="E42" s="22">
        <f t="shared" si="0"/>
        <v>95.35078955082547</v>
      </c>
      <c r="F42" s="25">
        <v>25.301206779331782</v>
      </c>
      <c r="G42" s="25">
        <f>'[1]полн. свод '!F42</f>
        <v>24.579205426356587</v>
      </c>
      <c r="H42" s="22">
        <f t="shared" si="1"/>
        <v>97.14637582597449</v>
      </c>
    </row>
    <row r="43" spans="1:8" ht="15.75">
      <c r="A43" s="4">
        <f t="shared" si="2"/>
        <v>37</v>
      </c>
      <c r="B43" s="5" t="str">
        <f>'[1]полн. свод '!B43</f>
        <v>Морковь, руб. за 1кг</v>
      </c>
      <c r="C43" s="25">
        <v>26.696969696969692</v>
      </c>
      <c r="D43" s="25">
        <f>'[1]полн. свод '!C43</f>
        <v>24.92962962962963</v>
      </c>
      <c r="E43" s="22">
        <f t="shared" si="0"/>
        <v>93.37999747761384</v>
      </c>
      <c r="F43" s="25">
        <v>32.86107274669775</v>
      </c>
      <c r="G43" s="25">
        <f>'[1]полн. свод '!F43</f>
        <v>31.09496212121213</v>
      </c>
      <c r="H43" s="22">
        <f t="shared" si="1"/>
        <v>94.6255235210996</v>
      </c>
    </row>
    <row r="44" spans="1:8" ht="15.75">
      <c r="A44" s="4">
        <f t="shared" si="2"/>
        <v>38</v>
      </c>
      <c r="B44" s="5" t="str">
        <f>'[1]полн. свод '!B44</f>
        <v>Яблоки отечественные, руб. за 1кг</v>
      </c>
      <c r="C44" s="25">
        <v>49.88818181818181</v>
      </c>
      <c r="D44" s="25">
        <f>'[1]полн. свод '!C44</f>
        <v>58.60592592592593</v>
      </c>
      <c r="E44" s="22">
        <f t="shared" si="0"/>
        <v>117.47456770326099</v>
      </c>
      <c r="F44" s="25">
        <v>60.56832521645024</v>
      </c>
      <c r="G44" s="25">
        <f>'[1]полн. свод '!F44</f>
        <v>71.03795454545454</v>
      </c>
      <c r="H44" s="22">
        <f t="shared" si="1"/>
        <v>117.2856510256631</v>
      </c>
    </row>
    <row r="45" spans="1:8" ht="15.75">
      <c r="A45" s="4">
        <f t="shared" si="2"/>
        <v>39</v>
      </c>
      <c r="B45" s="5" t="s">
        <v>6</v>
      </c>
      <c r="C45" s="26">
        <v>36322.078125</v>
      </c>
      <c r="D45" s="26">
        <v>40757.19866666666</v>
      </c>
      <c r="E45" s="22">
        <f t="shared" si="0"/>
        <v>112.2105363200957</v>
      </c>
      <c r="F45" s="25">
        <v>34.904696969696964</v>
      </c>
      <c r="G45" s="25">
        <v>35.12574242424242</v>
      </c>
      <c r="H45" s="22">
        <f t="shared" si="1"/>
        <v>100.63328283507906</v>
      </c>
    </row>
    <row r="46" spans="1:8" ht="15.75">
      <c r="A46" s="4">
        <f t="shared" si="2"/>
        <v>40</v>
      </c>
      <c r="B46" s="5" t="s">
        <v>7</v>
      </c>
      <c r="C46" s="26">
        <v>40199.882666666665</v>
      </c>
      <c r="D46" s="26">
        <v>43010.55399999999</v>
      </c>
      <c r="E46" s="22">
        <f t="shared" si="0"/>
        <v>106.99174014172908</v>
      </c>
      <c r="F46" s="25">
        <v>37.886704545454556</v>
      </c>
      <c r="G46" s="25">
        <v>38.233590909090914</v>
      </c>
      <c r="H46" s="22">
        <f t="shared" si="1"/>
        <v>100.91558864197381</v>
      </c>
    </row>
    <row r="47" spans="1:8" ht="31.5">
      <c r="A47" s="4">
        <f t="shared" si="2"/>
        <v>41</v>
      </c>
      <c r="B47" s="5" t="s">
        <v>8</v>
      </c>
      <c r="C47" s="26">
        <v>35992.31437500001</v>
      </c>
      <c r="D47" s="26">
        <v>33906.662</v>
      </c>
      <c r="E47" s="22">
        <f t="shared" si="0"/>
        <v>94.2052840690659</v>
      </c>
      <c r="F47" s="25">
        <v>33.58798449612402</v>
      </c>
      <c r="G47" s="25">
        <v>33.60416666666667</v>
      </c>
      <c r="H47" s="22">
        <f t="shared" si="1"/>
        <v>100.04817845067338</v>
      </c>
    </row>
    <row r="48" spans="1:8" ht="31.5">
      <c r="A48" s="4">
        <f t="shared" si="2"/>
        <v>42</v>
      </c>
      <c r="B48" s="5" t="s">
        <v>9</v>
      </c>
      <c r="C48" s="26">
        <v>27000</v>
      </c>
      <c r="D48" s="26">
        <v>20000</v>
      </c>
      <c r="E48" s="22">
        <f t="shared" si="0"/>
        <v>74.07407407407408</v>
      </c>
      <c r="F48" s="25">
        <v>17.628409090909095</v>
      </c>
      <c r="G48" s="25">
        <v>17.542500000000004</v>
      </c>
      <c r="H48" s="22">
        <f t="shared" si="1"/>
        <v>99.5126667955908</v>
      </c>
    </row>
    <row r="49" spans="1:8" ht="15.75">
      <c r="A49" s="7"/>
      <c r="B49" s="8"/>
      <c r="C49" s="1"/>
      <c r="D49" s="1"/>
      <c r="E49" s="23"/>
      <c r="F49" s="1"/>
      <c r="G49" s="1"/>
      <c r="H49" s="23"/>
    </row>
    <row r="50" spans="1:8" ht="15.75">
      <c r="A50" s="7"/>
      <c r="B50" s="8"/>
      <c r="C50" s="1"/>
      <c r="D50" s="1"/>
      <c r="E50" s="23"/>
      <c r="F50" s="1"/>
      <c r="G50" s="1"/>
      <c r="H50" s="23"/>
    </row>
    <row r="51" spans="1:7" ht="15.75">
      <c r="A51" s="9"/>
      <c r="B51" s="10"/>
      <c r="C51" s="23"/>
      <c r="D51" s="23"/>
      <c r="E51" s="23"/>
      <c r="F51" s="19"/>
      <c r="G51" s="19"/>
    </row>
    <row r="52" spans="1:7" ht="18.75">
      <c r="A52" s="11"/>
      <c r="F52" s="12"/>
      <c r="G52" s="12"/>
    </row>
    <row r="53" spans="1:8" ht="18.75">
      <c r="A53" s="11"/>
      <c r="H53" s="13"/>
    </row>
    <row r="54" spans="1:8" ht="18.75">
      <c r="A54" s="11"/>
      <c r="H54" s="13"/>
    </row>
    <row r="55" spans="1:8" ht="18.75" customHeight="1">
      <c r="A55" s="14"/>
      <c r="H55" s="15"/>
    </row>
    <row r="56" ht="12.75">
      <c r="A56" s="20"/>
    </row>
    <row r="64" ht="12" customHeight="1"/>
    <row r="65" ht="14.25" customHeight="1"/>
    <row r="67" spans="1:5" ht="14.25" customHeight="1">
      <c r="A67" s="17"/>
      <c r="C67" s="17"/>
      <c r="D67" s="17"/>
      <c r="E67" s="17"/>
    </row>
    <row r="68" spans="1:5" ht="13.5" customHeight="1">
      <c r="A68" s="17"/>
      <c r="C68" s="17"/>
      <c r="D68" s="17"/>
      <c r="E68" s="17"/>
    </row>
    <row r="69" spans="1:5" ht="13.5" customHeight="1">
      <c r="A69" s="17"/>
      <c r="C69" s="17"/>
      <c r="D69" s="17"/>
      <c r="E69" s="17"/>
    </row>
    <row r="70" spans="1:5" ht="13.5" customHeight="1">
      <c r="A70" s="17"/>
      <c r="C70" s="17"/>
      <c r="D70" s="17"/>
      <c r="E70" s="17"/>
    </row>
    <row r="71" spans="1:5" ht="13.5" customHeight="1">
      <c r="A71" s="17"/>
      <c r="C71" s="17"/>
      <c r="D71" s="17"/>
      <c r="E71" s="17"/>
    </row>
    <row r="72" spans="1:5" ht="13.5" customHeight="1">
      <c r="A72" s="17"/>
      <c r="C72" s="17"/>
      <c r="D72" s="17"/>
      <c r="E72" s="17"/>
    </row>
    <row r="73" spans="1:5" ht="13.5" customHeight="1">
      <c r="A73" s="17"/>
      <c r="C73" s="17"/>
      <c r="D73" s="17"/>
      <c r="E73" s="17"/>
    </row>
    <row r="74" spans="1:5" ht="15" customHeight="1">
      <c r="A74" s="17"/>
      <c r="C74" s="17"/>
      <c r="D74" s="17"/>
      <c r="E74" s="17"/>
    </row>
    <row r="75" spans="1:5" ht="8.25" customHeight="1">
      <c r="A75" s="17"/>
      <c r="C75" s="17"/>
      <c r="D75" s="17"/>
      <c r="E75" s="17"/>
    </row>
    <row r="76" spans="1:5" ht="16.5" customHeight="1">
      <c r="A76" s="17"/>
      <c r="C76" s="17"/>
      <c r="D76" s="17"/>
      <c r="E76" s="17"/>
    </row>
    <row r="77" spans="1:5" ht="9.75" customHeight="1">
      <c r="A77" s="17"/>
      <c r="C77" s="17"/>
      <c r="D77" s="17"/>
      <c r="E77" s="17"/>
    </row>
    <row r="79" spans="1:5" ht="12" customHeight="1">
      <c r="A79" s="17"/>
      <c r="C79" s="17"/>
      <c r="D79" s="17"/>
      <c r="E79" s="17"/>
    </row>
  </sheetData>
  <sheetProtection/>
  <mergeCells count="12">
    <mergeCell ref="E5:E6"/>
    <mergeCell ref="F5:F6"/>
    <mergeCell ref="G5:G6"/>
    <mergeCell ref="H5:H6"/>
    <mergeCell ref="G1:H1"/>
    <mergeCell ref="A2:H2"/>
    <mergeCell ref="A4:A6"/>
    <mergeCell ref="B4:B6"/>
    <mergeCell ref="C4:E4"/>
    <mergeCell ref="F4:H4"/>
    <mergeCell ref="C5:C6"/>
    <mergeCell ref="D5:D6"/>
  </mergeCells>
  <printOptions/>
  <pageMargins left="0.1968503937007874" right="0.1968503937007874" top="0.1968503937007874" bottom="0.1968503937007874" header="0" footer="0.1968503937007874"/>
  <pageSetup fitToHeight="0" fitToWidth="1" horizontalDpi="600" verticalDpi="600" orientation="landscape" paperSize="9" scale="87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Рязанцев Алексей Станиславович</dc:creator>
  <cp:keywords/>
  <dc:description/>
  <cp:lastModifiedBy>Анна</cp:lastModifiedBy>
  <cp:lastPrinted>2016-05-05T06:09:26Z</cp:lastPrinted>
  <dcterms:created xsi:type="dcterms:W3CDTF">2016-04-20T06:13:44Z</dcterms:created>
  <dcterms:modified xsi:type="dcterms:W3CDTF">2016-05-05T06:09:29Z</dcterms:modified>
  <cp:category/>
  <cp:version/>
  <cp:contentType/>
  <cp:contentStatus/>
</cp:coreProperties>
</file>