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Школы" sheetId="1" r:id="rId1"/>
    <sheet name="Детские сады" sheetId="2" r:id="rId2"/>
    <sheet name="Допобразование" sheetId="3" r:id="rId3"/>
    <sheet name="Прочие" sheetId="4" r:id="rId4"/>
  </sheets>
  <externalReferences>
    <externalReference r:id="rId7"/>
  </externalReferences>
  <definedNames>
    <definedName name="_xlnm.Print_Titles" localSheetId="1">'Детские сады'!$C:$C</definedName>
    <definedName name="_xlnm.Print_Titles" localSheetId="2">'Допобразование'!$C:$C</definedName>
    <definedName name="_xlnm.Print_Titles" localSheetId="0">'Школы'!$C:$C</definedName>
    <definedName name="_xlnm.Print_Area" localSheetId="1">'Детские сады'!$A$1:$CM$44</definedName>
    <definedName name="_xlnm.Print_Area" localSheetId="2">'Допобразование'!$A$1:$CM$42</definedName>
    <definedName name="_xlnm.Print_Area" localSheetId="0">'Школы'!$A$1:$DI$42</definedName>
  </definedNames>
  <calcPr fullCalcOnLoad="1"/>
</workbook>
</file>

<file path=xl/sharedStrings.xml><?xml version="1.0" encoding="utf-8"?>
<sst xmlns="http://schemas.openxmlformats.org/spreadsheetml/2006/main" count="785" uniqueCount="113">
  <si>
    <t>Средняя численность работников, человек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</si>
  <si>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</si>
  <si>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списочного состава (без внешних совместителей)</t>
  </si>
  <si>
    <t>внешних</t>
  </si>
  <si>
    <t>из гр.3 списочного состава (без внешних совместителей)</t>
  </si>
  <si>
    <t>из гр.5 внешних совместителей</t>
  </si>
  <si>
    <t>всего</t>
  </si>
  <si>
    <t>ОМС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</si>
  <si>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</si>
  <si>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</si>
  <si>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 xml:space="preserve">педагогические работники дошкольных образовательных учреждений 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</si>
  <si>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</si>
  <si>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</si>
  <si>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>врачи</t>
  </si>
  <si>
    <t>средний медицинский персонал</t>
  </si>
  <si>
    <t>прочий персонал</t>
  </si>
  <si>
    <t>Фонд начисленной заработной платы работников за отчетный период, тыс руб  с одним десятичным знаком</t>
  </si>
  <si>
    <t>средства от при-носящей доход деятельности</t>
  </si>
  <si>
    <t>средства от приносящей доход деятельности</t>
  </si>
  <si>
    <t>внешних совместителей</t>
  </si>
  <si>
    <t>в том числе по внутреннему совместительству</t>
  </si>
  <si>
    <t>совместителей</t>
  </si>
  <si>
    <t>списочного состава 
(без внешних совместителей)</t>
  </si>
  <si>
    <t>Всего работников</t>
  </si>
  <si>
    <t xml:space="preserve">   руководитель организации </t>
  </si>
  <si>
    <t>Муниципальное образование</t>
  </si>
  <si>
    <t>№ п/п</t>
  </si>
  <si>
    <t>Муниципальная образовательная организация</t>
  </si>
  <si>
    <t>работники культуры</t>
  </si>
  <si>
    <t>Павловский район</t>
  </si>
  <si>
    <t>МБОУ СОШ № 7</t>
  </si>
  <si>
    <t>МБОУ СОШ № 16 ст. Украинской</t>
  </si>
  <si>
    <t>МБОУ СОШ № 12</t>
  </si>
  <si>
    <t>МБОУ СОШ №13</t>
  </si>
  <si>
    <t>МБОУ СОШ № 15</t>
  </si>
  <si>
    <t>МБОУ СОШ № 17</t>
  </si>
  <si>
    <t>МБОУ ООШ № 21 х. Первомайского</t>
  </si>
  <si>
    <t>В(С)ОШ</t>
  </si>
  <si>
    <t>ИТОГО</t>
  </si>
  <si>
    <t>МБДОУ №     1</t>
  </si>
  <si>
    <t>МБДОУ №    2</t>
  </si>
  <si>
    <t>МБДОУ №    3</t>
  </si>
  <si>
    <t>МАДОУ № 4</t>
  </si>
  <si>
    <t>МБДОУ №    5</t>
  </si>
  <si>
    <t>МБДОУ №    6</t>
  </si>
  <si>
    <t>МБДОУ № 7</t>
  </si>
  <si>
    <t>МБДОУ №    8</t>
  </si>
  <si>
    <t>МБДОУ №    9</t>
  </si>
  <si>
    <t>МБДОУ №    10</t>
  </si>
  <si>
    <t>МБДОУ №    11</t>
  </si>
  <si>
    <t>МБДОУ №    12</t>
  </si>
  <si>
    <t>МБДОУ №    13</t>
  </si>
  <si>
    <t>МБДОУ №    14</t>
  </si>
  <si>
    <t>МБДОУ №    15</t>
  </si>
  <si>
    <t>МБДОУ №    16</t>
  </si>
  <si>
    <t>МБДОУ №    17</t>
  </si>
  <si>
    <t>МБДОУ №    18</t>
  </si>
  <si>
    <t>МБДОУ №    19</t>
  </si>
  <si>
    <t>МБДОУ №    20</t>
  </si>
  <si>
    <t>МБДОУ №    21</t>
  </si>
  <si>
    <t>МБДОУ №    22</t>
  </si>
  <si>
    <t>МБДОУ №    23</t>
  </si>
  <si>
    <t>МБДОУ №    24</t>
  </si>
  <si>
    <t>МБДОУ №    25</t>
  </si>
  <si>
    <t>МБДОУ №   26</t>
  </si>
  <si>
    <t>№</t>
  </si>
  <si>
    <t>итого</t>
  </si>
  <si>
    <t>МБОУ ДО Центр детского творчества</t>
  </si>
  <si>
    <t>МБОУ ДО Дом творчества ст. Атаманская</t>
  </si>
  <si>
    <t>МБОУ ДО Дом творчества ст. Старолеушковская</t>
  </si>
  <si>
    <t>МБОУ ДОД Детско-юношеская школа</t>
  </si>
  <si>
    <t>МБОУ СОШ № 8</t>
  </si>
  <si>
    <t>тел. 8(86191)3-10-30</t>
  </si>
  <si>
    <t xml:space="preserve">                                Павловский район</t>
  </si>
  <si>
    <t>исполнитель                                                     Ю.В. Стрекалова</t>
  </si>
  <si>
    <t>Ю.В. Стрекалова</t>
  </si>
  <si>
    <t>исполнитель</t>
  </si>
  <si>
    <t>МБОУ ООШ № 18</t>
  </si>
  <si>
    <t>МБДОУ №   27</t>
  </si>
  <si>
    <t>Директор МКУ ЦБ УО                                  Е.В. Кравченко</t>
  </si>
  <si>
    <t>Е.В. Кравченко</t>
  </si>
  <si>
    <t>МАОУ СОШ № 2</t>
  </si>
  <si>
    <t xml:space="preserve"> Директор МКУ ЦБ УО</t>
  </si>
  <si>
    <t>МБОУ СОШ № 4</t>
  </si>
  <si>
    <t>из них учителя</t>
  </si>
  <si>
    <t>ВИКТОРИЯ</t>
  </si>
  <si>
    <t>РИМЦ</t>
  </si>
  <si>
    <t>ХЭК</t>
  </si>
  <si>
    <t>ЦБ</t>
  </si>
  <si>
    <t>УО</t>
  </si>
  <si>
    <t xml:space="preserve">педагогические работники </t>
  </si>
  <si>
    <t>Отдел ФК и спорт</t>
  </si>
  <si>
    <t>административный персонал(заместители)</t>
  </si>
  <si>
    <t xml:space="preserve"> медицинский персонал</t>
  </si>
  <si>
    <t>Информация о средней заработной плате отдельных категорий работников общеобразовательных организаций на основе формы                        ФСН № ЗП-образование за  январь - декабрь   2016 года</t>
  </si>
  <si>
    <t>МБОУ СОШ № 1</t>
  </si>
  <si>
    <t>МБОУ СОШ № 3</t>
  </si>
  <si>
    <t>МБОУ СОШ № 5</t>
  </si>
  <si>
    <t>МБОУ СОШ №6</t>
  </si>
  <si>
    <t>МБОУ СОШ № 9</t>
  </si>
  <si>
    <t>МБОУ СОШ № 10</t>
  </si>
  <si>
    <t xml:space="preserve">МБОУ СОШ № 11 </t>
  </si>
  <si>
    <t>МБОУ СОШ №14</t>
  </si>
  <si>
    <t>МБОУ ООШ № 19</t>
  </si>
  <si>
    <t>Информация о средней заработной плате отдельных категорий работников дошкольных образовательных организаций 
на основе формы ФСН № ЗП-образование за январь - декабрь 2016 года</t>
  </si>
  <si>
    <t xml:space="preserve">                                                                   Директор МКУ ЦБ УО                                  Е.В. Кравченко</t>
  </si>
  <si>
    <t xml:space="preserve">                                                                   исполнитель                                                     Ю.В. Стрекалова</t>
  </si>
  <si>
    <t xml:space="preserve">                                                                 тел. 8(86191)3-10-30</t>
  </si>
  <si>
    <t>Информация о средней заработной плате отдельных категорий работников организаций дополнительного образования детей 
на основе формы ФСН № ЗП-образование за   январь - декабрь   2016 года</t>
  </si>
  <si>
    <t xml:space="preserve">                   Директор МКУ ЦБ УО</t>
  </si>
  <si>
    <t xml:space="preserve">   исполнитель </t>
  </si>
  <si>
    <t xml:space="preserve">               тел. 8(86191)3-10-30</t>
  </si>
  <si>
    <t>Информация о средней заработной плате отдельных категорий работников дошкольных образовательных организаций                       за январь - декабрь 2016 года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</si>
</sst>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2" fontId="0" fillId="33" borderId="10" xfId="0" applyNumberFormat="1" applyFill="1" applyBorder="1" applyAlignment="1">
      <alignment horizontal="center" vertical="center"/>
    </xf>
    <xf numFmtId="176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14" fontId="48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0" fillId="33" borderId="10" xfId="0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" fontId="57" fillId="33" borderId="14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14" fontId="55" fillId="33" borderId="0" xfId="0" applyNumberFormat="1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76" fontId="58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7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31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3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>
      <alignment/>
    </xf>
    <xf numFmtId="0" fontId="59" fillId="33" borderId="13" xfId="0" applyFont="1" applyFill="1" applyBorder="1" applyAlignment="1">
      <alignment horizontal="center" vertical="center"/>
    </xf>
    <xf numFmtId="176" fontId="59" fillId="33" borderId="13" xfId="0" applyNumberFormat="1" applyFon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 wrapText="1"/>
    </xf>
    <xf numFmtId="176" fontId="3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&#1048;&#1085;&#1092;&#1086;&#1088;&#1084;&#1072;&#1094;&#1080;&#1103;%20&#1074;%20&#1089;&#1090;&#1072;&#1090;&#1080;&#1089;&#1090;&#1080;&#1082;&#1091;%202016&#1075;\&#1047;&#1055;-&#1086;&#1073;&#1088;&#1072;&#1079;&#1086;&#1074;&#1072;&#1085;&#1080;&#1077;,%20&#1055;-4\&#1047;&#1055;,%20&#1055;-4%20&#1087;&#1086;%20&#1087;&#1088;&#1086;&#1095;&#1080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(С)ОШ"/>
      <sheetName val="ВИКТОРИЯ"/>
      <sheetName val="ОФКиС"/>
      <sheetName val="1"/>
      <sheetName val="2"/>
      <sheetName val="3"/>
      <sheetName val="1КВ"/>
      <sheetName val="4"/>
      <sheetName val="5"/>
      <sheetName val="6"/>
      <sheetName val="2КВ"/>
      <sheetName val="7"/>
      <sheetName val="8"/>
      <sheetName val="9"/>
      <sheetName val="3КВ"/>
      <sheetName val="10"/>
      <sheetName val="11"/>
      <sheetName val="12"/>
      <sheetName val="4КВ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view="pageBreakPreview" zoomScale="75" zoomScaleNormal="130" zoomScaleSheetLayoutView="75" zoomScalePageLayoutView="0" workbookViewId="0" topLeftCell="A1">
      <selection activeCell="F17" sqref="F17"/>
    </sheetView>
  </sheetViews>
  <sheetFormatPr defaultColWidth="9.140625" defaultRowHeight="15"/>
  <cols>
    <col min="1" max="1" width="4.421875" style="3" customWidth="1"/>
    <col min="2" max="2" width="17.2812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1406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5.140625" style="3" customWidth="1"/>
    <col min="70" max="70" width="13.28125" style="3" hidden="1" customWidth="1"/>
    <col min="71" max="71" width="12.8515625" style="3" hidden="1" customWidth="1"/>
    <col min="72" max="72" width="9.140625" style="3" hidden="1" customWidth="1"/>
    <col min="73" max="73" width="15.00390625" style="3" hidden="1" customWidth="1"/>
    <col min="74" max="74" width="12.7109375" style="3" hidden="1" customWidth="1"/>
    <col min="75" max="75" width="12.57421875" style="3" hidden="1" customWidth="1"/>
    <col min="76" max="76" width="9.140625" style="3" hidden="1" customWidth="1"/>
    <col min="77" max="77" width="12.57421875" style="3" hidden="1" customWidth="1"/>
    <col min="78" max="78" width="13.57421875" style="3" hidden="1" customWidth="1"/>
    <col min="79" max="79" width="9.140625" style="3" hidden="1" customWidth="1"/>
    <col min="80" max="80" width="11.8515625" style="3" hidden="1" customWidth="1"/>
    <col min="81" max="81" width="11.57421875" style="3" customWidth="1"/>
    <col min="82" max="82" width="11.421875" style="3" customWidth="1"/>
    <col min="83" max="83" width="11.00390625" style="3" customWidth="1"/>
    <col min="84" max="84" width="10.8515625" style="3" customWidth="1"/>
    <col min="85" max="85" width="10.421875" style="3" customWidth="1"/>
    <col min="86" max="86" width="10.8515625" style="3" customWidth="1"/>
    <col min="87" max="87" width="10.7109375" style="3" customWidth="1"/>
    <col min="88" max="89" width="10.8515625" style="3" customWidth="1"/>
    <col min="90" max="90" width="10.7109375" style="3" customWidth="1"/>
    <col min="91" max="91" width="10.421875" style="3" customWidth="1"/>
    <col min="92" max="92" width="10.28125" style="3" customWidth="1"/>
    <col min="93" max="93" width="10.7109375" style="3" customWidth="1"/>
    <col min="94" max="94" width="11.00390625" style="3" customWidth="1"/>
    <col min="95" max="97" width="10.421875" style="3" customWidth="1"/>
    <col min="98" max="98" width="11.421875" style="3" customWidth="1"/>
    <col min="99" max="99" width="9.00390625" style="3" customWidth="1"/>
    <col min="100" max="100" width="13.57421875" style="3" customWidth="1"/>
    <col min="101" max="101" width="11.00390625" style="3" customWidth="1"/>
    <col min="102" max="102" width="11.57421875" style="3" customWidth="1"/>
    <col min="103" max="103" width="13.28125" style="3" customWidth="1"/>
    <col min="104" max="104" width="12.8515625" style="3" customWidth="1"/>
    <col min="105" max="105" width="9.140625" style="3" customWidth="1"/>
    <col min="106" max="106" width="15.00390625" style="3" customWidth="1"/>
    <col min="107" max="107" width="12.7109375" style="3" customWidth="1"/>
    <col min="108" max="108" width="12.57421875" style="3" customWidth="1"/>
    <col min="109" max="109" width="9.140625" style="3" customWidth="1"/>
    <col min="110" max="110" width="12.57421875" style="3" customWidth="1"/>
    <col min="111" max="111" width="13.57421875" style="3" customWidth="1"/>
    <col min="112" max="112" width="9.140625" style="3" customWidth="1"/>
    <col min="113" max="113" width="16.28125" style="3" customWidth="1"/>
    <col min="114" max="16384" width="9.140625" style="3" customWidth="1"/>
  </cols>
  <sheetData>
    <row r="1" spans="2:69" ht="15">
      <c r="B1" s="46"/>
      <c r="C1" s="46"/>
      <c r="L1" s="43"/>
      <c r="M1" s="43"/>
      <c r="N1" s="43"/>
      <c r="BO1" s="64"/>
      <c r="BQ1" s="64"/>
    </row>
    <row r="2" spans="2:14" ht="12" customHeight="1">
      <c r="B2" s="45"/>
      <c r="C2" s="45"/>
      <c r="K2" s="43"/>
      <c r="L2" s="43"/>
      <c r="M2" s="43"/>
      <c r="N2" s="43"/>
    </row>
    <row r="3" spans="2:14" ht="15" hidden="1">
      <c r="B3" s="45"/>
      <c r="C3" s="47"/>
      <c r="K3" s="43"/>
      <c r="L3" s="43"/>
      <c r="M3" s="43"/>
      <c r="N3" s="43"/>
    </row>
    <row r="4" spans="2:14" ht="15">
      <c r="B4" s="45"/>
      <c r="C4" s="47"/>
      <c r="K4" s="43"/>
      <c r="L4" s="43"/>
      <c r="M4" s="43"/>
      <c r="N4" s="43"/>
    </row>
    <row r="5" spans="2:3" ht="15" hidden="1">
      <c r="B5" s="45"/>
      <c r="C5" s="47"/>
    </row>
    <row r="6" spans="4:70" ht="30" customHeight="1">
      <c r="D6" s="53" t="s">
        <v>94</v>
      </c>
      <c r="E6" s="53"/>
      <c r="F6" s="53"/>
      <c r="G6" s="53"/>
      <c r="H6" s="53"/>
      <c r="I6" s="53"/>
      <c r="J6" s="53"/>
      <c r="K6" s="53"/>
      <c r="L6" s="53"/>
      <c r="M6" s="53"/>
      <c r="N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8:64" ht="15">
      <c r="H7" s="29" t="s">
        <v>29</v>
      </c>
      <c r="BL7" s="29"/>
    </row>
    <row r="8" spans="1:113" s="1" customFormat="1" ht="12">
      <c r="A8" s="54" t="s">
        <v>26</v>
      </c>
      <c r="B8" s="54" t="s">
        <v>25</v>
      </c>
      <c r="C8" s="54" t="s">
        <v>27</v>
      </c>
      <c r="D8" s="48" t="s">
        <v>23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50"/>
      <c r="Q8" s="50"/>
      <c r="R8" s="50"/>
      <c r="S8" s="50"/>
      <c r="T8" s="50"/>
      <c r="U8" s="50"/>
      <c r="V8" s="50"/>
      <c r="W8" s="50"/>
      <c r="X8" s="50"/>
      <c r="Y8" s="52"/>
      <c r="Z8" s="4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49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49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49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49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7"/>
    </row>
    <row r="9" spans="1:113" s="2" customFormat="1" ht="17.25" customHeight="1">
      <c r="A9" s="54"/>
      <c r="B9" s="54"/>
      <c r="C9" s="5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 t="s">
        <v>24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 t="s">
        <v>9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 t="s">
        <v>10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 t="s">
        <v>11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 t="s">
        <v>84</v>
      </c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 t="s">
        <v>13</v>
      </c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 t="s">
        <v>14</v>
      </c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 t="s">
        <v>28</v>
      </c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 t="s">
        <v>15</v>
      </c>
      <c r="CZ9" s="48"/>
      <c r="DA9" s="48"/>
      <c r="DB9" s="48"/>
      <c r="DC9" s="48"/>
      <c r="DD9" s="48"/>
      <c r="DE9" s="48"/>
      <c r="DF9" s="48"/>
      <c r="DG9" s="48"/>
      <c r="DH9" s="48"/>
      <c r="DI9" s="48"/>
    </row>
    <row r="10" spans="1:113" ht="36" customHeight="1">
      <c r="A10" s="54"/>
      <c r="B10" s="54"/>
      <c r="C10" s="54"/>
      <c r="D10" s="44" t="s">
        <v>0</v>
      </c>
      <c r="E10" s="44"/>
      <c r="F10" s="44" t="s">
        <v>16</v>
      </c>
      <c r="G10" s="44"/>
      <c r="H10" s="44"/>
      <c r="I10" s="44" t="s">
        <v>1</v>
      </c>
      <c r="J10" s="44"/>
      <c r="K10" s="44"/>
      <c r="L10" s="44"/>
      <c r="M10" s="44"/>
      <c r="N10" s="44"/>
      <c r="O10" s="44" t="s">
        <v>0</v>
      </c>
      <c r="P10" s="44"/>
      <c r="Q10" s="44" t="s">
        <v>16</v>
      </c>
      <c r="R10" s="44"/>
      <c r="S10" s="44"/>
      <c r="T10" s="44" t="s">
        <v>1</v>
      </c>
      <c r="U10" s="44"/>
      <c r="V10" s="44"/>
      <c r="W10" s="44"/>
      <c r="X10" s="44"/>
      <c r="Y10" s="44"/>
      <c r="Z10" s="44" t="s">
        <v>0</v>
      </c>
      <c r="AA10" s="44"/>
      <c r="AB10" s="44" t="s">
        <v>16</v>
      </c>
      <c r="AC10" s="44"/>
      <c r="AD10" s="44"/>
      <c r="AE10" s="44" t="s">
        <v>1</v>
      </c>
      <c r="AF10" s="44"/>
      <c r="AG10" s="44"/>
      <c r="AH10" s="44"/>
      <c r="AI10" s="44"/>
      <c r="AJ10" s="44"/>
      <c r="AK10" s="44" t="s">
        <v>0</v>
      </c>
      <c r="AL10" s="44"/>
      <c r="AM10" s="44" t="s">
        <v>16</v>
      </c>
      <c r="AN10" s="44"/>
      <c r="AO10" s="44"/>
      <c r="AP10" s="44" t="s">
        <v>1</v>
      </c>
      <c r="AQ10" s="44"/>
      <c r="AR10" s="44"/>
      <c r="AS10" s="44"/>
      <c r="AT10" s="44"/>
      <c r="AU10" s="44"/>
      <c r="AV10" s="44" t="s">
        <v>0</v>
      </c>
      <c r="AW10" s="44"/>
      <c r="AX10" s="44" t="s">
        <v>16</v>
      </c>
      <c r="AY10" s="44"/>
      <c r="AZ10" s="44"/>
      <c r="BA10" s="44" t="s">
        <v>1</v>
      </c>
      <c r="BB10" s="44"/>
      <c r="BC10" s="44"/>
      <c r="BD10" s="44"/>
      <c r="BE10" s="44"/>
      <c r="BF10" s="44"/>
      <c r="BG10" s="44" t="s">
        <v>0</v>
      </c>
      <c r="BH10" s="44"/>
      <c r="BI10" s="44" t="s">
        <v>16</v>
      </c>
      <c r="BJ10" s="44"/>
      <c r="BK10" s="44"/>
      <c r="BL10" s="44" t="s">
        <v>1</v>
      </c>
      <c r="BM10" s="44"/>
      <c r="BN10" s="44"/>
      <c r="BO10" s="44"/>
      <c r="BP10" s="44"/>
      <c r="BQ10" s="44"/>
      <c r="BR10" s="44" t="s">
        <v>0</v>
      </c>
      <c r="BS10" s="44"/>
      <c r="BT10" s="44" t="s">
        <v>16</v>
      </c>
      <c r="BU10" s="44"/>
      <c r="BV10" s="44"/>
      <c r="BW10" s="44" t="s">
        <v>1</v>
      </c>
      <c r="BX10" s="44"/>
      <c r="BY10" s="44"/>
      <c r="BZ10" s="44"/>
      <c r="CA10" s="44"/>
      <c r="CB10" s="44"/>
      <c r="CC10" s="44" t="s">
        <v>0</v>
      </c>
      <c r="CD10" s="44"/>
      <c r="CE10" s="44" t="s">
        <v>16</v>
      </c>
      <c r="CF10" s="44"/>
      <c r="CG10" s="44"/>
      <c r="CH10" s="44" t="s">
        <v>1</v>
      </c>
      <c r="CI10" s="44"/>
      <c r="CJ10" s="44"/>
      <c r="CK10" s="44"/>
      <c r="CL10" s="44"/>
      <c r="CM10" s="44"/>
      <c r="CN10" s="44" t="s">
        <v>0</v>
      </c>
      <c r="CO10" s="44"/>
      <c r="CP10" s="44" t="s">
        <v>16</v>
      </c>
      <c r="CQ10" s="44"/>
      <c r="CR10" s="44"/>
      <c r="CS10" s="44" t="s">
        <v>1</v>
      </c>
      <c r="CT10" s="44"/>
      <c r="CU10" s="44"/>
      <c r="CV10" s="44"/>
      <c r="CW10" s="44"/>
      <c r="CX10" s="44"/>
      <c r="CY10" s="44" t="s">
        <v>0</v>
      </c>
      <c r="CZ10" s="44"/>
      <c r="DA10" s="44" t="s">
        <v>16</v>
      </c>
      <c r="DB10" s="44"/>
      <c r="DC10" s="44"/>
      <c r="DD10" s="44" t="s">
        <v>1</v>
      </c>
      <c r="DE10" s="44"/>
      <c r="DF10" s="44"/>
      <c r="DG10" s="44"/>
      <c r="DH10" s="44"/>
      <c r="DI10" s="44"/>
    </row>
    <row r="11" spans="1:113" ht="33" customHeight="1">
      <c r="A11" s="54"/>
      <c r="B11" s="54"/>
      <c r="C11" s="54"/>
      <c r="D11" s="51" t="s">
        <v>2</v>
      </c>
      <c r="E11" s="44" t="s">
        <v>19</v>
      </c>
      <c r="F11" s="44" t="s">
        <v>22</v>
      </c>
      <c r="G11" s="44"/>
      <c r="H11" s="42" t="s">
        <v>3</v>
      </c>
      <c r="I11" s="44" t="s">
        <v>4</v>
      </c>
      <c r="J11" s="44"/>
      <c r="K11" s="44"/>
      <c r="L11" s="44" t="s">
        <v>5</v>
      </c>
      <c r="M11" s="44"/>
      <c r="N11" s="44"/>
      <c r="O11" s="51" t="s">
        <v>2</v>
      </c>
      <c r="P11" s="44" t="s">
        <v>19</v>
      </c>
      <c r="Q11" s="44" t="s">
        <v>22</v>
      </c>
      <c r="R11" s="44"/>
      <c r="S11" s="42" t="s">
        <v>3</v>
      </c>
      <c r="T11" s="44" t="s">
        <v>4</v>
      </c>
      <c r="U11" s="44"/>
      <c r="V11" s="44"/>
      <c r="W11" s="44" t="s">
        <v>5</v>
      </c>
      <c r="X11" s="44"/>
      <c r="Y11" s="44"/>
      <c r="Z11" s="51" t="s">
        <v>2</v>
      </c>
      <c r="AA11" s="44" t="s">
        <v>19</v>
      </c>
      <c r="AB11" s="44" t="s">
        <v>22</v>
      </c>
      <c r="AC11" s="44"/>
      <c r="AD11" s="42" t="s">
        <v>3</v>
      </c>
      <c r="AE11" s="44" t="s">
        <v>4</v>
      </c>
      <c r="AF11" s="44"/>
      <c r="AG11" s="44"/>
      <c r="AH11" s="44" t="s">
        <v>5</v>
      </c>
      <c r="AI11" s="44"/>
      <c r="AJ11" s="44"/>
      <c r="AK11" s="51" t="s">
        <v>2</v>
      </c>
      <c r="AL11" s="44" t="s">
        <v>19</v>
      </c>
      <c r="AM11" s="44" t="s">
        <v>22</v>
      </c>
      <c r="AN11" s="44"/>
      <c r="AO11" s="42" t="s">
        <v>3</v>
      </c>
      <c r="AP11" s="44" t="s">
        <v>4</v>
      </c>
      <c r="AQ11" s="44"/>
      <c r="AR11" s="44"/>
      <c r="AS11" s="44" t="s">
        <v>5</v>
      </c>
      <c r="AT11" s="44"/>
      <c r="AU11" s="44"/>
      <c r="AV11" s="51" t="s">
        <v>2</v>
      </c>
      <c r="AW11" s="44" t="s">
        <v>19</v>
      </c>
      <c r="AX11" s="44" t="s">
        <v>22</v>
      </c>
      <c r="AY11" s="44"/>
      <c r="AZ11" s="42" t="s">
        <v>3</v>
      </c>
      <c r="BA11" s="44" t="s">
        <v>4</v>
      </c>
      <c r="BB11" s="44"/>
      <c r="BC11" s="44"/>
      <c r="BD11" s="44" t="s">
        <v>5</v>
      </c>
      <c r="BE11" s="44"/>
      <c r="BF11" s="44"/>
      <c r="BG11" s="51" t="s">
        <v>2</v>
      </c>
      <c r="BH11" s="44" t="s">
        <v>19</v>
      </c>
      <c r="BI11" s="44" t="s">
        <v>22</v>
      </c>
      <c r="BJ11" s="44"/>
      <c r="BK11" s="42" t="s">
        <v>3</v>
      </c>
      <c r="BL11" s="44" t="s">
        <v>4</v>
      </c>
      <c r="BM11" s="44"/>
      <c r="BN11" s="44"/>
      <c r="BO11" s="44" t="s">
        <v>5</v>
      </c>
      <c r="BP11" s="44"/>
      <c r="BQ11" s="44"/>
      <c r="BR11" s="51" t="s">
        <v>2</v>
      </c>
      <c r="BS11" s="44" t="s">
        <v>19</v>
      </c>
      <c r="BT11" s="44" t="s">
        <v>22</v>
      </c>
      <c r="BU11" s="44"/>
      <c r="BV11" s="42" t="s">
        <v>3</v>
      </c>
      <c r="BW11" s="44" t="s">
        <v>4</v>
      </c>
      <c r="BX11" s="44"/>
      <c r="BY11" s="44"/>
      <c r="BZ11" s="44" t="s">
        <v>5</v>
      </c>
      <c r="CA11" s="44"/>
      <c r="CB11" s="44"/>
      <c r="CC11" s="51" t="s">
        <v>2</v>
      </c>
      <c r="CD11" s="44" t="s">
        <v>19</v>
      </c>
      <c r="CE11" s="44" t="s">
        <v>22</v>
      </c>
      <c r="CF11" s="44"/>
      <c r="CG11" s="42" t="s">
        <v>3</v>
      </c>
      <c r="CH11" s="44" t="s">
        <v>4</v>
      </c>
      <c r="CI11" s="44"/>
      <c r="CJ11" s="44"/>
      <c r="CK11" s="44" t="s">
        <v>5</v>
      </c>
      <c r="CL11" s="44"/>
      <c r="CM11" s="44"/>
      <c r="CN11" s="51" t="s">
        <v>2</v>
      </c>
      <c r="CO11" s="44" t="s">
        <v>19</v>
      </c>
      <c r="CP11" s="44" t="s">
        <v>22</v>
      </c>
      <c r="CQ11" s="44"/>
      <c r="CR11" s="42" t="s">
        <v>3</v>
      </c>
      <c r="CS11" s="44" t="s">
        <v>4</v>
      </c>
      <c r="CT11" s="44"/>
      <c r="CU11" s="44"/>
      <c r="CV11" s="44" t="s">
        <v>5</v>
      </c>
      <c r="CW11" s="44"/>
      <c r="CX11" s="44"/>
      <c r="CY11" s="51" t="s">
        <v>2</v>
      </c>
      <c r="CZ11" s="44" t="s">
        <v>19</v>
      </c>
      <c r="DA11" s="44" t="s">
        <v>22</v>
      </c>
      <c r="DB11" s="44"/>
      <c r="DC11" s="42" t="s">
        <v>3</v>
      </c>
      <c r="DD11" s="44" t="s">
        <v>4</v>
      </c>
      <c r="DE11" s="44"/>
      <c r="DF11" s="44"/>
      <c r="DG11" s="44" t="s">
        <v>5</v>
      </c>
      <c r="DH11" s="44"/>
      <c r="DI11" s="44"/>
    </row>
    <row r="12" spans="1:113" ht="57" customHeight="1">
      <c r="A12" s="54"/>
      <c r="B12" s="54"/>
      <c r="C12" s="54"/>
      <c r="D12" s="51"/>
      <c r="E12" s="44"/>
      <c r="F12" s="42" t="s">
        <v>6</v>
      </c>
      <c r="G12" s="42" t="s">
        <v>20</v>
      </c>
      <c r="H12" s="42" t="s">
        <v>21</v>
      </c>
      <c r="I12" s="42" t="s">
        <v>8</v>
      </c>
      <c r="J12" s="42" t="s">
        <v>7</v>
      </c>
      <c r="K12" s="42" t="s">
        <v>17</v>
      </c>
      <c r="L12" s="42" t="s">
        <v>8</v>
      </c>
      <c r="M12" s="42" t="s">
        <v>7</v>
      </c>
      <c r="N12" s="42" t="s">
        <v>18</v>
      </c>
      <c r="O12" s="51"/>
      <c r="P12" s="44"/>
      <c r="Q12" s="42" t="s">
        <v>6</v>
      </c>
      <c r="R12" s="42" t="s">
        <v>20</v>
      </c>
      <c r="S12" s="42" t="s">
        <v>21</v>
      </c>
      <c r="T12" s="42" t="s">
        <v>8</v>
      </c>
      <c r="U12" s="42" t="s">
        <v>7</v>
      </c>
      <c r="V12" s="42" t="s">
        <v>17</v>
      </c>
      <c r="W12" s="42" t="s">
        <v>8</v>
      </c>
      <c r="X12" s="42" t="s">
        <v>7</v>
      </c>
      <c r="Y12" s="42" t="s">
        <v>18</v>
      </c>
      <c r="Z12" s="51"/>
      <c r="AA12" s="44"/>
      <c r="AB12" s="42" t="s">
        <v>6</v>
      </c>
      <c r="AC12" s="42" t="s">
        <v>20</v>
      </c>
      <c r="AD12" s="42" t="s">
        <v>21</v>
      </c>
      <c r="AE12" s="42" t="s">
        <v>8</v>
      </c>
      <c r="AF12" s="42" t="s">
        <v>7</v>
      </c>
      <c r="AG12" s="42" t="s">
        <v>17</v>
      </c>
      <c r="AH12" s="42" t="s">
        <v>8</v>
      </c>
      <c r="AI12" s="42" t="s">
        <v>7</v>
      </c>
      <c r="AJ12" s="42" t="s">
        <v>18</v>
      </c>
      <c r="AK12" s="51"/>
      <c r="AL12" s="44"/>
      <c r="AM12" s="42" t="s">
        <v>6</v>
      </c>
      <c r="AN12" s="42" t="s">
        <v>20</v>
      </c>
      <c r="AO12" s="42" t="s">
        <v>21</v>
      </c>
      <c r="AP12" s="42" t="s">
        <v>8</v>
      </c>
      <c r="AQ12" s="42" t="s">
        <v>7</v>
      </c>
      <c r="AR12" s="42" t="s">
        <v>17</v>
      </c>
      <c r="AS12" s="42" t="s">
        <v>8</v>
      </c>
      <c r="AT12" s="42" t="s">
        <v>7</v>
      </c>
      <c r="AU12" s="42" t="s">
        <v>18</v>
      </c>
      <c r="AV12" s="51"/>
      <c r="AW12" s="44"/>
      <c r="AX12" s="42" t="s">
        <v>6</v>
      </c>
      <c r="AY12" s="42" t="s">
        <v>20</v>
      </c>
      <c r="AZ12" s="42" t="s">
        <v>21</v>
      </c>
      <c r="BA12" s="42" t="s">
        <v>8</v>
      </c>
      <c r="BB12" s="42" t="s">
        <v>7</v>
      </c>
      <c r="BC12" s="42" t="s">
        <v>17</v>
      </c>
      <c r="BD12" s="42" t="s">
        <v>8</v>
      </c>
      <c r="BE12" s="42" t="s">
        <v>7</v>
      </c>
      <c r="BF12" s="42" t="s">
        <v>18</v>
      </c>
      <c r="BG12" s="51"/>
      <c r="BH12" s="44"/>
      <c r="BI12" s="42" t="s">
        <v>6</v>
      </c>
      <c r="BJ12" s="42" t="s">
        <v>20</v>
      </c>
      <c r="BK12" s="42" t="s">
        <v>21</v>
      </c>
      <c r="BL12" s="42" t="s">
        <v>8</v>
      </c>
      <c r="BM12" s="42" t="s">
        <v>7</v>
      </c>
      <c r="BN12" s="42" t="s">
        <v>17</v>
      </c>
      <c r="BO12" s="42" t="s">
        <v>8</v>
      </c>
      <c r="BP12" s="42" t="s">
        <v>7</v>
      </c>
      <c r="BQ12" s="42" t="s">
        <v>18</v>
      </c>
      <c r="BR12" s="51"/>
      <c r="BS12" s="44"/>
      <c r="BT12" s="42" t="s">
        <v>6</v>
      </c>
      <c r="BU12" s="42" t="s">
        <v>20</v>
      </c>
      <c r="BV12" s="42" t="s">
        <v>21</v>
      </c>
      <c r="BW12" s="42" t="s">
        <v>8</v>
      </c>
      <c r="BX12" s="42" t="s">
        <v>7</v>
      </c>
      <c r="BY12" s="42" t="s">
        <v>17</v>
      </c>
      <c r="BZ12" s="42" t="s">
        <v>8</v>
      </c>
      <c r="CA12" s="42" t="s">
        <v>7</v>
      </c>
      <c r="CB12" s="42" t="s">
        <v>18</v>
      </c>
      <c r="CC12" s="51"/>
      <c r="CD12" s="44"/>
      <c r="CE12" s="42" t="s">
        <v>6</v>
      </c>
      <c r="CF12" s="42" t="s">
        <v>20</v>
      </c>
      <c r="CG12" s="42" t="s">
        <v>21</v>
      </c>
      <c r="CH12" s="42" t="s">
        <v>8</v>
      </c>
      <c r="CI12" s="42" t="s">
        <v>7</v>
      </c>
      <c r="CJ12" s="42" t="s">
        <v>17</v>
      </c>
      <c r="CK12" s="42" t="s">
        <v>8</v>
      </c>
      <c r="CL12" s="42" t="s">
        <v>7</v>
      </c>
      <c r="CM12" s="42" t="s">
        <v>18</v>
      </c>
      <c r="CN12" s="51"/>
      <c r="CO12" s="44"/>
      <c r="CP12" s="42" t="s">
        <v>6</v>
      </c>
      <c r="CQ12" s="42" t="s">
        <v>20</v>
      </c>
      <c r="CR12" s="42" t="s">
        <v>21</v>
      </c>
      <c r="CS12" s="42" t="s">
        <v>8</v>
      </c>
      <c r="CT12" s="42" t="s">
        <v>7</v>
      </c>
      <c r="CU12" s="42" t="s">
        <v>17</v>
      </c>
      <c r="CV12" s="42" t="s">
        <v>8</v>
      </c>
      <c r="CW12" s="42" t="s">
        <v>7</v>
      </c>
      <c r="CX12" s="42" t="s">
        <v>18</v>
      </c>
      <c r="CY12" s="51"/>
      <c r="CZ12" s="44"/>
      <c r="DA12" s="42" t="s">
        <v>6</v>
      </c>
      <c r="DB12" s="42" t="s">
        <v>20</v>
      </c>
      <c r="DC12" s="42" t="s">
        <v>21</v>
      </c>
      <c r="DD12" s="42" t="s">
        <v>8</v>
      </c>
      <c r="DE12" s="42" t="s">
        <v>7</v>
      </c>
      <c r="DF12" s="42" t="s">
        <v>17</v>
      </c>
      <c r="DG12" s="42" t="s">
        <v>8</v>
      </c>
      <c r="DH12" s="42" t="s">
        <v>7</v>
      </c>
      <c r="DI12" s="42" t="s">
        <v>18</v>
      </c>
    </row>
    <row r="13" spans="1:113" ht="15">
      <c r="A13" s="54"/>
      <c r="B13" s="54"/>
      <c r="C13" s="54"/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</v>
      </c>
      <c r="P13" s="4">
        <v>2</v>
      </c>
      <c r="Q13" s="4">
        <v>3</v>
      </c>
      <c r="R13" s="4">
        <v>4</v>
      </c>
      <c r="S13" s="4">
        <v>5</v>
      </c>
      <c r="T13" s="4">
        <v>6</v>
      </c>
      <c r="U13" s="4">
        <v>7</v>
      </c>
      <c r="V13" s="4">
        <v>8</v>
      </c>
      <c r="W13" s="4">
        <v>9</v>
      </c>
      <c r="X13" s="4">
        <v>10</v>
      </c>
      <c r="Y13" s="4">
        <v>11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4">
        <v>7</v>
      </c>
      <c r="AG13" s="4">
        <v>8</v>
      </c>
      <c r="AH13" s="4">
        <v>9</v>
      </c>
      <c r="AI13" s="4">
        <v>10</v>
      </c>
      <c r="AJ13" s="4">
        <v>11</v>
      </c>
      <c r="AK13" s="4">
        <v>1</v>
      </c>
      <c r="AL13" s="4">
        <v>2</v>
      </c>
      <c r="AM13" s="4">
        <v>3</v>
      </c>
      <c r="AN13" s="4">
        <v>4</v>
      </c>
      <c r="AO13" s="4">
        <v>5</v>
      </c>
      <c r="AP13" s="4">
        <v>6</v>
      </c>
      <c r="AQ13" s="4">
        <v>7</v>
      </c>
      <c r="AR13" s="4">
        <v>8</v>
      </c>
      <c r="AS13" s="4">
        <v>9</v>
      </c>
      <c r="AT13" s="4">
        <v>10</v>
      </c>
      <c r="AU13" s="4">
        <v>11</v>
      </c>
      <c r="AV13" s="4">
        <v>1</v>
      </c>
      <c r="AW13" s="4">
        <v>2</v>
      </c>
      <c r="AX13" s="4">
        <v>3</v>
      </c>
      <c r="AY13" s="4">
        <v>4</v>
      </c>
      <c r="AZ13" s="4">
        <v>5</v>
      </c>
      <c r="BA13" s="4">
        <v>6</v>
      </c>
      <c r="BB13" s="4">
        <v>7</v>
      </c>
      <c r="BC13" s="4">
        <v>8</v>
      </c>
      <c r="BD13" s="4">
        <v>9</v>
      </c>
      <c r="BE13" s="4">
        <v>10</v>
      </c>
      <c r="BF13" s="4">
        <v>11</v>
      </c>
      <c r="BG13" s="4">
        <v>1</v>
      </c>
      <c r="BH13" s="4">
        <v>2</v>
      </c>
      <c r="BI13" s="4">
        <v>3</v>
      </c>
      <c r="BJ13" s="4">
        <v>4</v>
      </c>
      <c r="BK13" s="4">
        <v>5</v>
      </c>
      <c r="BL13" s="4">
        <v>6</v>
      </c>
      <c r="BM13" s="4">
        <v>7</v>
      </c>
      <c r="BN13" s="4">
        <v>8</v>
      </c>
      <c r="BO13" s="4">
        <v>9</v>
      </c>
      <c r="BP13" s="4">
        <v>10</v>
      </c>
      <c r="BQ13" s="4">
        <v>11</v>
      </c>
      <c r="BR13" s="4">
        <v>1</v>
      </c>
      <c r="BS13" s="4">
        <v>2</v>
      </c>
      <c r="BT13" s="4">
        <v>3</v>
      </c>
      <c r="BU13" s="4">
        <v>4</v>
      </c>
      <c r="BV13" s="4">
        <v>5</v>
      </c>
      <c r="BW13" s="4">
        <v>6</v>
      </c>
      <c r="BX13" s="4">
        <v>7</v>
      </c>
      <c r="BY13" s="4">
        <v>8</v>
      </c>
      <c r="BZ13" s="4">
        <v>9</v>
      </c>
      <c r="CA13" s="4">
        <v>10</v>
      </c>
      <c r="CB13" s="4">
        <v>11</v>
      </c>
      <c r="CC13" s="4">
        <v>1</v>
      </c>
      <c r="CD13" s="4">
        <v>2</v>
      </c>
      <c r="CE13" s="4">
        <v>3</v>
      </c>
      <c r="CF13" s="4">
        <v>4</v>
      </c>
      <c r="CG13" s="4">
        <v>5</v>
      </c>
      <c r="CH13" s="4">
        <v>6</v>
      </c>
      <c r="CI13" s="4">
        <v>7</v>
      </c>
      <c r="CJ13" s="4">
        <v>8</v>
      </c>
      <c r="CK13" s="4">
        <v>9</v>
      </c>
      <c r="CL13" s="4">
        <v>10</v>
      </c>
      <c r="CM13" s="4">
        <v>11</v>
      </c>
      <c r="CN13" s="4">
        <v>1</v>
      </c>
      <c r="CO13" s="4">
        <v>2</v>
      </c>
      <c r="CP13" s="4">
        <v>3</v>
      </c>
      <c r="CQ13" s="4">
        <v>4</v>
      </c>
      <c r="CR13" s="4">
        <v>5</v>
      </c>
      <c r="CS13" s="4">
        <v>6</v>
      </c>
      <c r="CT13" s="4">
        <v>7</v>
      </c>
      <c r="CU13" s="4">
        <v>8</v>
      </c>
      <c r="CV13" s="4">
        <v>9</v>
      </c>
      <c r="CW13" s="4">
        <v>10</v>
      </c>
      <c r="CX13" s="4">
        <v>11</v>
      </c>
      <c r="CY13" s="4">
        <v>1</v>
      </c>
      <c r="CZ13" s="4">
        <v>2</v>
      </c>
      <c r="DA13" s="4">
        <v>3</v>
      </c>
      <c r="DB13" s="4">
        <v>4</v>
      </c>
      <c r="DC13" s="4">
        <v>5</v>
      </c>
      <c r="DD13" s="4">
        <v>6</v>
      </c>
      <c r="DE13" s="4">
        <v>7</v>
      </c>
      <c r="DF13" s="4">
        <v>8</v>
      </c>
      <c r="DG13" s="4">
        <v>9</v>
      </c>
      <c r="DH13" s="4">
        <v>10</v>
      </c>
      <c r="DI13" s="4">
        <v>11</v>
      </c>
    </row>
    <row r="14" spans="1:113" ht="17.25" customHeight="1">
      <c r="A14" s="5">
        <v>1</v>
      </c>
      <c r="B14" s="5" t="s">
        <v>29</v>
      </c>
      <c r="C14" s="13" t="s">
        <v>95</v>
      </c>
      <c r="D14" s="5">
        <v>55.8</v>
      </c>
      <c r="E14" s="5"/>
      <c r="F14" s="5">
        <v>15766</v>
      </c>
      <c r="G14" s="5">
        <v>650.3</v>
      </c>
      <c r="H14" s="5"/>
      <c r="I14" s="5">
        <v>15766</v>
      </c>
      <c r="J14" s="5"/>
      <c r="K14" s="5"/>
      <c r="L14" s="5"/>
      <c r="M14" s="65"/>
      <c r="N14" s="66"/>
      <c r="O14" s="5">
        <v>1</v>
      </c>
      <c r="P14" s="5"/>
      <c r="Q14" s="5">
        <v>479.2</v>
      </c>
      <c r="R14" s="5">
        <v>0</v>
      </c>
      <c r="S14" s="5">
        <v>0</v>
      </c>
      <c r="T14" s="5">
        <v>479.2</v>
      </c>
      <c r="U14" s="5"/>
      <c r="V14" s="5"/>
      <c r="W14" s="5"/>
      <c r="X14" s="65"/>
      <c r="Y14" s="66"/>
      <c r="Z14" s="5">
        <v>2.4</v>
      </c>
      <c r="AA14" s="5"/>
      <c r="AB14" s="5">
        <v>973.9</v>
      </c>
      <c r="AC14" s="5">
        <v>265.6</v>
      </c>
      <c r="AD14" s="5"/>
      <c r="AE14" s="5">
        <v>973.9</v>
      </c>
      <c r="AF14" s="5"/>
      <c r="AG14" s="5"/>
      <c r="AH14" s="5"/>
      <c r="AI14" s="65"/>
      <c r="AJ14" s="66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v>35.9</v>
      </c>
      <c r="AW14" s="5"/>
      <c r="AX14" s="5">
        <v>12035.8</v>
      </c>
      <c r="AY14" s="5">
        <v>384.7</v>
      </c>
      <c r="AZ14" s="5"/>
      <c r="BA14" s="5">
        <v>12035.8</v>
      </c>
      <c r="BB14" s="5"/>
      <c r="BC14" s="5"/>
      <c r="BD14" s="5"/>
      <c r="BE14" s="65"/>
      <c r="BF14" s="66"/>
      <c r="BG14" s="5">
        <v>33.4</v>
      </c>
      <c r="BH14" s="5"/>
      <c r="BI14" s="5">
        <v>11232.9</v>
      </c>
      <c r="BJ14" s="5">
        <v>296.8</v>
      </c>
      <c r="BK14" s="5"/>
      <c r="BL14" s="5">
        <v>11232.9</v>
      </c>
      <c r="BM14" s="5"/>
      <c r="BN14" s="5"/>
      <c r="BO14" s="5"/>
      <c r="BP14" s="65"/>
      <c r="BQ14" s="66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>
        <v>16.5</v>
      </c>
      <c r="CZ14" s="5"/>
      <c r="DA14" s="5">
        <v>2277.1</v>
      </c>
      <c r="DB14" s="5"/>
      <c r="DC14" s="5"/>
      <c r="DD14" s="5">
        <v>2277.1</v>
      </c>
      <c r="DE14" s="5"/>
      <c r="DF14" s="5"/>
      <c r="DG14" s="5"/>
      <c r="DH14" s="5"/>
      <c r="DI14" s="15"/>
    </row>
    <row r="15" spans="1:113" s="9" customFormat="1" ht="15">
      <c r="A15" s="8">
        <v>2</v>
      </c>
      <c r="B15" s="5" t="s">
        <v>29</v>
      </c>
      <c r="C15" s="5" t="s">
        <v>81</v>
      </c>
      <c r="D15" s="8">
        <v>107.2</v>
      </c>
      <c r="E15" s="8">
        <v>0.7</v>
      </c>
      <c r="F15" s="8">
        <v>35393.3</v>
      </c>
      <c r="G15" s="8"/>
      <c r="H15" s="8">
        <v>90.7</v>
      </c>
      <c r="I15" s="8">
        <v>35393.3</v>
      </c>
      <c r="J15" s="8"/>
      <c r="K15" s="8"/>
      <c r="L15" s="8">
        <v>90.7</v>
      </c>
      <c r="M15" s="65"/>
      <c r="N15" s="66"/>
      <c r="O15" s="8">
        <v>1</v>
      </c>
      <c r="P15" s="8"/>
      <c r="Q15" s="8">
        <v>728.1</v>
      </c>
      <c r="R15" s="8"/>
      <c r="S15" s="8"/>
      <c r="T15" s="8">
        <v>728.1</v>
      </c>
      <c r="U15" s="8"/>
      <c r="V15" s="8"/>
      <c r="W15" s="8"/>
      <c r="X15" s="65"/>
      <c r="Y15" s="66"/>
      <c r="Z15" s="8">
        <v>7</v>
      </c>
      <c r="AA15" s="8"/>
      <c r="AB15" s="8">
        <v>2915.3</v>
      </c>
      <c r="AC15" s="8"/>
      <c r="AD15" s="8"/>
      <c r="AE15" s="8">
        <v>2915.3</v>
      </c>
      <c r="AF15" s="8"/>
      <c r="AG15" s="8"/>
      <c r="AH15" s="8"/>
      <c r="AI15" s="65"/>
      <c r="AJ15" s="66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>
        <v>71.9</v>
      </c>
      <c r="AW15" s="8">
        <v>0.2</v>
      </c>
      <c r="AX15" s="8">
        <v>27536.8</v>
      </c>
      <c r="AY15" s="8"/>
      <c r="AZ15" s="8">
        <v>26.4</v>
      </c>
      <c r="BA15" s="8">
        <v>27536.8</v>
      </c>
      <c r="BB15" s="8"/>
      <c r="BC15" s="8"/>
      <c r="BD15" s="8">
        <v>26.4</v>
      </c>
      <c r="BE15" s="65"/>
      <c r="BF15" s="66"/>
      <c r="BG15" s="8">
        <v>65.5</v>
      </c>
      <c r="BH15" s="8">
        <v>0.2</v>
      </c>
      <c r="BI15" s="8">
        <v>25939.1</v>
      </c>
      <c r="BJ15" s="8"/>
      <c r="BK15" s="8">
        <v>26.4</v>
      </c>
      <c r="BL15" s="5">
        <v>25939.1</v>
      </c>
      <c r="BM15" s="8"/>
      <c r="BN15" s="8"/>
      <c r="BO15" s="8">
        <v>26.4</v>
      </c>
      <c r="BP15" s="65"/>
      <c r="BQ15" s="66"/>
      <c r="BR15" s="5"/>
      <c r="BS15" s="5"/>
      <c r="BT15" s="5"/>
      <c r="BU15" s="5"/>
      <c r="BV15" s="5"/>
      <c r="BW15" s="5"/>
      <c r="BX15" s="8"/>
      <c r="BY15" s="5"/>
      <c r="BZ15" s="5"/>
      <c r="CA15" s="8"/>
      <c r="CB15" s="8"/>
      <c r="CC15" s="5"/>
      <c r="CD15" s="5"/>
      <c r="CE15" s="5"/>
      <c r="CF15" s="8"/>
      <c r="CG15" s="5"/>
      <c r="CH15" s="8"/>
      <c r="CI15" s="8"/>
      <c r="CJ15" s="8"/>
      <c r="CK15" s="8"/>
      <c r="CL15" s="8"/>
      <c r="CM15" s="8"/>
      <c r="CN15" s="5"/>
      <c r="CO15" s="5"/>
      <c r="CP15" s="5"/>
      <c r="CQ15" s="8"/>
      <c r="CR15" s="5"/>
      <c r="CS15" s="8"/>
      <c r="CT15" s="8"/>
      <c r="CU15" s="8"/>
      <c r="CV15" s="8"/>
      <c r="CW15" s="8"/>
      <c r="CX15" s="8"/>
      <c r="CY15" s="8">
        <v>27.3</v>
      </c>
      <c r="CZ15" s="8">
        <v>0.5</v>
      </c>
      <c r="DA15" s="8">
        <v>4213.1</v>
      </c>
      <c r="DB15" s="8"/>
      <c r="DC15" s="8">
        <v>64.3</v>
      </c>
      <c r="DD15" s="8">
        <v>4213.1</v>
      </c>
      <c r="DE15" s="8"/>
      <c r="DF15" s="8"/>
      <c r="DG15" s="8">
        <v>64.3</v>
      </c>
      <c r="DH15" s="5"/>
      <c r="DI15" s="15"/>
    </row>
    <row r="16" spans="1:113" ht="16.5" customHeight="1">
      <c r="A16" s="5">
        <v>3</v>
      </c>
      <c r="B16" s="5" t="s">
        <v>29</v>
      </c>
      <c r="C16" s="13" t="s">
        <v>96</v>
      </c>
      <c r="D16" s="5">
        <v>79.5</v>
      </c>
      <c r="E16" s="5">
        <v>2.4</v>
      </c>
      <c r="F16" s="5">
        <v>23265.6</v>
      </c>
      <c r="G16" s="5"/>
      <c r="H16" s="5">
        <v>340.9</v>
      </c>
      <c r="I16" s="5">
        <v>23265.6</v>
      </c>
      <c r="J16" s="5"/>
      <c r="K16" s="5"/>
      <c r="L16" s="5">
        <v>340.9</v>
      </c>
      <c r="M16" s="65"/>
      <c r="N16" s="66"/>
      <c r="O16" s="5">
        <v>1</v>
      </c>
      <c r="P16" s="5"/>
      <c r="Q16" s="5">
        <v>621.5</v>
      </c>
      <c r="R16" s="5"/>
      <c r="S16" s="5"/>
      <c r="T16" s="5">
        <v>621.5</v>
      </c>
      <c r="U16" s="5"/>
      <c r="V16" s="5"/>
      <c r="W16" s="5"/>
      <c r="X16" s="65"/>
      <c r="Y16" s="66"/>
      <c r="Z16" s="5">
        <v>7</v>
      </c>
      <c r="AA16" s="5"/>
      <c r="AB16" s="5">
        <v>2060.1</v>
      </c>
      <c r="AC16" s="5"/>
      <c r="AD16" s="5"/>
      <c r="AE16" s="5">
        <v>2060.1</v>
      </c>
      <c r="AF16" s="5"/>
      <c r="AG16" s="5"/>
      <c r="AH16" s="5"/>
      <c r="AI16" s="65"/>
      <c r="AJ16" s="66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v>46.9</v>
      </c>
      <c r="AW16" s="5">
        <v>1.6</v>
      </c>
      <c r="AX16" s="5">
        <v>17308.1</v>
      </c>
      <c r="AY16" s="5"/>
      <c r="AZ16" s="5">
        <v>268.9</v>
      </c>
      <c r="BA16" s="5">
        <v>17308.1</v>
      </c>
      <c r="BB16" s="5"/>
      <c r="BC16" s="5"/>
      <c r="BD16" s="5">
        <v>268.9</v>
      </c>
      <c r="BE16" s="65"/>
      <c r="BF16" s="66"/>
      <c r="BG16" s="5">
        <v>43.2</v>
      </c>
      <c r="BH16" s="5">
        <v>1.6</v>
      </c>
      <c r="BI16" s="5">
        <v>16103.6</v>
      </c>
      <c r="BJ16" s="5"/>
      <c r="BK16" s="5">
        <v>268.9</v>
      </c>
      <c r="BL16" s="5">
        <v>16103.6</v>
      </c>
      <c r="BM16" s="5"/>
      <c r="BN16" s="5"/>
      <c r="BO16" s="5">
        <v>268.9</v>
      </c>
      <c r="BP16" s="65"/>
      <c r="BQ16" s="66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>
        <v>24.6</v>
      </c>
      <c r="CZ16" s="5">
        <v>0.8</v>
      </c>
      <c r="DA16" s="5">
        <v>3275.9</v>
      </c>
      <c r="DB16" s="5"/>
      <c r="DC16" s="5">
        <v>72</v>
      </c>
      <c r="DD16" s="5">
        <v>3275.9</v>
      </c>
      <c r="DE16" s="5"/>
      <c r="DF16" s="5"/>
      <c r="DG16" s="5">
        <v>72</v>
      </c>
      <c r="DH16" s="5"/>
      <c r="DI16" s="15"/>
    </row>
    <row r="17" spans="1:113" s="12" customFormat="1" ht="15.75" customHeight="1">
      <c r="A17" s="10">
        <v>4</v>
      </c>
      <c r="B17" s="5" t="s">
        <v>29</v>
      </c>
      <c r="C17" s="37" t="s">
        <v>83</v>
      </c>
      <c r="D17" s="10">
        <v>51.9</v>
      </c>
      <c r="E17" s="10">
        <v>2.8</v>
      </c>
      <c r="F17" s="10">
        <v>13932</v>
      </c>
      <c r="G17" s="10">
        <v>311.7</v>
      </c>
      <c r="H17" s="11">
        <v>466.4</v>
      </c>
      <c r="I17" s="11">
        <v>13932</v>
      </c>
      <c r="J17" s="11"/>
      <c r="K17" s="11"/>
      <c r="L17" s="11">
        <v>466.4</v>
      </c>
      <c r="M17" s="65"/>
      <c r="N17" s="66"/>
      <c r="O17" s="10">
        <v>1</v>
      </c>
      <c r="P17" s="10"/>
      <c r="Q17" s="10">
        <v>473.7</v>
      </c>
      <c r="R17" s="10"/>
      <c r="S17" s="10"/>
      <c r="T17" s="10">
        <v>473.7</v>
      </c>
      <c r="U17" s="10"/>
      <c r="V17" s="10"/>
      <c r="W17" s="10"/>
      <c r="X17" s="65"/>
      <c r="Y17" s="66"/>
      <c r="Z17" s="10">
        <v>5</v>
      </c>
      <c r="AA17" s="10"/>
      <c r="AB17" s="10">
        <v>1694.4</v>
      </c>
      <c r="AC17" s="10">
        <v>185.8</v>
      </c>
      <c r="AD17" s="10"/>
      <c r="AE17" s="10">
        <v>1694.4</v>
      </c>
      <c r="AF17" s="10"/>
      <c r="AG17" s="10"/>
      <c r="AH17" s="10"/>
      <c r="AI17" s="65"/>
      <c r="AJ17" s="6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>
        <v>25.5</v>
      </c>
      <c r="AW17" s="10">
        <v>2.8</v>
      </c>
      <c r="AX17" s="11">
        <v>9095.9</v>
      </c>
      <c r="AY17" s="11">
        <v>125.9</v>
      </c>
      <c r="AZ17" s="11">
        <v>466.4</v>
      </c>
      <c r="BA17" s="11">
        <v>9095.9</v>
      </c>
      <c r="BB17" s="11"/>
      <c r="BC17" s="11"/>
      <c r="BD17" s="11">
        <v>466.4</v>
      </c>
      <c r="BE17" s="65"/>
      <c r="BF17" s="66"/>
      <c r="BG17" s="10">
        <v>24.9</v>
      </c>
      <c r="BH17" s="10">
        <v>2.8</v>
      </c>
      <c r="BI17" s="11">
        <v>8974.5</v>
      </c>
      <c r="BJ17" s="11">
        <v>125.9</v>
      </c>
      <c r="BK17" s="11">
        <v>466.4</v>
      </c>
      <c r="BL17" s="11">
        <v>8974.5</v>
      </c>
      <c r="BM17" s="11"/>
      <c r="BN17" s="11"/>
      <c r="BO17" s="11">
        <v>466.4</v>
      </c>
      <c r="BP17" s="65"/>
      <c r="BQ17" s="66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5"/>
      <c r="CD17" s="5"/>
      <c r="CE17" s="5"/>
      <c r="CF17" s="10"/>
      <c r="CG17" s="5"/>
      <c r="CH17" s="10"/>
      <c r="CI17" s="10"/>
      <c r="CJ17" s="10"/>
      <c r="CK17" s="10"/>
      <c r="CL17" s="10"/>
      <c r="CM17" s="10"/>
      <c r="CN17" s="5"/>
      <c r="CO17" s="5"/>
      <c r="CP17" s="5"/>
      <c r="CQ17" s="10"/>
      <c r="CR17" s="5"/>
      <c r="CS17" s="10"/>
      <c r="CT17" s="10"/>
      <c r="CU17" s="10"/>
      <c r="CV17" s="10"/>
      <c r="CW17" s="10"/>
      <c r="CX17" s="10"/>
      <c r="CY17" s="10">
        <v>20.4</v>
      </c>
      <c r="CZ17" s="10"/>
      <c r="DA17" s="11">
        <v>2668</v>
      </c>
      <c r="DB17" s="11"/>
      <c r="DC17" s="11"/>
      <c r="DD17" s="11">
        <v>2668</v>
      </c>
      <c r="DE17" s="10"/>
      <c r="DF17" s="10"/>
      <c r="DG17" s="10"/>
      <c r="DH17" s="5"/>
      <c r="DI17" s="15"/>
    </row>
    <row r="18" spans="1:114" s="9" customFormat="1" ht="18" customHeight="1">
      <c r="A18" s="30">
        <v>5</v>
      </c>
      <c r="B18" s="38" t="s">
        <v>29</v>
      </c>
      <c r="C18" s="39" t="s">
        <v>97</v>
      </c>
      <c r="D18" s="30">
        <v>30.6</v>
      </c>
      <c r="E18" s="30">
        <v>2.3</v>
      </c>
      <c r="F18" s="30">
        <v>7997.6</v>
      </c>
      <c r="G18" s="30">
        <v>293.4</v>
      </c>
      <c r="H18" s="30">
        <v>428.9</v>
      </c>
      <c r="I18" s="30">
        <v>7997.6</v>
      </c>
      <c r="J18" s="30"/>
      <c r="K18" s="30"/>
      <c r="L18" s="30">
        <v>428.9</v>
      </c>
      <c r="M18" s="65"/>
      <c r="N18" s="66"/>
      <c r="O18" s="30">
        <v>1</v>
      </c>
      <c r="P18" s="30"/>
      <c r="Q18" s="30">
        <v>456.2</v>
      </c>
      <c r="R18" s="30">
        <v>86.9</v>
      </c>
      <c r="S18" s="30"/>
      <c r="T18" s="30">
        <v>456.2</v>
      </c>
      <c r="U18" s="30"/>
      <c r="V18" s="30"/>
      <c r="W18" s="30"/>
      <c r="X18" s="65"/>
      <c r="Y18" s="66"/>
      <c r="Z18" s="30">
        <v>3</v>
      </c>
      <c r="AA18" s="30">
        <v>1</v>
      </c>
      <c r="AB18" s="30">
        <v>1006.8</v>
      </c>
      <c r="AC18" s="30">
        <v>152.8</v>
      </c>
      <c r="AD18" s="30">
        <v>204.8</v>
      </c>
      <c r="AE18" s="30">
        <v>1006.8</v>
      </c>
      <c r="AF18" s="30"/>
      <c r="AG18" s="30"/>
      <c r="AH18" s="30">
        <v>204.8</v>
      </c>
      <c r="AI18" s="65"/>
      <c r="AJ18" s="66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>
        <v>16.8</v>
      </c>
      <c r="AW18" s="30">
        <v>0.9</v>
      </c>
      <c r="AX18" s="30">
        <v>5305.4</v>
      </c>
      <c r="AY18" s="30">
        <v>51.9</v>
      </c>
      <c r="AZ18" s="30">
        <v>187.4</v>
      </c>
      <c r="BA18" s="30">
        <v>5305.4</v>
      </c>
      <c r="BB18" s="30"/>
      <c r="BC18" s="30"/>
      <c r="BD18" s="30">
        <v>187.4</v>
      </c>
      <c r="BE18" s="65"/>
      <c r="BF18" s="66"/>
      <c r="BG18" s="30">
        <v>13.8</v>
      </c>
      <c r="BH18" s="30">
        <v>0.9</v>
      </c>
      <c r="BI18" s="30">
        <v>4448.4</v>
      </c>
      <c r="BJ18" s="30">
        <v>47.6</v>
      </c>
      <c r="BK18" s="30">
        <v>187.4</v>
      </c>
      <c r="BL18" s="30">
        <v>4448.4</v>
      </c>
      <c r="BM18" s="30"/>
      <c r="BN18" s="30"/>
      <c r="BO18" s="30">
        <v>187.4</v>
      </c>
      <c r="BP18" s="65"/>
      <c r="BQ18" s="66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5"/>
      <c r="CD18" s="5"/>
      <c r="CE18" s="5"/>
      <c r="CF18" s="30"/>
      <c r="CG18" s="5"/>
      <c r="CH18" s="30"/>
      <c r="CI18" s="30"/>
      <c r="CJ18" s="30"/>
      <c r="CK18" s="30"/>
      <c r="CL18" s="30"/>
      <c r="CM18" s="30"/>
      <c r="CN18" s="5"/>
      <c r="CO18" s="5"/>
      <c r="CP18" s="5"/>
      <c r="CQ18" s="30"/>
      <c r="CR18" s="5"/>
      <c r="CS18" s="30"/>
      <c r="CT18" s="30"/>
      <c r="CU18" s="30"/>
      <c r="CV18" s="30"/>
      <c r="CW18" s="30"/>
      <c r="CX18" s="30"/>
      <c r="CY18" s="30">
        <v>9.8</v>
      </c>
      <c r="CZ18" s="30">
        <v>0.4</v>
      </c>
      <c r="DA18" s="30">
        <v>1229.2</v>
      </c>
      <c r="DB18" s="30">
        <v>1.8</v>
      </c>
      <c r="DC18" s="30">
        <v>36.7</v>
      </c>
      <c r="DD18" s="30">
        <v>1229.2</v>
      </c>
      <c r="DE18" s="30"/>
      <c r="DF18" s="30"/>
      <c r="DG18" s="30">
        <v>36.7</v>
      </c>
      <c r="DH18" s="5"/>
      <c r="DI18" s="15"/>
      <c r="DJ18" s="31"/>
    </row>
    <row r="19" spans="1:113" ht="15">
      <c r="A19" s="5">
        <v>6</v>
      </c>
      <c r="B19" s="5" t="s">
        <v>29</v>
      </c>
      <c r="C19" s="5" t="s">
        <v>98</v>
      </c>
      <c r="D19" s="5">
        <v>70.7</v>
      </c>
      <c r="E19" s="5">
        <v>2.2</v>
      </c>
      <c r="F19" s="5">
        <v>18847.2</v>
      </c>
      <c r="G19" s="5"/>
      <c r="H19" s="5">
        <v>200.6</v>
      </c>
      <c r="I19" s="5">
        <v>18717</v>
      </c>
      <c r="J19" s="5"/>
      <c r="K19" s="5">
        <v>130.2</v>
      </c>
      <c r="L19" s="5">
        <v>200.6</v>
      </c>
      <c r="M19" s="65"/>
      <c r="N19" s="66"/>
      <c r="O19" s="5">
        <v>1</v>
      </c>
      <c r="P19" s="5"/>
      <c r="Q19" s="5">
        <v>567</v>
      </c>
      <c r="R19" s="5"/>
      <c r="S19" s="5"/>
      <c r="T19" s="5">
        <v>567</v>
      </c>
      <c r="U19" s="5"/>
      <c r="V19" s="5"/>
      <c r="W19" s="5"/>
      <c r="X19" s="65"/>
      <c r="Y19" s="66"/>
      <c r="Z19" s="5">
        <v>4</v>
      </c>
      <c r="AA19" s="5"/>
      <c r="AB19" s="5">
        <v>1463.2</v>
      </c>
      <c r="AC19" s="5"/>
      <c r="AD19" s="5"/>
      <c r="AE19" s="5">
        <v>1463.2</v>
      </c>
      <c r="AF19" s="5"/>
      <c r="AG19" s="5"/>
      <c r="AH19" s="5"/>
      <c r="AI19" s="65"/>
      <c r="AJ19" s="66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38.7</v>
      </c>
      <c r="AW19" s="5"/>
      <c r="AX19" s="5">
        <v>13379.3</v>
      </c>
      <c r="AY19" s="5"/>
      <c r="AZ19" s="5"/>
      <c r="BA19" s="5">
        <v>13249.1</v>
      </c>
      <c r="BB19" s="5"/>
      <c r="BC19" s="5">
        <v>130.2</v>
      </c>
      <c r="BD19" s="5"/>
      <c r="BE19" s="65"/>
      <c r="BF19" s="66"/>
      <c r="BG19" s="5">
        <v>35</v>
      </c>
      <c r="BH19" s="5"/>
      <c r="BI19" s="5">
        <v>12150.7</v>
      </c>
      <c r="BJ19" s="5"/>
      <c r="BK19" s="5"/>
      <c r="BL19" s="5">
        <v>12058.9</v>
      </c>
      <c r="BM19" s="5"/>
      <c r="BN19" s="5">
        <v>91.8</v>
      </c>
      <c r="BO19" s="5"/>
      <c r="BP19" s="65"/>
      <c r="BQ19" s="66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>
        <v>27</v>
      </c>
      <c r="CZ19" s="5">
        <v>2.2</v>
      </c>
      <c r="DA19" s="5">
        <v>3437.7</v>
      </c>
      <c r="DB19" s="5"/>
      <c r="DC19" s="5">
        <v>200.6</v>
      </c>
      <c r="DD19" s="5">
        <v>3437.7</v>
      </c>
      <c r="DE19" s="5"/>
      <c r="DF19" s="5"/>
      <c r="DG19" s="5">
        <v>200.6</v>
      </c>
      <c r="DH19" s="5"/>
      <c r="DI19" s="15"/>
    </row>
    <row r="20" spans="1:114" s="9" customFormat="1" ht="20.25" customHeight="1">
      <c r="A20" s="30">
        <v>7</v>
      </c>
      <c r="B20" s="5" t="s">
        <v>29</v>
      </c>
      <c r="C20" s="39" t="s">
        <v>30</v>
      </c>
      <c r="D20" s="30">
        <v>25.6</v>
      </c>
      <c r="E20" s="30">
        <v>1.1</v>
      </c>
      <c r="F20" s="30">
        <v>5910.6</v>
      </c>
      <c r="G20" s="30">
        <v>343.3</v>
      </c>
      <c r="H20" s="30">
        <v>153.5</v>
      </c>
      <c r="I20" s="30">
        <v>5910.6</v>
      </c>
      <c r="J20" s="30"/>
      <c r="K20" s="30"/>
      <c r="L20" s="30">
        <v>153.5</v>
      </c>
      <c r="M20" s="65"/>
      <c r="N20" s="66"/>
      <c r="O20" s="30">
        <v>1</v>
      </c>
      <c r="P20" s="30"/>
      <c r="Q20" s="30">
        <v>366</v>
      </c>
      <c r="R20" s="30">
        <v>105.1</v>
      </c>
      <c r="S20" s="30"/>
      <c r="T20" s="30">
        <v>366</v>
      </c>
      <c r="U20" s="30"/>
      <c r="V20" s="30"/>
      <c r="W20" s="30"/>
      <c r="X20" s="65"/>
      <c r="Y20" s="66"/>
      <c r="Z20" s="30">
        <v>1</v>
      </c>
      <c r="AA20" s="30"/>
      <c r="AB20" s="30">
        <v>214.4</v>
      </c>
      <c r="AC20" s="30"/>
      <c r="AD20" s="30"/>
      <c r="AE20" s="30">
        <v>214.4</v>
      </c>
      <c r="AF20" s="30"/>
      <c r="AG20" s="30"/>
      <c r="AH20" s="30"/>
      <c r="AI20" s="65"/>
      <c r="AJ20" s="66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>
        <v>14.6</v>
      </c>
      <c r="AW20" s="30">
        <v>0.8</v>
      </c>
      <c r="AX20" s="30">
        <v>4168.1</v>
      </c>
      <c r="AY20" s="30">
        <v>202.3</v>
      </c>
      <c r="AZ20" s="30">
        <v>129.7</v>
      </c>
      <c r="BA20" s="30">
        <v>4168.1</v>
      </c>
      <c r="BB20" s="30"/>
      <c r="BC20" s="30"/>
      <c r="BD20" s="30">
        <v>129.7</v>
      </c>
      <c r="BE20" s="65"/>
      <c r="BF20" s="66"/>
      <c r="BG20" s="30">
        <v>12.6</v>
      </c>
      <c r="BH20" s="30">
        <v>0.8</v>
      </c>
      <c r="BI20" s="30">
        <v>3633.2</v>
      </c>
      <c r="BJ20" s="30">
        <v>120.3</v>
      </c>
      <c r="BK20" s="30">
        <v>129.7</v>
      </c>
      <c r="BL20" s="30">
        <v>3633.2</v>
      </c>
      <c r="BM20" s="30"/>
      <c r="BN20" s="30"/>
      <c r="BO20" s="30">
        <v>129.7</v>
      </c>
      <c r="BP20" s="65"/>
      <c r="BQ20" s="66"/>
      <c r="BR20" s="5"/>
      <c r="BS20" s="5"/>
      <c r="BT20" s="5"/>
      <c r="BU20" s="5"/>
      <c r="BV20" s="5"/>
      <c r="BW20" s="5"/>
      <c r="BX20" s="30"/>
      <c r="BY20" s="5"/>
      <c r="BZ20" s="5"/>
      <c r="CA20" s="30"/>
      <c r="CB20" s="30"/>
      <c r="CC20" s="5"/>
      <c r="CD20" s="5"/>
      <c r="CE20" s="5"/>
      <c r="CF20" s="30"/>
      <c r="CG20" s="5"/>
      <c r="CH20" s="30"/>
      <c r="CI20" s="30"/>
      <c r="CJ20" s="30"/>
      <c r="CK20" s="30"/>
      <c r="CL20" s="30"/>
      <c r="CM20" s="30"/>
      <c r="CN20" s="5"/>
      <c r="CO20" s="5"/>
      <c r="CP20" s="5"/>
      <c r="CQ20" s="30"/>
      <c r="CR20" s="5"/>
      <c r="CS20" s="30"/>
      <c r="CT20" s="30"/>
      <c r="CU20" s="30"/>
      <c r="CV20" s="30"/>
      <c r="CW20" s="30"/>
      <c r="CX20" s="30"/>
      <c r="CY20" s="30">
        <v>9</v>
      </c>
      <c r="CZ20" s="30">
        <v>0.3</v>
      </c>
      <c r="DA20" s="30">
        <v>1162.1</v>
      </c>
      <c r="DB20" s="30">
        <v>35.9</v>
      </c>
      <c r="DC20" s="30">
        <v>23.8</v>
      </c>
      <c r="DD20" s="30">
        <v>1162.1</v>
      </c>
      <c r="DE20" s="30"/>
      <c r="DF20" s="30"/>
      <c r="DG20" s="30">
        <v>23.8</v>
      </c>
      <c r="DH20" s="5"/>
      <c r="DI20" s="15"/>
      <c r="DJ20" s="31"/>
    </row>
    <row r="21" spans="1:113" ht="15">
      <c r="A21" s="5">
        <v>8</v>
      </c>
      <c r="B21" s="5" t="s">
        <v>29</v>
      </c>
      <c r="C21" s="5" t="s">
        <v>71</v>
      </c>
      <c r="D21" s="5">
        <v>49.2</v>
      </c>
      <c r="E21" s="5">
        <v>1</v>
      </c>
      <c r="F21" s="5">
        <v>11430.9</v>
      </c>
      <c r="G21" s="5"/>
      <c r="H21" s="5">
        <v>80.6</v>
      </c>
      <c r="I21" s="5">
        <v>11430.9</v>
      </c>
      <c r="J21" s="5"/>
      <c r="K21" s="5"/>
      <c r="L21" s="5">
        <v>80.6</v>
      </c>
      <c r="M21" s="65"/>
      <c r="N21" s="66"/>
      <c r="O21" s="5">
        <v>1</v>
      </c>
      <c r="P21" s="5"/>
      <c r="Q21" s="5">
        <v>377.68</v>
      </c>
      <c r="R21" s="5"/>
      <c r="S21" s="5"/>
      <c r="T21" s="5">
        <v>377.68</v>
      </c>
      <c r="U21" s="5"/>
      <c r="V21" s="5"/>
      <c r="W21" s="5"/>
      <c r="X21" s="65"/>
      <c r="Y21" s="66"/>
      <c r="Z21" s="5">
        <v>4.5</v>
      </c>
      <c r="AA21" s="5"/>
      <c r="AB21" s="5">
        <v>1133.82</v>
      </c>
      <c r="AC21" s="5"/>
      <c r="AD21" s="5"/>
      <c r="AE21" s="5">
        <v>1133.82</v>
      </c>
      <c r="AF21" s="5"/>
      <c r="AG21" s="5"/>
      <c r="AH21" s="5"/>
      <c r="AI21" s="65"/>
      <c r="AJ21" s="66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>
        <v>26.4</v>
      </c>
      <c r="AW21" s="5"/>
      <c r="AX21" s="5">
        <v>7647.07</v>
      </c>
      <c r="AY21" s="5"/>
      <c r="AZ21" s="5"/>
      <c r="BA21" s="5">
        <v>7647.07</v>
      </c>
      <c r="BB21" s="5"/>
      <c r="BC21" s="5"/>
      <c r="BD21" s="5"/>
      <c r="BE21" s="65"/>
      <c r="BF21" s="66"/>
      <c r="BG21" s="5">
        <v>24.7</v>
      </c>
      <c r="BH21" s="5"/>
      <c r="BI21" s="5">
        <v>7303.34</v>
      </c>
      <c r="BJ21" s="5"/>
      <c r="BK21" s="5"/>
      <c r="BL21" s="5">
        <v>7303.34</v>
      </c>
      <c r="BM21" s="5"/>
      <c r="BN21" s="5"/>
      <c r="BO21" s="5"/>
      <c r="BP21" s="65"/>
      <c r="BQ21" s="66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>
        <v>17.3</v>
      </c>
      <c r="CZ21" s="5">
        <v>1</v>
      </c>
      <c r="DA21" s="5">
        <v>2272.33</v>
      </c>
      <c r="DB21" s="5"/>
      <c r="DC21" s="5">
        <v>80.6</v>
      </c>
      <c r="DD21" s="5">
        <v>2272.33</v>
      </c>
      <c r="DE21" s="5"/>
      <c r="DF21" s="5"/>
      <c r="DG21" s="5">
        <v>80.6</v>
      </c>
      <c r="DH21" s="5"/>
      <c r="DI21" s="15"/>
    </row>
    <row r="22" spans="1:113" ht="15">
      <c r="A22" s="5">
        <v>9</v>
      </c>
      <c r="B22" s="5" t="s">
        <v>29</v>
      </c>
      <c r="C22" s="13" t="s">
        <v>99</v>
      </c>
      <c r="D22" s="5">
        <v>32.3</v>
      </c>
      <c r="E22" s="5">
        <v>0.1</v>
      </c>
      <c r="F22" s="5">
        <v>8242.9</v>
      </c>
      <c r="G22" s="5"/>
      <c r="H22" s="5">
        <v>55.2</v>
      </c>
      <c r="I22" s="5">
        <v>8242.9</v>
      </c>
      <c r="J22" s="5"/>
      <c r="K22" s="5"/>
      <c r="L22" s="5">
        <v>55.2</v>
      </c>
      <c r="M22" s="65"/>
      <c r="N22" s="66"/>
      <c r="O22" s="5">
        <v>0.7</v>
      </c>
      <c r="P22" s="5"/>
      <c r="Q22" s="5">
        <v>247.6</v>
      </c>
      <c r="R22" s="5"/>
      <c r="S22" s="5"/>
      <c r="T22" s="5">
        <v>247.6</v>
      </c>
      <c r="U22" s="5"/>
      <c r="V22" s="5"/>
      <c r="W22" s="5"/>
      <c r="X22" s="65"/>
      <c r="Y22" s="66"/>
      <c r="Z22" s="5">
        <v>3.8</v>
      </c>
      <c r="AA22" s="5"/>
      <c r="AB22" s="5">
        <v>1158.5</v>
      </c>
      <c r="AC22" s="5"/>
      <c r="AD22" s="5"/>
      <c r="AE22" s="5">
        <v>1158.5</v>
      </c>
      <c r="AF22" s="5"/>
      <c r="AG22" s="5"/>
      <c r="AH22" s="5"/>
      <c r="AI22" s="65"/>
      <c r="AJ22" s="66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32">
        <v>15.5</v>
      </c>
      <c r="AW22" s="5"/>
      <c r="AX22" s="5">
        <v>4981.2</v>
      </c>
      <c r="AY22" s="5"/>
      <c r="AZ22" s="5"/>
      <c r="BA22" s="5">
        <v>4981.2</v>
      </c>
      <c r="BB22" s="5"/>
      <c r="BC22" s="5"/>
      <c r="BD22" s="5"/>
      <c r="BE22" s="65"/>
      <c r="BF22" s="66"/>
      <c r="BG22" s="5">
        <v>14.5</v>
      </c>
      <c r="BH22" s="5"/>
      <c r="BI22" s="5">
        <v>4692.7</v>
      </c>
      <c r="BJ22" s="5"/>
      <c r="BK22" s="5"/>
      <c r="BL22" s="5">
        <v>4692.7</v>
      </c>
      <c r="BM22" s="5"/>
      <c r="BN22" s="5"/>
      <c r="BO22" s="5"/>
      <c r="BP22" s="65"/>
      <c r="BQ22" s="66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>
        <v>12.3</v>
      </c>
      <c r="CZ22" s="5">
        <v>0.1</v>
      </c>
      <c r="DA22" s="5">
        <v>1855.6</v>
      </c>
      <c r="DB22" s="5"/>
      <c r="DC22" s="5">
        <v>55.2</v>
      </c>
      <c r="DD22" s="5">
        <v>1855.6</v>
      </c>
      <c r="DE22" s="5"/>
      <c r="DF22" s="5"/>
      <c r="DG22" s="5">
        <v>55.2</v>
      </c>
      <c r="DH22" s="5"/>
      <c r="DI22" s="15"/>
    </row>
    <row r="23" spans="1:113" ht="15">
      <c r="A23" s="5">
        <v>10</v>
      </c>
      <c r="B23" s="5" t="s">
        <v>29</v>
      </c>
      <c r="C23" s="5" t="s">
        <v>100</v>
      </c>
      <c r="D23" s="5">
        <v>75.8</v>
      </c>
      <c r="E23" s="5">
        <v>3.7</v>
      </c>
      <c r="F23" s="5">
        <v>19100</v>
      </c>
      <c r="G23" s="5"/>
      <c r="H23" s="5">
        <v>385.2</v>
      </c>
      <c r="I23" s="5">
        <v>19100</v>
      </c>
      <c r="J23" s="5"/>
      <c r="K23" s="5"/>
      <c r="L23" s="5">
        <v>385.2</v>
      </c>
      <c r="M23" s="65"/>
      <c r="N23" s="66"/>
      <c r="O23" s="5">
        <v>1</v>
      </c>
      <c r="P23" s="5"/>
      <c r="Q23" s="5">
        <v>568.2</v>
      </c>
      <c r="R23" s="5"/>
      <c r="S23" s="5"/>
      <c r="T23" s="5">
        <v>568.2</v>
      </c>
      <c r="U23" s="5"/>
      <c r="V23" s="5"/>
      <c r="W23" s="5"/>
      <c r="X23" s="65"/>
      <c r="Y23" s="66"/>
      <c r="Z23" s="5">
        <v>5</v>
      </c>
      <c r="AA23" s="5"/>
      <c r="AB23" s="5">
        <v>1969.7</v>
      </c>
      <c r="AC23" s="5"/>
      <c r="AD23" s="5"/>
      <c r="AE23" s="5">
        <v>1969.7</v>
      </c>
      <c r="AF23" s="5"/>
      <c r="AG23" s="5"/>
      <c r="AH23" s="5"/>
      <c r="AI23" s="65"/>
      <c r="AJ23" s="66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>
        <v>40.5</v>
      </c>
      <c r="AW23" s="5">
        <v>0.7</v>
      </c>
      <c r="AX23" s="5">
        <v>13261.8</v>
      </c>
      <c r="AY23" s="5"/>
      <c r="AZ23" s="5">
        <v>115.2</v>
      </c>
      <c r="BA23" s="5">
        <v>13261.8</v>
      </c>
      <c r="BB23" s="5"/>
      <c r="BC23" s="5"/>
      <c r="BD23" s="5">
        <v>115.2</v>
      </c>
      <c r="BE23" s="65"/>
      <c r="BF23" s="66"/>
      <c r="BG23" s="5">
        <v>37</v>
      </c>
      <c r="BH23" s="5">
        <v>0.2</v>
      </c>
      <c r="BI23" s="5">
        <v>12364.3</v>
      </c>
      <c r="BJ23" s="5"/>
      <c r="BK23" s="5">
        <v>32.8</v>
      </c>
      <c r="BL23" s="5">
        <v>12364.3</v>
      </c>
      <c r="BM23" s="5"/>
      <c r="BN23" s="5"/>
      <c r="BO23" s="5">
        <v>32.8</v>
      </c>
      <c r="BP23" s="65"/>
      <c r="BQ23" s="66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>
        <v>29.3</v>
      </c>
      <c r="CZ23" s="5">
        <v>3</v>
      </c>
      <c r="DA23" s="5">
        <v>3300.3</v>
      </c>
      <c r="DB23" s="5"/>
      <c r="DC23" s="5">
        <v>270</v>
      </c>
      <c r="DD23" s="5">
        <v>3300.3</v>
      </c>
      <c r="DE23" s="5"/>
      <c r="DF23" s="5"/>
      <c r="DG23" s="5">
        <v>270</v>
      </c>
      <c r="DH23" s="5"/>
      <c r="DI23" s="15"/>
    </row>
    <row r="24" spans="1:113" ht="15">
      <c r="A24" s="5">
        <v>11</v>
      </c>
      <c r="B24" s="5" t="s">
        <v>29</v>
      </c>
      <c r="C24" s="40" t="s">
        <v>101</v>
      </c>
      <c r="D24" s="5">
        <v>66.4</v>
      </c>
      <c r="E24" s="5">
        <v>0.4</v>
      </c>
      <c r="F24" s="5">
        <v>18488.9</v>
      </c>
      <c r="G24" s="5">
        <v>0</v>
      </c>
      <c r="H24" s="5">
        <v>54.8</v>
      </c>
      <c r="I24" s="5">
        <v>18488.9</v>
      </c>
      <c r="J24" s="5">
        <v>0</v>
      </c>
      <c r="K24" s="5">
        <v>0</v>
      </c>
      <c r="L24" s="5">
        <v>54.8</v>
      </c>
      <c r="M24" s="65"/>
      <c r="N24" s="66"/>
      <c r="O24" s="5">
        <v>1</v>
      </c>
      <c r="P24" s="5">
        <v>0</v>
      </c>
      <c r="Q24" s="5">
        <v>511.8</v>
      </c>
      <c r="R24" s="5">
        <v>0</v>
      </c>
      <c r="S24" s="5">
        <v>0</v>
      </c>
      <c r="T24" s="5">
        <v>511.8</v>
      </c>
      <c r="U24" s="5">
        <v>0</v>
      </c>
      <c r="V24" s="5">
        <v>0</v>
      </c>
      <c r="W24" s="5">
        <v>0</v>
      </c>
      <c r="X24" s="65"/>
      <c r="Y24" s="66"/>
      <c r="Z24" s="5">
        <v>6</v>
      </c>
      <c r="AA24" s="5">
        <v>0</v>
      </c>
      <c r="AB24" s="5">
        <v>2149.8</v>
      </c>
      <c r="AC24" s="5">
        <v>0</v>
      </c>
      <c r="AD24" s="5">
        <v>0</v>
      </c>
      <c r="AE24" s="5">
        <v>2149.8</v>
      </c>
      <c r="AF24" s="5">
        <v>0</v>
      </c>
      <c r="AG24" s="5">
        <v>0</v>
      </c>
      <c r="AH24" s="5">
        <v>0</v>
      </c>
      <c r="AI24" s="65"/>
      <c r="AJ24" s="66"/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39.8</v>
      </c>
      <c r="AW24" s="5">
        <v>0.4</v>
      </c>
      <c r="AX24" s="5">
        <v>13295.6</v>
      </c>
      <c r="AY24" s="5">
        <v>0</v>
      </c>
      <c r="AZ24" s="5">
        <v>54.8</v>
      </c>
      <c r="BA24" s="5">
        <v>13295.6</v>
      </c>
      <c r="BB24" s="5">
        <v>0</v>
      </c>
      <c r="BC24" s="5">
        <v>0</v>
      </c>
      <c r="BD24" s="5">
        <v>54.8</v>
      </c>
      <c r="BE24" s="65"/>
      <c r="BF24" s="66"/>
      <c r="BG24" s="5">
        <v>35.3</v>
      </c>
      <c r="BH24" s="5">
        <v>0.4</v>
      </c>
      <c r="BI24" s="5">
        <v>11750.2</v>
      </c>
      <c r="BJ24" s="5">
        <v>0</v>
      </c>
      <c r="BK24" s="5">
        <v>54.8</v>
      </c>
      <c r="BL24" s="5">
        <v>11750.2</v>
      </c>
      <c r="BM24" s="5">
        <v>0</v>
      </c>
      <c r="BN24" s="5">
        <v>0</v>
      </c>
      <c r="BO24" s="5">
        <v>54.8</v>
      </c>
      <c r="BP24" s="65"/>
      <c r="BQ24" s="66"/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19.6</v>
      </c>
      <c r="CZ24" s="5">
        <v>0</v>
      </c>
      <c r="DA24" s="5">
        <v>2531.7</v>
      </c>
      <c r="DB24" s="5">
        <v>0</v>
      </c>
      <c r="DC24" s="5">
        <v>0</v>
      </c>
      <c r="DD24" s="5">
        <v>2531.7</v>
      </c>
      <c r="DE24" s="5">
        <v>0</v>
      </c>
      <c r="DF24" s="5">
        <v>0</v>
      </c>
      <c r="DG24" s="5">
        <v>0</v>
      </c>
      <c r="DH24" s="5"/>
      <c r="DI24" s="15"/>
    </row>
    <row r="25" spans="1:113" ht="15">
      <c r="A25" s="5">
        <v>12</v>
      </c>
      <c r="B25" s="5" t="s">
        <v>29</v>
      </c>
      <c r="C25" s="5" t="s">
        <v>32</v>
      </c>
      <c r="D25" s="5">
        <v>38.4</v>
      </c>
      <c r="E25" s="5">
        <v>0.6</v>
      </c>
      <c r="F25" s="15">
        <v>11000.07</v>
      </c>
      <c r="G25" s="5">
        <v>0</v>
      </c>
      <c r="H25" s="5">
        <v>100.2</v>
      </c>
      <c r="I25" s="5">
        <v>11000.1</v>
      </c>
      <c r="J25" s="5">
        <v>0</v>
      </c>
      <c r="K25" s="5">
        <v>0</v>
      </c>
      <c r="L25" s="5">
        <v>100.2</v>
      </c>
      <c r="M25" s="65"/>
      <c r="N25" s="66"/>
      <c r="O25" s="5">
        <v>1</v>
      </c>
      <c r="P25" s="5">
        <v>0</v>
      </c>
      <c r="Q25" s="5">
        <v>486</v>
      </c>
      <c r="R25" s="5">
        <v>0</v>
      </c>
      <c r="S25" s="5">
        <v>0</v>
      </c>
      <c r="T25" s="5">
        <v>486</v>
      </c>
      <c r="U25" s="5">
        <v>0</v>
      </c>
      <c r="V25" s="5">
        <v>0</v>
      </c>
      <c r="W25" s="5">
        <v>0</v>
      </c>
      <c r="X25" s="65"/>
      <c r="Y25" s="66"/>
      <c r="Z25" s="5">
        <v>2.5</v>
      </c>
      <c r="AA25" s="5">
        <v>0</v>
      </c>
      <c r="AB25" s="5">
        <v>442.4</v>
      </c>
      <c r="AC25" s="5">
        <v>0</v>
      </c>
      <c r="AD25" s="5">
        <v>0</v>
      </c>
      <c r="AE25" s="5">
        <v>442.4</v>
      </c>
      <c r="AF25" s="5">
        <v>0</v>
      </c>
      <c r="AG25" s="5">
        <v>0</v>
      </c>
      <c r="AH25" s="5">
        <v>0</v>
      </c>
      <c r="AI25" s="65"/>
      <c r="AJ25" s="66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>
        <v>23.9</v>
      </c>
      <c r="AW25" s="5">
        <v>0.5</v>
      </c>
      <c r="AX25" s="5">
        <v>8170.8</v>
      </c>
      <c r="AY25" s="5">
        <v>0</v>
      </c>
      <c r="AZ25" s="5">
        <v>81.3</v>
      </c>
      <c r="BA25" s="5">
        <v>8170.8</v>
      </c>
      <c r="BB25" s="5">
        <v>0</v>
      </c>
      <c r="BC25" s="5">
        <v>0</v>
      </c>
      <c r="BD25" s="5">
        <v>81.3</v>
      </c>
      <c r="BE25" s="65"/>
      <c r="BF25" s="66"/>
      <c r="BG25" s="5">
        <v>22.5</v>
      </c>
      <c r="BH25" s="5">
        <v>0.5</v>
      </c>
      <c r="BI25" s="5">
        <v>7866.6</v>
      </c>
      <c r="BJ25" s="5">
        <v>0</v>
      </c>
      <c r="BK25" s="5">
        <v>81.3</v>
      </c>
      <c r="BL25" s="5">
        <v>7866.6</v>
      </c>
      <c r="BM25" s="5">
        <v>0</v>
      </c>
      <c r="BN25" s="5">
        <v>0</v>
      </c>
      <c r="BO25" s="5">
        <v>81.3</v>
      </c>
      <c r="BP25" s="65"/>
      <c r="BQ25" s="66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>
        <v>11</v>
      </c>
      <c r="CZ25" s="5">
        <v>0.1</v>
      </c>
      <c r="DA25" s="5">
        <v>1900.9</v>
      </c>
      <c r="DB25" s="5">
        <v>0</v>
      </c>
      <c r="DC25" s="5">
        <v>18.9</v>
      </c>
      <c r="DD25" s="5">
        <v>1900.9</v>
      </c>
      <c r="DE25" s="5">
        <v>0</v>
      </c>
      <c r="DF25" s="5">
        <v>0</v>
      </c>
      <c r="DG25" s="5">
        <v>18.9</v>
      </c>
      <c r="DH25" s="5"/>
      <c r="DI25" s="15"/>
    </row>
    <row r="26" spans="1:113" ht="15">
      <c r="A26" s="5">
        <v>13</v>
      </c>
      <c r="B26" s="5" t="s">
        <v>29</v>
      </c>
      <c r="C26" s="5" t="s">
        <v>33</v>
      </c>
      <c r="D26" s="5">
        <v>37.8</v>
      </c>
      <c r="E26" s="5"/>
      <c r="F26" s="5">
        <v>7770</v>
      </c>
      <c r="G26" s="5"/>
      <c r="H26" s="5"/>
      <c r="I26" s="5">
        <v>7770</v>
      </c>
      <c r="J26" s="5"/>
      <c r="K26" s="5"/>
      <c r="L26" s="5"/>
      <c r="M26" s="65"/>
      <c r="N26" s="66"/>
      <c r="O26" s="5">
        <v>0.6</v>
      </c>
      <c r="P26" s="5"/>
      <c r="Q26" s="5">
        <v>175</v>
      </c>
      <c r="R26" s="5"/>
      <c r="S26" s="5"/>
      <c r="T26" s="5">
        <v>175</v>
      </c>
      <c r="U26" s="5"/>
      <c r="V26" s="5"/>
      <c r="W26" s="5"/>
      <c r="X26" s="65"/>
      <c r="Y26" s="66"/>
      <c r="Z26" s="5">
        <v>3</v>
      </c>
      <c r="AA26" s="5"/>
      <c r="AB26" s="5">
        <v>947</v>
      </c>
      <c r="AC26" s="5"/>
      <c r="AD26" s="5"/>
      <c r="AE26" s="5">
        <v>947</v>
      </c>
      <c r="AF26" s="5"/>
      <c r="AG26" s="5"/>
      <c r="AH26" s="5"/>
      <c r="AI26" s="65"/>
      <c r="AJ26" s="66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>
        <v>16.5</v>
      </c>
      <c r="AW26" s="5"/>
      <c r="AX26" s="5">
        <v>4204</v>
      </c>
      <c r="AY26" s="5"/>
      <c r="AZ26" s="5"/>
      <c r="BA26" s="5">
        <v>4204</v>
      </c>
      <c r="BB26" s="5"/>
      <c r="BC26" s="5"/>
      <c r="BD26" s="5"/>
      <c r="BE26" s="65"/>
      <c r="BF26" s="66"/>
      <c r="BG26" s="5">
        <v>14.8</v>
      </c>
      <c r="BH26" s="5"/>
      <c r="BI26" s="5">
        <v>4007</v>
      </c>
      <c r="BJ26" s="5"/>
      <c r="BK26" s="5"/>
      <c r="BL26" s="5">
        <v>4007</v>
      </c>
      <c r="BM26" s="5"/>
      <c r="BN26" s="5"/>
      <c r="BO26" s="5"/>
      <c r="BP26" s="65"/>
      <c r="BQ26" s="66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>
        <v>17.7</v>
      </c>
      <c r="CZ26" s="5"/>
      <c r="DA26" s="5">
        <v>2444</v>
      </c>
      <c r="DB26" s="5"/>
      <c r="DC26" s="5"/>
      <c r="DD26" s="5">
        <v>2444</v>
      </c>
      <c r="DE26" s="5"/>
      <c r="DF26" s="5"/>
      <c r="DG26" s="5"/>
      <c r="DH26" s="5"/>
      <c r="DI26" s="15"/>
    </row>
    <row r="27" spans="1:113" ht="15">
      <c r="A27" s="5">
        <v>14</v>
      </c>
      <c r="B27" s="5" t="s">
        <v>29</v>
      </c>
      <c r="C27" s="5" t="s">
        <v>102</v>
      </c>
      <c r="D27" s="5">
        <v>36.6</v>
      </c>
      <c r="E27" s="5">
        <v>1</v>
      </c>
      <c r="F27" s="5">
        <v>8004</v>
      </c>
      <c r="G27" s="5"/>
      <c r="H27" s="5">
        <v>160</v>
      </c>
      <c r="I27" s="5">
        <v>8004</v>
      </c>
      <c r="J27" s="5"/>
      <c r="K27" s="5"/>
      <c r="L27" s="5">
        <v>160</v>
      </c>
      <c r="M27" s="65"/>
      <c r="N27" s="66"/>
      <c r="O27" s="5">
        <v>0.8</v>
      </c>
      <c r="P27" s="5"/>
      <c r="Q27" s="5">
        <v>255</v>
      </c>
      <c r="R27" s="5"/>
      <c r="S27" s="5"/>
      <c r="T27" s="5">
        <v>255</v>
      </c>
      <c r="U27" s="5"/>
      <c r="V27" s="5"/>
      <c r="W27" s="5"/>
      <c r="X27" s="65"/>
      <c r="Y27" s="66"/>
      <c r="Z27" s="5">
        <v>2.4</v>
      </c>
      <c r="AA27" s="5"/>
      <c r="AB27" s="5">
        <v>808</v>
      </c>
      <c r="AC27" s="5"/>
      <c r="AD27" s="5"/>
      <c r="AE27" s="5">
        <v>808</v>
      </c>
      <c r="AF27" s="5"/>
      <c r="AG27" s="5"/>
      <c r="AH27" s="5"/>
      <c r="AI27" s="65"/>
      <c r="AJ27" s="66"/>
      <c r="AK27" s="5"/>
      <c r="AL27" s="5"/>
      <c r="AM27" s="5"/>
      <c r="AN27" s="5"/>
      <c r="AO27" s="16"/>
      <c r="AP27" s="5"/>
      <c r="AQ27" s="5"/>
      <c r="AR27" s="5"/>
      <c r="AS27" s="5"/>
      <c r="AT27" s="5"/>
      <c r="AU27" s="5"/>
      <c r="AV27" s="5">
        <v>20.3</v>
      </c>
      <c r="AW27" s="5">
        <v>0.5</v>
      </c>
      <c r="AX27" s="5">
        <v>5186</v>
      </c>
      <c r="AY27" s="5"/>
      <c r="AZ27" s="5">
        <v>73</v>
      </c>
      <c r="BA27" s="5">
        <v>5186</v>
      </c>
      <c r="BB27" s="5"/>
      <c r="BC27" s="5"/>
      <c r="BD27" s="5">
        <v>73</v>
      </c>
      <c r="BE27" s="65"/>
      <c r="BF27" s="66"/>
      <c r="BG27" s="5">
        <v>18.5</v>
      </c>
      <c r="BH27" s="5">
        <v>0.5</v>
      </c>
      <c r="BI27" s="5">
        <v>4784</v>
      </c>
      <c r="BJ27" s="5"/>
      <c r="BK27" s="5">
        <v>73</v>
      </c>
      <c r="BL27" s="5">
        <v>4784</v>
      </c>
      <c r="BM27" s="5"/>
      <c r="BN27" s="5"/>
      <c r="BO27" s="5">
        <v>73</v>
      </c>
      <c r="BP27" s="65"/>
      <c r="BQ27" s="66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>
        <v>13.1</v>
      </c>
      <c r="CZ27" s="5">
        <v>0.5</v>
      </c>
      <c r="DA27" s="5">
        <v>1755</v>
      </c>
      <c r="DB27" s="5"/>
      <c r="DC27" s="5">
        <v>87</v>
      </c>
      <c r="DD27" s="5">
        <v>1755</v>
      </c>
      <c r="DE27" s="5"/>
      <c r="DF27" s="5"/>
      <c r="DG27" s="5">
        <v>87</v>
      </c>
      <c r="DH27" s="5"/>
      <c r="DI27" s="15"/>
    </row>
    <row r="28" spans="1:113" ht="15">
      <c r="A28" s="5">
        <v>15</v>
      </c>
      <c r="B28" s="5" t="s">
        <v>29</v>
      </c>
      <c r="C28" s="5" t="s">
        <v>34</v>
      </c>
      <c r="D28" s="5">
        <v>29</v>
      </c>
      <c r="E28" s="5">
        <v>2.3</v>
      </c>
      <c r="F28" s="5">
        <v>6683.7</v>
      </c>
      <c r="G28" s="5"/>
      <c r="H28" s="5">
        <v>300.4</v>
      </c>
      <c r="I28" s="5">
        <v>6683.7</v>
      </c>
      <c r="J28" s="5"/>
      <c r="K28" s="5"/>
      <c r="L28" s="5">
        <v>300.4</v>
      </c>
      <c r="M28" s="65"/>
      <c r="N28" s="66"/>
      <c r="O28" s="5">
        <v>1</v>
      </c>
      <c r="P28" s="5"/>
      <c r="Q28" s="5">
        <v>451</v>
      </c>
      <c r="R28" s="5"/>
      <c r="S28" s="5"/>
      <c r="T28" s="5">
        <v>451</v>
      </c>
      <c r="U28" s="5"/>
      <c r="V28" s="5"/>
      <c r="W28" s="5"/>
      <c r="X28" s="65"/>
      <c r="Y28" s="66"/>
      <c r="Z28" s="5">
        <v>1.5</v>
      </c>
      <c r="AA28" s="5"/>
      <c r="AB28" s="5">
        <v>385.3</v>
      </c>
      <c r="AC28" s="5"/>
      <c r="AD28" s="5"/>
      <c r="AE28" s="5">
        <v>385.3</v>
      </c>
      <c r="AF28" s="5"/>
      <c r="AG28" s="5"/>
      <c r="AH28" s="5"/>
      <c r="AI28" s="65"/>
      <c r="AJ28" s="66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>
        <v>15.4</v>
      </c>
      <c r="AW28" s="5">
        <v>0.8</v>
      </c>
      <c r="AX28" s="5">
        <v>4416.3</v>
      </c>
      <c r="AY28" s="5"/>
      <c r="AZ28" s="5">
        <v>121.5</v>
      </c>
      <c r="BA28" s="5">
        <v>4416.3</v>
      </c>
      <c r="BB28" s="5"/>
      <c r="BC28" s="5"/>
      <c r="BD28" s="5">
        <v>121.5</v>
      </c>
      <c r="BE28" s="65"/>
      <c r="BF28" s="66"/>
      <c r="BG28" s="5">
        <v>13.4</v>
      </c>
      <c r="BH28" s="5">
        <v>0.6</v>
      </c>
      <c r="BI28" s="5">
        <v>3776.6</v>
      </c>
      <c r="BJ28" s="5"/>
      <c r="BK28" s="5">
        <v>85.2</v>
      </c>
      <c r="BL28" s="5">
        <v>3776.6</v>
      </c>
      <c r="BM28" s="5"/>
      <c r="BN28" s="5"/>
      <c r="BO28" s="5">
        <v>85.2</v>
      </c>
      <c r="BP28" s="65"/>
      <c r="BQ28" s="66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>
        <v>11.1</v>
      </c>
      <c r="CZ28" s="5">
        <v>1.5</v>
      </c>
      <c r="DA28" s="5">
        <v>1431.1</v>
      </c>
      <c r="DB28" s="5"/>
      <c r="DC28" s="5">
        <v>178.9</v>
      </c>
      <c r="DD28" s="5">
        <v>1431.1</v>
      </c>
      <c r="DE28" s="5"/>
      <c r="DF28" s="5"/>
      <c r="DG28" s="5">
        <v>178.9</v>
      </c>
      <c r="DH28" s="5"/>
      <c r="DI28" s="15"/>
    </row>
    <row r="29" spans="1:113" ht="30">
      <c r="A29" s="5">
        <v>16</v>
      </c>
      <c r="B29" s="5" t="s">
        <v>29</v>
      </c>
      <c r="C29" s="40" t="s">
        <v>31</v>
      </c>
      <c r="D29" s="5">
        <v>18.5</v>
      </c>
      <c r="E29" s="5">
        <v>2</v>
      </c>
      <c r="F29" s="5">
        <v>4315.9</v>
      </c>
      <c r="G29" s="5">
        <v>0</v>
      </c>
      <c r="H29" s="5">
        <v>331</v>
      </c>
      <c r="I29" s="5">
        <v>4315.9</v>
      </c>
      <c r="J29" s="5">
        <v>0</v>
      </c>
      <c r="K29" s="5">
        <v>0</v>
      </c>
      <c r="L29" s="5">
        <v>331</v>
      </c>
      <c r="M29" s="65"/>
      <c r="N29" s="66"/>
      <c r="O29" s="5">
        <v>1</v>
      </c>
      <c r="P29" s="5">
        <v>0</v>
      </c>
      <c r="Q29" s="5">
        <v>284.6</v>
      </c>
      <c r="R29" s="5">
        <v>0</v>
      </c>
      <c r="S29" s="5">
        <v>0</v>
      </c>
      <c r="T29" s="5">
        <v>284.6</v>
      </c>
      <c r="U29" s="5">
        <v>0</v>
      </c>
      <c r="V29" s="5">
        <v>0</v>
      </c>
      <c r="W29" s="5">
        <v>0</v>
      </c>
      <c r="X29" s="65"/>
      <c r="Y29" s="66"/>
      <c r="Z29" s="5">
        <v>0</v>
      </c>
      <c r="AA29" s="5">
        <v>1</v>
      </c>
      <c r="AB29" s="5">
        <v>0</v>
      </c>
      <c r="AC29" s="5">
        <v>0</v>
      </c>
      <c r="AD29" s="5">
        <v>150.4</v>
      </c>
      <c r="AE29" s="5">
        <v>0</v>
      </c>
      <c r="AF29" s="5">
        <v>0</v>
      </c>
      <c r="AG29" s="5">
        <v>0</v>
      </c>
      <c r="AH29" s="5">
        <v>150.4</v>
      </c>
      <c r="AI29" s="65"/>
      <c r="AJ29" s="66"/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10.2</v>
      </c>
      <c r="AW29" s="5">
        <v>0</v>
      </c>
      <c r="AX29" s="5">
        <v>2979.5</v>
      </c>
      <c r="AY29" s="5">
        <v>0</v>
      </c>
      <c r="AZ29" s="5">
        <v>0</v>
      </c>
      <c r="BA29" s="5">
        <v>2979.5</v>
      </c>
      <c r="BB29" s="5">
        <v>0</v>
      </c>
      <c r="BC29" s="5">
        <v>0</v>
      </c>
      <c r="BD29" s="5">
        <v>0</v>
      </c>
      <c r="BE29" s="65"/>
      <c r="BF29" s="66"/>
      <c r="BG29" s="5">
        <v>10.2</v>
      </c>
      <c r="BH29" s="5">
        <v>0</v>
      </c>
      <c r="BI29" s="5">
        <v>2979.5</v>
      </c>
      <c r="BJ29" s="5">
        <v>0</v>
      </c>
      <c r="BK29" s="5">
        <v>0</v>
      </c>
      <c r="BL29" s="5">
        <v>2979.5</v>
      </c>
      <c r="BM29" s="5">
        <v>0</v>
      </c>
      <c r="BN29" s="5">
        <v>0</v>
      </c>
      <c r="BO29" s="5">
        <v>0</v>
      </c>
      <c r="BP29" s="65"/>
      <c r="BQ29" s="66"/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7.3</v>
      </c>
      <c r="CZ29" s="5">
        <v>1</v>
      </c>
      <c r="DA29" s="5">
        <v>1051.8</v>
      </c>
      <c r="DB29" s="5">
        <v>0</v>
      </c>
      <c r="DC29" s="5">
        <v>180.6</v>
      </c>
      <c r="DD29" s="5">
        <v>1051.8</v>
      </c>
      <c r="DE29" s="5">
        <v>0</v>
      </c>
      <c r="DF29" s="5">
        <v>0</v>
      </c>
      <c r="DG29" s="5">
        <v>180.6</v>
      </c>
      <c r="DH29" s="5"/>
      <c r="DI29" s="15"/>
    </row>
    <row r="30" spans="1:113" ht="15">
      <c r="A30" s="5">
        <v>17</v>
      </c>
      <c r="B30" s="5" t="s">
        <v>29</v>
      </c>
      <c r="C30" s="5" t="s">
        <v>35</v>
      </c>
      <c r="D30" s="5">
        <v>28.1</v>
      </c>
      <c r="E30" s="5">
        <v>1.1</v>
      </c>
      <c r="F30" s="5">
        <v>7466.5</v>
      </c>
      <c r="G30" s="5"/>
      <c r="H30" s="5">
        <v>165.5</v>
      </c>
      <c r="I30" s="5">
        <v>7466.5</v>
      </c>
      <c r="J30" s="5"/>
      <c r="K30" s="5"/>
      <c r="L30" s="5">
        <v>165.5</v>
      </c>
      <c r="M30" s="65"/>
      <c r="N30" s="66"/>
      <c r="O30" s="5">
        <v>1</v>
      </c>
      <c r="P30" s="5"/>
      <c r="Q30" s="5">
        <v>440.1</v>
      </c>
      <c r="R30" s="5"/>
      <c r="S30" s="5"/>
      <c r="T30" s="5">
        <v>440.1</v>
      </c>
      <c r="U30" s="5"/>
      <c r="V30" s="5"/>
      <c r="W30" s="5"/>
      <c r="X30" s="65"/>
      <c r="Y30" s="66"/>
      <c r="Z30" s="5">
        <v>2.1</v>
      </c>
      <c r="AA30" s="5"/>
      <c r="AB30" s="5">
        <v>781.8</v>
      </c>
      <c r="AC30" s="5"/>
      <c r="AD30" s="5"/>
      <c r="AE30" s="5">
        <v>781.8</v>
      </c>
      <c r="AF30" s="5"/>
      <c r="AG30" s="5"/>
      <c r="AH30" s="5"/>
      <c r="AI30" s="65"/>
      <c r="AJ30" s="66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>
        <v>14.5</v>
      </c>
      <c r="AW30" s="5">
        <v>0.6</v>
      </c>
      <c r="AX30" s="5">
        <v>4830.1</v>
      </c>
      <c r="AY30" s="5"/>
      <c r="AZ30" s="5">
        <v>90.1</v>
      </c>
      <c r="BA30" s="5">
        <v>4830.1</v>
      </c>
      <c r="BB30" s="5"/>
      <c r="BC30" s="5"/>
      <c r="BD30" s="5">
        <v>90.1</v>
      </c>
      <c r="BE30" s="65"/>
      <c r="BF30" s="66"/>
      <c r="BG30" s="5">
        <v>13.4</v>
      </c>
      <c r="BH30" s="5">
        <v>0.6</v>
      </c>
      <c r="BI30" s="5">
        <v>4591.1</v>
      </c>
      <c r="BJ30" s="5"/>
      <c r="BK30" s="5">
        <v>90.1</v>
      </c>
      <c r="BL30" s="5">
        <v>4591.1</v>
      </c>
      <c r="BM30" s="5"/>
      <c r="BN30" s="5"/>
      <c r="BO30" s="5">
        <v>90.1</v>
      </c>
      <c r="BP30" s="65"/>
      <c r="BQ30" s="66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>
        <v>10.5</v>
      </c>
      <c r="CZ30" s="5">
        <v>0.5</v>
      </c>
      <c r="DA30" s="5">
        <v>1414.5</v>
      </c>
      <c r="DB30" s="5"/>
      <c r="DC30" s="5">
        <v>75.4</v>
      </c>
      <c r="DD30" s="5">
        <v>1414.5</v>
      </c>
      <c r="DE30" s="5"/>
      <c r="DF30" s="5"/>
      <c r="DG30" s="5">
        <v>75.4</v>
      </c>
      <c r="DH30" s="5"/>
      <c r="DI30" s="15"/>
    </row>
    <row r="31" spans="1:113" ht="15">
      <c r="A31" s="5">
        <v>18</v>
      </c>
      <c r="B31" s="5" t="s">
        <v>29</v>
      </c>
      <c r="C31" s="5" t="s">
        <v>77</v>
      </c>
      <c r="D31" s="5">
        <v>21.5</v>
      </c>
      <c r="E31" s="5">
        <v>1.3</v>
      </c>
      <c r="F31" s="5">
        <v>6166.1</v>
      </c>
      <c r="G31" s="5"/>
      <c r="H31" s="5">
        <v>213.9</v>
      </c>
      <c r="I31" s="5">
        <v>6166.2</v>
      </c>
      <c r="J31" s="5"/>
      <c r="K31" s="5"/>
      <c r="L31" s="5">
        <v>213.9</v>
      </c>
      <c r="M31" s="65"/>
      <c r="N31" s="66"/>
      <c r="O31" s="5">
        <v>1</v>
      </c>
      <c r="P31" s="5"/>
      <c r="Q31" s="5">
        <v>404</v>
      </c>
      <c r="R31" s="5"/>
      <c r="S31" s="5"/>
      <c r="T31" s="5">
        <v>404</v>
      </c>
      <c r="U31" s="5"/>
      <c r="V31" s="5"/>
      <c r="W31" s="5"/>
      <c r="X31" s="65"/>
      <c r="Y31" s="66"/>
      <c r="Z31" s="5">
        <v>2.5</v>
      </c>
      <c r="AA31" s="5"/>
      <c r="AB31" s="5">
        <v>799.4</v>
      </c>
      <c r="AC31" s="5"/>
      <c r="AD31" s="5"/>
      <c r="AE31" s="5">
        <v>799.4</v>
      </c>
      <c r="AF31" s="5"/>
      <c r="AG31" s="5"/>
      <c r="AH31" s="5"/>
      <c r="AI31" s="65"/>
      <c r="AJ31" s="66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>
        <v>10.3</v>
      </c>
      <c r="AW31" s="5">
        <v>1</v>
      </c>
      <c r="AX31" s="5">
        <v>3909.6</v>
      </c>
      <c r="AY31" s="5"/>
      <c r="AZ31" s="5">
        <v>167.1</v>
      </c>
      <c r="BA31" s="5">
        <v>3909.6</v>
      </c>
      <c r="BB31" s="5"/>
      <c r="BC31" s="5"/>
      <c r="BD31" s="5">
        <v>167.1</v>
      </c>
      <c r="BE31" s="65"/>
      <c r="BF31" s="66"/>
      <c r="BG31" s="5">
        <v>9.8</v>
      </c>
      <c r="BH31" s="5">
        <v>0.4</v>
      </c>
      <c r="BI31" s="5">
        <v>3755.8</v>
      </c>
      <c r="BJ31" s="5"/>
      <c r="BK31" s="5">
        <v>85.8</v>
      </c>
      <c r="BL31" s="5">
        <v>3755.8</v>
      </c>
      <c r="BM31" s="5"/>
      <c r="BN31" s="5"/>
      <c r="BO31" s="5">
        <v>85.8</v>
      </c>
      <c r="BP31" s="65"/>
      <c r="BQ31" s="66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>
        <v>7.7</v>
      </c>
      <c r="CZ31" s="5">
        <v>0.3</v>
      </c>
      <c r="DA31" s="5">
        <v>1053.1</v>
      </c>
      <c r="DB31" s="5"/>
      <c r="DC31" s="5">
        <v>46.8</v>
      </c>
      <c r="DD31" s="5">
        <v>1053.1</v>
      </c>
      <c r="DE31" s="5"/>
      <c r="DF31" s="5"/>
      <c r="DG31" s="5">
        <v>46.8</v>
      </c>
      <c r="DH31" s="5"/>
      <c r="DI31" s="15"/>
    </row>
    <row r="32" spans="1:113" ht="15">
      <c r="A32" s="5">
        <v>19</v>
      </c>
      <c r="B32" s="5" t="s">
        <v>29</v>
      </c>
      <c r="C32" s="5" t="s">
        <v>103</v>
      </c>
      <c r="D32" s="5">
        <v>21.7</v>
      </c>
      <c r="E32" s="5">
        <v>0.6</v>
      </c>
      <c r="F32" s="5">
        <v>5931.4</v>
      </c>
      <c r="G32" s="5">
        <v>104.2</v>
      </c>
      <c r="H32" s="5">
        <v>176.8</v>
      </c>
      <c r="I32" s="5">
        <v>5931.4</v>
      </c>
      <c r="J32" s="5"/>
      <c r="K32" s="5"/>
      <c r="L32" s="5">
        <v>176.8</v>
      </c>
      <c r="M32" s="65"/>
      <c r="N32" s="66"/>
      <c r="O32" s="5">
        <v>1</v>
      </c>
      <c r="P32" s="5"/>
      <c r="Q32" s="5">
        <v>409.2</v>
      </c>
      <c r="R32" s="5"/>
      <c r="S32" s="5"/>
      <c r="T32" s="5">
        <v>409.2</v>
      </c>
      <c r="U32" s="5"/>
      <c r="V32" s="5"/>
      <c r="W32" s="5"/>
      <c r="X32" s="65"/>
      <c r="Y32" s="66"/>
      <c r="Z32" s="5">
        <v>1.6</v>
      </c>
      <c r="AA32" s="5">
        <v>0.3</v>
      </c>
      <c r="AB32" s="5">
        <v>466.9</v>
      </c>
      <c r="AC32" s="5"/>
      <c r="AD32" s="5">
        <v>87.7</v>
      </c>
      <c r="AE32" s="5">
        <v>466.9</v>
      </c>
      <c r="AF32" s="5"/>
      <c r="AG32" s="5"/>
      <c r="AH32" s="5">
        <v>87.7</v>
      </c>
      <c r="AI32" s="65"/>
      <c r="AJ32" s="66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>
        <v>11.6</v>
      </c>
      <c r="AW32" s="5">
        <v>0.3</v>
      </c>
      <c r="AX32" s="5">
        <v>3891</v>
      </c>
      <c r="AY32" s="5">
        <v>76.7</v>
      </c>
      <c r="AZ32" s="5">
        <v>89.1</v>
      </c>
      <c r="BA32" s="5">
        <v>3891</v>
      </c>
      <c r="BB32" s="5"/>
      <c r="BC32" s="5"/>
      <c r="BD32" s="5">
        <v>89.1</v>
      </c>
      <c r="BE32" s="65"/>
      <c r="BF32" s="66"/>
      <c r="BG32" s="5">
        <v>10.6</v>
      </c>
      <c r="BH32" s="5">
        <v>0.3</v>
      </c>
      <c r="BI32" s="5">
        <v>3675.5</v>
      </c>
      <c r="BJ32" s="5">
        <v>72.5</v>
      </c>
      <c r="BK32" s="5">
        <v>89.1</v>
      </c>
      <c r="BL32" s="5">
        <v>3675.5</v>
      </c>
      <c r="BM32" s="5"/>
      <c r="BN32" s="5"/>
      <c r="BO32" s="5">
        <v>89.1</v>
      </c>
      <c r="BP32" s="65"/>
      <c r="BQ32" s="66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>
        <v>7.5</v>
      </c>
      <c r="CZ32" s="5"/>
      <c r="DA32" s="5">
        <v>1164.3</v>
      </c>
      <c r="DB32" s="5">
        <v>27.5</v>
      </c>
      <c r="DC32" s="5"/>
      <c r="DD32" s="5">
        <v>1164.3</v>
      </c>
      <c r="DE32" s="5"/>
      <c r="DF32" s="5"/>
      <c r="DG32" s="5"/>
      <c r="DH32" s="5"/>
      <c r="DI32" s="15"/>
    </row>
    <row r="33" spans="1:113" ht="30">
      <c r="A33" s="5">
        <v>20</v>
      </c>
      <c r="B33" s="14" t="s">
        <v>29</v>
      </c>
      <c r="C33" s="13" t="s">
        <v>36</v>
      </c>
      <c r="D33" s="5">
        <v>31.4</v>
      </c>
      <c r="E33" s="5">
        <v>2.1</v>
      </c>
      <c r="F33" s="5">
        <v>7667.4</v>
      </c>
      <c r="G33" s="5"/>
      <c r="H33" s="5">
        <v>334.2</v>
      </c>
      <c r="I33" s="5">
        <v>7667.4</v>
      </c>
      <c r="J33" s="5"/>
      <c r="K33" s="5"/>
      <c r="L33" s="5">
        <v>334.2</v>
      </c>
      <c r="M33" s="65"/>
      <c r="N33" s="66"/>
      <c r="O33" s="5">
        <v>1</v>
      </c>
      <c r="P33" s="5"/>
      <c r="Q33" s="5">
        <v>558.4</v>
      </c>
      <c r="R33" s="5"/>
      <c r="S33" s="5"/>
      <c r="T33" s="5">
        <v>558.4</v>
      </c>
      <c r="U33" s="5"/>
      <c r="V33" s="5"/>
      <c r="W33" s="5"/>
      <c r="X33" s="65"/>
      <c r="Y33" s="66"/>
      <c r="Z33" s="5">
        <v>1</v>
      </c>
      <c r="AA33" s="5"/>
      <c r="AB33" s="5">
        <v>323.5</v>
      </c>
      <c r="AC33" s="5"/>
      <c r="AD33" s="5"/>
      <c r="AE33" s="5">
        <v>323.5</v>
      </c>
      <c r="AF33" s="5"/>
      <c r="AG33" s="5"/>
      <c r="AH33" s="5"/>
      <c r="AI33" s="65"/>
      <c r="AJ33" s="66"/>
      <c r="AK33" s="5">
        <v>2.3</v>
      </c>
      <c r="AL33" s="5"/>
      <c r="AM33" s="5">
        <v>520.1</v>
      </c>
      <c r="AN33" s="5"/>
      <c r="AO33" s="5"/>
      <c r="AP33" s="5">
        <v>520.1</v>
      </c>
      <c r="AQ33" s="5"/>
      <c r="AR33" s="5"/>
      <c r="AS33" s="5"/>
      <c r="AT33" s="5"/>
      <c r="AU33" s="5"/>
      <c r="AV33" s="5">
        <v>14</v>
      </c>
      <c r="AW33" s="5">
        <v>0.5</v>
      </c>
      <c r="AX33" s="5">
        <v>4433.8</v>
      </c>
      <c r="AY33" s="5"/>
      <c r="AZ33" s="5">
        <v>107</v>
      </c>
      <c r="BA33" s="5">
        <v>4433.8</v>
      </c>
      <c r="BB33" s="5"/>
      <c r="BC33" s="5"/>
      <c r="BD33" s="5">
        <v>107</v>
      </c>
      <c r="BE33" s="65"/>
      <c r="BF33" s="66"/>
      <c r="BG33" s="5">
        <v>10.9</v>
      </c>
      <c r="BH33" s="5">
        <v>0.5</v>
      </c>
      <c r="BI33" s="5">
        <v>3790</v>
      </c>
      <c r="BJ33" s="5"/>
      <c r="BK33" s="5">
        <v>103.2</v>
      </c>
      <c r="BL33" s="5">
        <v>3790</v>
      </c>
      <c r="BM33" s="5"/>
      <c r="BN33" s="5"/>
      <c r="BO33" s="5">
        <v>103.2</v>
      </c>
      <c r="BP33" s="65"/>
      <c r="BQ33" s="66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>
        <v>13.1</v>
      </c>
      <c r="CZ33" s="5">
        <v>1.6</v>
      </c>
      <c r="DA33" s="5">
        <v>1831.6</v>
      </c>
      <c r="DB33" s="5"/>
      <c r="DC33" s="5">
        <v>227.1</v>
      </c>
      <c r="DD33" s="5">
        <v>1831.6</v>
      </c>
      <c r="DE33" s="5"/>
      <c r="DF33" s="5"/>
      <c r="DG33" s="5">
        <v>227.2</v>
      </c>
      <c r="DH33" s="5"/>
      <c r="DI33" s="15"/>
    </row>
    <row r="34" spans="1:113" ht="15">
      <c r="A34" s="5">
        <v>21</v>
      </c>
      <c r="B34" s="5" t="s">
        <v>29</v>
      </c>
      <c r="C34" s="5" t="s">
        <v>37</v>
      </c>
      <c r="D34" s="5">
        <v>5.2</v>
      </c>
      <c r="E34" s="5">
        <v>2.8</v>
      </c>
      <c r="F34" s="5">
        <v>1511.1</v>
      </c>
      <c r="G34" s="5"/>
      <c r="H34" s="5">
        <v>483.5</v>
      </c>
      <c r="I34" s="5">
        <v>1511.1</v>
      </c>
      <c r="J34" s="5"/>
      <c r="K34" s="5"/>
      <c r="L34" s="5">
        <v>483.5</v>
      </c>
      <c r="M34" s="65"/>
      <c r="N34" s="66"/>
      <c r="O34" s="5">
        <v>1</v>
      </c>
      <c r="P34" s="5"/>
      <c r="Q34" s="5">
        <v>444.2</v>
      </c>
      <c r="R34" s="5"/>
      <c r="S34" s="5"/>
      <c r="T34" s="5">
        <v>444.2</v>
      </c>
      <c r="U34" s="5"/>
      <c r="V34" s="5"/>
      <c r="W34" s="5"/>
      <c r="X34" s="65"/>
      <c r="Y34" s="66"/>
      <c r="Z34" s="5"/>
      <c r="AA34" s="5">
        <v>0.5</v>
      </c>
      <c r="AB34" s="5"/>
      <c r="AC34" s="5"/>
      <c r="AD34" s="5">
        <v>124.6</v>
      </c>
      <c r="AE34" s="5"/>
      <c r="AF34" s="5"/>
      <c r="AG34" s="5"/>
      <c r="AH34" s="5">
        <v>124.6</v>
      </c>
      <c r="AI34" s="65"/>
      <c r="AJ34" s="66"/>
      <c r="AK34" s="5"/>
      <c r="AL34" s="5"/>
      <c r="AM34" s="5"/>
      <c r="AN34" s="5"/>
      <c r="AO34" s="16"/>
      <c r="AP34" s="5"/>
      <c r="AQ34" s="5"/>
      <c r="AR34" s="5"/>
      <c r="AS34" s="5"/>
      <c r="AT34" s="5"/>
      <c r="AU34" s="5"/>
      <c r="AV34" s="5">
        <v>3</v>
      </c>
      <c r="AW34" s="5">
        <v>2</v>
      </c>
      <c r="AX34" s="5">
        <v>798.9</v>
      </c>
      <c r="AY34" s="5"/>
      <c r="AZ34" s="5">
        <v>338.6</v>
      </c>
      <c r="BA34" s="5">
        <v>798.9</v>
      </c>
      <c r="BB34" s="5"/>
      <c r="BC34" s="5"/>
      <c r="BD34" s="5">
        <v>338.6</v>
      </c>
      <c r="BE34" s="65"/>
      <c r="BF34" s="66"/>
      <c r="BG34" s="5">
        <v>2.2</v>
      </c>
      <c r="BH34" s="5">
        <v>2</v>
      </c>
      <c r="BI34" s="5">
        <v>637.7</v>
      </c>
      <c r="BJ34" s="5"/>
      <c r="BK34" s="5">
        <v>338.6</v>
      </c>
      <c r="BL34" s="5">
        <v>637.7</v>
      </c>
      <c r="BM34" s="5"/>
      <c r="BN34" s="5"/>
      <c r="BO34" s="5">
        <v>338.6</v>
      </c>
      <c r="BP34" s="65"/>
      <c r="BQ34" s="66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>
        <v>1.2</v>
      </c>
      <c r="CZ34" s="5">
        <v>0.3</v>
      </c>
      <c r="DA34" s="5">
        <v>268</v>
      </c>
      <c r="DB34" s="5"/>
      <c r="DC34" s="5">
        <v>20.3</v>
      </c>
      <c r="DD34" s="5">
        <v>268</v>
      </c>
      <c r="DE34" s="5"/>
      <c r="DF34" s="5"/>
      <c r="DG34" s="5">
        <v>20.3</v>
      </c>
      <c r="DH34" s="5"/>
      <c r="DI34" s="15"/>
    </row>
    <row r="35" spans="1:113" ht="15">
      <c r="A35" s="18"/>
      <c r="B35" s="18"/>
      <c r="C35" s="18" t="s">
        <v>38</v>
      </c>
      <c r="D35" s="18">
        <f aca="true" t="shared" si="0" ref="D35:L35">SUM(D14:D34)</f>
        <v>913.2</v>
      </c>
      <c r="E35" s="18">
        <f t="shared" si="0"/>
        <v>30.500000000000004</v>
      </c>
      <c r="F35" s="18">
        <f t="shared" si="0"/>
        <v>244891.17</v>
      </c>
      <c r="G35" s="18">
        <f t="shared" si="0"/>
        <v>1702.9</v>
      </c>
      <c r="H35" s="18">
        <f t="shared" si="0"/>
        <v>4522.3</v>
      </c>
      <c r="I35" s="18">
        <f t="shared" si="0"/>
        <v>244761.1</v>
      </c>
      <c r="J35" s="18">
        <f t="shared" si="0"/>
        <v>0</v>
      </c>
      <c r="K35" s="18">
        <f t="shared" si="0"/>
        <v>130.2</v>
      </c>
      <c r="L35" s="18">
        <f t="shared" si="0"/>
        <v>4522.3</v>
      </c>
      <c r="M35" s="65"/>
      <c r="N35" s="66"/>
      <c r="O35" s="18">
        <f aca="true" t="shared" si="1" ref="O35:W35">SUM(O14:O34)</f>
        <v>20.1</v>
      </c>
      <c r="P35" s="18">
        <f t="shared" si="1"/>
        <v>0</v>
      </c>
      <c r="Q35" s="18">
        <f t="shared" si="1"/>
        <v>9304.480000000001</v>
      </c>
      <c r="R35" s="18">
        <f t="shared" si="1"/>
        <v>192</v>
      </c>
      <c r="S35" s="18">
        <f t="shared" si="1"/>
        <v>0</v>
      </c>
      <c r="T35" s="18">
        <f t="shared" si="1"/>
        <v>9304.480000000001</v>
      </c>
      <c r="U35" s="18">
        <f t="shared" si="1"/>
        <v>0</v>
      </c>
      <c r="V35" s="18">
        <f t="shared" si="1"/>
        <v>0</v>
      </c>
      <c r="W35" s="18">
        <f t="shared" si="1"/>
        <v>0</v>
      </c>
      <c r="X35" s="65"/>
      <c r="Y35" s="66"/>
      <c r="Z35" s="18">
        <f aca="true" t="shared" si="2" ref="Z35:AH35">SUM(Z14:Z34)</f>
        <v>65.3</v>
      </c>
      <c r="AA35" s="18">
        <f t="shared" si="2"/>
        <v>2.8</v>
      </c>
      <c r="AB35" s="18">
        <f t="shared" si="2"/>
        <v>21694.220000000005</v>
      </c>
      <c r="AC35" s="18">
        <f t="shared" si="2"/>
        <v>604.2</v>
      </c>
      <c r="AD35" s="18">
        <f t="shared" si="2"/>
        <v>567.5</v>
      </c>
      <c r="AE35" s="18">
        <f t="shared" si="2"/>
        <v>21694.220000000005</v>
      </c>
      <c r="AF35" s="18">
        <f t="shared" si="2"/>
        <v>0</v>
      </c>
      <c r="AG35" s="18">
        <f t="shared" si="2"/>
        <v>0</v>
      </c>
      <c r="AH35" s="18">
        <f t="shared" si="2"/>
        <v>567.5</v>
      </c>
      <c r="AI35" s="65"/>
      <c r="AJ35" s="66"/>
      <c r="AK35" s="18">
        <f aca="true" t="shared" si="3" ref="AK35:BD35">SUM(AK14:AK34)</f>
        <v>2.3</v>
      </c>
      <c r="AL35" s="18">
        <f t="shared" si="3"/>
        <v>0</v>
      </c>
      <c r="AM35" s="18">
        <f t="shared" si="3"/>
        <v>520.1</v>
      </c>
      <c r="AN35" s="18">
        <f t="shared" si="3"/>
        <v>0</v>
      </c>
      <c r="AO35" s="18">
        <f t="shared" si="3"/>
        <v>0</v>
      </c>
      <c r="AP35" s="18">
        <f t="shared" si="3"/>
        <v>520.1</v>
      </c>
      <c r="AQ35" s="18">
        <f t="shared" si="3"/>
        <v>0</v>
      </c>
      <c r="AR35" s="18">
        <f t="shared" si="3"/>
        <v>0</v>
      </c>
      <c r="AS35" s="18">
        <f t="shared" si="3"/>
        <v>0</v>
      </c>
      <c r="AT35" s="18">
        <f t="shared" si="3"/>
        <v>0</v>
      </c>
      <c r="AU35" s="18">
        <f t="shared" si="3"/>
        <v>0</v>
      </c>
      <c r="AV35" s="18">
        <f t="shared" si="3"/>
        <v>512.2</v>
      </c>
      <c r="AW35" s="18">
        <f t="shared" si="3"/>
        <v>13.600000000000001</v>
      </c>
      <c r="AX35" s="18">
        <f t="shared" si="3"/>
        <v>170835.06999999998</v>
      </c>
      <c r="AY35" s="18">
        <f t="shared" si="3"/>
        <v>841.5</v>
      </c>
      <c r="AZ35" s="18">
        <f t="shared" si="3"/>
        <v>2316.4999999999995</v>
      </c>
      <c r="BA35" s="18">
        <f t="shared" si="3"/>
        <v>170704.86999999997</v>
      </c>
      <c r="BB35" s="18">
        <f t="shared" si="3"/>
        <v>0</v>
      </c>
      <c r="BC35" s="18">
        <f t="shared" si="3"/>
        <v>130.2</v>
      </c>
      <c r="BD35" s="18">
        <f t="shared" si="3"/>
        <v>2316.4999999999995</v>
      </c>
      <c r="BE35" s="65"/>
      <c r="BF35" s="66"/>
      <c r="BG35" s="18">
        <f>SUM(BG14:BG34)</f>
        <v>466.2</v>
      </c>
      <c r="BH35" s="18">
        <f>SUM(BH14:BH34)</f>
        <v>12.3</v>
      </c>
      <c r="BI35" s="18">
        <f>SUM(BI14:BI34)</f>
        <v>158456.74</v>
      </c>
      <c r="BJ35" s="18">
        <f>SUM(BJ14:BJ34)</f>
        <v>663.1</v>
      </c>
      <c r="BK35" s="18">
        <f>SUM(BK14:BK34)</f>
        <v>2112.7</v>
      </c>
      <c r="BL35" s="18">
        <f>SUM(BL14:BL34)+BM15</f>
        <v>158364.94</v>
      </c>
      <c r="BM35" s="18">
        <f>SUM(BM14:BM34)</f>
        <v>0</v>
      </c>
      <c r="BN35" s="18">
        <f>SUM(BN14:BN34)</f>
        <v>91.8</v>
      </c>
      <c r="BO35" s="18">
        <f>SUM(BO14:BO34)</f>
        <v>2112.7</v>
      </c>
      <c r="BP35" s="65"/>
      <c r="BQ35" s="66"/>
      <c r="BR35" s="5"/>
      <c r="BS35" s="5"/>
      <c r="BT35" s="5"/>
      <c r="BU35" s="5"/>
      <c r="BV35" s="5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>
        <f aca="true" t="shared" si="4" ref="CY35:DG35">SUM(CY14:CY34)</f>
        <v>313.30000000000007</v>
      </c>
      <c r="CZ35" s="18">
        <f t="shared" si="4"/>
        <v>14.100000000000001</v>
      </c>
      <c r="DA35" s="18">
        <f t="shared" si="4"/>
        <v>42537.33</v>
      </c>
      <c r="DB35" s="18">
        <f t="shared" si="4"/>
        <v>65.19999999999999</v>
      </c>
      <c r="DC35" s="18">
        <f t="shared" si="4"/>
        <v>1638.1999999999998</v>
      </c>
      <c r="DD35" s="18">
        <f t="shared" si="4"/>
        <v>42537.33</v>
      </c>
      <c r="DE35" s="18">
        <f t="shared" si="4"/>
        <v>0</v>
      </c>
      <c r="DF35" s="18">
        <f t="shared" si="4"/>
        <v>0</v>
      </c>
      <c r="DG35" s="18">
        <f t="shared" si="4"/>
        <v>1638.3</v>
      </c>
      <c r="DH35" s="5"/>
      <c r="DI35" s="15"/>
    </row>
    <row r="36" spans="1:113" s="25" customFormat="1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67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</row>
    <row r="37" spans="1:113" s="21" customFormat="1" ht="47.25" customHeight="1">
      <c r="A37" s="20"/>
      <c r="B37" s="20"/>
      <c r="C37" s="20"/>
      <c r="D37" s="20"/>
      <c r="E37" s="20" t="s">
        <v>82</v>
      </c>
      <c r="F37" s="22"/>
      <c r="G37" s="22"/>
      <c r="H37" s="22"/>
      <c r="I37" s="20"/>
      <c r="J37" s="20" t="s">
        <v>80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2"/>
      <c r="DG37" s="22"/>
      <c r="DH37" s="20"/>
      <c r="DI37" s="20"/>
    </row>
    <row r="38" spans="1:113" s="21" customFormat="1" ht="15">
      <c r="A38" s="20"/>
      <c r="B38" s="20"/>
      <c r="C38" s="27"/>
      <c r="D38" s="20"/>
      <c r="E38" s="20" t="s">
        <v>76</v>
      </c>
      <c r="F38" s="20"/>
      <c r="G38" s="20"/>
      <c r="H38" s="20"/>
      <c r="I38" s="20"/>
      <c r="J38" s="20" t="s">
        <v>75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7"/>
      <c r="BH38" s="27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7"/>
      <c r="DA38" s="20"/>
      <c r="DB38" s="20"/>
      <c r="DC38" s="20"/>
      <c r="DD38" s="20"/>
      <c r="DE38" s="20"/>
      <c r="DF38" s="20"/>
      <c r="DG38" s="20"/>
      <c r="DH38" s="20"/>
      <c r="DI38" s="20"/>
    </row>
    <row r="39" spans="1:113" s="21" customFormat="1" ht="18" customHeight="1">
      <c r="A39" s="20"/>
      <c r="B39" s="20"/>
      <c r="C39" s="20"/>
      <c r="D39" s="20"/>
      <c r="E39" s="20" t="s">
        <v>72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</row>
    <row r="40" spans="1:113" ht="0.7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</row>
    <row r="41" spans="1:113" ht="15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</row>
    <row r="42" spans="1:113" ht="15" hidden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</row>
  </sheetData>
  <sheetProtection/>
  <mergeCells count="110">
    <mergeCell ref="BH6:BR6"/>
    <mergeCell ref="A8:A13"/>
    <mergeCell ref="B8:B13"/>
    <mergeCell ref="C8:C13"/>
    <mergeCell ref="D8:N9"/>
    <mergeCell ref="D10:E10"/>
    <mergeCell ref="CC9:CM9"/>
    <mergeCell ref="AV9:BF9"/>
    <mergeCell ref="BG9:BQ9"/>
    <mergeCell ref="BR9:CB9"/>
    <mergeCell ref="F10:H10"/>
    <mergeCell ref="CY9:DI9"/>
    <mergeCell ref="O8:Y8"/>
    <mergeCell ref="L1:N1"/>
    <mergeCell ref="D6:N6"/>
    <mergeCell ref="O9:Y9"/>
    <mergeCell ref="Z9:AJ9"/>
    <mergeCell ref="AK9:AU9"/>
    <mergeCell ref="BR8:CB8"/>
    <mergeCell ref="Z8:AJ8"/>
    <mergeCell ref="AK8:AU8"/>
    <mergeCell ref="I10:N10"/>
    <mergeCell ref="O10:P10"/>
    <mergeCell ref="Q10:S10"/>
    <mergeCell ref="T10:Y10"/>
    <mergeCell ref="Z10:AA10"/>
    <mergeCell ref="AB10:AD10"/>
    <mergeCell ref="AE10:AJ10"/>
    <mergeCell ref="AK10:AL10"/>
    <mergeCell ref="AM10:AO10"/>
    <mergeCell ref="AP10:AU10"/>
    <mergeCell ref="AV10:AW10"/>
    <mergeCell ref="AX10:AZ10"/>
    <mergeCell ref="BA10:BF10"/>
    <mergeCell ref="BG10:BH10"/>
    <mergeCell ref="BI10:BK10"/>
    <mergeCell ref="BL10:BQ10"/>
    <mergeCell ref="BR10:BS10"/>
    <mergeCell ref="BT10:BV10"/>
    <mergeCell ref="CE10:CG10"/>
    <mergeCell ref="CH10:CM10"/>
    <mergeCell ref="CY10:CZ10"/>
    <mergeCell ref="DA10:DC10"/>
    <mergeCell ref="CN10:CO10"/>
    <mergeCell ref="CP10:CR10"/>
    <mergeCell ref="CS10:CX10"/>
    <mergeCell ref="DD10:DI10"/>
    <mergeCell ref="D11:D12"/>
    <mergeCell ref="E11:E12"/>
    <mergeCell ref="F11:G11"/>
    <mergeCell ref="I11:K11"/>
    <mergeCell ref="L11:N11"/>
    <mergeCell ref="O11:O12"/>
    <mergeCell ref="P11:P12"/>
    <mergeCell ref="Q11:R11"/>
    <mergeCell ref="T11:V11"/>
    <mergeCell ref="W11:Y11"/>
    <mergeCell ref="Z11:Z12"/>
    <mergeCell ref="AA11:AA12"/>
    <mergeCell ref="AB11:AC11"/>
    <mergeCell ref="AE11:AG11"/>
    <mergeCell ref="AH11:AJ11"/>
    <mergeCell ref="AK11:AK12"/>
    <mergeCell ref="AL11:AL12"/>
    <mergeCell ref="AM11:AN11"/>
    <mergeCell ref="AP11:AR11"/>
    <mergeCell ref="AS11:AU11"/>
    <mergeCell ref="AV11:AV12"/>
    <mergeCell ref="AW11:AW12"/>
    <mergeCell ref="AX11:AY11"/>
    <mergeCell ref="BA11:BC11"/>
    <mergeCell ref="BD11:BF11"/>
    <mergeCell ref="BG11:BG12"/>
    <mergeCell ref="BH11:BH12"/>
    <mergeCell ref="BW11:BY11"/>
    <mergeCell ref="BZ11:CB11"/>
    <mergeCell ref="BG8:BQ8"/>
    <mergeCell ref="DA11:DB11"/>
    <mergeCell ref="CC11:CC12"/>
    <mergeCell ref="CD11:CD12"/>
    <mergeCell ref="CE11:CF11"/>
    <mergeCell ref="BW10:CB10"/>
    <mergeCell ref="CO11:CO12"/>
    <mergeCell ref="CC10:CD10"/>
    <mergeCell ref="BI11:BJ11"/>
    <mergeCell ref="BL11:BN11"/>
    <mergeCell ref="BO11:BQ11"/>
    <mergeCell ref="BR11:BR12"/>
    <mergeCell ref="BS11:BS12"/>
    <mergeCell ref="BT11:BU11"/>
    <mergeCell ref="AV8:BF8"/>
    <mergeCell ref="DG11:DI11"/>
    <mergeCell ref="CH11:CJ11"/>
    <mergeCell ref="CK11:CM11"/>
    <mergeCell ref="CY11:CY12"/>
    <mergeCell ref="CZ11:CZ12"/>
    <mergeCell ref="DD11:DF11"/>
    <mergeCell ref="CN11:CN12"/>
    <mergeCell ref="CP11:CQ11"/>
    <mergeCell ref="CS11:CU11"/>
    <mergeCell ref="K2:N2"/>
    <mergeCell ref="K3:N3"/>
    <mergeCell ref="K4:N4"/>
    <mergeCell ref="CV11:CX11"/>
    <mergeCell ref="B2:C2"/>
    <mergeCell ref="B1:C1"/>
    <mergeCell ref="B3:C3"/>
    <mergeCell ref="B4:C4"/>
    <mergeCell ref="B5:C5"/>
    <mergeCell ref="CN9:CX9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9" manualBreakCount="9">
    <brk id="14" max="77" man="1"/>
    <brk id="25" max="77" man="1"/>
    <brk id="36" max="77" man="1"/>
    <brk id="47" max="77" man="1"/>
    <brk id="58" max="77" man="1"/>
    <brk id="69" max="77" man="1"/>
    <brk id="80" max="77" man="1"/>
    <brk id="91" max="41" man="1"/>
    <brk id="10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45"/>
  <sheetViews>
    <sheetView view="pageBreakPreview" zoomScale="75" zoomScaleNormal="130" zoomScaleSheetLayoutView="75" zoomScalePageLayoutView="0" workbookViewId="0" topLeftCell="A21">
      <selection activeCell="F21" sqref="F21"/>
    </sheetView>
  </sheetViews>
  <sheetFormatPr defaultColWidth="9.140625" defaultRowHeight="15"/>
  <cols>
    <col min="1" max="1" width="4.421875" style="29" customWidth="1"/>
    <col min="2" max="2" width="17.28125" style="29" customWidth="1"/>
    <col min="3" max="3" width="21.00390625" style="29" customWidth="1"/>
    <col min="4" max="4" width="13.28125" style="29" customWidth="1"/>
    <col min="5" max="5" width="12.8515625" style="29" customWidth="1"/>
    <col min="6" max="6" width="10.28125" style="29" customWidth="1"/>
    <col min="7" max="7" width="15.00390625" style="29" customWidth="1"/>
    <col min="8" max="8" width="12.7109375" style="29" customWidth="1"/>
    <col min="9" max="9" width="12.57421875" style="29" customWidth="1"/>
    <col min="10" max="10" width="9.140625" style="29" customWidth="1"/>
    <col min="11" max="11" width="12.57421875" style="29" customWidth="1"/>
    <col min="12" max="12" width="13.57421875" style="29" customWidth="1"/>
    <col min="13" max="13" width="9.140625" style="29" customWidth="1"/>
    <col min="14" max="14" width="16.28125" style="29" customWidth="1"/>
    <col min="15" max="15" width="13.28125" style="29" customWidth="1"/>
    <col min="16" max="16" width="12.8515625" style="29" customWidth="1"/>
    <col min="17" max="17" width="9.140625" style="29" customWidth="1"/>
    <col min="18" max="18" width="15.00390625" style="29" customWidth="1"/>
    <col min="19" max="19" width="12.7109375" style="29" customWidth="1"/>
    <col min="20" max="20" width="12.57421875" style="29" customWidth="1"/>
    <col min="21" max="21" width="9.140625" style="29" customWidth="1"/>
    <col min="22" max="22" width="12.57421875" style="29" customWidth="1"/>
    <col min="23" max="23" width="13.57421875" style="29" customWidth="1"/>
    <col min="24" max="24" width="9.140625" style="29" customWidth="1"/>
    <col min="25" max="25" width="16.28125" style="29" customWidth="1"/>
    <col min="26" max="26" width="13.28125" style="29" customWidth="1"/>
    <col min="27" max="27" width="12.8515625" style="29" customWidth="1"/>
    <col min="28" max="28" width="9.140625" style="29" customWidth="1"/>
    <col min="29" max="29" width="15.00390625" style="29" customWidth="1"/>
    <col min="30" max="30" width="12.7109375" style="29" customWidth="1"/>
    <col min="31" max="31" width="12.57421875" style="29" customWidth="1"/>
    <col min="32" max="32" width="9.140625" style="29" customWidth="1"/>
    <col min="33" max="33" width="12.57421875" style="29" customWidth="1"/>
    <col min="34" max="34" width="13.57421875" style="29" customWidth="1"/>
    <col min="35" max="35" width="9.140625" style="29" customWidth="1"/>
    <col min="36" max="36" width="16.28125" style="29" customWidth="1"/>
    <col min="37" max="37" width="13.28125" style="29" customWidth="1"/>
    <col min="38" max="38" width="12.8515625" style="29" customWidth="1"/>
    <col min="39" max="39" width="9.140625" style="29" customWidth="1"/>
    <col min="40" max="40" width="15.00390625" style="29" customWidth="1"/>
    <col min="41" max="41" width="12.7109375" style="29" customWidth="1"/>
    <col min="42" max="42" width="12.57421875" style="29" customWidth="1"/>
    <col min="43" max="43" width="9.140625" style="29" customWidth="1"/>
    <col min="44" max="44" width="12.57421875" style="29" customWidth="1"/>
    <col min="45" max="45" width="13.57421875" style="29" customWidth="1"/>
    <col min="46" max="46" width="9.140625" style="29" customWidth="1"/>
    <col min="47" max="47" width="16.28125" style="29" customWidth="1"/>
    <col min="48" max="48" width="13.28125" style="29" customWidth="1"/>
    <col min="49" max="49" width="12.8515625" style="29" customWidth="1"/>
    <col min="50" max="50" width="9.140625" style="29" customWidth="1"/>
    <col min="51" max="51" width="15.00390625" style="29" customWidth="1"/>
    <col min="52" max="52" width="12.7109375" style="29" customWidth="1"/>
    <col min="53" max="53" width="12.57421875" style="29" customWidth="1"/>
    <col min="54" max="54" width="9.140625" style="29" customWidth="1"/>
    <col min="55" max="55" width="12.57421875" style="29" customWidth="1"/>
    <col min="56" max="56" width="13.57421875" style="29" customWidth="1"/>
    <col min="57" max="57" width="9.140625" style="29" customWidth="1"/>
    <col min="58" max="58" width="16.28125" style="29" customWidth="1"/>
    <col min="59" max="59" width="13.28125" style="29" customWidth="1"/>
    <col min="60" max="60" width="12.8515625" style="29" customWidth="1"/>
    <col min="61" max="61" width="9.140625" style="29" customWidth="1"/>
    <col min="62" max="62" width="15.00390625" style="29" customWidth="1"/>
    <col min="63" max="63" width="12.7109375" style="29" customWidth="1"/>
    <col min="64" max="64" width="12.57421875" style="29" customWidth="1"/>
    <col min="65" max="65" width="9.140625" style="29" customWidth="1"/>
    <col min="66" max="66" width="12.57421875" style="29" customWidth="1"/>
    <col min="67" max="67" width="13.57421875" style="29" customWidth="1"/>
    <col min="68" max="68" width="9.140625" style="29" customWidth="1"/>
    <col min="69" max="69" width="16.28125" style="29" customWidth="1"/>
    <col min="70" max="70" width="0.5625" style="29" customWidth="1"/>
    <col min="71" max="71" width="12.8515625" style="29" hidden="1" customWidth="1"/>
    <col min="72" max="72" width="9.140625" style="29" hidden="1" customWidth="1"/>
    <col min="73" max="73" width="15.00390625" style="29" hidden="1" customWidth="1"/>
    <col min="74" max="74" width="12.7109375" style="29" hidden="1" customWidth="1"/>
    <col min="75" max="75" width="12.57421875" style="29" hidden="1" customWidth="1"/>
    <col min="76" max="76" width="9.140625" style="29" hidden="1" customWidth="1"/>
    <col min="77" max="77" width="12.57421875" style="29" hidden="1" customWidth="1"/>
    <col min="78" max="78" width="13.57421875" style="29" hidden="1" customWidth="1"/>
    <col min="79" max="79" width="9.140625" style="29" hidden="1" customWidth="1"/>
    <col min="80" max="80" width="16.28125" style="29" hidden="1" customWidth="1"/>
    <col min="81" max="81" width="13.28125" style="29" customWidth="1"/>
    <col min="82" max="82" width="12.8515625" style="29" customWidth="1"/>
    <col min="83" max="83" width="9.140625" style="29" customWidth="1"/>
    <col min="84" max="84" width="15.00390625" style="29" customWidth="1"/>
    <col min="85" max="85" width="12.7109375" style="29" customWidth="1"/>
    <col min="86" max="86" width="12.57421875" style="29" customWidth="1"/>
    <col min="87" max="87" width="9.140625" style="29" customWidth="1"/>
    <col min="88" max="88" width="12.57421875" style="29" customWidth="1"/>
    <col min="89" max="89" width="13.57421875" style="29" customWidth="1"/>
    <col min="90" max="90" width="9.140625" style="29" customWidth="1"/>
    <col min="91" max="91" width="16.28125" style="29" customWidth="1"/>
    <col min="92" max="16384" width="9.140625" style="29" customWidth="1"/>
  </cols>
  <sheetData>
    <row r="1" spans="2:14" ht="14.25">
      <c r="B1" s="46"/>
      <c r="C1" s="46"/>
      <c r="L1" s="68"/>
      <c r="M1" s="68"/>
      <c r="N1" s="68"/>
    </row>
    <row r="2" spans="2:14" ht="13.5" customHeight="1">
      <c r="B2" s="69"/>
      <c r="C2" s="69"/>
      <c r="K2" s="68"/>
      <c r="L2" s="68"/>
      <c r="M2" s="68"/>
      <c r="N2" s="68"/>
    </row>
    <row r="3" spans="2:14" ht="14.25" hidden="1">
      <c r="B3" s="69"/>
      <c r="C3" s="46"/>
      <c r="K3" s="68"/>
      <c r="L3" s="68"/>
      <c r="M3" s="68"/>
      <c r="N3" s="68"/>
    </row>
    <row r="4" spans="2:14" ht="14.25" hidden="1">
      <c r="B4" s="69"/>
      <c r="C4" s="46"/>
      <c r="K4" s="68"/>
      <c r="L4" s="68"/>
      <c r="M4" s="68"/>
      <c r="N4" s="68"/>
    </row>
    <row r="5" spans="2:3" ht="14.25" hidden="1">
      <c r="B5" s="69"/>
      <c r="C5" s="46"/>
    </row>
    <row r="6" spans="4:14" ht="30" customHeight="1">
      <c r="D6" s="53" t="s">
        <v>104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.75">
      <c r="G7" s="17" t="s">
        <v>73</v>
      </c>
    </row>
    <row r="8" spans="1:91" s="72" customFormat="1" ht="12">
      <c r="A8" s="51" t="s">
        <v>65</v>
      </c>
      <c r="B8" s="51" t="s">
        <v>25</v>
      </c>
      <c r="C8" s="51" t="s">
        <v>27</v>
      </c>
      <c r="D8" s="70" t="s">
        <v>23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</row>
    <row r="9" spans="1:91" s="73" customFormat="1" ht="17.25" customHeight="1">
      <c r="A9" s="51"/>
      <c r="B9" s="51"/>
      <c r="C9" s="5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 t="s">
        <v>24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 t="s">
        <v>9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 t="s">
        <v>10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 t="s">
        <v>13</v>
      </c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 t="s">
        <v>14</v>
      </c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 t="s">
        <v>28</v>
      </c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 t="s">
        <v>15</v>
      </c>
      <c r="CD9" s="70"/>
      <c r="CE9" s="70"/>
      <c r="CF9" s="70"/>
      <c r="CG9" s="70"/>
      <c r="CH9" s="70"/>
      <c r="CI9" s="70"/>
      <c r="CJ9" s="70"/>
      <c r="CK9" s="70"/>
      <c r="CL9" s="70"/>
      <c r="CM9" s="70"/>
    </row>
    <row r="10" spans="1:91" s="74" customFormat="1" ht="36" customHeight="1">
      <c r="A10" s="51"/>
      <c r="B10" s="51"/>
      <c r="C10" s="51"/>
      <c r="D10" s="44" t="s">
        <v>0</v>
      </c>
      <c r="E10" s="44"/>
      <c r="F10" s="44" t="s">
        <v>16</v>
      </c>
      <c r="G10" s="44"/>
      <c r="H10" s="44"/>
      <c r="I10" s="44" t="s">
        <v>1</v>
      </c>
      <c r="J10" s="44"/>
      <c r="K10" s="44"/>
      <c r="L10" s="44"/>
      <c r="M10" s="44"/>
      <c r="N10" s="44"/>
      <c r="O10" s="44" t="s">
        <v>0</v>
      </c>
      <c r="P10" s="44"/>
      <c r="Q10" s="44" t="s">
        <v>16</v>
      </c>
      <c r="R10" s="44"/>
      <c r="S10" s="44"/>
      <c r="T10" s="44" t="s">
        <v>1</v>
      </c>
      <c r="U10" s="44"/>
      <c r="V10" s="44"/>
      <c r="W10" s="44"/>
      <c r="X10" s="44"/>
      <c r="Y10" s="44"/>
      <c r="Z10" s="44" t="s">
        <v>0</v>
      </c>
      <c r="AA10" s="44"/>
      <c r="AB10" s="44" t="s">
        <v>16</v>
      </c>
      <c r="AC10" s="44"/>
      <c r="AD10" s="44"/>
      <c r="AE10" s="44" t="s">
        <v>1</v>
      </c>
      <c r="AF10" s="44"/>
      <c r="AG10" s="44"/>
      <c r="AH10" s="44"/>
      <c r="AI10" s="44"/>
      <c r="AJ10" s="44"/>
      <c r="AK10" s="44" t="s">
        <v>0</v>
      </c>
      <c r="AL10" s="44"/>
      <c r="AM10" s="44" t="s">
        <v>16</v>
      </c>
      <c r="AN10" s="44"/>
      <c r="AO10" s="44"/>
      <c r="AP10" s="44" t="s">
        <v>1</v>
      </c>
      <c r="AQ10" s="44"/>
      <c r="AR10" s="44"/>
      <c r="AS10" s="44"/>
      <c r="AT10" s="44"/>
      <c r="AU10" s="44"/>
      <c r="AV10" s="44" t="s">
        <v>0</v>
      </c>
      <c r="AW10" s="44"/>
      <c r="AX10" s="44" t="s">
        <v>16</v>
      </c>
      <c r="AY10" s="44"/>
      <c r="AZ10" s="44"/>
      <c r="BA10" s="44" t="s">
        <v>1</v>
      </c>
      <c r="BB10" s="44"/>
      <c r="BC10" s="44"/>
      <c r="BD10" s="44"/>
      <c r="BE10" s="44"/>
      <c r="BF10" s="44"/>
      <c r="BG10" s="44" t="s">
        <v>0</v>
      </c>
      <c r="BH10" s="44"/>
      <c r="BI10" s="44" t="s">
        <v>16</v>
      </c>
      <c r="BJ10" s="44"/>
      <c r="BK10" s="44"/>
      <c r="BL10" s="55" t="s">
        <v>1</v>
      </c>
      <c r="BM10" s="55"/>
      <c r="BN10" s="55"/>
      <c r="BO10" s="55"/>
      <c r="BP10" s="55"/>
      <c r="BQ10" s="55"/>
      <c r="BR10" s="44" t="s">
        <v>0</v>
      </c>
      <c r="BS10" s="44"/>
      <c r="BT10" s="44" t="s">
        <v>16</v>
      </c>
      <c r="BU10" s="44"/>
      <c r="BV10" s="44"/>
      <c r="BW10" s="44" t="s">
        <v>1</v>
      </c>
      <c r="BX10" s="44"/>
      <c r="BY10" s="44"/>
      <c r="BZ10" s="44"/>
      <c r="CA10" s="44"/>
      <c r="CB10" s="44"/>
      <c r="CC10" s="44" t="s">
        <v>0</v>
      </c>
      <c r="CD10" s="44"/>
      <c r="CE10" s="44" t="s">
        <v>16</v>
      </c>
      <c r="CF10" s="44"/>
      <c r="CG10" s="44"/>
      <c r="CH10" s="44" t="s">
        <v>1</v>
      </c>
      <c r="CI10" s="44"/>
      <c r="CJ10" s="44"/>
      <c r="CK10" s="44"/>
      <c r="CL10" s="44"/>
      <c r="CM10" s="44"/>
    </row>
    <row r="11" spans="1:91" s="74" customFormat="1" ht="33" customHeight="1">
      <c r="A11" s="51"/>
      <c r="B11" s="51"/>
      <c r="C11" s="51"/>
      <c r="D11" s="51" t="s">
        <v>2</v>
      </c>
      <c r="E11" s="44" t="s">
        <v>19</v>
      </c>
      <c r="F11" s="44" t="s">
        <v>22</v>
      </c>
      <c r="G11" s="44"/>
      <c r="H11" s="42" t="s">
        <v>3</v>
      </c>
      <c r="I11" s="44" t="s">
        <v>4</v>
      </c>
      <c r="J11" s="44"/>
      <c r="K11" s="44"/>
      <c r="L11" s="44" t="s">
        <v>5</v>
      </c>
      <c r="M11" s="44"/>
      <c r="N11" s="44"/>
      <c r="O11" s="51" t="s">
        <v>2</v>
      </c>
      <c r="P11" s="44" t="s">
        <v>19</v>
      </c>
      <c r="Q11" s="44" t="s">
        <v>22</v>
      </c>
      <c r="R11" s="44"/>
      <c r="S11" s="42" t="s">
        <v>3</v>
      </c>
      <c r="T11" s="44" t="s">
        <v>4</v>
      </c>
      <c r="U11" s="44"/>
      <c r="V11" s="44"/>
      <c r="W11" s="44" t="s">
        <v>5</v>
      </c>
      <c r="X11" s="44"/>
      <c r="Y11" s="44"/>
      <c r="Z11" s="51" t="s">
        <v>2</v>
      </c>
      <c r="AA11" s="44" t="s">
        <v>19</v>
      </c>
      <c r="AB11" s="44" t="s">
        <v>22</v>
      </c>
      <c r="AC11" s="44"/>
      <c r="AD11" s="42" t="s">
        <v>3</v>
      </c>
      <c r="AE11" s="44" t="s">
        <v>4</v>
      </c>
      <c r="AF11" s="44"/>
      <c r="AG11" s="44"/>
      <c r="AH11" s="44" t="s">
        <v>5</v>
      </c>
      <c r="AI11" s="44"/>
      <c r="AJ11" s="44"/>
      <c r="AK11" s="51" t="s">
        <v>2</v>
      </c>
      <c r="AL11" s="44" t="s">
        <v>19</v>
      </c>
      <c r="AM11" s="44" t="s">
        <v>22</v>
      </c>
      <c r="AN11" s="44"/>
      <c r="AO11" s="42" t="s">
        <v>3</v>
      </c>
      <c r="AP11" s="44" t="s">
        <v>4</v>
      </c>
      <c r="AQ11" s="44"/>
      <c r="AR11" s="44"/>
      <c r="AS11" s="44" t="s">
        <v>5</v>
      </c>
      <c r="AT11" s="44"/>
      <c r="AU11" s="44"/>
      <c r="AV11" s="51" t="s">
        <v>2</v>
      </c>
      <c r="AW11" s="44" t="s">
        <v>19</v>
      </c>
      <c r="AX11" s="44" t="s">
        <v>22</v>
      </c>
      <c r="AY11" s="44"/>
      <c r="AZ11" s="42" t="s">
        <v>3</v>
      </c>
      <c r="BA11" s="44" t="s">
        <v>4</v>
      </c>
      <c r="BB11" s="44"/>
      <c r="BC11" s="44"/>
      <c r="BD11" s="44" t="s">
        <v>5</v>
      </c>
      <c r="BE11" s="44"/>
      <c r="BF11" s="44"/>
      <c r="BG11" s="51" t="s">
        <v>2</v>
      </c>
      <c r="BH11" s="44" t="s">
        <v>19</v>
      </c>
      <c r="BI11" s="44" t="s">
        <v>22</v>
      </c>
      <c r="BJ11" s="44"/>
      <c r="BK11" s="42" t="s">
        <v>3</v>
      </c>
      <c r="BL11" s="44" t="s">
        <v>4</v>
      </c>
      <c r="BM11" s="44"/>
      <c r="BN11" s="44"/>
      <c r="BO11" s="44" t="s">
        <v>5</v>
      </c>
      <c r="BP11" s="44"/>
      <c r="BQ11" s="44"/>
      <c r="BR11" s="51" t="s">
        <v>2</v>
      </c>
      <c r="BS11" s="44" t="s">
        <v>19</v>
      </c>
      <c r="BT11" s="44" t="s">
        <v>22</v>
      </c>
      <c r="BU11" s="44"/>
      <c r="BV11" s="42" t="s">
        <v>3</v>
      </c>
      <c r="BW11" s="44" t="s">
        <v>4</v>
      </c>
      <c r="BX11" s="44"/>
      <c r="BY11" s="44"/>
      <c r="BZ11" s="44" t="s">
        <v>5</v>
      </c>
      <c r="CA11" s="44"/>
      <c r="CB11" s="44"/>
      <c r="CC11" s="51" t="s">
        <v>2</v>
      </c>
      <c r="CD11" s="44" t="s">
        <v>19</v>
      </c>
      <c r="CE11" s="44" t="s">
        <v>22</v>
      </c>
      <c r="CF11" s="44"/>
      <c r="CG11" s="42" t="s">
        <v>3</v>
      </c>
      <c r="CH11" s="44" t="s">
        <v>4</v>
      </c>
      <c r="CI11" s="44"/>
      <c r="CJ11" s="44"/>
      <c r="CK11" s="44" t="s">
        <v>5</v>
      </c>
      <c r="CL11" s="44"/>
      <c r="CM11" s="44"/>
    </row>
    <row r="12" spans="1:91" s="74" customFormat="1" ht="48">
      <c r="A12" s="51"/>
      <c r="B12" s="51"/>
      <c r="C12" s="51"/>
      <c r="D12" s="51"/>
      <c r="E12" s="44"/>
      <c r="F12" s="42" t="s">
        <v>6</v>
      </c>
      <c r="G12" s="42" t="s">
        <v>20</v>
      </c>
      <c r="H12" s="42" t="s">
        <v>21</v>
      </c>
      <c r="I12" s="42" t="s">
        <v>8</v>
      </c>
      <c r="J12" s="42" t="s">
        <v>7</v>
      </c>
      <c r="K12" s="42" t="s">
        <v>17</v>
      </c>
      <c r="L12" s="42" t="s">
        <v>8</v>
      </c>
      <c r="M12" s="42" t="s">
        <v>7</v>
      </c>
      <c r="N12" s="42" t="s">
        <v>18</v>
      </c>
      <c r="O12" s="51"/>
      <c r="P12" s="44"/>
      <c r="Q12" s="42" t="s">
        <v>6</v>
      </c>
      <c r="R12" s="42" t="s">
        <v>20</v>
      </c>
      <c r="S12" s="42" t="s">
        <v>21</v>
      </c>
      <c r="T12" s="42" t="s">
        <v>8</v>
      </c>
      <c r="U12" s="42" t="s">
        <v>7</v>
      </c>
      <c r="V12" s="42" t="s">
        <v>17</v>
      </c>
      <c r="W12" s="42" t="s">
        <v>8</v>
      </c>
      <c r="X12" s="42" t="s">
        <v>7</v>
      </c>
      <c r="Y12" s="42" t="s">
        <v>18</v>
      </c>
      <c r="Z12" s="51"/>
      <c r="AA12" s="44"/>
      <c r="AB12" s="42" t="s">
        <v>6</v>
      </c>
      <c r="AC12" s="42" t="s">
        <v>20</v>
      </c>
      <c r="AD12" s="42" t="s">
        <v>21</v>
      </c>
      <c r="AE12" s="42" t="s">
        <v>8</v>
      </c>
      <c r="AF12" s="42" t="s">
        <v>7</v>
      </c>
      <c r="AG12" s="42" t="s">
        <v>17</v>
      </c>
      <c r="AH12" s="42" t="s">
        <v>8</v>
      </c>
      <c r="AI12" s="42" t="s">
        <v>7</v>
      </c>
      <c r="AJ12" s="42" t="s">
        <v>18</v>
      </c>
      <c r="AK12" s="51"/>
      <c r="AL12" s="44"/>
      <c r="AM12" s="42" t="s">
        <v>6</v>
      </c>
      <c r="AN12" s="42" t="s">
        <v>20</v>
      </c>
      <c r="AO12" s="42" t="s">
        <v>21</v>
      </c>
      <c r="AP12" s="42" t="s">
        <v>8</v>
      </c>
      <c r="AQ12" s="42" t="s">
        <v>7</v>
      </c>
      <c r="AR12" s="42" t="s">
        <v>17</v>
      </c>
      <c r="AS12" s="42" t="s">
        <v>8</v>
      </c>
      <c r="AT12" s="42" t="s">
        <v>7</v>
      </c>
      <c r="AU12" s="42" t="s">
        <v>18</v>
      </c>
      <c r="AV12" s="51"/>
      <c r="AW12" s="44"/>
      <c r="AX12" s="42" t="s">
        <v>6</v>
      </c>
      <c r="AY12" s="42" t="s">
        <v>20</v>
      </c>
      <c r="AZ12" s="42" t="s">
        <v>21</v>
      </c>
      <c r="BA12" s="42" t="s">
        <v>8</v>
      </c>
      <c r="BB12" s="42" t="s">
        <v>7</v>
      </c>
      <c r="BC12" s="42" t="s">
        <v>17</v>
      </c>
      <c r="BD12" s="42" t="s">
        <v>8</v>
      </c>
      <c r="BE12" s="42" t="s">
        <v>7</v>
      </c>
      <c r="BF12" s="42" t="s">
        <v>18</v>
      </c>
      <c r="BG12" s="51"/>
      <c r="BH12" s="44"/>
      <c r="BI12" s="42" t="s">
        <v>6</v>
      </c>
      <c r="BJ12" s="42" t="s">
        <v>20</v>
      </c>
      <c r="BK12" s="42" t="s">
        <v>21</v>
      </c>
      <c r="BL12" s="42" t="s">
        <v>8</v>
      </c>
      <c r="BM12" s="42" t="s">
        <v>7</v>
      </c>
      <c r="BN12" s="42" t="s">
        <v>17</v>
      </c>
      <c r="BO12" s="42" t="s">
        <v>8</v>
      </c>
      <c r="BP12" s="42" t="s">
        <v>7</v>
      </c>
      <c r="BQ12" s="42" t="s">
        <v>18</v>
      </c>
      <c r="BR12" s="51"/>
      <c r="BS12" s="44"/>
      <c r="BT12" s="42" t="s">
        <v>6</v>
      </c>
      <c r="BU12" s="42" t="s">
        <v>20</v>
      </c>
      <c r="BV12" s="42" t="s">
        <v>21</v>
      </c>
      <c r="BW12" s="42" t="s">
        <v>8</v>
      </c>
      <c r="BX12" s="42" t="s">
        <v>7</v>
      </c>
      <c r="BY12" s="42" t="s">
        <v>17</v>
      </c>
      <c r="BZ12" s="42" t="s">
        <v>8</v>
      </c>
      <c r="CA12" s="42" t="s">
        <v>7</v>
      </c>
      <c r="CB12" s="42" t="s">
        <v>18</v>
      </c>
      <c r="CC12" s="51"/>
      <c r="CD12" s="44"/>
      <c r="CE12" s="42" t="s">
        <v>6</v>
      </c>
      <c r="CF12" s="42" t="s">
        <v>20</v>
      </c>
      <c r="CG12" s="42" t="s">
        <v>21</v>
      </c>
      <c r="CH12" s="42" t="s">
        <v>8</v>
      </c>
      <c r="CI12" s="42" t="s">
        <v>7</v>
      </c>
      <c r="CJ12" s="42" t="s">
        <v>17</v>
      </c>
      <c r="CK12" s="42" t="s">
        <v>8</v>
      </c>
      <c r="CL12" s="42" t="s">
        <v>7</v>
      </c>
      <c r="CM12" s="42" t="s">
        <v>18</v>
      </c>
    </row>
    <row r="13" spans="1:91" s="74" customFormat="1" ht="15">
      <c r="A13" s="51"/>
      <c r="B13" s="51"/>
      <c r="C13" s="51"/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</v>
      </c>
      <c r="P13" s="4">
        <v>2</v>
      </c>
      <c r="Q13" s="4">
        <v>3</v>
      </c>
      <c r="R13" s="4">
        <v>4</v>
      </c>
      <c r="S13" s="4">
        <v>5</v>
      </c>
      <c r="T13" s="4">
        <v>6</v>
      </c>
      <c r="U13" s="4">
        <v>7</v>
      </c>
      <c r="V13" s="4">
        <v>8</v>
      </c>
      <c r="W13" s="4">
        <v>9</v>
      </c>
      <c r="X13" s="4">
        <v>10</v>
      </c>
      <c r="Y13" s="4">
        <v>11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4">
        <v>7</v>
      </c>
      <c r="AG13" s="4">
        <v>8</v>
      </c>
      <c r="AH13" s="4">
        <v>9</v>
      </c>
      <c r="AI13" s="4">
        <v>10</v>
      </c>
      <c r="AJ13" s="4">
        <v>11</v>
      </c>
      <c r="AK13" s="4">
        <v>1</v>
      </c>
      <c r="AL13" s="4">
        <v>2</v>
      </c>
      <c r="AM13" s="4">
        <v>3</v>
      </c>
      <c r="AN13" s="4">
        <v>4</v>
      </c>
      <c r="AO13" s="4">
        <v>5</v>
      </c>
      <c r="AP13" s="4">
        <v>6</v>
      </c>
      <c r="AQ13" s="4">
        <v>7</v>
      </c>
      <c r="AR13" s="4">
        <v>8</v>
      </c>
      <c r="AS13" s="4">
        <v>9</v>
      </c>
      <c r="AT13" s="4">
        <v>10</v>
      </c>
      <c r="AU13" s="4">
        <v>11</v>
      </c>
      <c r="AV13" s="4">
        <v>1</v>
      </c>
      <c r="AW13" s="4">
        <v>2</v>
      </c>
      <c r="AX13" s="4">
        <v>3</v>
      </c>
      <c r="AY13" s="4">
        <v>4</v>
      </c>
      <c r="AZ13" s="4">
        <v>5</v>
      </c>
      <c r="BA13" s="4">
        <v>6</v>
      </c>
      <c r="BB13" s="4">
        <v>7</v>
      </c>
      <c r="BC13" s="4">
        <v>8</v>
      </c>
      <c r="BD13" s="4">
        <v>9</v>
      </c>
      <c r="BE13" s="4">
        <v>10</v>
      </c>
      <c r="BF13" s="4">
        <v>11</v>
      </c>
      <c r="BG13" s="4">
        <v>1</v>
      </c>
      <c r="BH13" s="4">
        <v>2</v>
      </c>
      <c r="BI13" s="4">
        <v>3</v>
      </c>
      <c r="BJ13" s="4">
        <v>4</v>
      </c>
      <c r="BK13" s="4">
        <v>5</v>
      </c>
      <c r="BL13" s="4">
        <v>6</v>
      </c>
      <c r="BM13" s="4">
        <v>7</v>
      </c>
      <c r="BN13" s="4">
        <v>8</v>
      </c>
      <c r="BO13" s="4">
        <v>9</v>
      </c>
      <c r="BP13" s="4">
        <v>10</v>
      </c>
      <c r="BQ13" s="4">
        <v>11</v>
      </c>
      <c r="BR13" s="4">
        <v>1</v>
      </c>
      <c r="BS13" s="4">
        <v>2</v>
      </c>
      <c r="BT13" s="4">
        <v>3</v>
      </c>
      <c r="BU13" s="4">
        <v>4</v>
      </c>
      <c r="BV13" s="4">
        <v>5</v>
      </c>
      <c r="BW13" s="4">
        <v>6</v>
      </c>
      <c r="BX13" s="4">
        <v>7</v>
      </c>
      <c r="BY13" s="4">
        <v>8</v>
      </c>
      <c r="BZ13" s="4">
        <v>9</v>
      </c>
      <c r="CA13" s="4">
        <v>10</v>
      </c>
      <c r="CB13" s="4">
        <v>11</v>
      </c>
      <c r="CC13" s="4">
        <v>1</v>
      </c>
      <c r="CD13" s="4">
        <v>2</v>
      </c>
      <c r="CE13" s="4">
        <v>3</v>
      </c>
      <c r="CF13" s="4">
        <v>4</v>
      </c>
      <c r="CG13" s="4">
        <v>5</v>
      </c>
      <c r="CH13" s="4">
        <v>6</v>
      </c>
      <c r="CI13" s="4">
        <v>7</v>
      </c>
      <c r="CJ13" s="4">
        <v>8</v>
      </c>
      <c r="CK13" s="4">
        <v>9</v>
      </c>
      <c r="CL13" s="4">
        <v>10</v>
      </c>
      <c r="CM13" s="4">
        <v>11</v>
      </c>
    </row>
    <row r="14" spans="1:91" s="74" customFormat="1" ht="15">
      <c r="A14" s="75">
        <v>1</v>
      </c>
      <c r="B14" s="76" t="s">
        <v>29</v>
      </c>
      <c r="C14" s="75" t="s">
        <v>39</v>
      </c>
      <c r="D14" s="77">
        <f>O14+Z14+AK14+AV14+BG14+CC14</f>
        <v>47.099999999999994</v>
      </c>
      <c r="E14" s="75">
        <f>P14+AA14+AL14+AW14+BH14+CD14</f>
        <v>0.3</v>
      </c>
      <c r="F14" s="77">
        <f>Q14+AB14+AM14+AX14+BI14+CE14</f>
        <v>9333.11</v>
      </c>
      <c r="G14" s="77"/>
      <c r="H14" s="77">
        <f>S14+AD14+AO14+AZ14+BK14+CG14</f>
        <v>26.2</v>
      </c>
      <c r="I14" s="77">
        <v>9333.11</v>
      </c>
      <c r="J14" s="77"/>
      <c r="K14" s="77"/>
      <c r="L14" s="77">
        <v>26.2</v>
      </c>
      <c r="M14" s="75"/>
      <c r="N14" s="77"/>
      <c r="O14" s="33">
        <v>1</v>
      </c>
      <c r="P14" s="75"/>
      <c r="Q14" s="34">
        <v>421.65999999999997</v>
      </c>
      <c r="R14" s="77"/>
      <c r="S14" s="77"/>
      <c r="T14" s="77">
        <v>421.65999999999997</v>
      </c>
      <c r="U14" s="75"/>
      <c r="V14" s="75"/>
      <c r="W14" s="75"/>
      <c r="X14" s="75"/>
      <c r="Y14" s="75"/>
      <c r="Z14" s="75">
        <v>0</v>
      </c>
      <c r="AA14" s="75"/>
      <c r="AB14" s="34">
        <v>0</v>
      </c>
      <c r="AC14" s="77"/>
      <c r="AD14" s="77"/>
      <c r="AE14" s="77">
        <v>0</v>
      </c>
      <c r="AF14" s="75"/>
      <c r="AG14" s="75"/>
      <c r="AH14" s="75"/>
      <c r="AI14" s="78"/>
      <c r="AJ14" s="75"/>
      <c r="AK14" s="75">
        <v>21</v>
      </c>
      <c r="AL14" s="75">
        <v>0</v>
      </c>
      <c r="AM14" s="77">
        <v>5386.2</v>
      </c>
      <c r="AN14" s="77"/>
      <c r="AO14" s="77">
        <v>0</v>
      </c>
      <c r="AP14" s="77">
        <v>5386.2</v>
      </c>
      <c r="AQ14" s="77"/>
      <c r="AR14" s="77"/>
      <c r="AS14" s="77">
        <v>0</v>
      </c>
      <c r="AT14" s="78"/>
      <c r="AU14" s="79"/>
      <c r="AV14" s="75"/>
      <c r="AW14" s="75"/>
      <c r="AX14" s="77"/>
      <c r="AY14" s="75"/>
      <c r="AZ14" s="77"/>
      <c r="BA14" s="75"/>
      <c r="BB14" s="75"/>
      <c r="BC14" s="75"/>
      <c r="BD14" s="75"/>
      <c r="BE14" s="75"/>
      <c r="BF14" s="75"/>
      <c r="BG14" s="75">
        <v>1.3</v>
      </c>
      <c r="BH14" s="75">
        <v>0</v>
      </c>
      <c r="BI14" s="77">
        <v>259.81</v>
      </c>
      <c r="BJ14" s="77"/>
      <c r="BK14" s="77">
        <v>0</v>
      </c>
      <c r="BL14" s="77">
        <v>259.81</v>
      </c>
      <c r="BM14" s="77"/>
      <c r="BN14" s="77"/>
      <c r="BO14" s="77">
        <v>0</v>
      </c>
      <c r="BP14" s="78"/>
      <c r="BQ14" s="79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>
        <v>23.799999999999997</v>
      </c>
      <c r="CD14" s="75">
        <v>0.3</v>
      </c>
      <c r="CE14" s="77">
        <v>3265.4399999999996</v>
      </c>
      <c r="CF14" s="77"/>
      <c r="CG14" s="77">
        <v>26.2</v>
      </c>
      <c r="CH14" s="77">
        <v>3265.4399999999996</v>
      </c>
      <c r="CI14" s="77"/>
      <c r="CJ14" s="77"/>
      <c r="CK14" s="77">
        <v>26.2</v>
      </c>
      <c r="CL14" s="78"/>
      <c r="CM14" s="79"/>
    </row>
    <row r="15" spans="1:91" s="74" customFormat="1" ht="15">
      <c r="A15" s="75">
        <v>2</v>
      </c>
      <c r="B15" s="76" t="s">
        <v>29</v>
      </c>
      <c r="C15" s="75" t="s">
        <v>40</v>
      </c>
      <c r="D15" s="77">
        <f aca="true" t="shared" si="0" ref="D15:F40">O15+Z15+AK15+AV15+BG15+CC15</f>
        <v>31.6</v>
      </c>
      <c r="E15" s="75">
        <f t="shared" si="0"/>
        <v>0.2</v>
      </c>
      <c r="F15" s="77">
        <f t="shared" si="0"/>
        <v>6213.6</v>
      </c>
      <c r="G15" s="77"/>
      <c r="H15" s="77">
        <f aca="true" t="shared" si="1" ref="H15:H40">S15+AD15+AO15+AZ15+BK15+CG15</f>
        <v>21.290000000000003</v>
      </c>
      <c r="I15" s="77">
        <v>6213.6</v>
      </c>
      <c r="J15" s="77"/>
      <c r="K15" s="77"/>
      <c r="L15" s="77">
        <v>21.290000000000003</v>
      </c>
      <c r="M15" s="75"/>
      <c r="N15" s="77"/>
      <c r="O15" s="33">
        <v>1</v>
      </c>
      <c r="P15" s="75"/>
      <c r="Q15" s="34">
        <v>376.50999999999993</v>
      </c>
      <c r="R15" s="77"/>
      <c r="S15" s="77"/>
      <c r="T15" s="77">
        <v>376.50999999999993</v>
      </c>
      <c r="U15" s="75"/>
      <c r="V15" s="75"/>
      <c r="W15" s="75"/>
      <c r="X15" s="75"/>
      <c r="Y15" s="75"/>
      <c r="Z15" s="75">
        <v>0</v>
      </c>
      <c r="AA15" s="75"/>
      <c r="AB15" s="34">
        <v>0</v>
      </c>
      <c r="AC15" s="77"/>
      <c r="AD15" s="77"/>
      <c r="AE15" s="77">
        <v>0</v>
      </c>
      <c r="AF15" s="75"/>
      <c r="AG15" s="75"/>
      <c r="AH15" s="75"/>
      <c r="AI15" s="78"/>
      <c r="AJ15" s="75"/>
      <c r="AK15" s="75">
        <v>12.8</v>
      </c>
      <c r="AL15" s="75">
        <v>0</v>
      </c>
      <c r="AM15" s="77">
        <v>3592.03</v>
      </c>
      <c r="AN15" s="77"/>
      <c r="AO15" s="77">
        <v>0</v>
      </c>
      <c r="AP15" s="77">
        <v>3592.03</v>
      </c>
      <c r="AQ15" s="77"/>
      <c r="AR15" s="77"/>
      <c r="AS15" s="77">
        <v>0</v>
      </c>
      <c r="AT15" s="78"/>
      <c r="AU15" s="79"/>
      <c r="AV15" s="75"/>
      <c r="AW15" s="75"/>
      <c r="AX15" s="77"/>
      <c r="AY15" s="75"/>
      <c r="AZ15" s="77"/>
      <c r="BA15" s="75"/>
      <c r="BB15" s="75"/>
      <c r="BC15" s="75"/>
      <c r="BD15" s="75"/>
      <c r="BE15" s="75"/>
      <c r="BF15" s="75"/>
      <c r="BG15" s="75">
        <v>1</v>
      </c>
      <c r="BH15" s="75">
        <v>0</v>
      </c>
      <c r="BI15" s="77">
        <v>171.20999999999998</v>
      </c>
      <c r="BJ15" s="77"/>
      <c r="BK15" s="77">
        <v>0</v>
      </c>
      <c r="BL15" s="77">
        <v>171.20999999999998</v>
      </c>
      <c r="BM15" s="77"/>
      <c r="BN15" s="77"/>
      <c r="BO15" s="77">
        <v>0</v>
      </c>
      <c r="BP15" s="78"/>
      <c r="BQ15" s="79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>
        <v>16.8</v>
      </c>
      <c r="CD15" s="75">
        <v>0.2</v>
      </c>
      <c r="CE15" s="77">
        <v>2073.85</v>
      </c>
      <c r="CF15" s="77"/>
      <c r="CG15" s="77">
        <v>21.290000000000003</v>
      </c>
      <c r="CH15" s="77">
        <v>2073.85</v>
      </c>
      <c r="CI15" s="77"/>
      <c r="CJ15" s="77"/>
      <c r="CK15" s="77">
        <v>21.290000000000003</v>
      </c>
      <c r="CL15" s="78"/>
      <c r="CM15" s="79"/>
    </row>
    <row r="16" spans="1:91" s="74" customFormat="1" ht="15">
      <c r="A16" s="75">
        <v>3</v>
      </c>
      <c r="B16" s="76" t="s">
        <v>29</v>
      </c>
      <c r="C16" s="75" t="s">
        <v>41</v>
      </c>
      <c r="D16" s="77">
        <f t="shared" si="0"/>
        <v>17.9</v>
      </c>
      <c r="E16" s="75">
        <f t="shared" si="0"/>
        <v>0.3</v>
      </c>
      <c r="F16" s="77">
        <f t="shared" si="0"/>
        <v>3233.51</v>
      </c>
      <c r="G16" s="77"/>
      <c r="H16" s="77">
        <f t="shared" si="1"/>
        <v>44.529999999999994</v>
      </c>
      <c r="I16" s="77">
        <v>3233.51</v>
      </c>
      <c r="J16" s="77"/>
      <c r="K16" s="77"/>
      <c r="L16" s="77">
        <v>44.529999999999994</v>
      </c>
      <c r="M16" s="75"/>
      <c r="N16" s="77"/>
      <c r="O16" s="33">
        <v>1</v>
      </c>
      <c r="P16" s="75"/>
      <c r="Q16" s="34">
        <v>406.2799999999999</v>
      </c>
      <c r="R16" s="77"/>
      <c r="S16" s="77"/>
      <c r="T16" s="77">
        <v>406.2799999999999</v>
      </c>
      <c r="U16" s="75"/>
      <c r="V16" s="75"/>
      <c r="W16" s="75"/>
      <c r="X16" s="75"/>
      <c r="Y16" s="75"/>
      <c r="Z16" s="75">
        <v>0</v>
      </c>
      <c r="AA16" s="75"/>
      <c r="AB16" s="34">
        <v>0</v>
      </c>
      <c r="AC16" s="77"/>
      <c r="AD16" s="77"/>
      <c r="AE16" s="77">
        <v>0</v>
      </c>
      <c r="AF16" s="75"/>
      <c r="AG16" s="75"/>
      <c r="AH16" s="75"/>
      <c r="AI16" s="78"/>
      <c r="AJ16" s="75"/>
      <c r="AK16" s="75">
        <v>5.3</v>
      </c>
      <c r="AL16" s="75">
        <v>0</v>
      </c>
      <c r="AM16" s="77">
        <v>1353.77</v>
      </c>
      <c r="AN16" s="77"/>
      <c r="AO16" s="77">
        <v>0</v>
      </c>
      <c r="AP16" s="77">
        <v>1353.77</v>
      </c>
      <c r="AQ16" s="77"/>
      <c r="AR16" s="77"/>
      <c r="AS16" s="77">
        <v>0</v>
      </c>
      <c r="AT16" s="78"/>
      <c r="AU16" s="79"/>
      <c r="AV16" s="75"/>
      <c r="AW16" s="75"/>
      <c r="AX16" s="77"/>
      <c r="AY16" s="75"/>
      <c r="AZ16" s="77"/>
      <c r="BA16" s="75"/>
      <c r="BB16" s="75"/>
      <c r="BC16" s="75"/>
      <c r="BD16" s="75"/>
      <c r="BE16" s="75"/>
      <c r="BF16" s="75"/>
      <c r="BG16" s="75">
        <v>1.1</v>
      </c>
      <c r="BH16" s="75">
        <v>0</v>
      </c>
      <c r="BI16" s="77">
        <v>179.50000000000003</v>
      </c>
      <c r="BJ16" s="77"/>
      <c r="BK16" s="77">
        <v>0</v>
      </c>
      <c r="BL16" s="77">
        <v>179.50000000000003</v>
      </c>
      <c r="BM16" s="77"/>
      <c r="BN16" s="77"/>
      <c r="BO16" s="77">
        <v>0</v>
      </c>
      <c r="BP16" s="78"/>
      <c r="BQ16" s="79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>
        <v>10.5</v>
      </c>
      <c r="CD16" s="75">
        <v>0.3</v>
      </c>
      <c r="CE16" s="77">
        <v>1293.96</v>
      </c>
      <c r="CF16" s="77"/>
      <c r="CG16" s="77">
        <v>44.529999999999994</v>
      </c>
      <c r="CH16" s="77">
        <v>1293.96</v>
      </c>
      <c r="CI16" s="77"/>
      <c r="CJ16" s="77"/>
      <c r="CK16" s="77">
        <v>44.529999999999994</v>
      </c>
      <c r="CL16" s="78"/>
      <c r="CM16" s="79"/>
    </row>
    <row r="17" spans="1:91" s="74" customFormat="1" ht="15">
      <c r="A17" s="75">
        <v>4</v>
      </c>
      <c r="B17" s="76" t="s">
        <v>29</v>
      </c>
      <c r="C17" s="75" t="s">
        <v>42</v>
      </c>
      <c r="D17" s="77">
        <f t="shared" si="0"/>
        <v>60.7</v>
      </c>
      <c r="E17" s="75">
        <f t="shared" si="0"/>
        <v>0.8</v>
      </c>
      <c r="F17" s="77">
        <f t="shared" si="0"/>
        <v>13451.59</v>
      </c>
      <c r="G17" s="77"/>
      <c r="H17" s="77">
        <f t="shared" si="1"/>
        <v>176.08999999999997</v>
      </c>
      <c r="I17" s="77">
        <v>13451.59</v>
      </c>
      <c r="J17" s="77"/>
      <c r="K17" s="77"/>
      <c r="L17" s="77">
        <v>176.08999999999997</v>
      </c>
      <c r="M17" s="75"/>
      <c r="N17" s="77"/>
      <c r="O17" s="33">
        <v>1</v>
      </c>
      <c r="P17" s="75"/>
      <c r="Q17" s="34">
        <v>492.07000000000005</v>
      </c>
      <c r="R17" s="77"/>
      <c r="S17" s="77"/>
      <c r="T17" s="77">
        <v>492.07000000000005</v>
      </c>
      <c r="U17" s="75"/>
      <c r="V17" s="75"/>
      <c r="W17" s="75"/>
      <c r="X17" s="75"/>
      <c r="Y17" s="75"/>
      <c r="Z17" s="75">
        <v>3</v>
      </c>
      <c r="AA17" s="75"/>
      <c r="AB17" s="34">
        <v>1188.4700000000003</v>
      </c>
      <c r="AC17" s="77"/>
      <c r="AD17" s="77"/>
      <c r="AE17" s="77">
        <v>1188.4700000000003</v>
      </c>
      <c r="AF17" s="75"/>
      <c r="AG17" s="75"/>
      <c r="AH17" s="75"/>
      <c r="AI17" s="78"/>
      <c r="AJ17" s="75"/>
      <c r="AK17" s="75">
        <v>26.700000000000003</v>
      </c>
      <c r="AL17" s="75">
        <v>0.1</v>
      </c>
      <c r="AM17" s="77">
        <v>7801.659999999999</v>
      </c>
      <c r="AN17" s="77"/>
      <c r="AO17" s="77">
        <v>68.85000000000001</v>
      </c>
      <c r="AP17" s="77">
        <v>7801.659999999999</v>
      </c>
      <c r="AQ17" s="77"/>
      <c r="AR17" s="77"/>
      <c r="AS17" s="77">
        <v>68.85000000000001</v>
      </c>
      <c r="AT17" s="78"/>
      <c r="AU17" s="79"/>
      <c r="AV17" s="75"/>
      <c r="AW17" s="75">
        <v>0.5</v>
      </c>
      <c r="AX17" s="77"/>
      <c r="AY17" s="75"/>
      <c r="AZ17" s="77">
        <v>89.1</v>
      </c>
      <c r="BA17" s="75"/>
      <c r="BB17" s="75"/>
      <c r="BC17" s="75"/>
      <c r="BD17" s="75">
        <v>89.1</v>
      </c>
      <c r="BE17" s="78"/>
      <c r="BF17" s="75"/>
      <c r="BG17" s="75">
        <v>1.4</v>
      </c>
      <c r="BH17" s="75">
        <v>0</v>
      </c>
      <c r="BI17" s="77">
        <v>288.75</v>
      </c>
      <c r="BJ17" s="77"/>
      <c r="BK17" s="77">
        <v>0</v>
      </c>
      <c r="BL17" s="77">
        <v>288.75</v>
      </c>
      <c r="BM17" s="77"/>
      <c r="BN17" s="77"/>
      <c r="BO17" s="77">
        <v>0</v>
      </c>
      <c r="BP17" s="78"/>
      <c r="BQ17" s="79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>
        <v>28.6</v>
      </c>
      <c r="CD17" s="75">
        <v>0.2</v>
      </c>
      <c r="CE17" s="77">
        <v>3680.6400000000003</v>
      </c>
      <c r="CF17" s="77"/>
      <c r="CG17" s="77">
        <v>18.14</v>
      </c>
      <c r="CH17" s="77">
        <v>3680.6400000000003</v>
      </c>
      <c r="CI17" s="77"/>
      <c r="CJ17" s="77"/>
      <c r="CK17" s="77">
        <v>18.14</v>
      </c>
      <c r="CL17" s="78"/>
      <c r="CM17" s="79"/>
    </row>
    <row r="18" spans="1:91" s="74" customFormat="1" ht="15">
      <c r="A18" s="75">
        <v>5</v>
      </c>
      <c r="B18" s="76" t="s">
        <v>29</v>
      </c>
      <c r="C18" s="75" t="s">
        <v>43</v>
      </c>
      <c r="D18" s="77">
        <f t="shared" si="0"/>
        <v>36.3</v>
      </c>
      <c r="E18" s="75">
        <f t="shared" si="0"/>
        <v>0</v>
      </c>
      <c r="F18" s="77">
        <f t="shared" si="0"/>
        <v>6880.7</v>
      </c>
      <c r="G18" s="77"/>
      <c r="H18" s="77">
        <f t="shared" si="1"/>
        <v>1.82</v>
      </c>
      <c r="I18" s="77">
        <v>6880.7</v>
      </c>
      <c r="J18" s="77"/>
      <c r="K18" s="77"/>
      <c r="L18" s="77">
        <v>1.82</v>
      </c>
      <c r="M18" s="75"/>
      <c r="N18" s="77"/>
      <c r="O18" s="33">
        <v>1</v>
      </c>
      <c r="P18" s="75"/>
      <c r="Q18" s="34">
        <v>435.1</v>
      </c>
      <c r="R18" s="77"/>
      <c r="S18" s="77"/>
      <c r="T18" s="77">
        <v>435.1</v>
      </c>
      <c r="U18" s="75"/>
      <c r="V18" s="75"/>
      <c r="W18" s="75"/>
      <c r="X18" s="75"/>
      <c r="Y18" s="75"/>
      <c r="Z18" s="75">
        <v>0</v>
      </c>
      <c r="AA18" s="75"/>
      <c r="AB18" s="34">
        <v>0</v>
      </c>
      <c r="AC18" s="77"/>
      <c r="AD18" s="77"/>
      <c r="AE18" s="77">
        <v>0</v>
      </c>
      <c r="AF18" s="75"/>
      <c r="AG18" s="75"/>
      <c r="AH18" s="75"/>
      <c r="AI18" s="78"/>
      <c r="AJ18" s="75"/>
      <c r="AK18" s="75">
        <v>14.399999999999999</v>
      </c>
      <c r="AL18" s="75">
        <v>0</v>
      </c>
      <c r="AM18" s="77">
        <v>3802.4100000000003</v>
      </c>
      <c r="AN18" s="77"/>
      <c r="AO18" s="77">
        <v>0</v>
      </c>
      <c r="AP18" s="77">
        <v>3802.4100000000003</v>
      </c>
      <c r="AQ18" s="77"/>
      <c r="AR18" s="77"/>
      <c r="AS18" s="77">
        <v>0</v>
      </c>
      <c r="AT18" s="78"/>
      <c r="AU18" s="79"/>
      <c r="AV18" s="75"/>
      <c r="AW18" s="75"/>
      <c r="AX18" s="77"/>
      <c r="AY18" s="75"/>
      <c r="AZ18" s="77"/>
      <c r="BA18" s="75"/>
      <c r="BB18" s="75"/>
      <c r="BC18" s="75"/>
      <c r="BD18" s="75"/>
      <c r="BE18" s="75"/>
      <c r="BF18" s="75"/>
      <c r="BG18" s="75">
        <v>2</v>
      </c>
      <c r="BH18" s="75">
        <v>0</v>
      </c>
      <c r="BI18" s="77">
        <v>449.58</v>
      </c>
      <c r="BJ18" s="77"/>
      <c r="BK18" s="77">
        <v>0</v>
      </c>
      <c r="BL18" s="77">
        <v>449.58</v>
      </c>
      <c r="BM18" s="77"/>
      <c r="BN18" s="77"/>
      <c r="BO18" s="77">
        <v>0</v>
      </c>
      <c r="BP18" s="78"/>
      <c r="BQ18" s="79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>
        <v>18.9</v>
      </c>
      <c r="CD18" s="75">
        <v>0</v>
      </c>
      <c r="CE18" s="77">
        <v>2193.6099999999997</v>
      </c>
      <c r="CF18" s="77"/>
      <c r="CG18" s="77">
        <v>1.82</v>
      </c>
      <c r="CH18" s="77">
        <v>2193.6099999999997</v>
      </c>
      <c r="CI18" s="77"/>
      <c r="CJ18" s="77"/>
      <c r="CK18" s="77">
        <v>1.82</v>
      </c>
      <c r="CL18" s="78"/>
      <c r="CM18" s="79"/>
    </row>
    <row r="19" spans="1:91" s="74" customFormat="1" ht="15">
      <c r="A19" s="75">
        <v>6</v>
      </c>
      <c r="B19" s="76" t="s">
        <v>29</v>
      </c>
      <c r="C19" s="75" t="s">
        <v>44</v>
      </c>
      <c r="D19" s="77">
        <f t="shared" si="0"/>
        <v>32.6</v>
      </c>
      <c r="E19" s="75">
        <f t="shared" si="0"/>
        <v>0.19999999999999998</v>
      </c>
      <c r="F19" s="77">
        <f t="shared" si="0"/>
        <v>6267.6900000000005</v>
      </c>
      <c r="G19" s="77"/>
      <c r="H19" s="77">
        <f t="shared" si="1"/>
        <v>21.869999999999997</v>
      </c>
      <c r="I19" s="77">
        <v>6267.6900000000005</v>
      </c>
      <c r="J19" s="77"/>
      <c r="K19" s="77"/>
      <c r="L19" s="77">
        <v>21.869999999999997</v>
      </c>
      <c r="M19" s="75"/>
      <c r="N19" s="77"/>
      <c r="O19" s="33">
        <v>1</v>
      </c>
      <c r="P19" s="75"/>
      <c r="Q19" s="34">
        <v>496.1299999999999</v>
      </c>
      <c r="R19" s="77"/>
      <c r="S19" s="77"/>
      <c r="T19" s="77">
        <v>496.1299999999999</v>
      </c>
      <c r="U19" s="75"/>
      <c r="V19" s="75"/>
      <c r="W19" s="75"/>
      <c r="X19" s="75"/>
      <c r="Y19" s="75"/>
      <c r="Z19" s="75">
        <v>0</v>
      </c>
      <c r="AA19" s="75"/>
      <c r="AB19" s="34">
        <v>0</v>
      </c>
      <c r="AC19" s="77"/>
      <c r="AD19" s="77"/>
      <c r="AE19" s="77">
        <v>0</v>
      </c>
      <c r="AF19" s="75"/>
      <c r="AG19" s="75"/>
      <c r="AH19" s="75"/>
      <c r="AI19" s="78"/>
      <c r="AJ19" s="75"/>
      <c r="AK19" s="75">
        <v>12</v>
      </c>
      <c r="AL19" s="75">
        <v>0</v>
      </c>
      <c r="AM19" s="77">
        <v>3326.0299999999997</v>
      </c>
      <c r="AN19" s="77"/>
      <c r="AO19" s="77">
        <v>0</v>
      </c>
      <c r="AP19" s="77">
        <v>3326.0299999999997</v>
      </c>
      <c r="AQ19" s="77"/>
      <c r="AR19" s="77"/>
      <c r="AS19" s="77">
        <v>0</v>
      </c>
      <c r="AT19" s="78"/>
      <c r="AU19" s="79"/>
      <c r="AV19" s="75"/>
      <c r="AW19" s="75"/>
      <c r="AX19" s="77"/>
      <c r="AY19" s="75"/>
      <c r="AZ19" s="77"/>
      <c r="BA19" s="75"/>
      <c r="BB19" s="75"/>
      <c r="BC19" s="75"/>
      <c r="BD19" s="75"/>
      <c r="BE19" s="75"/>
      <c r="BF19" s="75"/>
      <c r="BG19" s="75">
        <v>1</v>
      </c>
      <c r="BH19" s="75">
        <v>0</v>
      </c>
      <c r="BI19" s="77">
        <v>171.45999999999998</v>
      </c>
      <c r="BJ19" s="77"/>
      <c r="BK19" s="77">
        <v>0</v>
      </c>
      <c r="BL19" s="77">
        <v>171.45999999999998</v>
      </c>
      <c r="BM19" s="77"/>
      <c r="BN19" s="77"/>
      <c r="BO19" s="77">
        <v>0</v>
      </c>
      <c r="BP19" s="78"/>
      <c r="BQ19" s="79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>
        <v>18.6</v>
      </c>
      <c r="CD19" s="75">
        <v>0.19999999999999998</v>
      </c>
      <c r="CE19" s="77">
        <v>2274.07</v>
      </c>
      <c r="CF19" s="77"/>
      <c r="CG19" s="77">
        <v>21.869999999999997</v>
      </c>
      <c r="CH19" s="77">
        <v>2274.07</v>
      </c>
      <c r="CI19" s="77"/>
      <c r="CJ19" s="77"/>
      <c r="CK19" s="77">
        <v>21.869999999999997</v>
      </c>
      <c r="CL19" s="78"/>
      <c r="CM19" s="79"/>
    </row>
    <row r="20" spans="1:91" s="74" customFormat="1" ht="15">
      <c r="A20" s="75">
        <v>7</v>
      </c>
      <c r="B20" s="76" t="s">
        <v>29</v>
      </c>
      <c r="C20" s="75" t="s">
        <v>45</v>
      </c>
      <c r="D20" s="77">
        <f t="shared" si="0"/>
        <v>33.3</v>
      </c>
      <c r="E20" s="75">
        <f t="shared" si="0"/>
        <v>0.8</v>
      </c>
      <c r="F20" s="77">
        <f t="shared" si="0"/>
        <v>6220.07</v>
      </c>
      <c r="G20" s="77"/>
      <c r="H20" s="77">
        <f t="shared" si="1"/>
        <v>133.89000000000001</v>
      </c>
      <c r="I20" s="77">
        <v>6220.07</v>
      </c>
      <c r="J20" s="77"/>
      <c r="K20" s="77"/>
      <c r="L20" s="77">
        <v>133.89000000000001</v>
      </c>
      <c r="M20" s="75"/>
      <c r="N20" s="77"/>
      <c r="O20" s="33">
        <v>1</v>
      </c>
      <c r="P20" s="75"/>
      <c r="Q20" s="34">
        <v>398.42999999999995</v>
      </c>
      <c r="R20" s="77"/>
      <c r="S20" s="77"/>
      <c r="T20" s="77">
        <v>398.42999999999995</v>
      </c>
      <c r="U20" s="75"/>
      <c r="V20" s="75"/>
      <c r="W20" s="75"/>
      <c r="X20" s="75"/>
      <c r="Y20" s="75"/>
      <c r="Z20" s="75">
        <v>0</v>
      </c>
      <c r="AA20" s="75"/>
      <c r="AB20" s="34">
        <v>0</v>
      </c>
      <c r="AC20" s="77"/>
      <c r="AD20" s="77"/>
      <c r="AE20" s="77">
        <v>0</v>
      </c>
      <c r="AF20" s="75"/>
      <c r="AG20" s="75"/>
      <c r="AH20" s="75"/>
      <c r="AI20" s="78"/>
      <c r="AJ20" s="75"/>
      <c r="AK20" s="75">
        <v>12.8</v>
      </c>
      <c r="AL20" s="75">
        <v>0.5</v>
      </c>
      <c r="AM20" s="77">
        <v>3336.66</v>
      </c>
      <c r="AN20" s="77"/>
      <c r="AO20" s="77">
        <v>95.25000000000001</v>
      </c>
      <c r="AP20" s="77">
        <v>3336.66</v>
      </c>
      <c r="AQ20" s="77"/>
      <c r="AR20" s="77"/>
      <c r="AS20" s="77">
        <v>95.25000000000001</v>
      </c>
      <c r="AT20" s="78"/>
      <c r="AU20" s="79"/>
      <c r="AV20" s="75"/>
      <c r="AW20" s="75"/>
      <c r="AX20" s="77"/>
      <c r="AY20" s="75"/>
      <c r="AZ20" s="77"/>
      <c r="BA20" s="75"/>
      <c r="BB20" s="75"/>
      <c r="BC20" s="75"/>
      <c r="BD20" s="75"/>
      <c r="BE20" s="75"/>
      <c r="BF20" s="75"/>
      <c r="BG20" s="75">
        <v>1</v>
      </c>
      <c r="BH20" s="75">
        <v>0</v>
      </c>
      <c r="BI20" s="77">
        <v>172.76</v>
      </c>
      <c r="BJ20" s="77"/>
      <c r="BK20" s="77">
        <v>0</v>
      </c>
      <c r="BL20" s="77">
        <v>172.76</v>
      </c>
      <c r="BM20" s="77"/>
      <c r="BN20" s="77"/>
      <c r="BO20" s="77">
        <v>0</v>
      </c>
      <c r="BP20" s="78"/>
      <c r="BQ20" s="79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>
        <v>18.5</v>
      </c>
      <c r="CD20" s="75">
        <v>0.30000000000000004</v>
      </c>
      <c r="CE20" s="77">
        <v>2312.22</v>
      </c>
      <c r="CF20" s="77"/>
      <c r="CG20" s="77">
        <v>38.64</v>
      </c>
      <c r="CH20" s="77">
        <v>2312.22</v>
      </c>
      <c r="CI20" s="77"/>
      <c r="CJ20" s="77"/>
      <c r="CK20" s="77">
        <v>38.64</v>
      </c>
      <c r="CL20" s="78"/>
      <c r="CM20" s="79"/>
    </row>
    <row r="21" spans="1:91" s="74" customFormat="1" ht="15">
      <c r="A21" s="75">
        <v>8</v>
      </c>
      <c r="B21" s="76" t="s">
        <v>29</v>
      </c>
      <c r="C21" s="75" t="s">
        <v>46</v>
      </c>
      <c r="D21" s="77">
        <f t="shared" si="0"/>
        <v>20.5</v>
      </c>
      <c r="E21" s="75">
        <f t="shared" si="0"/>
        <v>0.1</v>
      </c>
      <c r="F21" s="77">
        <f t="shared" si="0"/>
        <v>4148.74</v>
      </c>
      <c r="G21" s="77"/>
      <c r="H21" s="77">
        <f t="shared" si="1"/>
        <v>14.510000000000002</v>
      </c>
      <c r="I21" s="77">
        <v>4148.74</v>
      </c>
      <c r="J21" s="77"/>
      <c r="K21" s="77"/>
      <c r="L21" s="77">
        <v>14.510000000000002</v>
      </c>
      <c r="M21" s="75"/>
      <c r="N21" s="77"/>
      <c r="O21" s="33">
        <v>1</v>
      </c>
      <c r="P21" s="75"/>
      <c r="Q21" s="34">
        <v>370.05999999999995</v>
      </c>
      <c r="R21" s="77"/>
      <c r="S21" s="77"/>
      <c r="T21" s="77">
        <v>370.05999999999995</v>
      </c>
      <c r="U21" s="75"/>
      <c r="V21" s="75"/>
      <c r="W21" s="75"/>
      <c r="X21" s="75"/>
      <c r="Y21" s="75"/>
      <c r="Z21" s="75">
        <v>0</v>
      </c>
      <c r="AA21" s="75"/>
      <c r="AB21" s="34">
        <v>0</v>
      </c>
      <c r="AC21" s="77"/>
      <c r="AD21" s="77"/>
      <c r="AE21" s="77">
        <v>0</v>
      </c>
      <c r="AF21" s="75"/>
      <c r="AG21" s="75"/>
      <c r="AH21" s="75"/>
      <c r="AI21" s="78"/>
      <c r="AJ21" s="75"/>
      <c r="AK21" s="75">
        <v>4.9</v>
      </c>
      <c r="AL21" s="75">
        <v>0.1</v>
      </c>
      <c r="AM21" s="77">
        <v>1642.8300000000004</v>
      </c>
      <c r="AN21" s="77"/>
      <c r="AO21" s="77">
        <v>14.510000000000002</v>
      </c>
      <c r="AP21" s="77">
        <v>1642.8300000000004</v>
      </c>
      <c r="AQ21" s="77"/>
      <c r="AR21" s="77"/>
      <c r="AS21" s="77">
        <v>14.510000000000002</v>
      </c>
      <c r="AT21" s="78"/>
      <c r="AU21" s="79"/>
      <c r="AV21" s="75"/>
      <c r="AW21" s="75"/>
      <c r="AX21" s="77"/>
      <c r="AY21" s="75"/>
      <c r="AZ21" s="77"/>
      <c r="BA21" s="75"/>
      <c r="BB21" s="75"/>
      <c r="BC21" s="75"/>
      <c r="BD21" s="75"/>
      <c r="BE21" s="75"/>
      <c r="BF21" s="75"/>
      <c r="BG21" s="75">
        <v>1</v>
      </c>
      <c r="BH21" s="75">
        <v>0</v>
      </c>
      <c r="BI21" s="77">
        <v>312.15999999999997</v>
      </c>
      <c r="BJ21" s="77"/>
      <c r="BK21" s="77">
        <v>0</v>
      </c>
      <c r="BL21" s="77">
        <v>312.15999999999997</v>
      </c>
      <c r="BM21" s="77"/>
      <c r="BN21" s="77"/>
      <c r="BO21" s="77">
        <v>0</v>
      </c>
      <c r="BP21" s="78"/>
      <c r="BQ21" s="79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>
        <v>13.600000000000001</v>
      </c>
      <c r="CD21" s="75">
        <v>0</v>
      </c>
      <c r="CE21" s="77">
        <v>1823.69</v>
      </c>
      <c r="CF21" s="77"/>
      <c r="CG21" s="77">
        <v>0</v>
      </c>
      <c r="CH21" s="77">
        <v>1823.69</v>
      </c>
      <c r="CI21" s="77"/>
      <c r="CJ21" s="77"/>
      <c r="CK21" s="77">
        <v>0</v>
      </c>
      <c r="CL21" s="78"/>
      <c r="CM21" s="79"/>
    </row>
    <row r="22" spans="1:91" s="74" customFormat="1" ht="15">
      <c r="A22" s="75">
        <v>9</v>
      </c>
      <c r="B22" s="76" t="s">
        <v>29</v>
      </c>
      <c r="C22" s="75" t="s">
        <v>47</v>
      </c>
      <c r="D22" s="77">
        <f t="shared" si="0"/>
        <v>34.5</v>
      </c>
      <c r="E22" s="75">
        <f t="shared" si="0"/>
        <v>0.5</v>
      </c>
      <c r="F22" s="77">
        <f t="shared" si="0"/>
        <v>6668.49</v>
      </c>
      <c r="G22" s="77"/>
      <c r="H22" s="77">
        <f t="shared" si="1"/>
        <v>128.07999999999998</v>
      </c>
      <c r="I22" s="77">
        <v>6668.49</v>
      </c>
      <c r="J22" s="77"/>
      <c r="K22" s="77"/>
      <c r="L22" s="77">
        <v>128.07999999999998</v>
      </c>
      <c r="M22" s="75"/>
      <c r="N22" s="77"/>
      <c r="O22" s="33">
        <v>1</v>
      </c>
      <c r="P22" s="75"/>
      <c r="Q22" s="34">
        <v>406.78000000000003</v>
      </c>
      <c r="R22" s="77"/>
      <c r="S22" s="77"/>
      <c r="T22" s="77">
        <v>406.78000000000003</v>
      </c>
      <c r="U22" s="75"/>
      <c r="V22" s="75"/>
      <c r="W22" s="75"/>
      <c r="X22" s="75"/>
      <c r="Y22" s="75"/>
      <c r="Z22" s="75">
        <v>0</v>
      </c>
      <c r="AA22" s="75"/>
      <c r="AB22" s="34">
        <v>0</v>
      </c>
      <c r="AC22" s="77"/>
      <c r="AD22" s="77"/>
      <c r="AE22" s="77">
        <v>0</v>
      </c>
      <c r="AF22" s="75"/>
      <c r="AG22" s="75"/>
      <c r="AH22" s="75"/>
      <c r="AI22" s="78"/>
      <c r="AJ22" s="75"/>
      <c r="AK22" s="75">
        <v>12.7</v>
      </c>
      <c r="AL22" s="75">
        <v>0.5</v>
      </c>
      <c r="AM22" s="77">
        <v>3339.16</v>
      </c>
      <c r="AN22" s="77"/>
      <c r="AO22" s="77">
        <v>128.07999999999998</v>
      </c>
      <c r="AP22" s="77">
        <v>3339.16</v>
      </c>
      <c r="AQ22" s="77"/>
      <c r="AR22" s="77"/>
      <c r="AS22" s="77">
        <v>128.07999999999998</v>
      </c>
      <c r="AT22" s="78"/>
      <c r="AU22" s="79"/>
      <c r="AV22" s="75"/>
      <c r="AW22" s="75"/>
      <c r="AX22" s="77"/>
      <c r="AY22" s="75"/>
      <c r="AZ22" s="77"/>
      <c r="BA22" s="75"/>
      <c r="BB22" s="75"/>
      <c r="BC22" s="75"/>
      <c r="BD22" s="75"/>
      <c r="BE22" s="75"/>
      <c r="BF22" s="75"/>
      <c r="BG22" s="75">
        <v>1</v>
      </c>
      <c r="BH22" s="75">
        <v>0</v>
      </c>
      <c r="BI22" s="77">
        <v>249.1</v>
      </c>
      <c r="BJ22" s="77"/>
      <c r="BK22" s="77">
        <v>0</v>
      </c>
      <c r="BL22" s="77">
        <v>249.1</v>
      </c>
      <c r="BM22" s="77"/>
      <c r="BN22" s="77"/>
      <c r="BO22" s="77">
        <v>0</v>
      </c>
      <c r="BP22" s="78"/>
      <c r="BQ22" s="79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>
        <v>19.799999999999997</v>
      </c>
      <c r="CD22" s="75">
        <v>0</v>
      </c>
      <c r="CE22" s="77">
        <v>2673.45</v>
      </c>
      <c r="CF22" s="77"/>
      <c r="CG22" s="77">
        <v>0</v>
      </c>
      <c r="CH22" s="77">
        <v>2673.45</v>
      </c>
      <c r="CI22" s="77"/>
      <c r="CJ22" s="77"/>
      <c r="CK22" s="77">
        <v>0</v>
      </c>
      <c r="CL22" s="78"/>
      <c r="CM22" s="79"/>
    </row>
    <row r="23" spans="1:91" s="74" customFormat="1" ht="15">
      <c r="A23" s="75">
        <v>10</v>
      </c>
      <c r="B23" s="76" t="s">
        <v>29</v>
      </c>
      <c r="C23" s="75" t="s">
        <v>48</v>
      </c>
      <c r="D23" s="77">
        <f t="shared" si="0"/>
        <v>28.5</v>
      </c>
      <c r="E23" s="75">
        <f t="shared" si="0"/>
        <v>0.3</v>
      </c>
      <c r="F23" s="77">
        <f t="shared" si="0"/>
        <v>5220.0599999999995</v>
      </c>
      <c r="G23" s="77"/>
      <c r="H23" s="77">
        <f t="shared" si="1"/>
        <v>34.85</v>
      </c>
      <c r="I23" s="77">
        <v>5220.0599999999995</v>
      </c>
      <c r="J23" s="77"/>
      <c r="K23" s="77"/>
      <c r="L23" s="77">
        <v>34.85</v>
      </c>
      <c r="M23" s="75"/>
      <c r="N23" s="77"/>
      <c r="O23" s="33">
        <v>1</v>
      </c>
      <c r="P23" s="75"/>
      <c r="Q23" s="34">
        <v>361.34000000000003</v>
      </c>
      <c r="R23" s="77"/>
      <c r="S23" s="77"/>
      <c r="T23" s="77">
        <v>361.34000000000003</v>
      </c>
      <c r="U23" s="75"/>
      <c r="V23" s="75"/>
      <c r="W23" s="75"/>
      <c r="X23" s="75"/>
      <c r="Y23" s="75"/>
      <c r="Z23" s="75">
        <v>0</v>
      </c>
      <c r="AA23" s="75"/>
      <c r="AB23" s="34">
        <v>0</v>
      </c>
      <c r="AC23" s="77"/>
      <c r="AD23" s="77"/>
      <c r="AE23" s="77">
        <v>0</v>
      </c>
      <c r="AF23" s="75"/>
      <c r="AG23" s="75"/>
      <c r="AH23" s="75"/>
      <c r="AI23" s="78"/>
      <c r="AJ23" s="75"/>
      <c r="AK23" s="75">
        <v>8.799999999999999</v>
      </c>
      <c r="AL23" s="75">
        <v>0</v>
      </c>
      <c r="AM23" s="77">
        <v>2452.15</v>
      </c>
      <c r="AN23" s="77"/>
      <c r="AO23" s="77">
        <v>0</v>
      </c>
      <c r="AP23" s="77">
        <v>2452.15</v>
      </c>
      <c r="AQ23" s="77"/>
      <c r="AR23" s="77"/>
      <c r="AS23" s="77">
        <v>0</v>
      </c>
      <c r="AT23" s="78"/>
      <c r="AU23" s="79"/>
      <c r="AV23" s="75"/>
      <c r="AW23" s="75"/>
      <c r="AX23" s="77"/>
      <c r="AY23" s="75"/>
      <c r="AZ23" s="77"/>
      <c r="BA23" s="75"/>
      <c r="BB23" s="75"/>
      <c r="BC23" s="75"/>
      <c r="BD23" s="75"/>
      <c r="BE23" s="75"/>
      <c r="BF23" s="75"/>
      <c r="BG23" s="75">
        <v>1</v>
      </c>
      <c r="BH23" s="75">
        <v>0</v>
      </c>
      <c r="BI23" s="77">
        <v>186.20000000000002</v>
      </c>
      <c r="BJ23" s="77"/>
      <c r="BK23" s="77">
        <v>0</v>
      </c>
      <c r="BL23" s="77">
        <v>186.20000000000002</v>
      </c>
      <c r="BM23" s="77"/>
      <c r="BN23" s="77"/>
      <c r="BO23" s="77">
        <v>0</v>
      </c>
      <c r="BP23" s="78"/>
      <c r="BQ23" s="79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>
        <v>17.7</v>
      </c>
      <c r="CD23" s="75">
        <v>0.3</v>
      </c>
      <c r="CE23" s="77">
        <v>2220.37</v>
      </c>
      <c r="CF23" s="77"/>
      <c r="CG23" s="77">
        <v>34.85</v>
      </c>
      <c r="CH23" s="77">
        <v>2220.37</v>
      </c>
      <c r="CI23" s="77"/>
      <c r="CJ23" s="77"/>
      <c r="CK23" s="77">
        <v>34.85</v>
      </c>
      <c r="CL23" s="78"/>
      <c r="CM23" s="79"/>
    </row>
    <row r="24" spans="1:91" s="74" customFormat="1" ht="15">
      <c r="A24" s="75">
        <v>11</v>
      </c>
      <c r="B24" s="76" t="s">
        <v>29</v>
      </c>
      <c r="C24" s="75" t="s">
        <v>49</v>
      </c>
      <c r="D24" s="77">
        <f t="shared" si="0"/>
        <v>33</v>
      </c>
      <c r="E24" s="75">
        <f t="shared" si="0"/>
        <v>0.1</v>
      </c>
      <c r="F24" s="77">
        <f t="shared" si="0"/>
        <v>6575.35</v>
      </c>
      <c r="G24" s="77"/>
      <c r="H24" s="77">
        <f t="shared" si="1"/>
        <v>11.319999999999999</v>
      </c>
      <c r="I24" s="77">
        <v>6575.35</v>
      </c>
      <c r="J24" s="77"/>
      <c r="K24" s="77"/>
      <c r="L24" s="77">
        <v>11.319999999999999</v>
      </c>
      <c r="M24" s="75"/>
      <c r="N24" s="77"/>
      <c r="O24" s="33">
        <v>0</v>
      </c>
      <c r="P24" s="75"/>
      <c r="Q24" s="34">
        <v>0</v>
      </c>
      <c r="R24" s="77"/>
      <c r="S24" s="77"/>
      <c r="T24" s="77">
        <v>0</v>
      </c>
      <c r="U24" s="75"/>
      <c r="V24" s="75"/>
      <c r="W24" s="75"/>
      <c r="X24" s="75"/>
      <c r="Y24" s="75"/>
      <c r="Z24" s="75">
        <v>0</v>
      </c>
      <c r="AA24" s="75"/>
      <c r="AB24" s="34">
        <v>0</v>
      </c>
      <c r="AC24" s="77"/>
      <c r="AD24" s="77"/>
      <c r="AE24" s="77">
        <v>0</v>
      </c>
      <c r="AF24" s="75"/>
      <c r="AG24" s="75"/>
      <c r="AH24" s="75"/>
      <c r="AI24" s="78"/>
      <c r="AJ24" s="75"/>
      <c r="AK24" s="75">
        <v>13.5</v>
      </c>
      <c r="AL24" s="75">
        <v>0</v>
      </c>
      <c r="AM24" s="77">
        <v>3802.5700000000006</v>
      </c>
      <c r="AN24" s="77"/>
      <c r="AO24" s="77">
        <v>0</v>
      </c>
      <c r="AP24" s="77">
        <v>3802.5700000000006</v>
      </c>
      <c r="AQ24" s="77"/>
      <c r="AR24" s="77"/>
      <c r="AS24" s="77">
        <v>0</v>
      </c>
      <c r="AT24" s="78"/>
      <c r="AU24" s="79"/>
      <c r="AV24" s="75"/>
      <c r="AW24" s="75"/>
      <c r="AX24" s="77"/>
      <c r="AY24" s="75"/>
      <c r="AZ24" s="77"/>
      <c r="BA24" s="75"/>
      <c r="BB24" s="75"/>
      <c r="BC24" s="75"/>
      <c r="BD24" s="75"/>
      <c r="BE24" s="75"/>
      <c r="BF24" s="75"/>
      <c r="BG24" s="75">
        <v>1</v>
      </c>
      <c r="BH24" s="75">
        <v>0</v>
      </c>
      <c r="BI24" s="77">
        <v>183.08</v>
      </c>
      <c r="BJ24" s="77"/>
      <c r="BK24" s="77">
        <v>0</v>
      </c>
      <c r="BL24" s="77">
        <v>183.08</v>
      </c>
      <c r="BM24" s="77"/>
      <c r="BN24" s="77"/>
      <c r="BO24" s="77">
        <v>0</v>
      </c>
      <c r="BP24" s="78"/>
      <c r="BQ24" s="79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>
        <v>18.5</v>
      </c>
      <c r="CD24" s="75">
        <v>0.1</v>
      </c>
      <c r="CE24" s="77">
        <v>2589.7</v>
      </c>
      <c r="CF24" s="77"/>
      <c r="CG24" s="77">
        <v>11.319999999999999</v>
      </c>
      <c r="CH24" s="77">
        <v>2589.7</v>
      </c>
      <c r="CI24" s="77"/>
      <c r="CJ24" s="77"/>
      <c r="CK24" s="77">
        <v>11.319999999999999</v>
      </c>
      <c r="CL24" s="78"/>
      <c r="CM24" s="79"/>
    </row>
    <row r="25" spans="1:91" s="74" customFormat="1" ht="15">
      <c r="A25" s="75">
        <v>12</v>
      </c>
      <c r="B25" s="76" t="s">
        <v>29</v>
      </c>
      <c r="C25" s="75" t="s">
        <v>50</v>
      </c>
      <c r="D25" s="77">
        <f t="shared" si="0"/>
        <v>17.1</v>
      </c>
      <c r="E25" s="75">
        <f t="shared" si="0"/>
        <v>0.7</v>
      </c>
      <c r="F25" s="77">
        <f t="shared" si="0"/>
        <v>3458.04</v>
      </c>
      <c r="G25" s="77"/>
      <c r="H25" s="77">
        <f t="shared" si="1"/>
        <v>104.64000000000001</v>
      </c>
      <c r="I25" s="77">
        <v>3458.04</v>
      </c>
      <c r="J25" s="77"/>
      <c r="K25" s="77"/>
      <c r="L25" s="77">
        <v>104.64000000000001</v>
      </c>
      <c r="M25" s="75"/>
      <c r="N25" s="77"/>
      <c r="O25" s="33">
        <v>1</v>
      </c>
      <c r="P25" s="75"/>
      <c r="Q25" s="34">
        <v>414.48</v>
      </c>
      <c r="R25" s="77"/>
      <c r="S25" s="77"/>
      <c r="T25" s="77">
        <v>414.48</v>
      </c>
      <c r="U25" s="75"/>
      <c r="V25" s="75"/>
      <c r="W25" s="75"/>
      <c r="X25" s="75"/>
      <c r="Y25" s="75"/>
      <c r="Z25" s="75">
        <v>0</v>
      </c>
      <c r="AA25" s="75"/>
      <c r="AB25" s="34">
        <v>0</v>
      </c>
      <c r="AC25" s="77"/>
      <c r="AD25" s="77"/>
      <c r="AE25" s="77">
        <v>0</v>
      </c>
      <c r="AF25" s="75"/>
      <c r="AG25" s="75"/>
      <c r="AH25" s="75"/>
      <c r="AI25" s="78"/>
      <c r="AJ25" s="75"/>
      <c r="AK25" s="75">
        <v>4.8</v>
      </c>
      <c r="AL25" s="75">
        <v>0</v>
      </c>
      <c r="AM25" s="77">
        <v>1418.1299999999999</v>
      </c>
      <c r="AN25" s="77"/>
      <c r="AO25" s="77">
        <v>0</v>
      </c>
      <c r="AP25" s="77">
        <v>1418.1299999999999</v>
      </c>
      <c r="AQ25" s="77"/>
      <c r="AR25" s="77"/>
      <c r="AS25" s="77">
        <v>0</v>
      </c>
      <c r="AT25" s="78"/>
      <c r="AU25" s="79"/>
      <c r="AV25" s="75"/>
      <c r="AW25" s="75"/>
      <c r="AX25" s="77"/>
      <c r="AY25" s="75"/>
      <c r="AZ25" s="77"/>
      <c r="BA25" s="75"/>
      <c r="BB25" s="75"/>
      <c r="BC25" s="75"/>
      <c r="BD25" s="75"/>
      <c r="BE25" s="75"/>
      <c r="BF25" s="75"/>
      <c r="BG25" s="75">
        <v>1</v>
      </c>
      <c r="BH25" s="75">
        <v>0</v>
      </c>
      <c r="BI25" s="77">
        <v>158.95</v>
      </c>
      <c r="BJ25" s="77"/>
      <c r="BK25" s="77">
        <v>0</v>
      </c>
      <c r="BL25" s="77">
        <v>158.95</v>
      </c>
      <c r="BM25" s="77"/>
      <c r="BN25" s="77"/>
      <c r="BO25" s="77">
        <v>0</v>
      </c>
      <c r="BP25" s="78"/>
      <c r="BQ25" s="79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>
        <v>10.3</v>
      </c>
      <c r="CD25" s="75">
        <v>0.7</v>
      </c>
      <c r="CE25" s="77">
        <v>1466.48</v>
      </c>
      <c r="CF25" s="77"/>
      <c r="CG25" s="77">
        <v>104.64000000000001</v>
      </c>
      <c r="CH25" s="77">
        <v>1466.48</v>
      </c>
      <c r="CI25" s="77"/>
      <c r="CJ25" s="77"/>
      <c r="CK25" s="77">
        <v>104.64000000000001</v>
      </c>
      <c r="CL25" s="78"/>
      <c r="CM25" s="79"/>
    </row>
    <row r="26" spans="1:91" s="74" customFormat="1" ht="15">
      <c r="A26" s="75">
        <v>13</v>
      </c>
      <c r="B26" s="76" t="s">
        <v>29</v>
      </c>
      <c r="C26" s="75" t="s">
        <v>51</v>
      </c>
      <c r="D26" s="77">
        <f t="shared" si="0"/>
        <v>16.6</v>
      </c>
      <c r="E26" s="75">
        <f t="shared" si="0"/>
        <v>0.1</v>
      </c>
      <c r="F26" s="77">
        <f t="shared" si="0"/>
        <v>3181.0099999999998</v>
      </c>
      <c r="G26" s="77"/>
      <c r="H26" s="77">
        <f t="shared" si="1"/>
        <v>27.590000000000003</v>
      </c>
      <c r="I26" s="77">
        <v>3181.0099999999998</v>
      </c>
      <c r="J26" s="77"/>
      <c r="K26" s="77"/>
      <c r="L26" s="77">
        <v>27.590000000000003</v>
      </c>
      <c r="M26" s="75"/>
      <c r="N26" s="77"/>
      <c r="O26" s="33">
        <v>1</v>
      </c>
      <c r="P26" s="75"/>
      <c r="Q26" s="34">
        <v>399.04999999999995</v>
      </c>
      <c r="R26" s="77"/>
      <c r="S26" s="77"/>
      <c r="T26" s="77">
        <v>399.04999999999995</v>
      </c>
      <c r="U26" s="75"/>
      <c r="V26" s="75"/>
      <c r="W26" s="75"/>
      <c r="X26" s="75"/>
      <c r="Y26" s="75"/>
      <c r="Z26" s="75">
        <v>0</v>
      </c>
      <c r="AA26" s="75"/>
      <c r="AB26" s="34">
        <v>0</v>
      </c>
      <c r="AC26" s="77"/>
      <c r="AD26" s="77"/>
      <c r="AE26" s="77">
        <v>0</v>
      </c>
      <c r="AF26" s="75"/>
      <c r="AG26" s="75"/>
      <c r="AH26" s="75"/>
      <c r="AI26" s="78"/>
      <c r="AJ26" s="75"/>
      <c r="AK26" s="75">
        <v>4.5</v>
      </c>
      <c r="AL26" s="75">
        <v>0</v>
      </c>
      <c r="AM26" s="77">
        <v>1316.4299999999998</v>
      </c>
      <c r="AN26" s="77"/>
      <c r="AO26" s="77">
        <v>0</v>
      </c>
      <c r="AP26" s="77">
        <v>1316.4299999999998</v>
      </c>
      <c r="AQ26" s="77"/>
      <c r="AR26" s="77"/>
      <c r="AS26" s="77">
        <v>0</v>
      </c>
      <c r="AT26" s="78"/>
      <c r="AU26" s="79"/>
      <c r="AV26" s="75"/>
      <c r="AW26" s="75"/>
      <c r="AX26" s="77"/>
      <c r="AY26" s="75"/>
      <c r="AZ26" s="77"/>
      <c r="BA26" s="75"/>
      <c r="BB26" s="75"/>
      <c r="BC26" s="75"/>
      <c r="BD26" s="75"/>
      <c r="BE26" s="75"/>
      <c r="BF26" s="75"/>
      <c r="BG26" s="75">
        <v>0</v>
      </c>
      <c r="BH26" s="75">
        <v>0</v>
      </c>
      <c r="BI26" s="77">
        <v>0</v>
      </c>
      <c r="BJ26" s="77"/>
      <c r="BK26" s="77">
        <v>0</v>
      </c>
      <c r="BL26" s="77">
        <v>0</v>
      </c>
      <c r="BM26" s="77"/>
      <c r="BN26" s="77"/>
      <c r="BO26" s="77">
        <v>0</v>
      </c>
      <c r="BP26" s="78"/>
      <c r="BQ26" s="79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>
        <v>11.100000000000001</v>
      </c>
      <c r="CD26" s="75">
        <v>0.1</v>
      </c>
      <c r="CE26" s="77">
        <v>1465.53</v>
      </c>
      <c r="CF26" s="77"/>
      <c r="CG26" s="77">
        <v>27.590000000000003</v>
      </c>
      <c r="CH26" s="77">
        <v>1465.53</v>
      </c>
      <c r="CI26" s="77"/>
      <c r="CJ26" s="77"/>
      <c r="CK26" s="77">
        <v>27.590000000000003</v>
      </c>
      <c r="CL26" s="78"/>
      <c r="CM26" s="79"/>
    </row>
    <row r="27" spans="1:91" s="74" customFormat="1" ht="15">
      <c r="A27" s="75">
        <v>14</v>
      </c>
      <c r="B27" s="76" t="s">
        <v>29</v>
      </c>
      <c r="C27" s="75" t="s">
        <v>52</v>
      </c>
      <c r="D27" s="77">
        <f t="shared" si="0"/>
        <v>21.299999999999997</v>
      </c>
      <c r="E27" s="75">
        <f t="shared" si="0"/>
        <v>0.7999999999999999</v>
      </c>
      <c r="F27" s="77">
        <f t="shared" si="0"/>
        <v>4065.87</v>
      </c>
      <c r="G27" s="77"/>
      <c r="H27" s="77">
        <f t="shared" si="1"/>
        <v>131.14000000000001</v>
      </c>
      <c r="I27" s="77">
        <v>4065.87</v>
      </c>
      <c r="J27" s="77"/>
      <c r="K27" s="77"/>
      <c r="L27" s="77">
        <v>131.14000000000001</v>
      </c>
      <c r="M27" s="75"/>
      <c r="N27" s="77"/>
      <c r="O27" s="33">
        <v>1</v>
      </c>
      <c r="P27" s="75"/>
      <c r="Q27" s="34">
        <v>362.36999999999995</v>
      </c>
      <c r="R27" s="77"/>
      <c r="S27" s="77"/>
      <c r="T27" s="77">
        <v>362.36999999999995</v>
      </c>
      <c r="U27" s="75"/>
      <c r="V27" s="75"/>
      <c r="W27" s="75"/>
      <c r="X27" s="75"/>
      <c r="Y27" s="75"/>
      <c r="Z27" s="75">
        <v>0</v>
      </c>
      <c r="AA27" s="75"/>
      <c r="AB27" s="34">
        <v>0</v>
      </c>
      <c r="AC27" s="77"/>
      <c r="AD27" s="77"/>
      <c r="AE27" s="77">
        <v>0</v>
      </c>
      <c r="AF27" s="75"/>
      <c r="AG27" s="75"/>
      <c r="AH27" s="75"/>
      <c r="AI27" s="78"/>
      <c r="AJ27" s="75"/>
      <c r="AK27" s="75">
        <v>6.1</v>
      </c>
      <c r="AL27" s="75">
        <v>0</v>
      </c>
      <c r="AM27" s="77">
        <v>1817.81</v>
      </c>
      <c r="AN27" s="77"/>
      <c r="AO27" s="77">
        <v>0</v>
      </c>
      <c r="AP27" s="77">
        <v>1817.81</v>
      </c>
      <c r="AQ27" s="77"/>
      <c r="AR27" s="77"/>
      <c r="AS27" s="77">
        <v>0</v>
      </c>
      <c r="AT27" s="78"/>
      <c r="AU27" s="79"/>
      <c r="AV27" s="75"/>
      <c r="AW27" s="75"/>
      <c r="AX27" s="77"/>
      <c r="AY27" s="75"/>
      <c r="AZ27" s="77"/>
      <c r="BA27" s="75"/>
      <c r="BB27" s="75"/>
      <c r="BC27" s="75"/>
      <c r="BD27" s="75"/>
      <c r="BE27" s="75"/>
      <c r="BF27" s="75"/>
      <c r="BG27" s="75">
        <v>0.8</v>
      </c>
      <c r="BH27" s="75">
        <v>0.1</v>
      </c>
      <c r="BI27" s="77">
        <v>141.85</v>
      </c>
      <c r="BJ27" s="77"/>
      <c r="BK27" s="77">
        <v>13.5</v>
      </c>
      <c r="BL27" s="77">
        <v>141.85</v>
      </c>
      <c r="BM27" s="77"/>
      <c r="BN27" s="77"/>
      <c r="BO27" s="77">
        <v>13.5</v>
      </c>
      <c r="BP27" s="78"/>
      <c r="BQ27" s="79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>
        <v>13.399999999999999</v>
      </c>
      <c r="CD27" s="75">
        <v>0.7</v>
      </c>
      <c r="CE27" s="77">
        <v>1743.8400000000001</v>
      </c>
      <c r="CF27" s="77"/>
      <c r="CG27" s="77">
        <v>117.64000000000001</v>
      </c>
      <c r="CH27" s="77">
        <v>1743.8400000000001</v>
      </c>
      <c r="CI27" s="77"/>
      <c r="CJ27" s="77"/>
      <c r="CK27" s="77">
        <v>117.64000000000001</v>
      </c>
      <c r="CL27" s="78"/>
      <c r="CM27" s="79"/>
    </row>
    <row r="28" spans="1:91" s="74" customFormat="1" ht="15">
      <c r="A28" s="75">
        <v>15</v>
      </c>
      <c r="B28" s="76" t="s">
        <v>29</v>
      </c>
      <c r="C28" s="75" t="s">
        <v>53</v>
      </c>
      <c r="D28" s="77">
        <f t="shared" si="0"/>
        <v>59.5</v>
      </c>
      <c r="E28" s="75">
        <f t="shared" si="0"/>
        <v>0.3</v>
      </c>
      <c r="F28" s="77">
        <f t="shared" si="0"/>
        <v>12144.05</v>
      </c>
      <c r="G28" s="77"/>
      <c r="H28" s="77">
        <f t="shared" si="1"/>
        <v>38.03</v>
      </c>
      <c r="I28" s="77">
        <v>12144.05</v>
      </c>
      <c r="J28" s="77"/>
      <c r="K28" s="77"/>
      <c r="L28" s="77">
        <v>38.03</v>
      </c>
      <c r="M28" s="75"/>
      <c r="N28" s="77"/>
      <c r="O28" s="33">
        <v>1</v>
      </c>
      <c r="P28" s="75"/>
      <c r="Q28" s="34">
        <v>498.44000000000005</v>
      </c>
      <c r="R28" s="77"/>
      <c r="S28" s="77"/>
      <c r="T28" s="77">
        <v>498.44000000000005</v>
      </c>
      <c r="U28" s="75"/>
      <c r="V28" s="75"/>
      <c r="W28" s="75"/>
      <c r="X28" s="75"/>
      <c r="Y28" s="75"/>
      <c r="Z28" s="75">
        <v>1</v>
      </c>
      <c r="AA28" s="75"/>
      <c r="AB28" s="34">
        <v>312.09000000000003</v>
      </c>
      <c r="AC28" s="77"/>
      <c r="AD28" s="77"/>
      <c r="AE28" s="77">
        <v>312.09000000000003</v>
      </c>
      <c r="AF28" s="75"/>
      <c r="AG28" s="75"/>
      <c r="AH28" s="75"/>
      <c r="AI28" s="78"/>
      <c r="AJ28" s="75"/>
      <c r="AK28" s="75">
        <v>25.599999999999998</v>
      </c>
      <c r="AL28" s="75">
        <v>0</v>
      </c>
      <c r="AM28" s="77">
        <v>7048.15</v>
      </c>
      <c r="AN28" s="77"/>
      <c r="AO28" s="77">
        <v>0</v>
      </c>
      <c r="AP28" s="77">
        <v>7048.15</v>
      </c>
      <c r="AQ28" s="77"/>
      <c r="AR28" s="77"/>
      <c r="AS28" s="77">
        <v>0</v>
      </c>
      <c r="AT28" s="78"/>
      <c r="AU28" s="79"/>
      <c r="AV28" s="75"/>
      <c r="AW28" s="75"/>
      <c r="AX28" s="77"/>
      <c r="AY28" s="75"/>
      <c r="AZ28" s="77"/>
      <c r="BA28" s="75"/>
      <c r="BB28" s="75"/>
      <c r="BC28" s="75"/>
      <c r="BD28" s="75"/>
      <c r="BE28" s="75"/>
      <c r="BF28" s="75"/>
      <c r="BG28" s="75">
        <v>1.9</v>
      </c>
      <c r="BH28" s="75">
        <v>0</v>
      </c>
      <c r="BI28" s="77">
        <v>369.92</v>
      </c>
      <c r="BJ28" s="77"/>
      <c r="BK28" s="77">
        <v>0</v>
      </c>
      <c r="BL28" s="77">
        <v>369.92</v>
      </c>
      <c r="BM28" s="77"/>
      <c r="BN28" s="77"/>
      <c r="BO28" s="77">
        <v>0</v>
      </c>
      <c r="BP28" s="78"/>
      <c r="BQ28" s="79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>
        <v>30</v>
      </c>
      <c r="CD28" s="75">
        <v>0.3</v>
      </c>
      <c r="CE28" s="77">
        <v>3915.4500000000003</v>
      </c>
      <c r="CF28" s="77"/>
      <c r="CG28" s="77">
        <v>38.03</v>
      </c>
      <c r="CH28" s="77">
        <v>3915.4500000000003</v>
      </c>
      <c r="CI28" s="77"/>
      <c r="CJ28" s="77"/>
      <c r="CK28" s="77">
        <v>38.03</v>
      </c>
      <c r="CL28" s="78"/>
      <c r="CM28" s="79"/>
    </row>
    <row r="29" spans="1:91" s="74" customFormat="1" ht="15">
      <c r="A29" s="75">
        <v>16</v>
      </c>
      <c r="B29" s="76" t="s">
        <v>29</v>
      </c>
      <c r="C29" s="75" t="s">
        <v>54</v>
      </c>
      <c r="D29" s="77">
        <f t="shared" si="0"/>
        <v>14.100000000000001</v>
      </c>
      <c r="E29" s="75">
        <f t="shared" si="0"/>
        <v>0.2</v>
      </c>
      <c r="F29" s="77">
        <f t="shared" si="0"/>
        <v>3002.6</v>
      </c>
      <c r="G29" s="77"/>
      <c r="H29" s="77">
        <f t="shared" si="1"/>
        <v>47.57000000000001</v>
      </c>
      <c r="I29" s="77">
        <v>3002.6</v>
      </c>
      <c r="J29" s="77"/>
      <c r="K29" s="77"/>
      <c r="L29" s="77">
        <v>47.57000000000001</v>
      </c>
      <c r="M29" s="75"/>
      <c r="N29" s="77"/>
      <c r="O29" s="33">
        <v>0.7</v>
      </c>
      <c r="P29" s="75"/>
      <c r="Q29" s="34">
        <v>255.45000000000002</v>
      </c>
      <c r="R29" s="77"/>
      <c r="S29" s="77"/>
      <c r="T29" s="77">
        <v>255.45000000000002</v>
      </c>
      <c r="U29" s="75"/>
      <c r="V29" s="75"/>
      <c r="W29" s="75"/>
      <c r="X29" s="75"/>
      <c r="Y29" s="75"/>
      <c r="Z29" s="75">
        <v>0</v>
      </c>
      <c r="AA29" s="75"/>
      <c r="AB29" s="34">
        <v>0</v>
      </c>
      <c r="AC29" s="77"/>
      <c r="AD29" s="77"/>
      <c r="AE29" s="77">
        <v>0</v>
      </c>
      <c r="AF29" s="75"/>
      <c r="AG29" s="75"/>
      <c r="AH29" s="75"/>
      <c r="AI29" s="78"/>
      <c r="AJ29" s="75"/>
      <c r="AK29" s="75">
        <v>5</v>
      </c>
      <c r="AL29" s="75">
        <v>0</v>
      </c>
      <c r="AM29" s="77">
        <v>1539.0900000000001</v>
      </c>
      <c r="AN29" s="77"/>
      <c r="AO29" s="77">
        <v>0</v>
      </c>
      <c r="AP29" s="77">
        <v>1539.0900000000001</v>
      </c>
      <c r="AQ29" s="77"/>
      <c r="AR29" s="77"/>
      <c r="AS29" s="77">
        <v>0</v>
      </c>
      <c r="AT29" s="78"/>
      <c r="AU29" s="79"/>
      <c r="AV29" s="75"/>
      <c r="AW29" s="75"/>
      <c r="AX29" s="77"/>
      <c r="AY29" s="75"/>
      <c r="AZ29" s="77"/>
      <c r="BA29" s="75"/>
      <c r="BB29" s="75"/>
      <c r="BC29" s="75"/>
      <c r="BD29" s="75"/>
      <c r="BE29" s="75"/>
      <c r="BF29" s="75"/>
      <c r="BG29" s="75">
        <v>0.4</v>
      </c>
      <c r="BH29" s="75">
        <v>0</v>
      </c>
      <c r="BI29" s="77">
        <v>155.86</v>
      </c>
      <c r="BJ29" s="77"/>
      <c r="BK29" s="77">
        <v>0</v>
      </c>
      <c r="BL29" s="77">
        <v>155.86</v>
      </c>
      <c r="BM29" s="77"/>
      <c r="BN29" s="77"/>
      <c r="BO29" s="77">
        <v>0</v>
      </c>
      <c r="BP29" s="78"/>
      <c r="BQ29" s="79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>
        <v>8</v>
      </c>
      <c r="CD29" s="75">
        <v>0.2</v>
      </c>
      <c r="CE29" s="77">
        <v>1052.1999999999998</v>
      </c>
      <c r="CF29" s="77"/>
      <c r="CG29" s="77">
        <v>47.57000000000001</v>
      </c>
      <c r="CH29" s="77">
        <v>1052.1999999999998</v>
      </c>
      <c r="CI29" s="77"/>
      <c r="CJ29" s="77"/>
      <c r="CK29" s="77">
        <v>47.57000000000001</v>
      </c>
      <c r="CL29" s="78"/>
      <c r="CM29" s="79"/>
    </row>
    <row r="30" spans="1:91" s="74" customFormat="1" ht="15">
      <c r="A30" s="75">
        <v>17</v>
      </c>
      <c r="B30" s="76" t="s">
        <v>29</v>
      </c>
      <c r="C30" s="75" t="s">
        <v>55</v>
      </c>
      <c r="D30" s="77">
        <f t="shared" si="0"/>
        <v>13.8</v>
      </c>
      <c r="E30" s="75">
        <f t="shared" si="0"/>
        <v>0.7</v>
      </c>
      <c r="F30" s="77">
        <f t="shared" si="0"/>
        <v>2524.33</v>
      </c>
      <c r="G30" s="77"/>
      <c r="H30" s="77">
        <f t="shared" si="1"/>
        <v>103.07</v>
      </c>
      <c r="I30" s="77">
        <v>2524.33</v>
      </c>
      <c r="J30" s="77"/>
      <c r="K30" s="77"/>
      <c r="L30" s="77">
        <v>103.07</v>
      </c>
      <c r="M30" s="75"/>
      <c r="N30" s="77"/>
      <c r="O30" s="33">
        <v>1</v>
      </c>
      <c r="P30" s="75"/>
      <c r="Q30" s="34">
        <v>321.49</v>
      </c>
      <c r="R30" s="77"/>
      <c r="S30" s="77"/>
      <c r="T30" s="77">
        <v>321.49</v>
      </c>
      <c r="U30" s="75"/>
      <c r="V30" s="75"/>
      <c r="W30" s="75"/>
      <c r="X30" s="75"/>
      <c r="Y30" s="75"/>
      <c r="Z30" s="75">
        <v>0</v>
      </c>
      <c r="AA30" s="75"/>
      <c r="AB30" s="34">
        <v>0</v>
      </c>
      <c r="AC30" s="77"/>
      <c r="AD30" s="77"/>
      <c r="AE30" s="77">
        <v>0</v>
      </c>
      <c r="AF30" s="75"/>
      <c r="AG30" s="75"/>
      <c r="AH30" s="75"/>
      <c r="AI30" s="78"/>
      <c r="AJ30" s="75"/>
      <c r="AK30" s="75">
        <v>3.1</v>
      </c>
      <c r="AL30" s="75">
        <v>0.5</v>
      </c>
      <c r="AM30" s="77">
        <v>811.57</v>
      </c>
      <c r="AN30" s="77"/>
      <c r="AO30" s="77">
        <v>85.76</v>
      </c>
      <c r="AP30" s="77">
        <v>811.57</v>
      </c>
      <c r="AQ30" s="77"/>
      <c r="AR30" s="77"/>
      <c r="AS30" s="77">
        <v>85.76</v>
      </c>
      <c r="AT30" s="78"/>
      <c r="AU30" s="79"/>
      <c r="AV30" s="75"/>
      <c r="AW30" s="75"/>
      <c r="AX30" s="77"/>
      <c r="AY30" s="75"/>
      <c r="AZ30" s="77"/>
      <c r="BA30" s="75"/>
      <c r="BB30" s="75"/>
      <c r="BC30" s="75"/>
      <c r="BD30" s="75"/>
      <c r="BE30" s="75"/>
      <c r="BF30" s="75"/>
      <c r="BG30" s="75">
        <v>0.4</v>
      </c>
      <c r="BH30" s="75">
        <v>0.1</v>
      </c>
      <c r="BI30" s="77">
        <v>82.66</v>
      </c>
      <c r="BJ30" s="77"/>
      <c r="BK30" s="77">
        <v>11.96</v>
      </c>
      <c r="BL30" s="77">
        <v>82.66</v>
      </c>
      <c r="BM30" s="77"/>
      <c r="BN30" s="77"/>
      <c r="BO30" s="77">
        <v>11.96</v>
      </c>
      <c r="BP30" s="78"/>
      <c r="BQ30" s="79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>
        <v>9.3</v>
      </c>
      <c r="CD30" s="75">
        <v>0.1</v>
      </c>
      <c r="CE30" s="77">
        <v>1308.61</v>
      </c>
      <c r="CF30" s="77"/>
      <c r="CG30" s="77">
        <v>5.35</v>
      </c>
      <c r="CH30" s="77">
        <v>1308.61</v>
      </c>
      <c r="CI30" s="77"/>
      <c r="CJ30" s="77"/>
      <c r="CK30" s="77">
        <v>5.35</v>
      </c>
      <c r="CL30" s="78"/>
      <c r="CM30" s="79"/>
    </row>
    <row r="31" spans="1:91" s="74" customFormat="1" ht="15">
      <c r="A31" s="75">
        <v>18</v>
      </c>
      <c r="B31" s="76" t="s">
        <v>29</v>
      </c>
      <c r="C31" s="75" t="s">
        <v>56</v>
      </c>
      <c r="D31" s="77">
        <f t="shared" si="0"/>
        <v>35.6</v>
      </c>
      <c r="E31" s="75">
        <f t="shared" si="0"/>
        <v>0.1</v>
      </c>
      <c r="F31" s="77">
        <f t="shared" si="0"/>
        <v>7136.929999999999</v>
      </c>
      <c r="G31" s="77"/>
      <c r="H31" s="77">
        <f t="shared" si="1"/>
        <v>10.76</v>
      </c>
      <c r="I31" s="77">
        <v>7136.929999999999</v>
      </c>
      <c r="J31" s="77"/>
      <c r="K31" s="77"/>
      <c r="L31" s="77">
        <v>10.76</v>
      </c>
      <c r="M31" s="75"/>
      <c r="N31" s="77"/>
      <c r="O31" s="33">
        <v>1</v>
      </c>
      <c r="P31" s="75"/>
      <c r="Q31" s="34">
        <v>465.2700000000001</v>
      </c>
      <c r="R31" s="77"/>
      <c r="S31" s="77"/>
      <c r="T31" s="77">
        <v>465.2700000000001</v>
      </c>
      <c r="U31" s="75"/>
      <c r="V31" s="75"/>
      <c r="W31" s="75"/>
      <c r="X31" s="75"/>
      <c r="Y31" s="75"/>
      <c r="Z31" s="75">
        <v>0</v>
      </c>
      <c r="AA31" s="75"/>
      <c r="AB31" s="34">
        <v>0</v>
      </c>
      <c r="AC31" s="77"/>
      <c r="AD31" s="77"/>
      <c r="AE31" s="77">
        <v>0</v>
      </c>
      <c r="AF31" s="75"/>
      <c r="AG31" s="75"/>
      <c r="AH31" s="75"/>
      <c r="AI31" s="78"/>
      <c r="AJ31" s="75"/>
      <c r="AK31" s="75">
        <v>14.4</v>
      </c>
      <c r="AL31" s="75">
        <v>0</v>
      </c>
      <c r="AM31" s="77">
        <v>4018.6399999999994</v>
      </c>
      <c r="AN31" s="77"/>
      <c r="AO31" s="77">
        <v>0</v>
      </c>
      <c r="AP31" s="77">
        <v>4018.6399999999994</v>
      </c>
      <c r="AQ31" s="77"/>
      <c r="AR31" s="77"/>
      <c r="AS31" s="77">
        <v>0</v>
      </c>
      <c r="AT31" s="78"/>
      <c r="AU31" s="79"/>
      <c r="AV31" s="75"/>
      <c r="AW31" s="75"/>
      <c r="AX31" s="77"/>
      <c r="AY31" s="75"/>
      <c r="AZ31" s="77"/>
      <c r="BA31" s="75"/>
      <c r="BB31" s="75"/>
      <c r="BC31" s="75"/>
      <c r="BD31" s="75"/>
      <c r="BE31" s="75"/>
      <c r="BF31" s="75"/>
      <c r="BG31" s="75">
        <v>1</v>
      </c>
      <c r="BH31" s="75">
        <v>0</v>
      </c>
      <c r="BI31" s="77">
        <v>196.94000000000003</v>
      </c>
      <c r="BJ31" s="77"/>
      <c r="BK31" s="77">
        <v>0</v>
      </c>
      <c r="BL31" s="77">
        <v>196.94000000000003</v>
      </c>
      <c r="BM31" s="77"/>
      <c r="BN31" s="77"/>
      <c r="BO31" s="77">
        <v>0</v>
      </c>
      <c r="BP31" s="78"/>
      <c r="BQ31" s="79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>
        <v>19.200000000000003</v>
      </c>
      <c r="CD31" s="75">
        <v>0.1</v>
      </c>
      <c r="CE31" s="77">
        <v>2456.08</v>
      </c>
      <c r="CF31" s="77"/>
      <c r="CG31" s="77">
        <v>10.76</v>
      </c>
      <c r="CH31" s="77">
        <v>2456.08</v>
      </c>
      <c r="CI31" s="77"/>
      <c r="CJ31" s="77"/>
      <c r="CK31" s="77">
        <v>10.76</v>
      </c>
      <c r="CL31" s="78"/>
      <c r="CM31" s="79"/>
    </row>
    <row r="32" spans="1:91" s="74" customFormat="1" ht="15">
      <c r="A32" s="75">
        <v>19</v>
      </c>
      <c r="B32" s="76" t="s">
        <v>29</v>
      </c>
      <c r="C32" s="75" t="s">
        <v>57</v>
      </c>
      <c r="D32" s="77">
        <f t="shared" si="0"/>
        <v>18.099999999999998</v>
      </c>
      <c r="E32" s="75">
        <f t="shared" si="0"/>
        <v>0</v>
      </c>
      <c r="F32" s="77">
        <f t="shared" si="0"/>
        <v>3420.44</v>
      </c>
      <c r="G32" s="77"/>
      <c r="H32" s="77">
        <f t="shared" si="1"/>
        <v>0</v>
      </c>
      <c r="I32" s="77">
        <v>3420.44</v>
      </c>
      <c r="J32" s="77"/>
      <c r="K32" s="77"/>
      <c r="L32" s="77">
        <v>0</v>
      </c>
      <c r="M32" s="75"/>
      <c r="N32" s="77"/>
      <c r="O32" s="33">
        <v>1</v>
      </c>
      <c r="P32" s="75"/>
      <c r="Q32" s="34">
        <v>386.63</v>
      </c>
      <c r="R32" s="77"/>
      <c r="S32" s="77"/>
      <c r="T32" s="77">
        <v>386.63</v>
      </c>
      <c r="U32" s="75"/>
      <c r="V32" s="75"/>
      <c r="W32" s="75"/>
      <c r="X32" s="75"/>
      <c r="Y32" s="75"/>
      <c r="Z32" s="75">
        <v>0</v>
      </c>
      <c r="AA32" s="75"/>
      <c r="AB32" s="34">
        <v>0</v>
      </c>
      <c r="AC32" s="77"/>
      <c r="AD32" s="77"/>
      <c r="AE32" s="77">
        <v>0</v>
      </c>
      <c r="AF32" s="75"/>
      <c r="AG32" s="75"/>
      <c r="AH32" s="75"/>
      <c r="AI32" s="78"/>
      <c r="AJ32" s="75"/>
      <c r="AK32" s="75">
        <v>5.7</v>
      </c>
      <c r="AL32" s="75">
        <v>0</v>
      </c>
      <c r="AM32" s="77">
        <v>1488.14</v>
      </c>
      <c r="AN32" s="77"/>
      <c r="AO32" s="77">
        <v>0</v>
      </c>
      <c r="AP32" s="77">
        <v>1488.14</v>
      </c>
      <c r="AQ32" s="77"/>
      <c r="AR32" s="77"/>
      <c r="AS32" s="77">
        <v>0</v>
      </c>
      <c r="AT32" s="78"/>
      <c r="AU32" s="79"/>
      <c r="AV32" s="75"/>
      <c r="AW32" s="75"/>
      <c r="AX32" s="77"/>
      <c r="AY32" s="75"/>
      <c r="AZ32" s="77"/>
      <c r="BA32" s="75"/>
      <c r="BB32" s="75"/>
      <c r="BC32" s="75"/>
      <c r="BD32" s="75"/>
      <c r="BE32" s="75"/>
      <c r="BF32" s="75"/>
      <c r="BG32" s="75">
        <v>1</v>
      </c>
      <c r="BH32" s="75">
        <v>0</v>
      </c>
      <c r="BI32" s="77">
        <v>188.84</v>
      </c>
      <c r="BJ32" s="77"/>
      <c r="BK32" s="77">
        <v>0</v>
      </c>
      <c r="BL32" s="77">
        <v>188.84</v>
      </c>
      <c r="BM32" s="77"/>
      <c r="BN32" s="77"/>
      <c r="BO32" s="77">
        <v>0</v>
      </c>
      <c r="BP32" s="78"/>
      <c r="BQ32" s="79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>
        <v>10.399999999999999</v>
      </c>
      <c r="CD32" s="75">
        <v>0</v>
      </c>
      <c r="CE32" s="77">
        <v>1356.83</v>
      </c>
      <c r="CF32" s="77"/>
      <c r="CG32" s="77">
        <v>0</v>
      </c>
      <c r="CH32" s="77">
        <v>1356.83</v>
      </c>
      <c r="CI32" s="77"/>
      <c r="CJ32" s="77"/>
      <c r="CK32" s="77">
        <v>0</v>
      </c>
      <c r="CL32" s="78"/>
      <c r="CM32" s="79"/>
    </row>
    <row r="33" spans="1:91" s="74" customFormat="1" ht="15">
      <c r="A33" s="75">
        <v>20</v>
      </c>
      <c r="B33" s="76" t="s">
        <v>29</v>
      </c>
      <c r="C33" s="75" t="s">
        <v>58</v>
      </c>
      <c r="D33" s="77">
        <f t="shared" si="0"/>
        <v>17.6</v>
      </c>
      <c r="E33" s="75">
        <f t="shared" si="0"/>
        <v>0</v>
      </c>
      <c r="F33" s="77">
        <f t="shared" si="0"/>
        <v>3301.2699999999995</v>
      </c>
      <c r="G33" s="77"/>
      <c r="H33" s="77">
        <f t="shared" si="1"/>
        <v>0</v>
      </c>
      <c r="I33" s="77">
        <v>3301.2699999999995</v>
      </c>
      <c r="J33" s="77"/>
      <c r="K33" s="77"/>
      <c r="L33" s="77">
        <v>0</v>
      </c>
      <c r="M33" s="75"/>
      <c r="N33" s="77"/>
      <c r="O33" s="33">
        <v>1</v>
      </c>
      <c r="P33" s="75"/>
      <c r="Q33" s="34">
        <v>333.89</v>
      </c>
      <c r="R33" s="77"/>
      <c r="S33" s="77"/>
      <c r="T33" s="77">
        <v>333.89</v>
      </c>
      <c r="U33" s="75"/>
      <c r="V33" s="75"/>
      <c r="W33" s="75"/>
      <c r="X33" s="75"/>
      <c r="Y33" s="75"/>
      <c r="Z33" s="75">
        <v>0</v>
      </c>
      <c r="AA33" s="75"/>
      <c r="AB33" s="34">
        <v>0</v>
      </c>
      <c r="AC33" s="77"/>
      <c r="AD33" s="77"/>
      <c r="AE33" s="77">
        <v>0</v>
      </c>
      <c r="AF33" s="75"/>
      <c r="AG33" s="75"/>
      <c r="AH33" s="75"/>
      <c r="AI33" s="78"/>
      <c r="AJ33" s="75"/>
      <c r="AK33" s="75">
        <v>5.1</v>
      </c>
      <c r="AL33" s="75">
        <v>0</v>
      </c>
      <c r="AM33" s="77">
        <v>1424.79</v>
      </c>
      <c r="AN33" s="77"/>
      <c r="AO33" s="77">
        <v>0</v>
      </c>
      <c r="AP33" s="77">
        <v>1424.79</v>
      </c>
      <c r="AQ33" s="77"/>
      <c r="AR33" s="77"/>
      <c r="AS33" s="77">
        <v>0</v>
      </c>
      <c r="AT33" s="78"/>
      <c r="AU33" s="79"/>
      <c r="AV33" s="75"/>
      <c r="AW33" s="75"/>
      <c r="AX33" s="77"/>
      <c r="AY33" s="75"/>
      <c r="AZ33" s="77"/>
      <c r="BA33" s="75"/>
      <c r="BB33" s="75"/>
      <c r="BC33" s="75"/>
      <c r="BD33" s="75"/>
      <c r="BE33" s="75"/>
      <c r="BF33" s="75"/>
      <c r="BG33" s="75">
        <v>1</v>
      </c>
      <c r="BH33" s="75">
        <v>0</v>
      </c>
      <c r="BI33" s="77">
        <v>171.57999999999998</v>
      </c>
      <c r="BJ33" s="77"/>
      <c r="BK33" s="77">
        <v>0</v>
      </c>
      <c r="BL33" s="77">
        <v>171.57999999999998</v>
      </c>
      <c r="BM33" s="77"/>
      <c r="BN33" s="77"/>
      <c r="BO33" s="77">
        <v>0</v>
      </c>
      <c r="BP33" s="78"/>
      <c r="BQ33" s="79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>
        <v>10.5</v>
      </c>
      <c r="CD33" s="75">
        <v>0</v>
      </c>
      <c r="CE33" s="77">
        <v>1371.01</v>
      </c>
      <c r="CF33" s="77"/>
      <c r="CG33" s="77">
        <v>0</v>
      </c>
      <c r="CH33" s="77">
        <v>1371.01</v>
      </c>
      <c r="CI33" s="77"/>
      <c r="CJ33" s="77"/>
      <c r="CK33" s="77">
        <v>0</v>
      </c>
      <c r="CL33" s="78"/>
      <c r="CM33" s="79"/>
    </row>
    <row r="34" spans="1:91" s="74" customFormat="1" ht="15">
      <c r="A34" s="75">
        <v>21</v>
      </c>
      <c r="B34" s="76" t="s">
        <v>29</v>
      </c>
      <c r="C34" s="75" t="s">
        <v>59</v>
      </c>
      <c r="D34" s="77">
        <f t="shared" si="0"/>
        <v>13.400000000000002</v>
      </c>
      <c r="E34" s="75">
        <f t="shared" si="0"/>
        <v>0.7</v>
      </c>
      <c r="F34" s="77">
        <f t="shared" si="0"/>
        <v>2525.2799999999997</v>
      </c>
      <c r="G34" s="77"/>
      <c r="H34" s="77">
        <f t="shared" si="1"/>
        <v>116.51</v>
      </c>
      <c r="I34" s="77">
        <v>2525.2799999999997</v>
      </c>
      <c r="J34" s="77"/>
      <c r="K34" s="77"/>
      <c r="L34" s="77">
        <v>116.51</v>
      </c>
      <c r="M34" s="75"/>
      <c r="N34" s="77"/>
      <c r="O34" s="33">
        <v>1</v>
      </c>
      <c r="P34" s="75"/>
      <c r="Q34" s="34">
        <v>320.83</v>
      </c>
      <c r="R34" s="77"/>
      <c r="S34" s="77"/>
      <c r="T34" s="77">
        <v>320.83</v>
      </c>
      <c r="U34" s="75"/>
      <c r="V34" s="75"/>
      <c r="W34" s="75"/>
      <c r="X34" s="75"/>
      <c r="Y34" s="75"/>
      <c r="Z34" s="75">
        <v>0</v>
      </c>
      <c r="AA34" s="75"/>
      <c r="AB34" s="34">
        <v>0</v>
      </c>
      <c r="AC34" s="77"/>
      <c r="AD34" s="77"/>
      <c r="AE34" s="77">
        <v>0</v>
      </c>
      <c r="AF34" s="75"/>
      <c r="AG34" s="75"/>
      <c r="AH34" s="75"/>
      <c r="AI34" s="78"/>
      <c r="AJ34" s="75"/>
      <c r="AK34" s="75">
        <v>3.2</v>
      </c>
      <c r="AL34" s="75">
        <v>0.3</v>
      </c>
      <c r="AM34" s="77">
        <v>1041.5</v>
      </c>
      <c r="AN34" s="77"/>
      <c r="AO34" s="77">
        <v>77.01</v>
      </c>
      <c r="AP34" s="77">
        <v>1041.5</v>
      </c>
      <c r="AQ34" s="77"/>
      <c r="AR34" s="77"/>
      <c r="AS34" s="77">
        <v>77.01</v>
      </c>
      <c r="AT34" s="78"/>
      <c r="AU34" s="79"/>
      <c r="AV34" s="75"/>
      <c r="AW34" s="75"/>
      <c r="AX34" s="77"/>
      <c r="AY34" s="75"/>
      <c r="AZ34" s="77"/>
      <c r="BA34" s="75"/>
      <c r="BB34" s="75"/>
      <c r="BC34" s="75"/>
      <c r="BD34" s="75"/>
      <c r="BE34" s="75"/>
      <c r="BF34" s="75"/>
      <c r="BG34" s="75">
        <v>0.4</v>
      </c>
      <c r="BH34" s="75">
        <v>0</v>
      </c>
      <c r="BI34" s="77">
        <v>66.83</v>
      </c>
      <c r="BJ34" s="77"/>
      <c r="BK34" s="77">
        <v>6.73</v>
      </c>
      <c r="BL34" s="77">
        <v>66.83</v>
      </c>
      <c r="BM34" s="77"/>
      <c r="BN34" s="77"/>
      <c r="BO34" s="77">
        <v>6.73</v>
      </c>
      <c r="BP34" s="78"/>
      <c r="BQ34" s="79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>
        <v>8.8</v>
      </c>
      <c r="CD34" s="75">
        <v>0.4</v>
      </c>
      <c r="CE34" s="77">
        <v>1096.12</v>
      </c>
      <c r="CF34" s="77"/>
      <c r="CG34" s="77">
        <v>32.769999999999996</v>
      </c>
      <c r="CH34" s="77">
        <v>1096.12</v>
      </c>
      <c r="CI34" s="77"/>
      <c r="CJ34" s="77"/>
      <c r="CK34" s="77">
        <v>32.769999999999996</v>
      </c>
      <c r="CL34" s="78"/>
      <c r="CM34" s="79"/>
    </row>
    <row r="35" spans="1:91" s="74" customFormat="1" ht="15">
      <c r="A35" s="75">
        <v>22</v>
      </c>
      <c r="B35" s="76" t="s">
        <v>29</v>
      </c>
      <c r="C35" s="75" t="s">
        <v>60</v>
      </c>
      <c r="D35" s="77">
        <f t="shared" si="0"/>
        <v>13.5</v>
      </c>
      <c r="E35" s="75">
        <f t="shared" si="0"/>
        <v>0.30000000000000004</v>
      </c>
      <c r="F35" s="77">
        <f t="shared" si="0"/>
        <v>2481.58</v>
      </c>
      <c r="G35" s="77"/>
      <c r="H35" s="77">
        <f t="shared" si="1"/>
        <v>46.839999999999996</v>
      </c>
      <c r="I35" s="77">
        <v>2481.58</v>
      </c>
      <c r="J35" s="77"/>
      <c r="K35" s="77"/>
      <c r="L35" s="77">
        <v>46.839999999999996</v>
      </c>
      <c r="M35" s="75"/>
      <c r="N35" s="77"/>
      <c r="O35" s="33">
        <v>1</v>
      </c>
      <c r="P35" s="75"/>
      <c r="Q35" s="34">
        <v>372.47</v>
      </c>
      <c r="R35" s="77"/>
      <c r="S35" s="77"/>
      <c r="T35" s="77">
        <v>372.47</v>
      </c>
      <c r="U35" s="75"/>
      <c r="V35" s="75"/>
      <c r="W35" s="75"/>
      <c r="X35" s="75"/>
      <c r="Y35" s="75"/>
      <c r="Z35" s="75">
        <v>0</v>
      </c>
      <c r="AA35" s="75"/>
      <c r="AB35" s="34">
        <v>0</v>
      </c>
      <c r="AC35" s="77"/>
      <c r="AD35" s="77"/>
      <c r="AE35" s="77">
        <v>0</v>
      </c>
      <c r="AF35" s="75"/>
      <c r="AG35" s="75"/>
      <c r="AH35" s="75"/>
      <c r="AI35" s="78"/>
      <c r="AJ35" s="75"/>
      <c r="AK35" s="75">
        <v>3.1</v>
      </c>
      <c r="AL35" s="75">
        <v>0.2</v>
      </c>
      <c r="AM35" s="77">
        <v>853.94</v>
      </c>
      <c r="AN35" s="77"/>
      <c r="AO35" s="77">
        <v>37.459999999999994</v>
      </c>
      <c r="AP35" s="77">
        <v>853.94</v>
      </c>
      <c r="AQ35" s="77"/>
      <c r="AR35" s="77"/>
      <c r="AS35" s="77">
        <v>37.459999999999994</v>
      </c>
      <c r="AT35" s="78"/>
      <c r="AU35" s="79"/>
      <c r="AV35" s="75"/>
      <c r="AW35" s="75"/>
      <c r="AX35" s="77"/>
      <c r="AY35" s="75"/>
      <c r="AZ35" s="77"/>
      <c r="BA35" s="75"/>
      <c r="BB35" s="75"/>
      <c r="BC35" s="75"/>
      <c r="BD35" s="75"/>
      <c r="BE35" s="75"/>
      <c r="BF35" s="75"/>
      <c r="BG35" s="75">
        <v>0.5</v>
      </c>
      <c r="BH35" s="75">
        <v>0</v>
      </c>
      <c r="BI35" s="77">
        <v>98.05999999999999</v>
      </c>
      <c r="BJ35" s="77"/>
      <c r="BK35" s="77">
        <v>0</v>
      </c>
      <c r="BL35" s="77">
        <v>98.05999999999999</v>
      </c>
      <c r="BM35" s="77"/>
      <c r="BN35" s="77"/>
      <c r="BO35" s="77">
        <v>0</v>
      </c>
      <c r="BP35" s="78"/>
      <c r="BQ35" s="79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>
        <v>8.9</v>
      </c>
      <c r="CD35" s="75">
        <v>0.1</v>
      </c>
      <c r="CE35" s="77">
        <v>1157.1100000000001</v>
      </c>
      <c r="CF35" s="77"/>
      <c r="CG35" s="77">
        <v>9.38</v>
      </c>
      <c r="CH35" s="77">
        <v>1157.1100000000001</v>
      </c>
      <c r="CI35" s="77"/>
      <c r="CJ35" s="77"/>
      <c r="CK35" s="77">
        <v>9.38</v>
      </c>
      <c r="CL35" s="78"/>
      <c r="CM35" s="79"/>
    </row>
    <row r="36" spans="1:91" s="74" customFormat="1" ht="15">
      <c r="A36" s="75">
        <v>23</v>
      </c>
      <c r="B36" s="76" t="s">
        <v>29</v>
      </c>
      <c r="C36" s="75" t="s">
        <v>61</v>
      </c>
      <c r="D36" s="77">
        <f t="shared" si="0"/>
        <v>17.2</v>
      </c>
      <c r="E36" s="75">
        <f t="shared" si="0"/>
        <v>0.9</v>
      </c>
      <c r="F36" s="77">
        <f t="shared" si="0"/>
        <v>2959.63</v>
      </c>
      <c r="G36" s="77"/>
      <c r="H36" s="77">
        <f t="shared" si="1"/>
        <v>120.38</v>
      </c>
      <c r="I36" s="77">
        <v>2959.63</v>
      </c>
      <c r="J36" s="77"/>
      <c r="K36" s="77"/>
      <c r="L36" s="77">
        <v>120.38</v>
      </c>
      <c r="M36" s="75"/>
      <c r="N36" s="77"/>
      <c r="O36" s="33">
        <v>1</v>
      </c>
      <c r="P36" s="75"/>
      <c r="Q36" s="34">
        <v>345.79</v>
      </c>
      <c r="R36" s="77"/>
      <c r="S36" s="77"/>
      <c r="T36" s="77">
        <v>345.79</v>
      </c>
      <c r="U36" s="75"/>
      <c r="V36" s="75"/>
      <c r="W36" s="75"/>
      <c r="X36" s="75"/>
      <c r="Y36" s="75"/>
      <c r="Z36" s="75">
        <v>0</v>
      </c>
      <c r="AA36" s="75"/>
      <c r="AB36" s="34">
        <v>0</v>
      </c>
      <c r="AC36" s="77"/>
      <c r="AD36" s="77"/>
      <c r="AE36" s="77">
        <v>0</v>
      </c>
      <c r="AF36" s="75"/>
      <c r="AG36" s="75"/>
      <c r="AH36" s="75"/>
      <c r="AI36" s="78"/>
      <c r="AJ36" s="75"/>
      <c r="AK36" s="75">
        <v>4.6</v>
      </c>
      <c r="AL36" s="75">
        <v>0.5</v>
      </c>
      <c r="AM36" s="77">
        <v>1297.9600000000003</v>
      </c>
      <c r="AN36" s="77"/>
      <c r="AO36" s="77">
        <v>74.96999999999998</v>
      </c>
      <c r="AP36" s="77">
        <v>1297.9600000000003</v>
      </c>
      <c r="AQ36" s="77"/>
      <c r="AR36" s="77"/>
      <c r="AS36" s="77">
        <v>74.96999999999998</v>
      </c>
      <c r="AT36" s="78"/>
      <c r="AU36" s="79"/>
      <c r="AV36" s="75"/>
      <c r="AW36" s="75"/>
      <c r="AX36" s="77"/>
      <c r="AY36" s="75"/>
      <c r="AZ36" s="77"/>
      <c r="BA36" s="75"/>
      <c r="BB36" s="75"/>
      <c r="BC36" s="75"/>
      <c r="BD36" s="75"/>
      <c r="BE36" s="75"/>
      <c r="BF36" s="75"/>
      <c r="BG36" s="75">
        <v>0.09999999999999998</v>
      </c>
      <c r="BH36" s="75">
        <v>0.4</v>
      </c>
      <c r="BI36" s="77">
        <v>15.739999999999998</v>
      </c>
      <c r="BJ36" s="77"/>
      <c r="BK36" s="77">
        <v>45.410000000000004</v>
      </c>
      <c r="BL36" s="77">
        <v>15.739999999999998</v>
      </c>
      <c r="BM36" s="77"/>
      <c r="BN36" s="77"/>
      <c r="BO36" s="77">
        <v>45.410000000000004</v>
      </c>
      <c r="BP36" s="78"/>
      <c r="BQ36" s="79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>
        <v>11.5</v>
      </c>
      <c r="CD36" s="75">
        <v>0</v>
      </c>
      <c r="CE36" s="77">
        <v>1300.1399999999999</v>
      </c>
      <c r="CF36" s="77"/>
      <c r="CG36" s="77">
        <v>0</v>
      </c>
      <c r="CH36" s="77">
        <v>1300.1399999999999</v>
      </c>
      <c r="CI36" s="77"/>
      <c r="CJ36" s="77"/>
      <c r="CK36" s="77">
        <v>0</v>
      </c>
      <c r="CL36" s="78"/>
      <c r="CM36" s="79"/>
    </row>
    <row r="37" spans="1:91" s="74" customFormat="1" ht="15">
      <c r="A37" s="75">
        <v>24</v>
      </c>
      <c r="B37" s="76" t="s">
        <v>29</v>
      </c>
      <c r="C37" s="75" t="s">
        <v>62</v>
      </c>
      <c r="D37" s="77">
        <f t="shared" si="0"/>
        <v>8</v>
      </c>
      <c r="E37" s="75">
        <f t="shared" si="0"/>
        <v>0</v>
      </c>
      <c r="F37" s="77">
        <f t="shared" si="0"/>
        <v>1401.23</v>
      </c>
      <c r="G37" s="77"/>
      <c r="H37" s="77">
        <f t="shared" si="1"/>
        <v>0</v>
      </c>
      <c r="I37" s="77">
        <v>1401.23</v>
      </c>
      <c r="J37" s="77"/>
      <c r="K37" s="77"/>
      <c r="L37" s="77">
        <v>0</v>
      </c>
      <c r="M37" s="75"/>
      <c r="N37" s="77"/>
      <c r="O37" s="33">
        <v>0.4</v>
      </c>
      <c r="P37" s="75"/>
      <c r="Q37" s="34">
        <v>108.52000000000001</v>
      </c>
      <c r="R37" s="77"/>
      <c r="S37" s="77"/>
      <c r="T37" s="77">
        <v>108.52000000000001</v>
      </c>
      <c r="U37" s="75"/>
      <c r="V37" s="75"/>
      <c r="W37" s="75"/>
      <c r="X37" s="75"/>
      <c r="Y37" s="75"/>
      <c r="Z37" s="75">
        <v>0</v>
      </c>
      <c r="AA37" s="75"/>
      <c r="AB37" s="34">
        <v>0</v>
      </c>
      <c r="AC37" s="77"/>
      <c r="AD37" s="77"/>
      <c r="AE37" s="77">
        <v>0</v>
      </c>
      <c r="AF37" s="75"/>
      <c r="AG37" s="75"/>
      <c r="AH37" s="75"/>
      <c r="AI37" s="78"/>
      <c r="AJ37" s="75"/>
      <c r="AK37" s="75">
        <v>1.5</v>
      </c>
      <c r="AL37" s="75">
        <v>0</v>
      </c>
      <c r="AM37" s="77">
        <v>484.21000000000004</v>
      </c>
      <c r="AN37" s="77"/>
      <c r="AO37" s="77">
        <v>0</v>
      </c>
      <c r="AP37" s="77">
        <v>484.21000000000004</v>
      </c>
      <c r="AQ37" s="77"/>
      <c r="AR37" s="77"/>
      <c r="AS37" s="77">
        <v>0</v>
      </c>
      <c r="AT37" s="78"/>
      <c r="AU37" s="79"/>
      <c r="AV37" s="75"/>
      <c r="AW37" s="75"/>
      <c r="AX37" s="77"/>
      <c r="AY37" s="75"/>
      <c r="AZ37" s="77"/>
      <c r="BA37" s="75"/>
      <c r="BB37" s="75"/>
      <c r="BC37" s="75"/>
      <c r="BD37" s="75"/>
      <c r="BE37" s="75"/>
      <c r="BF37" s="75"/>
      <c r="BG37" s="75">
        <v>0</v>
      </c>
      <c r="BH37" s="75">
        <v>0</v>
      </c>
      <c r="BI37" s="77">
        <v>0</v>
      </c>
      <c r="BJ37" s="77"/>
      <c r="BK37" s="77">
        <v>0</v>
      </c>
      <c r="BL37" s="77">
        <v>0</v>
      </c>
      <c r="BM37" s="77"/>
      <c r="BN37" s="77"/>
      <c r="BO37" s="77">
        <v>0</v>
      </c>
      <c r="BP37" s="78"/>
      <c r="BQ37" s="79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>
        <v>6.1000000000000005</v>
      </c>
      <c r="CD37" s="75">
        <v>0</v>
      </c>
      <c r="CE37" s="77">
        <v>808.4999999999999</v>
      </c>
      <c r="CF37" s="77"/>
      <c r="CG37" s="77">
        <v>0</v>
      </c>
      <c r="CH37" s="77">
        <v>808.4999999999999</v>
      </c>
      <c r="CI37" s="77"/>
      <c r="CJ37" s="77"/>
      <c r="CK37" s="77">
        <v>0</v>
      </c>
      <c r="CL37" s="78"/>
      <c r="CM37" s="79"/>
    </row>
    <row r="38" spans="1:91" s="74" customFormat="1" ht="15">
      <c r="A38" s="75">
        <v>25</v>
      </c>
      <c r="B38" s="76" t="s">
        <v>29</v>
      </c>
      <c r="C38" s="75" t="s">
        <v>63</v>
      </c>
      <c r="D38" s="77">
        <f t="shared" si="0"/>
        <v>21</v>
      </c>
      <c r="E38" s="75">
        <f t="shared" si="0"/>
        <v>1.2</v>
      </c>
      <c r="F38" s="77">
        <f t="shared" si="0"/>
        <v>3842.57</v>
      </c>
      <c r="G38" s="77"/>
      <c r="H38" s="77">
        <f t="shared" si="1"/>
        <v>194.96</v>
      </c>
      <c r="I38" s="77">
        <v>3842.57</v>
      </c>
      <c r="J38" s="77"/>
      <c r="K38" s="77"/>
      <c r="L38" s="77">
        <v>194.96</v>
      </c>
      <c r="M38" s="75"/>
      <c r="N38" s="77"/>
      <c r="O38" s="33">
        <v>0.9</v>
      </c>
      <c r="P38" s="75"/>
      <c r="Q38" s="34">
        <v>340.51</v>
      </c>
      <c r="R38" s="77"/>
      <c r="S38" s="77"/>
      <c r="T38" s="77">
        <v>340.51</v>
      </c>
      <c r="U38" s="75"/>
      <c r="V38" s="75"/>
      <c r="W38" s="75"/>
      <c r="X38" s="75"/>
      <c r="Y38" s="75"/>
      <c r="Z38" s="75">
        <v>0</v>
      </c>
      <c r="AA38" s="75"/>
      <c r="AB38" s="34">
        <v>0</v>
      </c>
      <c r="AC38" s="77"/>
      <c r="AD38" s="77"/>
      <c r="AE38" s="77">
        <v>0</v>
      </c>
      <c r="AF38" s="75"/>
      <c r="AG38" s="75"/>
      <c r="AH38" s="75"/>
      <c r="AI38" s="78"/>
      <c r="AJ38" s="75"/>
      <c r="AK38" s="75">
        <v>6.7</v>
      </c>
      <c r="AL38" s="75">
        <v>0.3</v>
      </c>
      <c r="AM38" s="77">
        <v>1742.4500000000003</v>
      </c>
      <c r="AN38" s="77"/>
      <c r="AO38" s="77">
        <v>80.66</v>
      </c>
      <c r="AP38" s="77">
        <v>1742.4500000000003</v>
      </c>
      <c r="AQ38" s="77"/>
      <c r="AR38" s="77"/>
      <c r="AS38" s="77">
        <v>80.66</v>
      </c>
      <c r="AT38" s="78"/>
      <c r="AU38" s="79"/>
      <c r="AV38" s="75"/>
      <c r="AW38" s="75"/>
      <c r="AX38" s="77"/>
      <c r="AY38" s="75"/>
      <c r="AZ38" s="77"/>
      <c r="BA38" s="75"/>
      <c r="BB38" s="75"/>
      <c r="BC38" s="75"/>
      <c r="BD38" s="75"/>
      <c r="BE38" s="75"/>
      <c r="BF38" s="75"/>
      <c r="BG38" s="75">
        <v>1</v>
      </c>
      <c r="BH38" s="75">
        <v>0</v>
      </c>
      <c r="BI38" s="77">
        <v>165.38</v>
      </c>
      <c r="BJ38" s="77"/>
      <c r="BK38" s="77">
        <v>0</v>
      </c>
      <c r="BL38" s="77">
        <v>165.38</v>
      </c>
      <c r="BM38" s="77"/>
      <c r="BN38" s="77"/>
      <c r="BO38" s="77">
        <v>0</v>
      </c>
      <c r="BP38" s="78"/>
      <c r="BQ38" s="79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>
        <v>12.399999999999999</v>
      </c>
      <c r="CD38" s="75">
        <v>0.8999999999999999</v>
      </c>
      <c r="CE38" s="77">
        <v>1594.23</v>
      </c>
      <c r="CF38" s="77"/>
      <c r="CG38" s="77">
        <v>114.30000000000001</v>
      </c>
      <c r="CH38" s="77">
        <v>1594.23</v>
      </c>
      <c r="CI38" s="77"/>
      <c r="CJ38" s="77"/>
      <c r="CK38" s="77">
        <v>114.30000000000001</v>
      </c>
      <c r="CL38" s="78"/>
      <c r="CM38" s="79"/>
    </row>
    <row r="39" spans="1:91" s="74" customFormat="1" ht="15">
      <c r="A39" s="75">
        <v>26</v>
      </c>
      <c r="B39" s="76" t="s">
        <v>29</v>
      </c>
      <c r="C39" s="75" t="s">
        <v>64</v>
      </c>
      <c r="D39" s="77">
        <f t="shared" si="0"/>
        <v>50.2</v>
      </c>
      <c r="E39" s="75">
        <f t="shared" si="0"/>
        <v>0.6</v>
      </c>
      <c r="F39" s="77">
        <f t="shared" si="0"/>
        <v>10476.03</v>
      </c>
      <c r="G39" s="77"/>
      <c r="H39" s="77">
        <f t="shared" si="1"/>
        <v>95.81</v>
      </c>
      <c r="I39" s="77">
        <v>10476.03</v>
      </c>
      <c r="J39" s="77"/>
      <c r="K39" s="77"/>
      <c r="L39" s="77">
        <v>95.81</v>
      </c>
      <c r="M39" s="75"/>
      <c r="N39" s="77"/>
      <c r="O39" s="33">
        <v>1</v>
      </c>
      <c r="P39" s="75"/>
      <c r="Q39" s="34">
        <v>396.43</v>
      </c>
      <c r="R39" s="77"/>
      <c r="S39" s="77"/>
      <c r="T39" s="77">
        <v>396.43</v>
      </c>
      <c r="U39" s="75"/>
      <c r="V39" s="75"/>
      <c r="W39" s="75"/>
      <c r="X39" s="75"/>
      <c r="Y39" s="75"/>
      <c r="Z39" s="75">
        <v>0</v>
      </c>
      <c r="AA39" s="75"/>
      <c r="AB39" s="34">
        <v>0</v>
      </c>
      <c r="AC39" s="77"/>
      <c r="AD39" s="77"/>
      <c r="AE39" s="77">
        <v>0</v>
      </c>
      <c r="AF39" s="75"/>
      <c r="AG39" s="75"/>
      <c r="AH39" s="75"/>
      <c r="AI39" s="78"/>
      <c r="AJ39" s="75"/>
      <c r="AK39" s="75">
        <v>24.400000000000002</v>
      </c>
      <c r="AL39" s="75">
        <v>0.3</v>
      </c>
      <c r="AM39" s="77">
        <v>6928.9800000000005</v>
      </c>
      <c r="AN39" s="77"/>
      <c r="AO39" s="77">
        <v>64.44</v>
      </c>
      <c r="AP39" s="77">
        <v>6928.9800000000005</v>
      </c>
      <c r="AQ39" s="77"/>
      <c r="AR39" s="77"/>
      <c r="AS39" s="77">
        <v>64.44</v>
      </c>
      <c r="AT39" s="78"/>
      <c r="AU39" s="79"/>
      <c r="AV39" s="75"/>
      <c r="AW39" s="75"/>
      <c r="AX39" s="77"/>
      <c r="AY39" s="75"/>
      <c r="AZ39" s="77"/>
      <c r="BA39" s="75"/>
      <c r="BB39" s="75"/>
      <c r="BC39" s="75"/>
      <c r="BD39" s="75"/>
      <c r="BE39" s="75"/>
      <c r="BF39" s="75"/>
      <c r="BG39" s="75">
        <v>1</v>
      </c>
      <c r="BH39" s="75">
        <v>0</v>
      </c>
      <c r="BI39" s="77">
        <v>218.60999999999999</v>
      </c>
      <c r="BJ39" s="77"/>
      <c r="BK39" s="77">
        <v>0</v>
      </c>
      <c r="BL39" s="77">
        <v>218.60999999999999</v>
      </c>
      <c r="BM39" s="77"/>
      <c r="BN39" s="77"/>
      <c r="BO39" s="77">
        <v>0</v>
      </c>
      <c r="BP39" s="78"/>
      <c r="BQ39" s="79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>
        <v>23.799999999999997</v>
      </c>
      <c r="CD39" s="75">
        <v>0.3</v>
      </c>
      <c r="CE39" s="77">
        <v>2932.01</v>
      </c>
      <c r="CF39" s="77"/>
      <c r="CG39" s="77">
        <v>31.369999999999997</v>
      </c>
      <c r="CH39" s="77">
        <v>2932.01</v>
      </c>
      <c r="CI39" s="77"/>
      <c r="CJ39" s="77"/>
      <c r="CK39" s="77">
        <v>31.369999999999997</v>
      </c>
      <c r="CL39" s="78"/>
      <c r="CM39" s="79"/>
    </row>
    <row r="40" spans="1:91" s="74" customFormat="1" ht="15">
      <c r="A40" s="75">
        <v>27</v>
      </c>
      <c r="B40" s="76" t="s">
        <v>29</v>
      </c>
      <c r="C40" s="75" t="s">
        <v>78</v>
      </c>
      <c r="D40" s="77">
        <f t="shared" si="0"/>
        <v>4.8</v>
      </c>
      <c r="E40" s="75">
        <f t="shared" si="0"/>
        <v>0.2</v>
      </c>
      <c r="F40" s="77">
        <f t="shared" si="0"/>
        <v>942.47</v>
      </c>
      <c r="G40" s="77"/>
      <c r="H40" s="77">
        <f t="shared" si="1"/>
        <v>41.89</v>
      </c>
      <c r="I40" s="77">
        <v>942.47</v>
      </c>
      <c r="J40" s="77"/>
      <c r="K40" s="77"/>
      <c r="L40" s="77">
        <v>41.89</v>
      </c>
      <c r="M40" s="75"/>
      <c r="N40" s="77"/>
      <c r="O40" s="35">
        <v>0.3</v>
      </c>
      <c r="P40" s="75"/>
      <c r="Q40" s="36">
        <v>91.57</v>
      </c>
      <c r="R40" s="77"/>
      <c r="S40" s="77"/>
      <c r="T40" s="77">
        <v>91.57</v>
      </c>
      <c r="U40" s="75"/>
      <c r="V40" s="75"/>
      <c r="W40" s="75"/>
      <c r="X40" s="75"/>
      <c r="Y40" s="75"/>
      <c r="Z40" s="75">
        <v>0</v>
      </c>
      <c r="AA40" s="75"/>
      <c r="AB40" s="34">
        <v>0</v>
      </c>
      <c r="AC40" s="77"/>
      <c r="AD40" s="77"/>
      <c r="AE40" s="77">
        <v>0</v>
      </c>
      <c r="AF40" s="75"/>
      <c r="AG40" s="75"/>
      <c r="AH40" s="75"/>
      <c r="AI40" s="78"/>
      <c r="AJ40" s="75"/>
      <c r="AK40" s="75">
        <v>1.3</v>
      </c>
      <c r="AL40" s="75">
        <v>0.1</v>
      </c>
      <c r="AM40" s="77">
        <v>372.5</v>
      </c>
      <c r="AN40" s="77"/>
      <c r="AO40" s="77">
        <v>25.07</v>
      </c>
      <c r="AP40" s="77">
        <v>372.5</v>
      </c>
      <c r="AQ40" s="77"/>
      <c r="AR40" s="77"/>
      <c r="AS40" s="77">
        <v>25.07</v>
      </c>
      <c r="AT40" s="78"/>
      <c r="AU40" s="79"/>
      <c r="AV40" s="75"/>
      <c r="AW40" s="75"/>
      <c r="AX40" s="77"/>
      <c r="AY40" s="75"/>
      <c r="AZ40" s="77"/>
      <c r="BA40" s="75"/>
      <c r="BB40" s="75"/>
      <c r="BC40" s="75"/>
      <c r="BD40" s="75"/>
      <c r="BE40" s="75"/>
      <c r="BF40" s="75"/>
      <c r="BG40" s="75">
        <v>0.1</v>
      </c>
      <c r="BH40" s="75">
        <v>0</v>
      </c>
      <c r="BI40" s="77">
        <v>20.82</v>
      </c>
      <c r="BJ40" s="77"/>
      <c r="BK40" s="77">
        <v>0</v>
      </c>
      <c r="BL40" s="77">
        <v>20.82</v>
      </c>
      <c r="BM40" s="77"/>
      <c r="BN40" s="77"/>
      <c r="BO40" s="77">
        <v>0</v>
      </c>
      <c r="BP40" s="78"/>
      <c r="BQ40" s="79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>
        <v>3.0999999999999996</v>
      </c>
      <c r="CD40" s="75">
        <v>0.1</v>
      </c>
      <c r="CE40" s="77">
        <v>457.58000000000004</v>
      </c>
      <c r="CF40" s="77"/>
      <c r="CG40" s="77">
        <v>16.82</v>
      </c>
      <c r="CH40" s="77">
        <v>457.58000000000004</v>
      </c>
      <c r="CI40" s="77"/>
      <c r="CJ40" s="77"/>
      <c r="CK40" s="77">
        <v>16.82</v>
      </c>
      <c r="CL40" s="78"/>
      <c r="CM40" s="79"/>
    </row>
    <row r="41" spans="1:91" s="74" customFormat="1" ht="17.25" customHeight="1">
      <c r="A41" s="80"/>
      <c r="B41" s="80"/>
      <c r="C41" s="80" t="s">
        <v>38</v>
      </c>
      <c r="D41" s="81">
        <f>SUM(D14:D40)</f>
        <v>717.8000000000002</v>
      </c>
      <c r="E41" s="81">
        <f aca="true" t="shared" si="2" ref="E41:BO41">SUM(E14:E40)</f>
        <v>10.399999999999997</v>
      </c>
      <c r="F41" s="81">
        <f t="shared" si="2"/>
        <v>141076.24000000002</v>
      </c>
      <c r="G41" s="81">
        <f t="shared" si="2"/>
        <v>0</v>
      </c>
      <c r="H41" s="81">
        <f t="shared" si="2"/>
        <v>1693.64</v>
      </c>
      <c r="I41" s="81">
        <f t="shared" si="2"/>
        <v>141076.24000000002</v>
      </c>
      <c r="J41" s="81">
        <f t="shared" si="2"/>
        <v>0</v>
      </c>
      <c r="K41" s="81">
        <f t="shared" si="2"/>
        <v>0</v>
      </c>
      <c r="L41" s="81">
        <f t="shared" si="2"/>
        <v>1693.64</v>
      </c>
      <c r="M41" s="75"/>
      <c r="N41" s="77"/>
      <c r="O41" s="81">
        <f t="shared" si="2"/>
        <v>24.299999999999997</v>
      </c>
      <c r="P41" s="81">
        <f t="shared" si="2"/>
        <v>0</v>
      </c>
      <c r="Q41" s="81">
        <f t="shared" si="2"/>
        <v>9577.550000000003</v>
      </c>
      <c r="R41" s="81">
        <f t="shared" si="2"/>
        <v>0</v>
      </c>
      <c r="S41" s="81">
        <f t="shared" si="2"/>
        <v>0</v>
      </c>
      <c r="T41" s="81">
        <f t="shared" si="2"/>
        <v>9577.550000000003</v>
      </c>
      <c r="U41" s="81">
        <f t="shared" si="2"/>
        <v>0</v>
      </c>
      <c r="V41" s="81">
        <f t="shared" si="2"/>
        <v>0</v>
      </c>
      <c r="W41" s="81">
        <f t="shared" si="2"/>
        <v>0</v>
      </c>
      <c r="X41" s="75"/>
      <c r="Y41" s="81">
        <f t="shared" si="2"/>
        <v>0</v>
      </c>
      <c r="Z41" s="81">
        <f t="shared" si="2"/>
        <v>4</v>
      </c>
      <c r="AA41" s="81">
        <f t="shared" si="2"/>
        <v>0</v>
      </c>
      <c r="AB41" s="81">
        <f t="shared" si="2"/>
        <v>1500.5600000000004</v>
      </c>
      <c r="AC41" s="81">
        <f t="shared" si="2"/>
        <v>0</v>
      </c>
      <c r="AD41" s="81">
        <f t="shared" si="2"/>
        <v>0</v>
      </c>
      <c r="AE41" s="81">
        <f t="shared" si="2"/>
        <v>1500.5600000000004</v>
      </c>
      <c r="AF41" s="81">
        <f t="shared" si="2"/>
        <v>0</v>
      </c>
      <c r="AG41" s="81">
        <f t="shared" si="2"/>
        <v>0</v>
      </c>
      <c r="AH41" s="81">
        <f t="shared" si="2"/>
        <v>0</v>
      </c>
      <c r="AI41" s="78"/>
      <c r="AJ41" s="81">
        <f t="shared" si="2"/>
        <v>0</v>
      </c>
      <c r="AK41" s="81">
        <f t="shared" si="2"/>
        <v>263.99999999999994</v>
      </c>
      <c r="AL41" s="81">
        <f t="shared" si="2"/>
        <v>3.4</v>
      </c>
      <c r="AM41" s="81">
        <f t="shared" si="2"/>
        <v>73439.76</v>
      </c>
      <c r="AN41" s="81">
        <f t="shared" si="2"/>
        <v>0</v>
      </c>
      <c r="AO41" s="81">
        <f t="shared" si="2"/>
        <v>752.0600000000001</v>
      </c>
      <c r="AP41" s="81">
        <f t="shared" si="2"/>
        <v>73439.76</v>
      </c>
      <c r="AQ41" s="81">
        <f t="shared" si="2"/>
        <v>0</v>
      </c>
      <c r="AR41" s="81">
        <f t="shared" si="2"/>
        <v>0</v>
      </c>
      <c r="AS41" s="81">
        <f t="shared" si="2"/>
        <v>752.0600000000001</v>
      </c>
      <c r="AT41" s="78"/>
      <c r="AU41" s="79"/>
      <c r="AV41" s="81">
        <f t="shared" si="2"/>
        <v>0</v>
      </c>
      <c r="AW41" s="81">
        <f t="shared" si="2"/>
        <v>0.5</v>
      </c>
      <c r="AX41" s="81">
        <f t="shared" si="2"/>
        <v>0</v>
      </c>
      <c r="AY41" s="81">
        <f t="shared" si="2"/>
        <v>0</v>
      </c>
      <c r="AZ41" s="81">
        <f t="shared" si="2"/>
        <v>89.1</v>
      </c>
      <c r="BA41" s="81">
        <f t="shared" si="2"/>
        <v>0</v>
      </c>
      <c r="BB41" s="81">
        <f t="shared" si="2"/>
        <v>0</v>
      </c>
      <c r="BC41" s="81">
        <f t="shared" si="2"/>
        <v>0</v>
      </c>
      <c r="BD41" s="81">
        <f t="shared" si="2"/>
        <v>89.1</v>
      </c>
      <c r="BE41" s="81"/>
      <c r="BF41" s="81"/>
      <c r="BG41" s="81">
        <f t="shared" si="2"/>
        <v>23.4</v>
      </c>
      <c r="BH41" s="81">
        <f t="shared" si="2"/>
        <v>0.6000000000000001</v>
      </c>
      <c r="BI41" s="81">
        <f t="shared" si="2"/>
        <v>4675.65</v>
      </c>
      <c r="BJ41" s="81">
        <f t="shared" si="2"/>
        <v>0</v>
      </c>
      <c r="BK41" s="81">
        <f t="shared" si="2"/>
        <v>77.6</v>
      </c>
      <c r="BL41" s="81">
        <f t="shared" si="2"/>
        <v>4675.65</v>
      </c>
      <c r="BM41" s="81">
        <f t="shared" si="2"/>
        <v>0</v>
      </c>
      <c r="BN41" s="81">
        <f t="shared" si="2"/>
        <v>0</v>
      </c>
      <c r="BO41" s="81">
        <f t="shared" si="2"/>
        <v>77.6</v>
      </c>
      <c r="BP41" s="78"/>
      <c r="BQ41" s="79"/>
      <c r="BR41" s="81">
        <f aca="true" t="shared" si="3" ref="BR41:CK41">SUM(BR14:BR40)</f>
        <v>0</v>
      </c>
      <c r="BS41" s="81">
        <f t="shared" si="3"/>
        <v>0</v>
      </c>
      <c r="BT41" s="81">
        <f t="shared" si="3"/>
        <v>0</v>
      </c>
      <c r="BU41" s="81">
        <f t="shared" si="3"/>
        <v>0</v>
      </c>
      <c r="BV41" s="81">
        <f t="shared" si="3"/>
        <v>0</v>
      </c>
      <c r="BW41" s="81">
        <f t="shared" si="3"/>
        <v>0</v>
      </c>
      <c r="BX41" s="81">
        <f t="shared" si="3"/>
        <v>0</v>
      </c>
      <c r="BY41" s="81">
        <f t="shared" si="3"/>
        <v>0</v>
      </c>
      <c r="BZ41" s="81">
        <f t="shared" si="3"/>
        <v>0</v>
      </c>
      <c r="CA41" s="81">
        <f t="shared" si="3"/>
        <v>0</v>
      </c>
      <c r="CB41" s="81">
        <f t="shared" si="3"/>
        <v>0</v>
      </c>
      <c r="CC41" s="81">
        <f t="shared" si="3"/>
        <v>402.09999999999997</v>
      </c>
      <c r="CD41" s="81">
        <f t="shared" si="3"/>
        <v>5.8999999999999995</v>
      </c>
      <c r="CE41" s="81">
        <f t="shared" si="3"/>
        <v>51882.72000000001</v>
      </c>
      <c r="CF41" s="81">
        <f t="shared" si="3"/>
        <v>0</v>
      </c>
      <c r="CG41" s="81">
        <f t="shared" si="3"/>
        <v>774.8800000000001</v>
      </c>
      <c r="CH41" s="81">
        <f t="shared" si="3"/>
        <v>51882.72000000001</v>
      </c>
      <c r="CI41" s="81">
        <f t="shared" si="3"/>
        <v>0</v>
      </c>
      <c r="CJ41" s="81">
        <f t="shared" si="3"/>
        <v>0</v>
      </c>
      <c r="CK41" s="81">
        <f t="shared" si="3"/>
        <v>774.8800000000001</v>
      </c>
      <c r="CL41" s="78"/>
      <c r="CM41" s="79"/>
    </row>
    <row r="42" spans="1:91" s="85" customFormat="1" ht="33.75" customHeight="1">
      <c r="A42" s="82"/>
      <c r="B42" s="82"/>
      <c r="C42" s="83" t="s">
        <v>105</v>
      </c>
      <c r="D42" s="82"/>
      <c r="E42" s="82"/>
      <c r="F42" s="84"/>
      <c r="G42" s="84"/>
      <c r="H42" s="84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4"/>
      <c r="AC42" s="84"/>
      <c r="AD42" s="84"/>
      <c r="AE42" s="84"/>
      <c r="AF42" s="82"/>
      <c r="AG42" s="82"/>
      <c r="AH42" s="82"/>
      <c r="AI42" s="82"/>
      <c r="AJ42" s="82"/>
      <c r="AK42" s="84"/>
      <c r="AL42" s="82"/>
      <c r="AM42" s="84"/>
      <c r="AN42" s="82"/>
      <c r="AO42" s="84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4"/>
      <c r="BJ42" s="84"/>
      <c r="BK42" s="84"/>
      <c r="BL42" s="84"/>
      <c r="BM42" s="84"/>
      <c r="BN42" s="84"/>
      <c r="BO42" s="84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3"/>
      <c r="CE42" s="82"/>
      <c r="CF42" s="82"/>
      <c r="CG42" s="82"/>
      <c r="CH42" s="82"/>
      <c r="CI42" s="82"/>
      <c r="CJ42" s="82"/>
      <c r="CK42" s="82"/>
      <c r="CL42" s="82"/>
      <c r="CM42" s="82"/>
    </row>
    <row r="43" spans="1:91" s="89" customFormat="1" ht="21" customHeight="1">
      <c r="A43" s="86"/>
      <c r="B43" s="86"/>
      <c r="C43" s="87" t="s">
        <v>106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8"/>
      <c r="AC43" s="88"/>
      <c r="AD43" s="88"/>
      <c r="AE43" s="88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8"/>
      <c r="BJ43" s="88"/>
      <c r="BK43" s="88"/>
      <c r="BL43" s="88"/>
      <c r="BM43" s="88"/>
      <c r="BN43" s="88"/>
      <c r="BO43" s="88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7"/>
      <c r="CE43" s="86"/>
      <c r="CF43" s="86"/>
      <c r="CG43" s="86"/>
      <c r="CH43" s="86"/>
      <c r="CI43" s="86"/>
      <c r="CJ43" s="86"/>
      <c r="CK43" s="86"/>
      <c r="CL43" s="86"/>
      <c r="CM43" s="86"/>
    </row>
    <row r="44" spans="1:91" s="89" customFormat="1" ht="15" customHeight="1">
      <c r="A44" s="86"/>
      <c r="B44" s="86"/>
      <c r="C44" s="87" t="s">
        <v>107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7"/>
      <c r="CE44" s="86"/>
      <c r="CF44" s="86"/>
      <c r="CG44" s="86"/>
      <c r="CH44" s="86"/>
      <c r="CI44" s="86"/>
      <c r="CJ44" s="86"/>
      <c r="CK44" s="86"/>
      <c r="CL44" s="86"/>
      <c r="CM44" s="86"/>
    </row>
    <row r="45" spans="1:91" s="92" customFormat="1" ht="21" customHeight="1">
      <c r="A45" s="90"/>
      <c r="B45" s="90"/>
      <c r="C45" s="91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</row>
  </sheetData>
  <sheetProtection/>
  <mergeCells count="86">
    <mergeCell ref="D6:N6"/>
    <mergeCell ref="A8:A13"/>
    <mergeCell ref="B8:B13"/>
    <mergeCell ref="C8:C13"/>
    <mergeCell ref="D8:N9"/>
    <mergeCell ref="D10:E10"/>
    <mergeCell ref="F10:H10"/>
    <mergeCell ref="I10:N10"/>
    <mergeCell ref="O8:CM8"/>
    <mergeCell ref="O9:Y9"/>
    <mergeCell ref="Z9:AJ9"/>
    <mergeCell ref="AK9:AU9"/>
    <mergeCell ref="AV9:BF9"/>
    <mergeCell ref="BG9:BQ9"/>
    <mergeCell ref="CC9:CM9"/>
    <mergeCell ref="BR9:CB9"/>
    <mergeCell ref="O10:P10"/>
    <mergeCell ref="Q10:S10"/>
    <mergeCell ref="T10:Y10"/>
    <mergeCell ref="Z10:AA10"/>
    <mergeCell ref="AV10:AW10"/>
    <mergeCell ref="AB10:AD10"/>
    <mergeCell ref="AE10:AJ10"/>
    <mergeCell ref="AK10:AL10"/>
    <mergeCell ref="AM10:AO10"/>
    <mergeCell ref="AP10:AU10"/>
    <mergeCell ref="AX10:AZ10"/>
    <mergeCell ref="BA10:BF10"/>
    <mergeCell ref="BG10:BH10"/>
    <mergeCell ref="BI10:BK10"/>
    <mergeCell ref="BL10:BQ10"/>
    <mergeCell ref="CC10:CD10"/>
    <mergeCell ref="BR10:BS10"/>
    <mergeCell ref="BT10:BV10"/>
    <mergeCell ref="BW10:CB10"/>
    <mergeCell ref="CE10:CG10"/>
    <mergeCell ref="CH10:CM10"/>
    <mergeCell ref="D11:D12"/>
    <mergeCell ref="E11:E12"/>
    <mergeCell ref="F11:G11"/>
    <mergeCell ref="I11:K11"/>
    <mergeCell ref="L11:N11"/>
    <mergeCell ref="O11:O12"/>
    <mergeCell ref="P11:P12"/>
    <mergeCell ref="Q11:R11"/>
    <mergeCell ref="T11:V11"/>
    <mergeCell ref="W11:Y11"/>
    <mergeCell ref="Z11:Z12"/>
    <mergeCell ref="AA11:AA12"/>
    <mergeCell ref="AB11:AC11"/>
    <mergeCell ref="AE11:AG11"/>
    <mergeCell ref="AW11:AW12"/>
    <mergeCell ref="AH11:AJ11"/>
    <mergeCell ref="AK11:AK12"/>
    <mergeCell ref="AL11:AL12"/>
    <mergeCell ref="AM11:AN11"/>
    <mergeCell ref="AP11:AR11"/>
    <mergeCell ref="AS11:AU11"/>
    <mergeCell ref="BZ11:CB11"/>
    <mergeCell ref="CK11:CM11"/>
    <mergeCell ref="BL11:BN11"/>
    <mergeCell ref="BO11:BQ11"/>
    <mergeCell ref="CC11:CC12"/>
    <mergeCell ref="CD11:CD12"/>
    <mergeCell ref="CE11:CF11"/>
    <mergeCell ref="CH11:CJ11"/>
    <mergeCell ref="BR11:BR12"/>
    <mergeCell ref="BS11:BS12"/>
    <mergeCell ref="B5:C5"/>
    <mergeCell ref="BW11:BY11"/>
    <mergeCell ref="BT11:BU11"/>
    <mergeCell ref="AX11:AY11"/>
    <mergeCell ref="BA11:BC11"/>
    <mergeCell ref="BD11:BF11"/>
    <mergeCell ref="BG11:BG12"/>
    <mergeCell ref="BH11:BH12"/>
    <mergeCell ref="BI11:BJ11"/>
    <mergeCell ref="AV11:AV12"/>
    <mergeCell ref="K2:N2"/>
    <mergeCell ref="K3:N3"/>
    <mergeCell ref="K4:N4"/>
    <mergeCell ref="B1:C1"/>
    <mergeCell ref="B2:C2"/>
    <mergeCell ref="B3:C3"/>
    <mergeCell ref="B4:C4"/>
    <mergeCell ref="L1:N1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7" manualBreakCount="7">
    <brk id="14" max="77" man="1"/>
    <brk id="25" max="77" man="1"/>
    <brk id="36" max="77" man="1"/>
    <brk id="47" max="77" man="1"/>
    <brk id="58" max="77" man="1"/>
    <brk id="69" max="41" man="1"/>
    <brk id="80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42"/>
  <sheetViews>
    <sheetView view="pageBreakPreview" zoomScale="75" zoomScaleNormal="130" zoomScaleSheetLayoutView="75" zoomScalePageLayoutView="0" workbookViewId="0" topLeftCell="A16">
      <selection activeCell="F15" sqref="F15"/>
    </sheetView>
  </sheetViews>
  <sheetFormatPr defaultColWidth="9.140625" defaultRowHeight="15"/>
  <cols>
    <col min="1" max="1" width="4.421875" style="3" customWidth="1"/>
    <col min="2" max="2" width="15.00390625" style="3" customWidth="1"/>
    <col min="3" max="3" width="21.00390625" style="3" customWidth="1"/>
    <col min="4" max="4" width="13.28125" style="3" customWidth="1"/>
    <col min="5" max="5" width="12.8515625" style="3" customWidth="1"/>
    <col min="6" max="6" width="9.1406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81" width="13.28125" style="3" customWidth="1"/>
    <col min="82" max="82" width="12.8515625" style="3" customWidth="1"/>
    <col min="83" max="83" width="9.140625" style="3" customWidth="1"/>
    <col min="84" max="84" width="15.00390625" style="3" customWidth="1"/>
    <col min="85" max="85" width="12.7109375" style="3" customWidth="1"/>
    <col min="86" max="86" width="12.57421875" style="3" customWidth="1"/>
    <col min="87" max="87" width="9.140625" style="3" customWidth="1"/>
    <col min="88" max="88" width="12.57421875" style="3" customWidth="1"/>
    <col min="89" max="89" width="13.57421875" style="3" customWidth="1"/>
    <col min="90" max="90" width="9.140625" style="3" customWidth="1"/>
    <col min="91" max="91" width="16.28125" style="3" customWidth="1"/>
    <col min="92" max="16384" width="9.140625" style="3" customWidth="1"/>
  </cols>
  <sheetData>
    <row r="1" spans="2:14" ht="15">
      <c r="B1" s="46"/>
      <c r="C1" s="46"/>
      <c r="K1" s="43"/>
      <c r="L1" s="43"/>
      <c r="M1" s="43"/>
      <c r="N1" s="43"/>
    </row>
    <row r="2" spans="2:14" ht="15">
      <c r="B2" s="45"/>
      <c r="C2" s="45"/>
      <c r="K2" s="43"/>
      <c r="L2" s="43"/>
      <c r="M2" s="43"/>
      <c r="N2" s="43"/>
    </row>
    <row r="3" spans="2:14" ht="15">
      <c r="B3" s="45"/>
      <c r="C3" s="47"/>
      <c r="K3" s="43"/>
      <c r="L3" s="43"/>
      <c r="M3" s="43"/>
      <c r="N3" s="43"/>
    </row>
    <row r="4" spans="2:14" ht="15">
      <c r="B4" s="45"/>
      <c r="C4" s="47"/>
      <c r="K4" s="43"/>
      <c r="L4" s="43"/>
      <c r="M4" s="43"/>
      <c r="N4" s="43"/>
    </row>
    <row r="5" spans="2:3" ht="15">
      <c r="B5" s="45"/>
      <c r="C5" s="47"/>
    </row>
    <row r="6" spans="4:14" ht="30" customHeight="1">
      <c r="D6" s="53" t="s">
        <v>108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">
      <c r="H7" s="29" t="s">
        <v>29</v>
      </c>
    </row>
    <row r="8" spans="1:91" s="1" customFormat="1" ht="12">
      <c r="A8" s="54" t="s">
        <v>26</v>
      </c>
      <c r="B8" s="54" t="s">
        <v>25</v>
      </c>
      <c r="C8" s="54" t="s">
        <v>27</v>
      </c>
      <c r="D8" s="48" t="s">
        <v>23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</row>
    <row r="9" spans="1:91" s="2" customFormat="1" ht="17.25" customHeight="1">
      <c r="A9" s="54"/>
      <c r="B9" s="54"/>
      <c r="C9" s="5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 t="s">
        <v>24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 t="s">
        <v>9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 t="s">
        <v>12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 t="s">
        <v>13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 t="s">
        <v>14</v>
      </c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 t="s">
        <v>28</v>
      </c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 t="s">
        <v>15</v>
      </c>
      <c r="CD9" s="48"/>
      <c r="CE9" s="48"/>
      <c r="CF9" s="48"/>
      <c r="CG9" s="48"/>
      <c r="CH9" s="48"/>
      <c r="CI9" s="48"/>
      <c r="CJ9" s="48"/>
      <c r="CK9" s="48"/>
      <c r="CL9" s="48"/>
      <c r="CM9" s="48"/>
    </row>
    <row r="10" spans="1:91" ht="36" customHeight="1">
      <c r="A10" s="54"/>
      <c r="B10" s="54"/>
      <c r="C10" s="54"/>
      <c r="D10" s="44" t="s">
        <v>0</v>
      </c>
      <c r="E10" s="44"/>
      <c r="F10" s="44" t="s">
        <v>16</v>
      </c>
      <c r="G10" s="44"/>
      <c r="H10" s="44"/>
      <c r="I10" s="44" t="s">
        <v>1</v>
      </c>
      <c r="J10" s="44"/>
      <c r="K10" s="44"/>
      <c r="L10" s="44"/>
      <c r="M10" s="44"/>
      <c r="N10" s="44"/>
      <c r="O10" s="44" t="s">
        <v>0</v>
      </c>
      <c r="P10" s="44"/>
      <c r="Q10" s="44" t="s">
        <v>16</v>
      </c>
      <c r="R10" s="44"/>
      <c r="S10" s="44"/>
      <c r="T10" s="44" t="s">
        <v>1</v>
      </c>
      <c r="U10" s="44"/>
      <c r="V10" s="44"/>
      <c r="W10" s="44"/>
      <c r="X10" s="44"/>
      <c r="Y10" s="44"/>
      <c r="Z10" s="44" t="s">
        <v>0</v>
      </c>
      <c r="AA10" s="44"/>
      <c r="AB10" s="44" t="s">
        <v>16</v>
      </c>
      <c r="AC10" s="44"/>
      <c r="AD10" s="44"/>
      <c r="AE10" s="44" t="s">
        <v>1</v>
      </c>
      <c r="AF10" s="44"/>
      <c r="AG10" s="44"/>
      <c r="AH10" s="44"/>
      <c r="AI10" s="44"/>
      <c r="AJ10" s="44"/>
      <c r="AK10" s="44" t="s">
        <v>0</v>
      </c>
      <c r="AL10" s="44"/>
      <c r="AM10" s="44" t="s">
        <v>16</v>
      </c>
      <c r="AN10" s="44"/>
      <c r="AO10" s="44"/>
      <c r="AP10" s="44" t="s">
        <v>1</v>
      </c>
      <c r="AQ10" s="44"/>
      <c r="AR10" s="44"/>
      <c r="AS10" s="44"/>
      <c r="AT10" s="44"/>
      <c r="AU10" s="44"/>
      <c r="AV10" s="44" t="s">
        <v>0</v>
      </c>
      <c r="AW10" s="44"/>
      <c r="AX10" s="44" t="s">
        <v>16</v>
      </c>
      <c r="AY10" s="44"/>
      <c r="AZ10" s="44"/>
      <c r="BA10" s="44" t="s">
        <v>1</v>
      </c>
      <c r="BB10" s="44"/>
      <c r="BC10" s="44"/>
      <c r="BD10" s="44"/>
      <c r="BE10" s="44"/>
      <c r="BF10" s="44"/>
      <c r="BG10" s="44" t="s">
        <v>0</v>
      </c>
      <c r="BH10" s="44"/>
      <c r="BI10" s="44" t="s">
        <v>16</v>
      </c>
      <c r="BJ10" s="44"/>
      <c r="BK10" s="44"/>
      <c r="BL10" s="44" t="s">
        <v>1</v>
      </c>
      <c r="BM10" s="44"/>
      <c r="BN10" s="44"/>
      <c r="BO10" s="44"/>
      <c r="BP10" s="44"/>
      <c r="BQ10" s="44"/>
      <c r="BR10" s="44" t="s">
        <v>0</v>
      </c>
      <c r="BS10" s="44"/>
      <c r="BT10" s="44" t="s">
        <v>16</v>
      </c>
      <c r="BU10" s="44"/>
      <c r="BV10" s="44"/>
      <c r="BW10" s="44" t="s">
        <v>1</v>
      </c>
      <c r="BX10" s="44"/>
      <c r="BY10" s="44"/>
      <c r="BZ10" s="44"/>
      <c r="CA10" s="44"/>
      <c r="CB10" s="44"/>
      <c r="CC10" s="44" t="s">
        <v>0</v>
      </c>
      <c r="CD10" s="44"/>
      <c r="CE10" s="44" t="s">
        <v>16</v>
      </c>
      <c r="CF10" s="44"/>
      <c r="CG10" s="44"/>
      <c r="CH10" s="44" t="s">
        <v>1</v>
      </c>
      <c r="CI10" s="44"/>
      <c r="CJ10" s="44"/>
      <c r="CK10" s="44"/>
      <c r="CL10" s="44"/>
      <c r="CM10" s="44"/>
    </row>
    <row r="11" spans="1:91" ht="33" customHeight="1">
      <c r="A11" s="54"/>
      <c r="B11" s="54"/>
      <c r="C11" s="54"/>
      <c r="D11" s="51" t="s">
        <v>2</v>
      </c>
      <c r="E11" s="44" t="s">
        <v>19</v>
      </c>
      <c r="F11" s="44" t="s">
        <v>22</v>
      </c>
      <c r="G11" s="44"/>
      <c r="H11" s="42" t="s">
        <v>3</v>
      </c>
      <c r="I11" s="44" t="s">
        <v>4</v>
      </c>
      <c r="J11" s="44"/>
      <c r="K11" s="44"/>
      <c r="L11" s="44" t="s">
        <v>5</v>
      </c>
      <c r="M11" s="44"/>
      <c r="N11" s="44"/>
      <c r="O11" s="51" t="s">
        <v>2</v>
      </c>
      <c r="P11" s="44" t="s">
        <v>19</v>
      </c>
      <c r="Q11" s="44" t="s">
        <v>22</v>
      </c>
      <c r="R11" s="44"/>
      <c r="S11" s="42" t="s">
        <v>3</v>
      </c>
      <c r="T11" s="44" t="s">
        <v>4</v>
      </c>
      <c r="U11" s="44"/>
      <c r="V11" s="44"/>
      <c r="W11" s="44" t="s">
        <v>5</v>
      </c>
      <c r="X11" s="44"/>
      <c r="Y11" s="44"/>
      <c r="Z11" s="51" t="s">
        <v>2</v>
      </c>
      <c r="AA11" s="44" t="s">
        <v>19</v>
      </c>
      <c r="AB11" s="44" t="s">
        <v>22</v>
      </c>
      <c r="AC11" s="44"/>
      <c r="AD11" s="42" t="s">
        <v>3</v>
      </c>
      <c r="AE11" s="44" t="s">
        <v>4</v>
      </c>
      <c r="AF11" s="44"/>
      <c r="AG11" s="44"/>
      <c r="AH11" s="44" t="s">
        <v>5</v>
      </c>
      <c r="AI11" s="44"/>
      <c r="AJ11" s="44"/>
      <c r="AK11" s="51" t="s">
        <v>2</v>
      </c>
      <c r="AL11" s="44" t="s">
        <v>19</v>
      </c>
      <c r="AM11" s="44" t="s">
        <v>22</v>
      </c>
      <c r="AN11" s="44"/>
      <c r="AO11" s="42" t="s">
        <v>3</v>
      </c>
      <c r="AP11" s="44" t="s">
        <v>4</v>
      </c>
      <c r="AQ11" s="44"/>
      <c r="AR11" s="44"/>
      <c r="AS11" s="44" t="s">
        <v>5</v>
      </c>
      <c r="AT11" s="44"/>
      <c r="AU11" s="44"/>
      <c r="AV11" s="51" t="s">
        <v>2</v>
      </c>
      <c r="AW11" s="44" t="s">
        <v>19</v>
      </c>
      <c r="AX11" s="44" t="s">
        <v>22</v>
      </c>
      <c r="AY11" s="44"/>
      <c r="AZ11" s="42" t="s">
        <v>3</v>
      </c>
      <c r="BA11" s="44" t="s">
        <v>4</v>
      </c>
      <c r="BB11" s="44"/>
      <c r="BC11" s="44"/>
      <c r="BD11" s="44" t="s">
        <v>5</v>
      </c>
      <c r="BE11" s="44"/>
      <c r="BF11" s="44"/>
      <c r="BG11" s="51" t="s">
        <v>2</v>
      </c>
      <c r="BH11" s="44" t="s">
        <v>19</v>
      </c>
      <c r="BI11" s="44" t="s">
        <v>22</v>
      </c>
      <c r="BJ11" s="44"/>
      <c r="BK11" s="42" t="s">
        <v>3</v>
      </c>
      <c r="BL11" s="44" t="s">
        <v>4</v>
      </c>
      <c r="BM11" s="44"/>
      <c r="BN11" s="44"/>
      <c r="BO11" s="44" t="s">
        <v>5</v>
      </c>
      <c r="BP11" s="44"/>
      <c r="BQ11" s="44"/>
      <c r="BR11" s="51" t="s">
        <v>2</v>
      </c>
      <c r="BS11" s="44" t="s">
        <v>19</v>
      </c>
      <c r="BT11" s="44" t="s">
        <v>22</v>
      </c>
      <c r="BU11" s="44"/>
      <c r="BV11" s="42" t="s">
        <v>3</v>
      </c>
      <c r="BW11" s="44" t="s">
        <v>4</v>
      </c>
      <c r="BX11" s="44"/>
      <c r="BY11" s="44"/>
      <c r="BZ11" s="44" t="s">
        <v>5</v>
      </c>
      <c r="CA11" s="44"/>
      <c r="CB11" s="44"/>
      <c r="CC11" s="51" t="s">
        <v>2</v>
      </c>
      <c r="CD11" s="44" t="s">
        <v>19</v>
      </c>
      <c r="CE11" s="44" t="s">
        <v>22</v>
      </c>
      <c r="CF11" s="44"/>
      <c r="CG11" s="42" t="s">
        <v>3</v>
      </c>
      <c r="CH11" s="44" t="s">
        <v>4</v>
      </c>
      <c r="CI11" s="44"/>
      <c r="CJ11" s="44"/>
      <c r="CK11" s="44" t="s">
        <v>5</v>
      </c>
      <c r="CL11" s="44"/>
      <c r="CM11" s="44"/>
    </row>
    <row r="12" spans="1:91" ht="48">
      <c r="A12" s="54"/>
      <c r="B12" s="54"/>
      <c r="C12" s="54"/>
      <c r="D12" s="51"/>
      <c r="E12" s="44"/>
      <c r="F12" s="42" t="s">
        <v>6</v>
      </c>
      <c r="G12" s="42" t="s">
        <v>20</v>
      </c>
      <c r="H12" s="42" t="s">
        <v>21</v>
      </c>
      <c r="I12" s="42" t="s">
        <v>8</v>
      </c>
      <c r="J12" s="42" t="s">
        <v>7</v>
      </c>
      <c r="K12" s="42" t="s">
        <v>17</v>
      </c>
      <c r="L12" s="42" t="s">
        <v>8</v>
      </c>
      <c r="M12" s="42" t="s">
        <v>7</v>
      </c>
      <c r="N12" s="42" t="s">
        <v>18</v>
      </c>
      <c r="O12" s="51"/>
      <c r="P12" s="44"/>
      <c r="Q12" s="42" t="s">
        <v>6</v>
      </c>
      <c r="R12" s="42" t="s">
        <v>20</v>
      </c>
      <c r="S12" s="42" t="s">
        <v>21</v>
      </c>
      <c r="T12" s="42" t="s">
        <v>8</v>
      </c>
      <c r="U12" s="42" t="s">
        <v>7</v>
      </c>
      <c r="V12" s="42" t="s">
        <v>17</v>
      </c>
      <c r="W12" s="42" t="s">
        <v>8</v>
      </c>
      <c r="X12" s="42" t="s">
        <v>7</v>
      </c>
      <c r="Y12" s="42" t="s">
        <v>18</v>
      </c>
      <c r="Z12" s="51"/>
      <c r="AA12" s="44"/>
      <c r="AB12" s="42" t="s">
        <v>6</v>
      </c>
      <c r="AC12" s="42" t="s">
        <v>20</v>
      </c>
      <c r="AD12" s="42" t="s">
        <v>21</v>
      </c>
      <c r="AE12" s="42" t="s">
        <v>8</v>
      </c>
      <c r="AF12" s="42" t="s">
        <v>7</v>
      </c>
      <c r="AG12" s="42" t="s">
        <v>17</v>
      </c>
      <c r="AH12" s="42" t="s">
        <v>8</v>
      </c>
      <c r="AI12" s="42" t="s">
        <v>7</v>
      </c>
      <c r="AJ12" s="42" t="s">
        <v>18</v>
      </c>
      <c r="AK12" s="51"/>
      <c r="AL12" s="44"/>
      <c r="AM12" s="42" t="s">
        <v>6</v>
      </c>
      <c r="AN12" s="42" t="s">
        <v>20</v>
      </c>
      <c r="AO12" s="42" t="s">
        <v>21</v>
      </c>
      <c r="AP12" s="42" t="s">
        <v>8</v>
      </c>
      <c r="AQ12" s="42" t="s">
        <v>7</v>
      </c>
      <c r="AR12" s="42" t="s">
        <v>17</v>
      </c>
      <c r="AS12" s="42" t="s">
        <v>8</v>
      </c>
      <c r="AT12" s="42" t="s">
        <v>7</v>
      </c>
      <c r="AU12" s="42" t="s">
        <v>18</v>
      </c>
      <c r="AV12" s="51"/>
      <c r="AW12" s="44"/>
      <c r="AX12" s="42" t="s">
        <v>6</v>
      </c>
      <c r="AY12" s="42" t="s">
        <v>20</v>
      </c>
      <c r="AZ12" s="42" t="s">
        <v>21</v>
      </c>
      <c r="BA12" s="42" t="s">
        <v>8</v>
      </c>
      <c r="BB12" s="42" t="s">
        <v>7</v>
      </c>
      <c r="BC12" s="42" t="s">
        <v>17</v>
      </c>
      <c r="BD12" s="42" t="s">
        <v>8</v>
      </c>
      <c r="BE12" s="42" t="s">
        <v>7</v>
      </c>
      <c r="BF12" s="42" t="s">
        <v>18</v>
      </c>
      <c r="BG12" s="51"/>
      <c r="BH12" s="44"/>
      <c r="BI12" s="42" t="s">
        <v>6</v>
      </c>
      <c r="BJ12" s="42" t="s">
        <v>20</v>
      </c>
      <c r="BK12" s="42" t="s">
        <v>21</v>
      </c>
      <c r="BL12" s="42" t="s">
        <v>8</v>
      </c>
      <c r="BM12" s="42" t="s">
        <v>7</v>
      </c>
      <c r="BN12" s="42" t="s">
        <v>17</v>
      </c>
      <c r="BO12" s="42" t="s">
        <v>8</v>
      </c>
      <c r="BP12" s="42" t="s">
        <v>7</v>
      </c>
      <c r="BQ12" s="42" t="s">
        <v>18</v>
      </c>
      <c r="BR12" s="51"/>
      <c r="BS12" s="44"/>
      <c r="BT12" s="42" t="s">
        <v>6</v>
      </c>
      <c r="BU12" s="42" t="s">
        <v>20</v>
      </c>
      <c r="BV12" s="42" t="s">
        <v>21</v>
      </c>
      <c r="BW12" s="42" t="s">
        <v>8</v>
      </c>
      <c r="BX12" s="42" t="s">
        <v>7</v>
      </c>
      <c r="BY12" s="42" t="s">
        <v>17</v>
      </c>
      <c r="BZ12" s="42" t="s">
        <v>8</v>
      </c>
      <c r="CA12" s="42" t="s">
        <v>7</v>
      </c>
      <c r="CB12" s="42" t="s">
        <v>18</v>
      </c>
      <c r="CC12" s="51"/>
      <c r="CD12" s="44"/>
      <c r="CE12" s="42" t="s">
        <v>6</v>
      </c>
      <c r="CF12" s="42" t="s">
        <v>20</v>
      </c>
      <c r="CG12" s="42" t="s">
        <v>21</v>
      </c>
      <c r="CH12" s="42" t="s">
        <v>8</v>
      </c>
      <c r="CI12" s="42" t="s">
        <v>7</v>
      </c>
      <c r="CJ12" s="42" t="s">
        <v>17</v>
      </c>
      <c r="CK12" s="42" t="s">
        <v>8</v>
      </c>
      <c r="CL12" s="42" t="s">
        <v>7</v>
      </c>
      <c r="CM12" s="42" t="s">
        <v>18</v>
      </c>
    </row>
    <row r="13" spans="1:91" ht="15">
      <c r="A13" s="54"/>
      <c r="B13" s="54"/>
      <c r="C13" s="54"/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</v>
      </c>
      <c r="P13" s="4">
        <v>2</v>
      </c>
      <c r="Q13" s="4">
        <v>3</v>
      </c>
      <c r="R13" s="4">
        <v>4</v>
      </c>
      <c r="S13" s="4">
        <v>5</v>
      </c>
      <c r="T13" s="4">
        <v>6</v>
      </c>
      <c r="U13" s="4">
        <v>7</v>
      </c>
      <c r="V13" s="4">
        <v>8</v>
      </c>
      <c r="W13" s="4">
        <v>9</v>
      </c>
      <c r="X13" s="4">
        <v>10</v>
      </c>
      <c r="Y13" s="4">
        <v>11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4">
        <v>7</v>
      </c>
      <c r="AG13" s="4">
        <v>8</v>
      </c>
      <c r="AH13" s="4">
        <v>9</v>
      </c>
      <c r="AI13" s="4">
        <v>10</v>
      </c>
      <c r="AJ13" s="4">
        <v>11</v>
      </c>
      <c r="AK13" s="4">
        <v>1</v>
      </c>
      <c r="AL13" s="4">
        <v>2</v>
      </c>
      <c r="AM13" s="4">
        <v>3</v>
      </c>
      <c r="AN13" s="4">
        <v>4</v>
      </c>
      <c r="AO13" s="4">
        <v>5</v>
      </c>
      <c r="AP13" s="4">
        <v>6</v>
      </c>
      <c r="AQ13" s="4">
        <v>7</v>
      </c>
      <c r="AR13" s="4">
        <v>8</v>
      </c>
      <c r="AS13" s="4">
        <v>9</v>
      </c>
      <c r="AT13" s="4">
        <v>10</v>
      </c>
      <c r="AU13" s="4">
        <v>11</v>
      </c>
      <c r="AV13" s="4">
        <v>1</v>
      </c>
      <c r="AW13" s="4">
        <v>2</v>
      </c>
      <c r="AX13" s="4">
        <v>3</v>
      </c>
      <c r="AY13" s="4">
        <v>4</v>
      </c>
      <c r="AZ13" s="4">
        <v>5</v>
      </c>
      <c r="BA13" s="4">
        <v>6</v>
      </c>
      <c r="BB13" s="4">
        <v>7</v>
      </c>
      <c r="BC13" s="4">
        <v>8</v>
      </c>
      <c r="BD13" s="4">
        <v>9</v>
      </c>
      <c r="BE13" s="4">
        <v>10</v>
      </c>
      <c r="BF13" s="4">
        <v>11</v>
      </c>
      <c r="BG13" s="4">
        <v>1</v>
      </c>
      <c r="BH13" s="4">
        <v>2</v>
      </c>
      <c r="BI13" s="4">
        <v>3</v>
      </c>
      <c r="BJ13" s="4">
        <v>4</v>
      </c>
      <c r="BK13" s="4">
        <v>5</v>
      </c>
      <c r="BL13" s="4">
        <v>6</v>
      </c>
      <c r="BM13" s="4">
        <v>7</v>
      </c>
      <c r="BN13" s="4">
        <v>8</v>
      </c>
      <c r="BO13" s="4">
        <v>9</v>
      </c>
      <c r="BP13" s="4">
        <v>10</v>
      </c>
      <c r="BQ13" s="4">
        <v>11</v>
      </c>
      <c r="BR13" s="4">
        <v>1</v>
      </c>
      <c r="BS13" s="4">
        <v>2</v>
      </c>
      <c r="BT13" s="4">
        <v>3</v>
      </c>
      <c r="BU13" s="4">
        <v>4</v>
      </c>
      <c r="BV13" s="4">
        <v>5</v>
      </c>
      <c r="BW13" s="4">
        <v>6</v>
      </c>
      <c r="BX13" s="4">
        <v>7</v>
      </c>
      <c r="BY13" s="4">
        <v>8</v>
      </c>
      <c r="BZ13" s="4">
        <v>9</v>
      </c>
      <c r="CA13" s="4">
        <v>10</v>
      </c>
      <c r="CB13" s="4">
        <v>11</v>
      </c>
      <c r="CC13" s="4">
        <v>1</v>
      </c>
      <c r="CD13" s="4">
        <v>2</v>
      </c>
      <c r="CE13" s="4">
        <v>3</v>
      </c>
      <c r="CF13" s="4">
        <v>4</v>
      </c>
      <c r="CG13" s="4">
        <v>5</v>
      </c>
      <c r="CH13" s="4">
        <v>6</v>
      </c>
      <c r="CI13" s="4">
        <v>7</v>
      </c>
      <c r="CJ13" s="4">
        <v>8</v>
      </c>
      <c r="CK13" s="4">
        <v>9</v>
      </c>
      <c r="CL13" s="4">
        <v>10</v>
      </c>
      <c r="CM13" s="4">
        <v>11</v>
      </c>
    </row>
    <row r="14" spans="1:91" ht="30">
      <c r="A14" s="5">
        <v>1</v>
      </c>
      <c r="B14" s="13" t="s">
        <v>29</v>
      </c>
      <c r="C14" s="13" t="s">
        <v>67</v>
      </c>
      <c r="D14" s="5">
        <f aca="true" t="shared" si="0" ref="D14:F17">O14+Z14+AK14+BG14+CC14</f>
        <v>27.7</v>
      </c>
      <c r="E14" s="5">
        <f t="shared" si="0"/>
        <v>8.8</v>
      </c>
      <c r="F14" s="15">
        <f t="shared" si="0"/>
        <v>5952.63</v>
      </c>
      <c r="G14" s="15"/>
      <c r="H14" s="15">
        <f>S14+AD14+AO14+BK14+CG14</f>
        <v>1139.7000000000003</v>
      </c>
      <c r="I14" s="15">
        <f>T14+AE14+AP14+BL14+CH14</f>
        <v>5952.63</v>
      </c>
      <c r="J14" s="15"/>
      <c r="K14" s="15"/>
      <c r="L14" s="15">
        <f>W14+AH14+AS14+BO14+CK14</f>
        <v>1139.7000000000003</v>
      </c>
      <c r="M14" s="5"/>
      <c r="N14" s="5"/>
      <c r="O14" s="5">
        <v>1</v>
      </c>
      <c r="P14" s="5"/>
      <c r="Q14" s="93">
        <v>439.5200000000001</v>
      </c>
      <c r="R14" s="15"/>
      <c r="S14" s="15"/>
      <c r="T14" s="15">
        <v>439.5200000000001</v>
      </c>
      <c r="U14" s="5"/>
      <c r="V14" s="5"/>
      <c r="W14" s="5"/>
      <c r="X14" s="5"/>
      <c r="Y14" s="5"/>
      <c r="Z14" s="5">
        <v>4</v>
      </c>
      <c r="AA14" s="5">
        <v>0</v>
      </c>
      <c r="AB14" s="15">
        <v>1394.57</v>
      </c>
      <c r="AC14" s="15"/>
      <c r="AD14" s="15">
        <v>0</v>
      </c>
      <c r="AE14" s="15">
        <v>1394.57</v>
      </c>
      <c r="AF14" s="5"/>
      <c r="AG14" s="5"/>
      <c r="AH14" s="5">
        <v>0</v>
      </c>
      <c r="AI14" s="5"/>
      <c r="AJ14" s="5"/>
      <c r="AK14" s="5">
        <v>13.2</v>
      </c>
      <c r="AL14" s="5">
        <v>8.200000000000001</v>
      </c>
      <c r="AM14" s="15">
        <v>2962.91</v>
      </c>
      <c r="AN14" s="15"/>
      <c r="AO14" s="15">
        <v>1041.3200000000002</v>
      </c>
      <c r="AP14" s="15">
        <v>2962.91</v>
      </c>
      <c r="AQ14" s="15"/>
      <c r="AR14" s="15"/>
      <c r="AS14" s="15">
        <v>1041.3200000000002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>
        <v>9.5</v>
      </c>
      <c r="CD14" s="5">
        <v>0.6</v>
      </c>
      <c r="CE14" s="15">
        <v>1155.6299999999999</v>
      </c>
      <c r="CF14" s="15"/>
      <c r="CG14" s="15">
        <v>98.38</v>
      </c>
      <c r="CH14" s="15">
        <v>1155.6299999999999</v>
      </c>
      <c r="CI14" s="15"/>
      <c r="CJ14" s="15"/>
      <c r="CK14" s="15">
        <v>98.38</v>
      </c>
      <c r="CL14" s="5"/>
      <c r="CM14" s="5"/>
    </row>
    <row r="15" spans="1:91" ht="45">
      <c r="A15" s="5">
        <v>2</v>
      </c>
      <c r="B15" s="13" t="s">
        <v>29</v>
      </c>
      <c r="C15" s="13" t="s">
        <v>68</v>
      </c>
      <c r="D15" s="5">
        <f t="shared" si="0"/>
        <v>21.099999999999998</v>
      </c>
      <c r="E15" s="5">
        <f t="shared" si="0"/>
        <v>2.4</v>
      </c>
      <c r="F15" s="15">
        <f t="shared" si="0"/>
        <v>4317.1</v>
      </c>
      <c r="G15" s="15"/>
      <c r="H15" s="15">
        <f aca="true" t="shared" si="1" ref="H15:I17">S15+AD15+AO15+BK15+CG15</f>
        <v>343.69</v>
      </c>
      <c r="I15" s="15">
        <f t="shared" si="1"/>
        <v>4317.1</v>
      </c>
      <c r="J15" s="15"/>
      <c r="K15" s="15"/>
      <c r="L15" s="15">
        <f>W15+AH15+AS15+BO15+CK15</f>
        <v>343.69</v>
      </c>
      <c r="M15" s="5"/>
      <c r="N15" s="5"/>
      <c r="O15" s="5">
        <v>1</v>
      </c>
      <c r="P15" s="5"/>
      <c r="Q15" s="93">
        <v>337.58000000000004</v>
      </c>
      <c r="R15" s="15"/>
      <c r="S15" s="15"/>
      <c r="T15" s="15">
        <v>337.58000000000004</v>
      </c>
      <c r="U15" s="5"/>
      <c r="V15" s="5"/>
      <c r="W15" s="5"/>
      <c r="X15" s="5"/>
      <c r="Y15" s="5"/>
      <c r="Z15" s="5">
        <v>1.7</v>
      </c>
      <c r="AA15" s="5">
        <v>0</v>
      </c>
      <c r="AB15" s="15">
        <v>505.04999999999995</v>
      </c>
      <c r="AC15" s="15"/>
      <c r="AD15" s="15">
        <v>0</v>
      </c>
      <c r="AE15" s="15">
        <v>505.04999999999995</v>
      </c>
      <c r="AF15" s="5"/>
      <c r="AG15" s="5"/>
      <c r="AH15" s="5">
        <v>0</v>
      </c>
      <c r="AI15" s="5"/>
      <c r="AJ15" s="5"/>
      <c r="AK15" s="5">
        <v>8.899999999999999</v>
      </c>
      <c r="AL15" s="5">
        <v>2.3</v>
      </c>
      <c r="AM15" s="15">
        <v>2440.41</v>
      </c>
      <c r="AN15" s="15"/>
      <c r="AO15" s="15">
        <v>322.89</v>
      </c>
      <c r="AP15" s="15">
        <v>2440.41</v>
      </c>
      <c r="AQ15" s="15"/>
      <c r="AR15" s="15"/>
      <c r="AS15" s="15">
        <v>322.89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>
        <v>9.5</v>
      </c>
      <c r="CD15" s="5">
        <v>0.1</v>
      </c>
      <c r="CE15" s="15">
        <v>1034.06</v>
      </c>
      <c r="CF15" s="15"/>
      <c r="CG15" s="15">
        <v>20.8</v>
      </c>
      <c r="CH15" s="15">
        <v>1034.06</v>
      </c>
      <c r="CI15" s="15"/>
      <c r="CJ15" s="15"/>
      <c r="CK15" s="15">
        <v>20.8</v>
      </c>
      <c r="CL15" s="5"/>
      <c r="CM15" s="5"/>
    </row>
    <row r="16" spans="1:91" ht="45">
      <c r="A16" s="5">
        <v>3</v>
      </c>
      <c r="B16" s="13" t="s">
        <v>29</v>
      </c>
      <c r="C16" s="13" t="s">
        <v>69</v>
      </c>
      <c r="D16" s="5">
        <f t="shared" si="0"/>
        <v>25.1</v>
      </c>
      <c r="E16" s="5">
        <f t="shared" si="0"/>
        <v>3.2</v>
      </c>
      <c r="F16" s="15">
        <f t="shared" si="0"/>
        <v>6891.82</v>
      </c>
      <c r="G16" s="15"/>
      <c r="H16" s="15">
        <f t="shared" si="1"/>
        <v>414.32</v>
      </c>
      <c r="I16" s="15">
        <f t="shared" si="1"/>
        <v>6891.82</v>
      </c>
      <c r="J16" s="15"/>
      <c r="K16" s="15"/>
      <c r="L16" s="15">
        <f>W16+AH16+AS16+BO16+CK16</f>
        <v>414.32</v>
      </c>
      <c r="M16" s="5"/>
      <c r="N16" s="5"/>
      <c r="O16" s="5">
        <v>1</v>
      </c>
      <c r="P16" s="5"/>
      <c r="Q16" s="93">
        <v>430.36000000000007</v>
      </c>
      <c r="R16" s="15"/>
      <c r="S16" s="15"/>
      <c r="T16" s="15">
        <v>430.36000000000007</v>
      </c>
      <c r="U16" s="5"/>
      <c r="V16" s="5"/>
      <c r="W16" s="5"/>
      <c r="X16" s="5"/>
      <c r="Y16" s="5"/>
      <c r="Z16" s="5">
        <v>2</v>
      </c>
      <c r="AA16" s="5">
        <v>0</v>
      </c>
      <c r="AB16" s="15">
        <v>1074.0700000000002</v>
      </c>
      <c r="AC16" s="15"/>
      <c r="AD16" s="15">
        <v>0</v>
      </c>
      <c r="AE16" s="15">
        <v>1074.0700000000002</v>
      </c>
      <c r="AF16" s="5"/>
      <c r="AG16" s="5"/>
      <c r="AH16" s="5">
        <v>0</v>
      </c>
      <c r="AI16" s="5"/>
      <c r="AJ16" s="5"/>
      <c r="AK16" s="5">
        <v>15.100000000000001</v>
      </c>
      <c r="AL16" s="5">
        <v>2.6</v>
      </c>
      <c r="AM16" s="15">
        <v>4188.53</v>
      </c>
      <c r="AN16" s="15"/>
      <c r="AO16" s="15">
        <v>341.01</v>
      </c>
      <c r="AP16" s="15">
        <v>4188.53</v>
      </c>
      <c r="AQ16" s="15"/>
      <c r="AR16" s="15"/>
      <c r="AS16" s="15">
        <v>341.01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>
        <v>7</v>
      </c>
      <c r="CD16" s="5">
        <v>0.6</v>
      </c>
      <c r="CE16" s="15">
        <v>1198.8600000000001</v>
      </c>
      <c r="CF16" s="15"/>
      <c r="CG16" s="15">
        <v>73.31</v>
      </c>
      <c r="CH16" s="15">
        <v>1198.8600000000001</v>
      </c>
      <c r="CI16" s="15"/>
      <c r="CJ16" s="15"/>
      <c r="CK16" s="15">
        <v>73.31</v>
      </c>
      <c r="CL16" s="5"/>
      <c r="CM16" s="5"/>
    </row>
    <row r="17" spans="1:91" ht="30">
      <c r="A17" s="5">
        <v>4</v>
      </c>
      <c r="B17" s="13" t="s">
        <v>29</v>
      </c>
      <c r="C17" s="13" t="s">
        <v>70</v>
      </c>
      <c r="D17" s="5">
        <f t="shared" si="0"/>
        <v>35.1</v>
      </c>
      <c r="E17" s="5">
        <f t="shared" si="0"/>
        <v>8.5</v>
      </c>
      <c r="F17" s="15">
        <f t="shared" si="0"/>
        <v>11839.140000000001</v>
      </c>
      <c r="G17" s="15"/>
      <c r="H17" s="15">
        <f t="shared" si="1"/>
        <v>2039.8100000000002</v>
      </c>
      <c r="I17" s="15">
        <f t="shared" si="1"/>
        <v>11839.140000000001</v>
      </c>
      <c r="J17" s="15"/>
      <c r="K17" s="15"/>
      <c r="L17" s="15">
        <f>W17+AH17+AS17+BO17+CK17</f>
        <v>2039.8100000000002</v>
      </c>
      <c r="M17" s="5"/>
      <c r="N17" s="5"/>
      <c r="O17" s="5">
        <v>0.6</v>
      </c>
      <c r="P17" s="5"/>
      <c r="Q17" s="94">
        <v>331.05999999999995</v>
      </c>
      <c r="R17" s="15"/>
      <c r="S17" s="15"/>
      <c r="T17" s="15">
        <v>331.05999999999995</v>
      </c>
      <c r="U17" s="5"/>
      <c r="V17" s="5"/>
      <c r="W17" s="5"/>
      <c r="X17" s="5"/>
      <c r="Y17" s="5"/>
      <c r="Z17" s="5">
        <v>3.2</v>
      </c>
      <c r="AA17" s="5">
        <v>0</v>
      </c>
      <c r="AB17" s="15">
        <v>1217.96</v>
      </c>
      <c r="AC17" s="15"/>
      <c r="AD17" s="15">
        <v>20.69</v>
      </c>
      <c r="AE17" s="15">
        <v>1217.96</v>
      </c>
      <c r="AF17" s="5"/>
      <c r="AG17" s="5"/>
      <c r="AH17" s="5">
        <v>20.69</v>
      </c>
      <c r="AI17" s="5"/>
      <c r="AJ17" s="5"/>
      <c r="AK17" s="5">
        <v>21.9</v>
      </c>
      <c r="AL17" s="5">
        <v>7.6</v>
      </c>
      <c r="AM17" s="15">
        <v>8950.34</v>
      </c>
      <c r="AN17" s="15"/>
      <c r="AO17" s="15">
        <v>1904.73</v>
      </c>
      <c r="AP17" s="15">
        <v>8950.34</v>
      </c>
      <c r="AQ17" s="15"/>
      <c r="AR17" s="15"/>
      <c r="AS17" s="15">
        <v>1904.73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>
        <v>1</v>
      </c>
      <c r="BH17" s="5">
        <v>0.5</v>
      </c>
      <c r="BI17" s="15">
        <v>160.84999999999997</v>
      </c>
      <c r="BJ17" s="15"/>
      <c r="BK17" s="15">
        <v>76.13000000000001</v>
      </c>
      <c r="BL17" s="15">
        <v>160.84999999999997</v>
      </c>
      <c r="BM17" s="15"/>
      <c r="BN17" s="15"/>
      <c r="BO17" s="15">
        <v>76.13000000000001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>
        <v>8.4</v>
      </c>
      <c r="CD17" s="5">
        <v>0.4</v>
      </c>
      <c r="CE17" s="15">
        <v>1178.9299999999998</v>
      </c>
      <c r="CF17" s="15"/>
      <c r="CG17" s="15">
        <v>38.260000000000005</v>
      </c>
      <c r="CH17" s="15">
        <v>1178.9299999999998</v>
      </c>
      <c r="CI17" s="15"/>
      <c r="CJ17" s="15"/>
      <c r="CK17" s="15">
        <v>38.260000000000005</v>
      </c>
      <c r="CL17" s="5"/>
      <c r="CM17" s="5"/>
    </row>
    <row r="18" spans="1:91" ht="18.75" customHeight="1">
      <c r="A18" s="5"/>
      <c r="B18" s="5"/>
      <c r="C18" s="5" t="s">
        <v>66</v>
      </c>
      <c r="D18" s="5">
        <f>SUM(D14:D17)</f>
        <v>109</v>
      </c>
      <c r="E18" s="5">
        <f aca="true" t="shared" si="2" ref="E18:BP18">SUM(E14:E17)</f>
        <v>22.900000000000002</v>
      </c>
      <c r="F18" s="15">
        <f t="shared" si="2"/>
        <v>29000.690000000002</v>
      </c>
      <c r="G18" s="15">
        <f t="shared" si="2"/>
        <v>0</v>
      </c>
      <c r="H18" s="15">
        <f t="shared" si="2"/>
        <v>3937.5200000000004</v>
      </c>
      <c r="I18" s="15">
        <f t="shared" si="2"/>
        <v>29000.690000000002</v>
      </c>
      <c r="J18" s="15">
        <f t="shared" si="2"/>
        <v>0</v>
      </c>
      <c r="K18" s="15">
        <f t="shared" si="2"/>
        <v>0</v>
      </c>
      <c r="L18" s="15">
        <f t="shared" si="2"/>
        <v>3937.5200000000004</v>
      </c>
      <c r="M18" s="5">
        <f t="shared" si="2"/>
        <v>0</v>
      </c>
      <c r="N18" s="5">
        <f t="shared" si="2"/>
        <v>0</v>
      </c>
      <c r="O18" s="5">
        <f t="shared" si="2"/>
        <v>3.6</v>
      </c>
      <c r="P18" s="5">
        <f t="shared" si="2"/>
        <v>0</v>
      </c>
      <c r="Q18" s="15">
        <f t="shared" si="2"/>
        <v>1538.5200000000002</v>
      </c>
      <c r="R18" s="15">
        <f t="shared" si="2"/>
        <v>0</v>
      </c>
      <c r="S18" s="15">
        <f t="shared" si="2"/>
        <v>0</v>
      </c>
      <c r="T18" s="15">
        <f t="shared" si="2"/>
        <v>1538.5200000000002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5">
        <f t="shared" si="2"/>
        <v>0</v>
      </c>
      <c r="Y18" s="5">
        <f t="shared" si="2"/>
        <v>0</v>
      </c>
      <c r="Z18" s="5">
        <f t="shared" si="2"/>
        <v>10.9</v>
      </c>
      <c r="AA18" s="32">
        <f t="shared" si="2"/>
        <v>0</v>
      </c>
      <c r="AB18" s="15">
        <f t="shared" si="2"/>
        <v>4191.65</v>
      </c>
      <c r="AC18" s="15">
        <f t="shared" si="2"/>
        <v>0</v>
      </c>
      <c r="AD18" s="15">
        <f t="shared" si="2"/>
        <v>20.69</v>
      </c>
      <c r="AE18" s="15">
        <f t="shared" si="2"/>
        <v>4191.65</v>
      </c>
      <c r="AF18" s="5">
        <f t="shared" si="2"/>
        <v>0</v>
      </c>
      <c r="AG18" s="5">
        <f t="shared" si="2"/>
        <v>0</v>
      </c>
      <c r="AH18" s="5">
        <f t="shared" si="2"/>
        <v>20.69</v>
      </c>
      <c r="AI18" s="5">
        <f t="shared" si="2"/>
        <v>0</v>
      </c>
      <c r="AJ18" s="5">
        <f t="shared" si="2"/>
        <v>0</v>
      </c>
      <c r="AK18" s="5">
        <f t="shared" si="2"/>
        <v>59.1</v>
      </c>
      <c r="AL18" s="5">
        <f t="shared" si="2"/>
        <v>20.7</v>
      </c>
      <c r="AM18" s="15">
        <f t="shared" si="2"/>
        <v>18542.19</v>
      </c>
      <c r="AN18" s="15">
        <f t="shared" si="2"/>
        <v>0</v>
      </c>
      <c r="AO18" s="15">
        <f t="shared" si="2"/>
        <v>3609.95</v>
      </c>
      <c r="AP18" s="15">
        <f t="shared" si="2"/>
        <v>18542.19</v>
      </c>
      <c r="AQ18" s="15">
        <f t="shared" si="2"/>
        <v>0</v>
      </c>
      <c r="AR18" s="15">
        <f t="shared" si="2"/>
        <v>0</v>
      </c>
      <c r="AS18" s="15">
        <f t="shared" si="2"/>
        <v>3609.95</v>
      </c>
      <c r="AT18" s="5">
        <f t="shared" si="2"/>
        <v>0</v>
      </c>
      <c r="AU18" s="5">
        <f t="shared" si="2"/>
        <v>0</v>
      </c>
      <c r="AV18" s="5">
        <f t="shared" si="2"/>
        <v>0</v>
      </c>
      <c r="AW18" s="5">
        <f t="shared" si="2"/>
        <v>0</v>
      </c>
      <c r="AX18" s="5">
        <f t="shared" si="2"/>
        <v>0</v>
      </c>
      <c r="AY18" s="5">
        <f t="shared" si="2"/>
        <v>0</v>
      </c>
      <c r="AZ18" s="5">
        <f t="shared" si="2"/>
        <v>0</v>
      </c>
      <c r="BA18" s="5">
        <f t="shared" si="2"/>
        <v>0</v>
      </c>
      <c r="BB18" s="5">
        <f t="shared" si="2"/>
        <v>0</v>
      </c>
      <c r="BC18" s="5">
        <f t="shared" si="2"/>
        <v>0</v>
      </c>
      <c r="BD18" s="5">
        <f t="shared" si="2"/>
        <v>0</v>
      </c>
      <c r="BE18" s="5">
        <f t="shared" si="2"/>
        <v>0</v>
      </c>
      <c r="BF18" s="5">
        <f t="shared" si="2"/>
        <v>0</v>
      </c>
      <c r="BG18" s="5">
        <f t="shared" si="2"/>
        <v>1</v>
      </c>
      <c r="BH18" s="5">
        <f t="shared" si="2"/>
        <v>0.5</v>
      </c>
      <c r="BI18" s="15">
        <f t="shared" si="2"/>
        <v>160.84999999999997</v>
      </c>
      <c r="BJ18" s="15">
        <f t="shared" si="2"/>
        <v>0</v>
      </c>
      <c r="BK18" s="15">
        <f t="shared" si="2"/>
        <v>76.13000000000001</v>
      </c>
      <c r="BL18" s="15">
        <f t="shared" si="2"/>
        <v>160.84999999999997</v>
      </c>
      <c r="BM18" s="15">
        <f t="shared" si="2"/>
        <v>0</v>
      </c>
      <c r="BN18" s="15">
        <f t="shared" si="2"/>
        <v>0</v>
      </c>
      <c r="BO18" s="15">
        <f t="shared" si="2"/>
        <v>76.13000000000001</v>
      </c>
      <c r="BP18" s="5">
        <f t="shared" si="2"/>
        <v>0</v>
      </c>
      <c r="BQ18" s="5">
        <f aca="true" t="shared" si="3" ref="BQ18:CM18">SUM(BQ14:BQ17)</f>
        <v>0</v>
      </c>
      <c r="BR18" s="5">
        <f t="shared" si="3"/>
        <v>0</v>
      </c>
      <c r="BS18" s="5">
        <f t="shared" si="3"/>
        <v>0</v>
      </c>
      <c r="BT18" s="5">
        <f t="shared" si="3"/>
        <v>0</v>
      </c>
      <c r="BU18" s="5">
        <f t="shared" si="3"/>
        <v>0</v>
      </c>
      <c r="BV18" s="5">
        <f t="shared" si="3"/>
        <v>0</v>
      </c>
      <c r="BW18" s="5">
        <f t="shared" si="3"/>
        <v>0</v>
      </c>
      <c r="BX18" s="5">
        <f t="shared" si="3"/>
        <v>0</v>
      </c>
      <c r="BY18" s="5">
        <f t="shared" si="3"/>
        <v>0</v>
      </c>
      <c r="BZ18" s="5">
        <f t="shared" si="3"/>
        <v>0</v>
      </c>
      <c r="CA18" s="5">
        <f t="shared" si="3"/>
        <v>0</v>
      </c>
      <c r="CB18" s="5">
        <f t="shared" si="3"/>
        <v>0</v>
      </c>
      <c r="CC18" s="5">
        <f t="shared" si="3"/>
        <v>34.4</v>
      </c>
      <c r="CD18" s="5">
        <f t="shared" si="3"/>
        <v>1.6999999999999997</v>
      </c>
      <c r="CE18" s="15">
        <f t="shared" si="3"/>
        <v>4567.48</v>
      </c>
      <c r="CF18" s="15">
        <f t="shared" si="3"/>
        <v>0</v>
      </c>
      <c r="CG18" s="15">
        <f t="shared" si="3"/>
        <v>230.75</v>
      </c>
      <c r="CH18" s="15">
        <f t="shared" si="3"/>
        <v>4567.48</v>
      </c>
      <c r="CI18" s="15">
        <f t="shared" si="3"/>
        <v>0</v>
      </c>
      <c r="CJ18" s="15">
        <f t="shared" si="3"/>
        <v>0</v>
      </c>
      <c r="CK18" s="15">
        <f t="shared" si="3"/>
        <v>230.75</v>
      </c>
      <c r="CL18" s="5">
        <f t="shared" si="3"/>
        <v>0</v>
      </c>
      <c r="CM18" s="5">
        <f t="shared" si="3"/>
        <v>0</v>
      </c>
    </row>
    <row r="19" spans="1:9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19"/>
      <c r="BK19" s="19"/>
      <c r="BL19" s="19"/>
      <c r="BM19" s="19"/>
      <c r="BN19" s="19"/>
      <c r="BO19" s="19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</row>
    <row r="20" spans="1:91" s="25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91" s="21" customFormat="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</row>
    <row r="22" spans="1:91" s="21" customFormat="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</row>
    <row r="23" spans="1:91" s="21" customFormat="1" ht="15">
      <c r="A23" s="20"/>
      <c r="B23" s="20"/>
      <c r="C23" s="20"/>
      <c r="D23" s="20" t="s">
        <v>109</v>
      </c>
      <c r="E23" s="20"/>
      <c r="F23" s="20"/>
      <c r="G23" s="20"/>
      <c r="H23" s="20"/>
      <c r="I23" s="20" t="s">
        <v>80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</row>
    <row r="24" spans="1:91" s="21" customFormat="1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</row>
    <row r="25" spans="1:91" s="21" customFormat="1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</row>
    <row r="26" spans="1:91" s="21" customFormat="1" ht="15.75" customHeight="1">
      <c r="A26" s="20"/>
      <c r="B26" s="20"/>
      <c r="C26" s="20"/>
      <c r="D26" s="20" t="s">
        <v>110</v>
      </c>
      <c r="E26" s="20"/>
      <c r="F26" s="20"/>
      <c r="G26" s="20"/>
      <c r="H26" s="20"/>
      <c r="I26" s="20" t="s">
        <v>75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7"/>
      <c r="CE26" s="20"/>
      <c r="CF26" s="20"/>
      <c r="CG26" s="20"/>
      <c r="CH26" s="20"/>
      <c r="CI26" s="20"/>
      <c r="CJ26" s="20"/>
      <c r="CK26" s="20"/>
      <c r="CL26" s="20"/>
      <c r="CM26" s="20"/>
    </row>
    <row r="27" spans="1:91" s="21" customFormat="1" ht="15.75" customHeight="1">
      <c r="A27" s="20"/>
      <c r="B27" s="20"/>
      <c r="C27" s="27"/>
      <c r="D27" s="20" t="s">
        <v>111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</row>
    <row r="28" spans="1:91" s="21" customFormat="1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</row>
    <row r="29" spans="1:91" s="21" customFormat="1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</row>
    <row r="30" spans="1:91" s="21" customFormat="1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</row>
    <row r="31" spans="1:91" s="21" customFormat="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</row>
    <row r="32" spans="1:91" s="21" customFormat="1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1:91" s="21" customFormat="1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</row>
    <row r="34" spans="1:91" s="21" customFormat="1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</row>
    <row r="35" spans="1:91" s="21" customFormat="1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</row>
    <row r="36" spans="1:91" s="21" customFormat="1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</row>
    <row r="37" spans="1:91" ht="15.75" customHeight="1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</row>
    <row r="38" spans="1:91" ht="15.75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5.75" customHeight="1" hidden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5.75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5.7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.75" customHeight="1" hidden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</sheetData>
  <sheetProtection/>
  <mergeCells count="86">
    <mergeCell ref="D6:N6"/>
    <mergeCell ref="A8:A13"/>
    <mergeCell ref="B8:B13"/>
    <mergeCell ref="C8:C13"/>
    <mergeCell ref="D8:N9"/>
    <mergeCell ref="D10:E10"/>
    <mergeCell ref="F10:H10"/>
    <mergeCell ref="I10:N10"/>
    <mergeCell ref="O8:CM8"/>
    <mergeCell ref="O9:Y9"/>
    <mergeCell ref="Z9:AJ9"/>
    <mergeCell ref="AK9:AU9"/>
    <mergeCell ref="AV9:BF9"/>
    <mergeCell ref="BG9:BQ9"/>
    <mergeCell ref="CC9:CM9"/>
    <mergeCell ref="BR9:CB9"/>
    <mergeCell ref="O10:P10"/>
    <mergeCell ref="Q10:S10"/>
    <mergeCell ref="T10:Y10"/>
    <mergeCell ref="Z10:AA10"/>
    <mergeCell ref="CC10:CD10"/>
    <mergeCell ref="BR10:BS10"/>
    <mergeCell ref="BT10:BV10"/>
    <mergeCell ref="BW10:CB10"/>
    <mergeCell ref="AB10:AD10"/>
    <mergeCell ref="AE10:AJ10"/>
    <mergeCell ref="AK10:AL10"/>
    <mergeCell ref="AM10:AO10"/>
    <mergeCell ref="AP10:AU10"/>
    <mergeCell ref="AV10:AW10"/>
    <mergeCell ref="Q11:R11"/>
    <mergeCell ref="AX10:AZ10"/>
    <mergeCell ref="T11:V11"/>
    <mergeCell ref="W11:Y11"/>
    <mergeCell ref="Z11:Z12"/>
    <mergeCell ref="AA11:AA12"/>
    <mergeCell ref="BA10:BF10"/>
    <mergeCell ref="BG10:BH10"/>
    <mergeCell ref="BI10:BK10"/>
    <mergeCell ref="BL10:BQ10"/>
    <mergeCell ref="AE11:AG11"/>
    <mergeCell ref="CE10:CG10"/>
    <mergeCell ref="AM11:AN11"/>
    <mergeCell ref="AP11:AR11"/>
    <mergeCell ref="AS11:AU11"/>
    <mergeCell ref="BT11:BU11"/>
    <mergeCell ref="CH10:CM10"/>
    <mergeCell ref="D11:D12"/>
    <mergeCell ref="E11:E12"/>
    <mergeCell ref="F11:G11"/>
    <mergeCell ref="I11:K11"/>
    <mergeCell ref="L11:N11"/>
    <mergeCell ref="O11:O12"/>
    <mergeCell ref="P11:P12"/>
    <mergeCell ref="AK11:AK12"/>
    <mergeCell ref="AL11:AL12"/>
    <mergeCell ref="AB11:AC11"/>
    <mergeCell ref="CK11:CM11"/>
    <mergeCell ref="BH11:BH12"/>
    <mergeCell ref="BI11:BJ11"/>
    <mergeCell ref="BL11:BN11"/>
    <mergeCell ref="BO11:BQ11"/>
    <mergeCell ref="CC11:CC12"/>
    <mergeCell ref="CD11:CD12"/>
    <mergeCell ref="BR11:BR12"/>
    <mergeCell ref="BS11:BS12"/>
    <mergeCell ref="CE11:CF11"/>
    <mergeCell ref="CH11:CJ11"/>
    <mergeCell ref="B1:C1"/>
    <mergeCell ref="B2:C2"/>
    <mergeCell ref="B3:C3"/>
    <mergeCell ref="B4:C4"/>
    <mergeCell ref="B5:C5"/>
    <mergeCell ref="AV11:AV12"/>
    <mergeCell ref="AW11:AW12"/>
    <mergeCell ref="AX11:AY11"/>
    <mergeCell ref="K2:N2"/>
    <mergeCell ref="K3:N3"/>
    <mergeCell ref="K4:N4"/>
    <mergeCell ref="K1:N1"/>
    <mergeCell ref="BW11:BY11"/>
    <mergeCell ref="BZ11:CB11"/>
    <mergeCell ref="BA11:BC11"/>
    <mergeCell ref="BD11:BF11"/>
    <mergeCell ref="BG11:BG12"/>
    <mergeCell ref="AH11:AJ11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7" manualBreakCount="7">
    <brk id="14" max="77" man="1"/>
    <brk id="25" max="77" man="1"/>
    <brk id="36" max="77" man="1"/>
    <brk id="47" max="77" man="1"/>
    <brk id="58" max="77" man="1"/>
    <brk id="69" max="41" man="1"/>
    <brk id="80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25"/>
  <sheetViews>
    <sheetView zoomScale="75" zoomScaleNormal="75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E23" sqref="E23"/>
    </sheetView>
  </sheetViews>
  <sheetFormatPr defaultColWidth="9.140625" defaultRowHeight="15"/>
  <cols>
    <col min="1" max="1" width="4.421875" style="3" customWidth="1"/>
    <col min="2" max="2" width="19.710937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281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42187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16384" width="9.140625" style="3" customWidth="1"/>
  </cols>
  <sheetData>
    <row r="1" spans="2:14" ht="15">
      <c r="B1" s="46"/>
      <c r="C1" s="46"/>
      <c r="L1" s="43"/>
      <c r="M1" s="43"/>
      <c r="N1" s="43"/>
    </row>
    <row r="2" spans="2:14" ht="13.5" customHeight="1">
      <c r="B2" s="45"/>
      <c r="C2" s="45"/>
      <c r="K2" s="43"/>
      <c r="L2" s="43"/>
      <c r="M2" s="43"/>
      <c r="N2" s="43"/>
    </row>
    <row r="3" spans="2:14" ht="15" hidden="1">
      <c r="B3" s="45"/>
      <c r="C3" s="47"/>
      <c r="K3" s="43"/>
      <c r="L3" s="43"/>
      <c r="M3" s="43"/>
      <c r="N3" s="43"/>
    </row>
    <row r="4" spans="2:14" ht="15" hidden="1">
      <c r="B4" s="45"/>
      <c r="C4" s="47"/>
      <c r="K4" s="43"/>
      <c r="L4" s="43"/>
      <c r="M4" s="43"/>
      <c r="N4" s="43"/>
    </row>
    <row r="5" spans="2:3" ht="15" hidden="1">
      <c r="B5" s="45"/>
      <c r="C5" s="47"/>
    </row>
    <row r="6" spans="4:14" ht="30" customHeight="1">
      <c r="D6" s="53" t="s">
        <v>112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.75">
      <c r="G7" s="17" t="s">
        <v>73</v>
      </c>
    </row>
    <row r="8" spans="1:80" s="1" customFormat="1" ht="12">
      <c r="A8" s="54" t="s">
        <v>65</v>
      </c>
      <c r="B8" s="54" t="s">
        <v>25</v>
      </c>
      <c r="C8" s="54" t="s">
        <v>27</v>
      </c>
      <c r="D8" s="48" t="s">
        <v>23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s="2" customFormat="1" ht="17.25" customHeight="1">
      <c r="A9" s="54"/>
      <c r="B9" s="54"/>
      <c r="C9" s="5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 t="s">
        <v>24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 t="s">
        <v>92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 t="s">
        <v>90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9" t="s">
        <v>84</v>
      </c>
      <c r="AW9" s="50"/>
      <c r="AX9" s="50"/>
      <c r="AY9" s="50"/>
      <c r="AZ9" s="50"/>
      <c r="BA9" s="50"/>
      <c r="BB9" s="50"/>
      <c r="BC9" s="50"/>
      <c r="BD9" s="50"/>
      <c r="BE9" s="50"/>
      <c r="BF9" s="52"/>
      <c r="BG9" s="48" t="s">
        <v>93</v>
      </c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 t="s">
        <v>15</v>
      </c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ht="36" customHeight="1">
      <c r="A10" s="54"/>
      <c r="B10" s="54"/>
      <c r="C10" s="54"/>
      <c r="D10" s="44" t="s">
        <v>0</v>
      </c>
      <c r="E10" s="44"/>
      <c r="F10" s="44" t="s">
        <v>16</v>
      </c>
      <c r="G10" s="44"/>
      <c r="H10" s="44"/>
      <c r="I10" s="44" t="s">
        <v>1</v>
      </c>
      <c r="J10" s="44"/>
      <c r="K10" s="44"/>
      <c r="L10" s="44"/>
      <c r="M10" s="44"/>
      <c r="N10" s="44"/>
      <c r="O10" s="44" t="s">
        <v>0</v>
      </c>
      <c r="P10" s="44"/>
      <c r="Q10" s="44" t="s">
        <v>16</v>
      </c>
      <c r="R10" s="44"/>
      <c r="S10" s="44"/>
      <c r="T10" s="44" t="s">
        <v>1</v>
      </c>
      <c r="U10" s="44"/>
      <c r="V10" s="44"/>
      <c r="W10" s="44"/>
      <c r="X10" s="44"/>
      <c r="Y10" s="44"/>
      <c r="Z10" s="44" t="s">
        <v>0</v>
      </c>
      <c r="AA10" s="44"/>
      <c r="AB10" s="44" t="s">
        <v>16</v>
      </c>
      <c r="AC10" s="44"/>
      <c r="AD10" s="44"/>
      <c r="AE10" s="44" t="s">
        <v>1</v>
      </c>
      <c r="AF10" s="44"/>
      <c r="AG10" s="44"/>
      <c r="AH10" s="44"/>
      <c r="AI10" s="44"/>
      <c r="AJ10" s="44"/>
      <c r="AK10" s="44" t="s">
        <v>0</v>
      </c>
      <c r="AL10" s="44"/>
      <c r="AM10" s="44" t="s">
        <v>16</v>
      </c>
      <c r="AN10" s="44"/>
      <c r="AO10" s="44"/>
      <c r="AP10" s="44" t="s">
        <v>1</v>
      </c>
      <c r="AQ10" s="44"/>
      <c r="AR10" s="44"/>
      <c r="AS10" s="44"/>
      <c r="AT10" s="44"/>
      <c r="AU10" s="44"/>
      <c r="AV10" s="57" t="s">
        <v>0</v>
      </c>
      <c r="AW10" s="59"/>
      <c r="AX10" s="57" t="s">
        <v>16</v>
      </c>
      <c r="AY10" s="58"/>
      <c r="AZ10" s="59"/>
      <c r="BA10" s="57" t="s">
        <v>1</v>
      </c>
      <c r="BB10" s="58"/>
      <c r="BC10" s="58"/>
      <c r="BD10" s="58"/>
      <c r="BE10" s="58"/>
      <c r="BF10" s="59"/>
      <c r="BG10" s="44" t="s">
        <v>0</v>
      </c>
      <c r="BH10" s="44"/>
      <c r="BI10" s="44" t="s">
        <v>16</v>
      </c>
      <c r="BJ10" s="44"/>
      <c r="BK10" s="44"/>
      <c r="BL10" s="55" t="s">
        <v>1</v>
      </c>
      <c r="BM10" s="55"/>
      <c r="BN10" s="55"/>
      <c r="BO10" s="55"/>
      <c r="BP10" s="55"/>
      <c r="BQ10" s="55"/>
      <c r="BR10" s="44" t="s">
        <v>0</v>
      </c>
      <c r="BS10" s="44"/>
      <c r="BT10" s="44" t="s">
        <v>16</v>
      </c>
      <c r="BU10" s="44"/>
      <c r="BV10" s="44"/>
      <c r="BW10" s="44" t="s">
        <v>1</v>
      </c>
      <c r="BX10" s="44"/>
      <c r="BY10" s="44"/>
      <c r="BZ10" s="44"/>
      <c r="CA10" s="44"/>
      <c r="CB10" s="44"/>
    </row>
    <row r="11" spans="1:80" ht="33" customHeight="1">
      <c r="A11" s="54"/>
      <c r="B11" s="54"/>
      <c r="C11" s="54"/>
      <c r="D11" s="51" t="s">
        <v>2</v>
      </c>
      <c r="E11" s="44" t="s">
        <v>19</v>
      </c>
      <c r="F11" s="44" t="s">
        <v>22</v>
      </c>
      <c r="G11" s="44"/>
      <c r="H11" s="41" t="s">
        <v>3</v>
      </c>
      <c r="I11" s="44" t="s">
        <v>4</v>
      </c>
      <c r="J11" s="44"/>
      <c r="K11" s="44"/>
      <c r="L11" s="44" t="s">
        <v>5</v>
      </c>
      <c r="M11" s="44"/>
      <c r="N11" s="44"/>
      <c r="O11" s="51" t="s">
        <v>2</v>
      </c>
      <c r="P11" s="44" t="s">
        <v>19</v>
      </c>
      <c r="Q11" s="44" t="s">
        <v>22</v>
      </c>
      <c r="R11" s="44"/>
      <c r="S11" s="41" t="s">
        <v>3</v>
      </c>
      <c r="T11" s="44" t="s">
        <v>4</v>
      </c>
      <c r="U11" s="44"/>
      <c r="V11" s="44"/>
      <c r="W11" s="44" t="s">
        <v>5</v>
      </c>
      <c r="X11" s="44"/>
      <c r="Y11" s="44"/>
      <c r="Z11" s="51" t="s">
        <v>2</v>
      </c>
      <c r="AA11" s="44" t="s">
        <v>19</v>
      </c>
      <c r="AB11" s="44" t="s">
        <v>22</v>
      </c>
      <c r="AC11" s="44"/>
      <c r="AD11" s="41" t="s">
        <v>3</v>
      </c>
      <c r="AE11" s="44" t="s">
        <v>4</v>
      </c>
      <c r="AF11" s="44"/>
      <c r="AG11" s="44"/>
      <c r="AH11" s="44" t="s">
        <v>5</v>
      </c>
      <c r="AI11" s="44"/>
      <c r="AJ11" s="44"/>
      <c r="AK11" s="51" t="s">
        <v>2</v>
      </c>
      <c r="AL11" s="44" t="s">
        <v>19</v>
      </c>
      <c r="AM11" s="44" t="s">
        <v>22</v>
      </c>
      <c r="AN11" s="44"/>
      <c r="AO11" s="41" t="s">
        <v>3</v>
      </c>
      <c r="AP11" s="44" t="s">
        <v>4</v>
      </c>
      <c r="AQ11" s="44"/>
      <c r="AR11" s="44"/>
      <c r="AS11" s="44" t="s">
        <v>5</v>
      </c>
      <c r="AT11" s="44"/>
      <c r="AU11" s="44"/>
      <c r="AV11" s="62" t="s">
        <v>2</v>
      </c>
      <c r="AW11" s="60" t="s">
        <v>19</v>
      </c>
      <c r="AX11" s="57" t="s">
        <v>22</v>
      </c>
      <c r="AY11" s="59"/>
      <c r="AZ11" s="41" t="s">
        <v>3</v>
      </c>
      <c r="BA11" s="57" t="s">
        <v>4</v>
      </c>
      <c r="BB11" s="58"/>
      <c r="BC11" s="59"/>
      <c r="BD11" s="57" t="s">
        <v>5</v>
      </c>
      <c r="BE11" s="58"/>
      <c r="BF11" s="59"/>
      <c r="BG11" s="51" t="s">
        <v>2</v>
      </c>
      <c r="BH11" s="44" t="s">
        <v>19</v>
      </c>
      <c r="BI11" s="44" t="s">
        <v>22</v>
      </c>
      <c r="BJ11" s="44"/>
      <c r="BK11" s="41" t="s">
        <v>3</v>
      </c>
      <c r="BL11" s="44" t="s">
        <v>4</v>
      </c>
      <c r="BM11" s="44"/>
      <c r="BN11" s="44"/>
      <c r="BO11" s="44" t="s">
        <v>5</v>
      </c>
      <c r="BP11" s="44"/>
      <c r="BQ11" s="44"/>
      <c r="BR11" s="51" t="s">
        <v>2</v>
      </c>
      <c r="BS11" s="44" t="s">
        <v>19</v>
      </c>
      <c r="BT11" s="44" t="s">
        <v>22</v>
      </c>
      <c r="BU11" s="44"/>
      <c r="BV11" s="41" t="s">
        <v>3</v>
      </c>
      <c r="BW11" s="44" t="s">
        <v>4</v>
      </c>
      <c r="BX11" s="44"/>
      <c r="BY11" s="44"/>
      <c r="BZ11" s="44" t="s">
        <v>5</v>
      </c>
      <c r="CA11" s="44"/>
      <c r="CB11" s="44"/>
    </row>
    <row r="12" spans="1:80" ht="48">
      <c r="A12" s="54"/>
      <c r="B12" s="54"/>
      <c r="C12" s="54"/>
      <c r="D12" s="51"/>
      <c r="E12" s="44"/>
      <c r="F12" s="41" t="s">
        <v>6</v>
      </c>
      <c r="G12" s="41" t="s">
        <v>20</v>
      </c>
      <c r="H12" s="41" t="s">
        <v>21</v>
      </c>
      <c r="I12" s="41" t="s">
        <v>8</v>
      </c>
      <c r="J12" s="41" t="s">
        <v>7</v>
      </c>
      <c r="K12" s="41" t="s">
        <v>17</v>
      </c>
      <c r="L12" s="41" t="s">
        <v>8</v>
      </c>
      <c r="M12" s="41" t="s">
        <v>7</v>
      </c>
      <c r="N12" s="41" t="s">
        <v>18</v>
      </c>
      <c r="O12" s="51"/>
      <c r="P12" s="44"/>
      <c r="Q12" s="41" t="s">
        <v>6</v>
      </c>
      <c r="R12" s="41" t="s">
        <v>20</v>
      </c>
      <c r="S12" s="41" t="s">
        <v>21</v>
      </c>
      <c r="T12" s="41" t="s">
        <v>8</v>
      </c>
      <c r="U12" s="41" t="s">
        <v>7</v>
      </c>
      <c r="V12" s="41" t="s">
        <v>17</v>
      </c>
      <c r="W12" s="41" t="s">
        <v>8</v>
      </c>
      <c r="X12" s="41" t="s">
        <v>7</v>
      </c>
      <c r="Y12" s="41" t="s">
        <v>18</v>
      </c>
      <c r="Z12" s="51"/>
      <c r="AA12" s="44"/>
      <c r="AB12" s="41" t="s">
        <v>6</v>
      </c>
      <c r="AC12" s="41" t="s">
        <v>20</v>
      </c>
      <c r="AD12" s="41" t="s">
        <v>21</v>
      </c>
      <c r="AE12" s="41" t="s">
        <v>8</v>
      </c>
      <c r="AF12" s="41" t="s">
        <v>7</v>
      </c>
      <c r="AG12" s="41" t="s">
        <v>17</v>
      </c>
      <c r="AH12" s="41" t="s">
        <v>8</v>
      </c>
      <c r="AI12" s="41" t="s">
        <v>7</v>
      </c>
      <c r="AJ12" s="41" t="s">
        <v>18</v>
      </c>
      <c r="AK12" s="51"/>
      <c r="AL12" s="44"/>
      <c r="AM12" s="41" t="s">
        <v>6</v>
      </c>
      <c r="AN12" s="41" t="s">
        <v>20</v>
      </c>
      <c r="AO12" s="41" t="s">
        <v>21</v>
      </c>
      <c r="AP12" s="41" t="s">
        <v>8</v>
      </c>
      <c r="AQ12" s="41" t="s">
        <v>7</v>
      </c>
      <c r="AR12" s="41" t="s">
        <v>17</v>
      </c>
      <c r="AS12" s="41" t="s">
        <v>8</v>
      </c>
      <c r="AT12" s="41" t="s">
        <v>7</v>
      </c>
      <c r="AU12" s="41" t="s">
        <v>18</v>
      </c>
      <c r="AV12" s="63"/>
      <c r="AW12" s="61"/>
      <c r="AX12" s="41" t="s">
        <v>6</v>
      </c>
      <c r="AY12" s="41" t="s">
        <v>20</v>
      </c>
      <c r="AZ12" s="41" t="s">
        <v>21</v>
      </c>
      <c r="BA12" s="41" t="s">
        <v>8</v>
      </c>
      <c r="BB12" s="41" t="s">
        <v>7</v>
      </c>
      <c r="BC12" s="41" t="s">
        <v>17</v>
      </c>
      <c r="BD12" s="41" t="s">
        <v>8</v>
      </c>
      <c r="BE12" s="41" t="s">
        <v>7</v>
      </c>
      <c r="BF12" s="41" t="s">
        <v>18</v>
      </c>
      <c r="BG12" s="51"/>
      <c r="BH12" s="44"/>
      <c r="BI12" s="41" t="s">
        <v>6</v>
      </c>
      <c r="BJ12" s="41" t="s">
        <v>20</v>
      </c>
      <c r="BK12" s="41" t="s">
        <v>21</v>
      </c>
      <c r="BL12" s="41" t="s">
        <v>8</v>
      </c>
      <c r="BM12" s="41" t="s">
        <v>7</v>
      </c>
      <c r="BN12" s="41" t="s">
        <v>17</v>
      </c>
      <c r="BO12" s="41" t="s">
        <v>8</v>
      </c>
      <c r="BP12" s="41" t="s">
        <v>7</v>
      </c>
      <c r="BQ12" s="41" t="s">
        <v>18</v>
      </c>
      <c r="BR12" s="51"/>
      <c r="BS12" s="44"/>
      <c r="BT12" s="41" t="s">
        <v>6</v>
      </c>
      <c r="BU12" s="41" t="s">
        <v>20</v>
      </c>
      <c r="BV12" s="41" t="s">
        <v>21</v>
      </c>
      <c r="BW12" s="41" t="s">
        <v>8</v>
      </c>
      <c r="BX12" s="41" t="s">
        <v>7</v>
      </c>
      <c r="BY12" s="41" t="s">
        <v>17</v>
      </c>
      <c r="BZ12" s="41" t="s">
        <v>8</v>
      </c>
      <c r="CA12" s="41" t="s">
        <v>7</v>
      </c>
      <c r="CB12" s="41" t="s">
        <v>18</v>
      </c>
    </row>
    <row r="13" spans="1:80" ht="15">
      <c r="A13" s="54"/>
      <c r="B13" s="54"/>
      <c r="C13" s="54"/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</v>
      </c>
      <c r="P13" s="4">
        <v>2</v>
      </c>
      <c r="Q13" s="4">
        <v>3</v>
      </c>
      <c r="R13" s="4">
        <v>4</v>
      </c>
      <c r="S13" s="4">
        <v>5</v>
      </c>
      <c r="T13" s="4">
        <v>6</v>
      </c>
      <c r="U13" s="4">
        <v>7</v>
      </c>
      <c r="V13" s="4">
        <v>8</v>
      </c>
      <c r="W13" s="4">
        <v>9</v>
      </c>
      <c r="X13" s="4">
        <v>10</v>
      </c>
      <c r="Y13" s="4">
        <v>11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4">
        <v>7</v>
      </c>
      <c r="AG13" s="4">
        <v>8</v>
      </c>
      <c r="AH13" s="4">
        <v>9</v>
      </c>
      <c r="AI13" s="4">
        <v>10</v>
      </c>
      <c r="AJ13" s="4">
        <v>11</v>
      </c>
      <c r="AK13" s="4">
        <v>1</v>
      </c>
      <c r="AL13" s="4">
        <v>2</v>
      </c>
      <c r="AM13" s="4">
        <v>3</v>
      </c>
      <c r="AN13" s="4">
        <v>4</v>
      </c>
      <c r="AO13" s="4">
        <v>5</v>
      </c>
      <c r="AP13" s="4">
        <v>6</v>
      </c>
      <c r="AQ13" s="4">
        <v>7</v>
      </c>
      <c r="AR13" s="4">
        <v>8</v>
      </c>
      <c r="AS13" s="4">
        <v>9</v>
      </c>
      <c r="AT13" s="4">
        <v>10</v>
      </c>
      <c r="AU13" s="4">
        <v>11</v>
      </c>
      <c r="AV13" s="4">
        <v>1</v>
      </c>
      <c r="AW13" s="4">
        <v>2</v>
      </c>
      <c r="AX13" s="4">
        <v>3</v>
      </c>
      <c r="AY13" s="4">
        <v>4</v>
      </c>
      <c r="AZ13" s="4">
        <v>5</v>
      </c>
      <c r="BA13" s="4">
        <v>6</v>
      </c>
      <c r="BB13" s="4">
        <v>7</v>
      </c>
      <c r="BC13" s="4">
        <v>8</v>
      </c>
      <c r="BD13" s="4">
        <v>9</v>
      </c>
      <c r="BE13" s="4">
        <v>10</v>
      </c>
      <c r="BF13" s="4">
        <v>11</v>
      </c>
      <c r="BG13" s="4">
        <v>1</v>
      </c>
      <c r="BH13" s="4">
        <v>2</v>
      </c>
      <c r="BI13" s="4">
        <v>3</v>
      </c>
      <c r="BJ13" s="4">
        <v>4</v>
      </c>
      <c r="BK13" s="4">
        <v>5</v>
      </c>
      <c r="BL13" s="4">
        <v>6</v>
      </c>
      <c r="BM13" s="4">
        <v>7</v>
      </c>
      <c r="BN13" s="4">
        <v>8</v>
      </c>
      <c r="BO13" s="4">
        <v>9</v>
      </c>
      <c r="BP13" s="4">
        <v>10</v>
      </c>
      <c r="BQ13" s="4">
        <v>11</v>
      </c>
      <c r="BR13" s="4">
        <v>1</v>
      </c>
      <c r="BS13" s="4">
        <v>2</v>
      </c>
      <c r="BT13" s="4">
        <v>3</v>
      </c>
      <c r="BU13" s="4">
        <v>4</v>
      </c>
      <c r="BV13" s="4">
        <v>5</v>
      </c>
      <c r="BW13" s="4">
        <v>6</v>
      </c>
      <c r="BX13" s="4">
        <v>7</v>
      </c>
      <c r="BY13" s="4">
        <v>8</v>
      </c>
      <c r="BZ13" s="4">
        <v>9</v>
      </c>
      <c r="CA13" s="4">
        <v>10</v>
      </c>
      <c r="CB13" s="4">
        <v>11</v>
      </c>
    </row>
    <row r="14" spans="1:80" s="99" customFormat="1" ht="15.75">
      <c r="A14" s="95">
        <v>1</v>
      </c>
      <c r="B14" s="95" t="s">
        <v>29</v>
      </c>
      <c r="C14" s="95" t="s">
        <v>37</v>
      </c>
      <c r="D14" s="102">
        <v>5.2</v>
      </c>
      <c r="E14" s="96">
        <v>2.7</v>
      </c>
      <c r="F14" s="96">
        <v>1511.1</v>
      </c>
      <c r="G14" s="96"/>
      <c r="H14" s="96">
        <v>483.5</v>
      </c>
      <c r="I14" s="96">
        <f>F14</f>
        <v>1511.1</v>
      </c>
      <c r="J14" s="96"/>
      <c r="K14" s="96"/>
      <c r="L14" s="96">
        <f>H14</f>
        <v>483.5</v>
      </c>
      <c r="M14" s="95"/>
      <c r="N14" s="95"/>
      <c r="O14" s="97">
        <v>1</v>
      </c>
      <c r="P14" s="95">
        <v>0</v>
      </c>
      <c r="Q14" s="98">
        <v>444.2</v>
      </c>
      <c r="R14" s="96"/>
      <c r="S14" s="96"/>
      <c r="T14" s="96">
        <v>444.2</v>
      </c>
      <c r="U14" s="95"/>
      <c r="V14" s="95"/>
      <c r="W14" s="95"/>
      <c r="X14" s="95"/>
      <c r="Y14" s="95"/>
      <c r="Z14" s="95"/>
      <c r="AA14" s="95">
        <v>0.5</v>
      </c>
      <c r="AB14" s="98"/>
      <c r="AC14" s="96"/>
      <c r="AD14" s="96">
        <v>124.6</v>
      </c>
      <c r="AE14" s="96"/>
      <c r="AF14" s="95"/>
      <c r="AG14" s="95"/>
      <c r="AH14" s="95">
        <v>124.6</v>
      </c>
      <c r="AI14" s="95"/>
      <c r="AJ14" s="95"/>
      <c r="AK14" s="95">
        <v>3</v>
      </c>
      <c r="AL14" s="95">
        <v>2</v>
      </c>
      <c r="AM14" s="96">
        <v>798.9</v>
      </c>
      <c r="AN14" s="96"/>
      <c r="AO14" s="96">
        <v>338.6</v>
      </c>
      <c r="AP14" s="96">
        <v>798.9</v>
      </c>
      <c r="AQ14" s="96"/>
      <c r="AR14" s="96"/>
      <c r="AS14" s="96">
        <v>338.6</v>
      </c>
      <c r="AT14" s="95"/>
      <c r="AU14" s="95"/>
      <c r="AV14" s="95">
        <v>2.2</v>
      </c>
      <c r="AW14" s="95">
        <v>2</v>
      </c>
      <c r="AX14" s="96">
        <v>637.7</v>
      </c>
      <c r="AY14" s="95"/>
      <c r="AZ14" s="96">
        <v>338.6</v>
      </c>
      <c r="BA14" s="95">
        <v>637.7</v>
      </c>
      <c r="BB14" s="95"/>
      <c r="BC14" s="95"/>
      <c r="BD14" s="95">
        <v>338.6</v>
      </c>
      <c r="BE14" s="95"/>
      <c r="BF14" s="95"/>
      <c r="BG14" s="95"/>
      <c r="BH14" s="95"/>
      <c r="BI14" s="96"/>
      <c r="BJ14" s="96"/>
      <c r="BK14" s="96"/>
      <c r="BL14" s="96"/>
      <c r="BM14" s="96"/>
      <c r="BN14" s="96"/>
      <c r="BO14" s="96"/>
      <c r="BP14" s="95"/>
      <c r="BQ14" s="95"/>
      <c r="BR14" s="95">
        <v>1.2</v>
      </c>
      <c r="BS14" s="95">
        <v>0.2</v>
      </c>
      <c r="BT14" s="96">
        <v>268</v>
      </c>
      <c r="BU14" s="96"/>
      <c r="BV14" s="96">
        <v>20.3</v>
      </c>
      <c r="BW14" s="96">
        <v>268</v>
      </c>
      <c r="BX14" s="96"/>
      <c r="BY14" s="96"/>
      <c r="BZ14" s="96">
        <v>20.3</v>
      </c>
      <c r="CA14" s="95"/>
      <c r="CB14" s="95"/>
    </row>
    <row r="15" spans="1:80" s="99" customFormat="1" ht="15.75">
      <c r="A15" s="95">
        <v>2</v>
      </c>
      <c r="B15" s="95" t="s">
        <v>29</v>
      </c>
      <c r="C15" s="95" t="s">
        <v>85</v>
      </c>
      <c r="D15" s="103">
        <v>37.2</v>
      </c>
      <c r="E15" s="96">
        <v>4.2</v>
      </c>
      <c r="F15" s="96">
        <v>9485.3</v>
      </c>
      <c r="G15" s="96"/>
      <c r="H15" s="96">
        <v>948.1</v>
      </c>
      <c r="I15" s="96">
        <f aca="true" t="shared" si="0" ref="I15:I20">F15</f>
        <v>9485.3</v>
      </c>
      <c r="J15" s="96"/>
      <c r="K15" s="96"/>
      <c r="L15" s="96">
        <f aca="true" t="shared" si="1" ref="L15:L20">H15</f>
        <v>948.1</v>
      </c>
      <c r="M15" s="95"/>
      <c r="N15" s="95"/>
      <c r="O15" s="97">
        <v>1</v>
      </c>
      <c r="P15" s="95"/>
      <c r="Q15" s="98">
        <v>696.6</v>
      </c>
      <c r="R15" s="96"/>
      <c r="S15" s="96"/>
      <c r="T15" s="96">
        <v>696.6</v>
      </c>
      <c r="U15" s="95"/>
      <c r="V15" s="95"/>
      <c r="W15" s="95"/>
      <c r="X15" s="95"/>
      <c r="Y15" s="95"/>
      <c r="Z15" s="95">
        <v>2</v>
      </c>
      <c r="AA15" s="95"/>
      <c r="AB15" s="98">
        <v>839.3</v>
      </c>
      <c r="AC15" s="96"/>
      <c r="AD15" s="96"/>
      <c r="AE15" s="96">
        <v>839.3</v>
      </c>
      <c r="AF15" s="95"/>
      <c r="AG15" s="95"/>
      <c r="AH15" s="95"/>
      <c r="AI15" s="95"/>
      <c r="AJ15" s="95"/>
      <c r="AK15" s="95">
        <v>13</v>
      </c>
      <c r="AL15" s="95">
        <v>2.9</v>
      </c>
      <c r="AM15" s="96">
        <v>5090.4</v>
      </c>
      <c r="AN15" s="96"/>
      <c r="AO15" s="96">
        <v>802.2</v>
      </c>
      <c r="AP15" s="96">
        <v>5090.4</v>
      </c>
      <c r="AQ15" s="96"/>
      <c r="AR15" s="96"/>
      <c r="AS15" s="96">
        <v>802.2</v>
      </c>
      <c r="AT15" s="95"/>
      <c r="AU15" s="95"/>
      <c r="AV15" s="95"/>
      <c r="AW15" s="95"/>
      <c r="AX15" s="96"/>
      <c r="AY15" s="95"/>
      <c r="AZ15" s="96"/>
      <c r="BA15" s="95"/>
      <c r="BB15" s="95"/>
      <c r="BC15" s="95"/>
      <c r="BD15" s="95"/>
      <c r="BE15" s="95"/>
      <c r="BF15" s="95"/>
      <c r="BG15" s="95">
        <v>1.1</v>
      </c>
      <c r="BH15" s="95">
        <v>0.9</v>
      </c>
      <c r="BI15" s="96">
        <v>164.7</v>
      </c>
      <c r="BJ15" s="96"/>
      <c r="BK15" s="96">
        <v>92.5</v>
      </c>
      <c r="BL15" s="96">
        <v>164.7</v>
      </c>
      <c r="BM15" s="96"/>
      <c r="BN15" s="96"/>
      <c r="BO15" s="96">
        <v>92.5</v>
      </c>
      <c r="BP15" s="95"/>
      <c r="BQ15" s="95"/>
      <c r="BR15" s="95">
        <v>20.1</v>
      </c>
      <c r="BS15" s="95">
        <v>0.4</v>
      </c>
      <c r="BT15" s="96">
        <v>2694.4</v>
      </c>
      <c r="BU15" s="96"/>
      <c r="BV15" s="96">
        <v>53.4</v>
      </c>
      <c r="BW15" s="96">
        <v>2694.4</v>
      </c>
      <c r="BX15" s="96"/>
      <c r="BY15" s="96"/>
      <c r="BZ15" s="96">
        <v>53.4</v>
      </c>
      <c r="CA15" s="95"/>
      <c r="CB15" s="95"/>
    </row>
    <row r="16" spans="1:80" s="99" customFormat="1" ht="15.75">
      <c r="A16" s="95">
        <v>3</v>
      </c>
      <c r="B16" s="95" t="s">
        <v>29</v>
      </c>
      <c r="C16" s="95" t="s">
        <v>91</v>
      </c>
      <c r="D16" s="103">
        <v>2.1</v>
      </c>
      <c r="E16" s="96">
        <v>0</v>
      </c>
      <c r="F16" s="96">
        <v>885.9</v>
      </c>
      <c r="G16" s="96"/>
      <c r="H16" s="96">
        <f aca="true" t="shared" si="2" ref="H15:H20">S16+AD16+AO16+BK16+BV16</f>
        <v>0</v>
      </c>
      <c r="I16" s="96">
        <f t="shared" si="0"/>
        <v>885.9</v>
      </c>
      <c r="J16" s="96"/>
      <c r="K16" s="96"/>
      <c r="L16" s="96">
        <f t="shared" si="1"/>
        <v>0</v>
      </c>
      <c r="M16" s="95"/>
      <c r="N16" s="95"/>
      <c r="O16" s="97">
        <v>0.8</v>
      </c>
      <c r="P16" s="95"/>
      <c r="Q16" s="98">
        <v>498</v>
      </c>
      <c r="R16" s="96"/>
      <c r="S16" s="96"/>
      <c r="T16" s="96">
        <v>498</v>
      </c>
      <c r="U16" s="95"/>
      <c r="V16" s="95"/>
      <c r="W16" s="95"/>
      <c r="X16" s="95"/>
      <c r="Y16" s="95"/>
      <c r="Z16" s="95">
        <v>1.3</v>
      </c>
      <c r="AA16" s="95"/>
      <c r="AB16" s="98">
        <v>387.9</v>
      </c>
      <c r="AC16" s="96"/>
      <c r="AD16" s="96"/>
      <c r="AE16" s="96">
        <v>387.9</v>
      </c>
      <c r="AF16" s="95"/>
      <c r="AG16" s="95"/>
      <c r="AH16" s="95"/>
      <c r="AI16" s="95"/>
      <c r="AJ16" s="95"/>
      <c r="AK16" s="95"/>
      <c r="AL16" s="95"/>
      <c r="AM16" s="96"/>
      <c r="AN16" s="96"/>
      <c r="AO16" s="96"/>
      <c r="AP16" s="96"/>
      <c r="AQ16" s="96"/>
      <c r="AR16" s="96"/>
      <c r="AS16" s="96"/>
      <c r="AT16" s="95"/>
      <c r="AU16" s="95"/>
      <c r="AV16" s="95"/>
      <c r="AW16" s="95"/>
      <c r="AX16" s="96"/>
      <c r="AY16" s="95"/>
      <c r="AZ16" s="96"/>
      <c r="BA16" s="95"/>
      <c r="BB16" s="95"/>
      <c r="BC16" s="95"/>
      <c r="BD16" s="95"/>
      <c r="BE16" s="95"/>
      <c r="BF16" s="95"/>
      <c r="BG16" s="95"/>
      <c r="BH16" s="95"/>
      <c r="BI16" s="96"/>
      <c r="BJ16" s="96"/>
      <c r="BK16" s="96"/>
      <c r="BL16" s="96"/>
      <c r="BM16" s="96"/>
      <c r="BN16" s="96"/>
      <c r="BO16" s="96"/>
      <c r="BP16" s="95"/>
      <c r="BQ16" s="95"/>
      <c r="BR16" s="95"/>
      <c r="BS16" s="95"/>
      <c r="BT16" s="96"/>
      <c r="BU16" s="96"/>
      <c r="BV16" s="96"/>
      <c r="BW16" s="96"/>
      <c r="BX16" s="96"/>
      <c r="BY16" s="96"/>
      <c r="BZ16" s="96"/>
      <c r="CA16" s="95"/>
      <c r="CB16" s="95"/>
    </row>
    <row r="17" spans="1:80" s="99" customFormat="1" ht="15.75">
      <c r="A17" s="95">
        <v>4</v>
      </c>
      <c r="B17" s="95" t="s">
        <v>29</v>
      </c>
      <c r="C17" s="95" t="s">
        <v>86</v>
      </c>
      <c r="D17" s="103">
        <v>16.166666666666668</v>
      </c>
      <c r="E17" s="96">
        <v>1.8583333333333334</v>
      </c>
      <c r="F17" s="96">
        <v>3718.9</v>
      </c>
      <c r="G17" s="96"/>
      <c r="H17" s="96">
        <v>276.9</v>
      </c>
      <c r="I17" s="96">
        <f t="shared" si="0"/>
        <v>3718.9</v>
      </c>
      <c r="J17" s="96"/>
      <c r="K17" s="96"/>
      <c r="L17" s="96">
        <f t="shared" si="1"/>
        <v>276.9</v>
      </c>
      <c r="M17" s="95"/>
      <c r="N17" s="95"/>
      <c r="O17" s="97">
        <v>1</v>
      </c>
      <c r="P17" s="95"/>
      <c r="Q17" s="98">
        <v>438.8</v>
      </c>
      <c r="R17" s="96"/>
      <c r="S17" s="96"/>
      <c r="T17" s="96">
        <v>438.8</v>
      </c>
      <c r="U17" s="95"/>
      <c r="V17" s="95"/>
      <c r="W17" s="95"/>
      <c r="X17" s="95"/>
      <c r="Y17" s="95"/>
      <c r="Z17" s="95">
        <v>0.6</v>
      </c>
      <c r="AA17" s="95"/>
      <c r="AB17" s="98">
        <v>136.9</v>
      </c>
      <c r="AC17" s="96"/>
      <c r="AD17" s="96"/>
      <c r="AE17" s="96">
        <v>136.9</v>
      </c>
      <c r="AF17" s="95"/>
      <c r="AG17" s="95"/>
      <c r="AH17" s="95"/>
      <c r="AI17" s="95"/>
      <c r="AJ17" s="95"/>
      <c r="AK17" s="95">
        <v>13</v>
      </c>
      <c r="AL17" s="95">
        <v>1</v>
      </c>
      <c r="AM17" s="96">
        <v>2853.2</v>
      </c>
      <c r="AN17" s="96"/>
      <c r="AO17" s="96">
        <v>143.9</v>
      </c>
      <c r="AP17" s="96">
        <v>2853.2</v>
      </c>
      <c r="AQ17" s="96"/>
      <c r="AR17" s="96"/>
      <c r="AS17" s="96">
        <v>143.9</v>
      </c>
      <c r="AT17" s="95"/>
      <c r="AU17" s="95"/>
      <c r="AV17" s="95"/>
      <c r="AW17" s="95"/>
      <c r="AX17" s="96"/>
      <c r="AY17" s="95"/>
      <c r="AZ17" s="96"/>
      <c r="BA17" s="95"/>
      <c r="BB17" s="95"/>
      <c r="BC17" s="95"/>
      <c r="BD17" s="95"/>
      <c r="BE17" s="95"/>
      <c r="BF17" s="95"/>
      <c r="BG17" s="95"/>
      <c r="BH17" s="95"/>
      <c r="BI17" s="96"/>
      <c r="BJ17" s="96"/>
      <c r="BK17" s="96"/>
      <c r="BL17" s="96"/>
      <c r="BM17" s="96"/>
      <c r="BN17" s="96"/>
      <c r="BO17" s="96"/>
      <c r="BP17" s="95"/>
      <c r="BQ17" s="95"/>
      <c r="BR17" s="95">
        <v>1.6</v>
      </c>
      <c r="BS17" s="95">
        <v>0.9</v>
      </c>
      <c r="BT17" s="96">
        <v>290</v>
      </c>
      <c r="BU17" s="96"/>
      <c r="BV17" s="96">
        <v>133</v>
      </c>
      <c r="BW17" s="96">
        <v>290</v>
      </c>
      <c r="BX17" s="96"/>
      <c r="BY17" s="96"/>
      <c r="BZ17" s="96">
        <v>133</v>
      </c>
      <c r="CA17" s="95"/>
      <c r="CB17" s="95"/>
    </row>
    <row r="18" spans="1:80" s="99" customFormat="1" ht="15.75">
      <c r="A18" s="95">
        <v>5</v>
      </c>
      <c r="B18" s="95" t="s">
        <v>29</v>
      </c>
      <c r="C18" s="95" t="s">
        <v>87</v>
      </c>
      <c r="D18" s="103">
        <v>7.975</v>
      </c>
      <c r="E18" s="96">
        <v>0</v>
      </c>
      <c r="F18" s="96">
        <v>1969.3</v>
      </c>
      <c r="G18" s="96"/>
      <c r="H18" s="96">
        <f t="shared" si="2"/>
        <v>0</v>
      </c>
      <c r="I18" s="96">
        <f t="shared" si="0"/>
        <v>1969.3</v>
      </c>
      <c r="J18" s="96"/>
      <c r="K18" s="96"/>
      <c r="L18" s="96">
        <f t="shared" si="1"/>
        <v>0</v>
      </c>
      <c r="M18" s="95"/>
      <c r="N18" s="95"/>
      <c r="O18" s="97">
        <v>1</v>
      </c>
      <c r="P18" s="95"/>
      <c r="Q18" s="98">
        <v>364.1</v>
      </c>
      <c r="R18" s="96"/>
      <c r="S18" s="96"/>
      <c r="T18" s="96">
        <v>364.1</v>
      </c>
      <c r="U18" s="95"/>
      <c r="V18" s="95"/>
      <c r="W18" s="95"/>
      <c r="X18" s="95"/>
      <c r="Y18" s="95"/>
      <c r="Z18" s="95">
        <v>1.5</v>
      </c>
      <c r="AA18" s="95"/>
      <c r="AB18" s="98">
        <v>340.8</v>
      </c>
      <c r="AC18" s="96"/>
      <c r="AD18" s="96"/>
      <c r="AE18" s="96">
        <v>340.8</v>
      </c>
      <c r="AF18" s="95"/>
      <c r="AG18" s="95"/>
      <c r="AH18" s="95"/>
      <c r="AI18" s="95"/>
      <c r="AJ18" s="95"/>
      <c r="AK18" s="95"/>
      <c r="AL18" s="95"/>
      <c r="AM18" s="96"/>
      <c r="AN18" s="96"/>
      <c r="AO18" s="96"/>
      <c r="AP18" s="96"/>
      <c r="AQ18" s="96"/>
      <c r="AR18" s="96"/>
      <c r="AS18" s="96"/>
      <c r="AT18" s="95"/>
      <c r="AU18" s="95"/>
      <c r="AV18" s="95"/>
      <c r="AW18" s="95"/>
      <c r="AX18" s="96"/>
      <c r="AY18" s="95"/>
      <c r="AZ18" s="96"/>
      <c r="BA18" s="95"/>
      <c r="BB18" s="95"/>
      <c r="BC18" s="95"/>
      <c r="BD18" s="95"/>
      <c r="BE18" s="95"/>
      <c r="BF18" s="95"/>
      <c r="BG18" s="95"/>
      <c r="BH18" s="95"/>
      <c r="BI18" s="96"/>
      <c r="BJ18" s="96"/>
      <c r="BK18" s="96"/>
      <c r="BL18" s="96"/>
      <c r="BM18" s="96"/>
      <c r="BN18" s="96"/>
      <c r="BO18" s="96"/>
      <c r="BP18" s="95"/>
      <c r="BQ18" s="95"/>
      <c r="BR18" s="95">
        <v>5.5</v>
      </c>
      <c r="BS18" s="95"/>
      <c r="BT18" s="96">
        <v>1264.4</v>
      </c>
      <c r="BU18" s="96"/>
      <c r="BV18" s="96"/>
      <c r="BW18" s="96">
        <v>1264.4</v>
      </c>
      <c r="BX18" s="96"/>
      <c r="BY18" s="96"/>
      <c r="BZ18" s="96"/>
      <c r="CA18" s="95"/>
      <c r="CB18" s="95"/>
    </row>
    <row r="19" spans="1:80" s="99" customFormat="1" ht="15.75">
      <c r="A19" s="95">
        <v>6</v>
      </c>
      <c r="B19" s="95" t="s">
        <v>29</v>
      </c>
      <c r="C19" s="95" t="s">
        <v>88</v>
      </c>
      <c r="D19" s="103">
        <v>37.25</v>
      </c>
      <c r="E19" s="96">
        <v>1.0833333333333333</v>
      </c>
      <c r="F19" s="96">
        <v>10900</v>
      </c>
      <c r="G19" s="96"/>
      <c r="H19" s="96">
        <v>131.2</v>
      </c>
      <c r="I19" s="96">
        <f t="shared" si="0"/>
        <v>10900</v>
      </c>
      <c r="J19" s="96"/>
      <c r="K19" s="96"/>
      <c r="L19" s="96">
        <f t="shared" si="1"/>
        <v>131.2</v>
      </c>
      <c r="M19" s="95"/>
      <c r="N19" s="95"/>
      <c r="O19" s="97">
        <v>0.7</v>
      </c>
      <c r="P19" s="95"/>
      <c r="Q19" s="98">
        <v>383.7</v>
      </c>
      <c r="R19" s="96"/>
      <c r="S19" s="96"/>
      <c r="T19" s="96">
        <v>383.7</v>
      </c>
      <c r="U19" s="95"/>
      <c r="V19" s="95"/>
      <c r="W19" s="95"/>
      <c r="X19" s="95"/>
      <c r="Y19" s="95"/>
      <c r="Z19" s="95">
        <v>4</v>
      </c>
      <c r="AA19" s="95"/>
      <c r="AB19" s="98">
        <v>1902</v>
      </c>
      <c r="AC19" s="96"/>
      <c r="AD19" s="96"/>
      <c r="AE19" s="96">
        <v>1902</v>
      </c>
      <c r="AF19" s="95"/>
      <c r="AG19" s="95"/>
      <c r="AH19" s="95"/>
      <c r="AI19" s="95"/>
      <c r="AJ19" s="95"/>
      <c r="AK19" s="95"/>
      <c r="AL19" s="95"/>
      <c r="AM19" s="96"/>
      <c r="AN19" s="96"/>
      <c r="AO19" s="96"/>
      <c r="AP19" s="96"/>
      <c r="AQ19" s="96"/>
      <c r="AR19" s="96"/>
      <c r="AS19" s="96"/>
      <c r="AT19" s="95"/>
      <c r="AU19" s="95"/>
      <c r="AV19" s="95"/>
      <c r="AW19" s="95"/>
      <c r="AX19" s="96"/>
      <c r="AY19" s="95"/>
      <c r="AZ19" s="96"/>
      <c r="BA19" s="95"/>
      <c r="BB19" s="95"/>
      <c r="BC19" s="95"/>
      <c r="BD19" s="95"/>
      <c r="BE19" s="95"/>
      <c r="BF19" s="95"/>
      <c r="BG19" s="95"/>
      <c r="BH19" s="95"/>
      <c r="BI19" s="96"/>
      <c r="BJ19" s="96"/>
      <c r="BK19" s="96"/>
      <c r="BL19" s="96"/>
      <c r="BM19" s="96"/>
      <c r="BN19" s="96"/>
      <c r="BO19" s="96"/>
      <c r="BP19" s="95"/>
      <c r="BQ19" s="95"/>
      <c r="BR19" s="95">
        <v>32.6</v>
      </c>
      <c r="BS19" s="95">
        <v>1.1</v>
      </c>
      <c r="BT19" s="96">
        <v>8614.3</v>
      </c>
      <c r="BU19" s="96"/>
      <c r="BV19" s="96">
        <v>131.2</v>
      </c>
      <c r="BW19" s="96">
        <v>8614.3</v>
      </c>
      <c r="BX19" s="96"/>
      <c r="BY19" s="96"/>
      <c r="BZ19" s="96">
        <v>131.2</v>
      </c>
      <c r="CA19" s="95"/>
      <c r="CB19" s="95"/>
    </row>
    <row r="20" spans="1:80" s="99" customFormat="1" ht="15.75">
      <c r="A20" s="95">
        <v>7</v>
      </c>
      <c r="B20" s="95" t="s">
        <v>29</v>
      </c>
      <c r="C20" s="95" t="s">
        <v>89</v>
      </c>
      <c r="D20" s="103">
        <v>7.416666666666667</v>
      </c>
      <c r="E20" s="96">
        <v>0</v>
      </c>
      <c r="F20" s="96">
        <v>3149.1</v>
      </c>
      <c r="G20" s="96"/>
      <c r="H20" s="96">
        <f t="shared" si="2"/>
        <v>0</v>
      </c>
      <c r="I20" s="96">
        <f t="shared" si="0"/>
        <v>3149.1</v>
      </c>
      <c r="J20" s="96"/>
      <c r="K20" s="96"/>
      <c r="L20" s="96">
        <f t="shared" si="1"/>
        <v>0</v>
      </c>
      <c r="M20" s="95"/>
      <c r="N20" s="95"/>
      <c r="O20" s="97">
        <v>0.5</v>
      </c>
      <c r="P20" s="95"/>
      <c r="Q20" s="98">
        <v>378.4</v>
      </c>
      <c r="R20" s="96"/>
      <c r="S20" s="96"/>
      <c r="T20" s="96">
        <v>378.4</v>
      </c>
      <c r="U20" s="95"/>
      <c r="V20" s="95"/>
      <c r="W20" s="95"/>
      <c r="X20" s="95"/>
      <c r="Y20" s="95"/>
      <c r="Z20" s="95">
        <v>1.9</v>
      </c>
      <c r="AA20" s="95"/>
      <c r="AB20" s="98">
        <v>1211.1</v>
      </c>
      <c r="AC20" s="96"/>
      <c r="AD20" s="96"/>
      <c r="AE20" s="96">
        <v>1211.1</v>
      </c>
      <c r="AF20" s="95"/>
      <c r="AG20" s="95"/>
      <c r="AH20" s="95"/>
      <c r="AI20" s="95"/>
      <c r="AJ20" s="95"/>
      <c r="AK20" s="95"/>
      <c r="AL20" s="95"/>
      <c r="AM20" s="96"/>
      <c r="AN20" s="96"/>
      <c r="AO20" s="96"/>
      <c r="AP20" s="96"/>
      <c r="AQ20" s="96"/>
      <c r="AR20" s="96"/>
      <c r="AS20" s="96"/>
      <c r="AT20" s="95"/>
      <c r="AU20" s="95"/>
      <c r="AV20" s="95"/>
      <c r="AW20" s="95"/>
      <c r="AX20" s="96"/>
      <c r="AY20" s="95"/>
      <c r="AZ20" s="96"/>
      <c r="BA20" s="95"/>
      <c r="BB20" s="95"/>
      <c r="BC20" s="95"/>
      <c r="BD20" s="95"/>
      <c r="BE20" s="95"/>
      <c r="BF20" s="95"/>
      <c r="BG20" s="95"/>
      <c r="BH20" s="95"/>
      <c r="BI20" s="96"/>
      <c r="BJ20" s="96"/>
      <c r="BK20" s="96"/>
      <c r="BL20" s="96"/>
      <c r="BM20" s="96"/>
      <c r="BN20" s="96"/>
      <c r="BO20" s="96"/>
      <c r="BP20" s="95"/>
      <c r="BQ20" s="95"/>
      <c r="BR20" s="95">
        <v>5</v>
      </c>
      <c r="BS20" s="95"/>
      <c r="BT20" s="96">
        <v>1559.6</v>
      </c>
      <c r="BU20" s="96"/>
      <c r="BV20" s="96"/>
      <c r="BW20" s="96">
        <v>1559.6</v>
      </c>
      <c r="BX20" s="96"/>
      <c r="BY20" s="96"/>
      <c r="BZ20" s="96"/>
      <c r="CA20" s="95"/>
      <c r="CB20" s="95"/>
    </row>
    <row r="21" spans="1:80" s="99" customFormat="1" ht="17.25" customHeight="1">
      <c r="A21" s="100"/>
      <c r="B21" s="100"/>
      <c r="C21" s="100" t="s">
        <v>38</v>
      </c>
      <c r="D21" s="101">
        <f aca="true" t="shared" si="3" ref="D21:AI21">SUM(D14:D20)</f>
        <v>113.30833333333334</v>
      </c>
      <c r="E21" s="101">
        <f t="shared" si="3"/>
        <v>9.841666666666667</v>
      </c>
      <c r="F21" s="101">
        <f t="shared" si="3"/>
        <v>31619.6</v>
      </c>
      <c r="G21" s="101">
        <f t="shared" si="3"/>
        <v>0</v>
      </c>
      <c r="H21" s="101">
        <f t="shared" si="3"/>
        <v>1839.7</v>
      </c>
      <c r="I21" s="101">
        <f t="shared" si="3"/>
        <v>31619.6</v>
      </c>
      <c r="J21" s="101">
        <f t="shared" si="3"/>
        <v>0</v>
      </c>
      <c r="K21" s="101">
        <f t="shared" si="3"/>
        <v>0</v>
      </c>
      <c r="L21" s="101">
        <f t="shared" si="3"/>
        <v>1839.7</v>
      </c>
      <c r="M21" s="101">
        <f t="shared" si="3"/>
        <v>0</v>
      </c>
      <c r="N21" s="101">
        <f t="shared" si="3"/>
        <v>0</v>
      </c>
      <c r="O21" s="101">
        <f t="shared" si="3"/>
        <v>6</v>
      </c>
      <c r="P21" s="101">
        <f t="shared" si="3"/>
        <v>0</v>
      </c>
      <c r="Q21" s="101">
        <f t="shared" si="3"/>
        <v>3203.7999999999997</v>
      </c>
      <c r="R21" s="101">
        <f t="shared" si="3"/>
        <v>0</v>
      </c>
      <c r="S21" s="101">
        <f t="shared" si="3"/>
        <v>0</v>
      </c>
      <c r="T21" s="101">
        <f t="shared" si="3"/>
        <v>3203.7999999999997</v>
      </c>
      <c r="U21" s="101">
        <f t="shared" si="3"/>
        <v>0</v>
      </c>
      <c r="V21" s="101">
        <f t="shared" si="3"/>
        <v>0</v>
      </c>
      <c r="W21" s="101">
        <f t="shared" si="3"/>
        <v>0</v>
      </c>
      <c r="X21" s="101">
        <f t="shared" si="3"/>
        <v>0</v>
      </c>
      <c r="Y21" s="101">
        <f t="shared" si="3"/>
        <v>0</v>
      </c>
      <c r="Z21" s="101">
        <f t="shared" si="3"/>
        <v>11.3</v>
      </c>
      <c r="AA21" s="101">
        <f t="shared" si="3"/>
        <v>0.5</v>
      </c>
      <c r="AB21" s="101">
        <f t="shared" si="3"/>
        <v>4818</v>
      </c>
      <c r="AC21" s="101">
        <f t="shared" si="3"/>
        <v>0</v>
      </c>
      <c r="AD21" s="101">
        <f t="shared" si="3"/>
        <v>124.6</v>
      </c>
      <c r="AE21" s="101">
        <f t="shared" si="3"/>
        <v>4818</v>
      </c>
      <c r="AF21" s="101">
        <f t="shared" si="3"/>
        <v>0</v>
      </c>
      <c r="AG21" s="101">
        <f t="shared" si="3"/>
        <v>0</v>
      </c>
      <c r="AH21" s="101">
        <f t="shared" si="3"/>
        <v>124.6</v>
      </c>
      <c r="AI21" s="101">
        <f t="shared" si="3"/>
        <v>0</v>
      </c>
      <c r="AJ21" s="101">
        <f aca="true" t="shared" si="4" ref="AJ21:BO21">SUM(AJ14:AJ20)</f>
        <v>0</v>
      </c>
      <c r="AK21" s="101">
        <f t="shared" si="4"/>
        <v>29</v>
      </c>
      <c r="AL21" s="101">
        <f t="shared" si="4"/>
        <v>5.9</v>
      </c>
      <c r="AM21" s="101">
        <f t="shared" si="4"/>
        <v>8742.5</v>
      </c>
      <c r="AN21" s="101">
        <f t="shared" si="4"/>
        <v>0</v>
      </c>
      <c r="AO21" s="101">
        <f t="shared" si="4"/>
        <v>1284.7000000000003</v>
      </c>
      <c r="AP21" s="101">
        <f t="shared" si="4"/>
        <v>8742.5</v>
      </c>
      <c r="AQ21" s="101">
        <f t="shared" si="4"/>
        <v>0</v>
      </c>
      <c r="AR21" s="101">
        <f t="shared" si="4"/>
        <v>0</v>
      </c>
      <c r="AS21" s="101">
        <f t="shared" si="4"/>
        <v>1284.7000000000003</v>
      </c>
      <c r="AT21" s="101">
        <f t="shared" si="4"/>
        <v>0</v>
      </c>
      <c r="AU21" s="101">
        <f t="shared" si="4"/>
        <v>0</v>
      </c>
      <c r="AV21" s="101">
        <f t="shared" si="4"/>
        <v>2.2</v>
      </c>
      <c r="AW21" s="101">
        <f t="shared" si="4"/>
        <v>2</v>
      </c>
      <c r="AX21" s="101">
        <f t="shared" si="4"/>
        <v>637.7</v>
      </c>
      <c r="AY21" s="101">
        <f t="shared" si="4"/>
        <v>0</v>
      </c>
      <c r="AZ21" s="101">
        <f t="shared" si="4"/>
        <v>338.6</v>
      </c>
      <c r="BA21" s="101">
        <f t="shared" si="4"/>
        <v>637.7</v>
      </c>
      <c r="BB21" s="101">
        <f t="shared" si="4"/>
        <v>0</v>
      </c>
      <c r="BC21" s="101">
        <f t="shared" si="4"/>
        <v>0</v>
      </c>
      <c r="BD21" s="101">
        <f t="shared" si="4"/>
        <v>338.6</v>
      </c>
      <c r="BE21" s="101">
        <f t="shared" si="4"/>
        <v>0</v>
      </c>
      <c r="BF21" s="101">
        <f t="shared" si="4"/>
        <v>0</v>
      </c>
      <c r="BG21" s="101">
        <f t="shared" si="4"/>
        <v>1.1</v>
      </c>
      <c r="BH21" s="101">
        <f t="shared" si="4"/>
        <v>0.9</v>
      </c>
      <c r="BI21" s="101">
        <f t="shared" si="4"/>
        <v>164.7</v>
      </c>
      <c r="BJ21" s="101">
        <f t="shared" si="4"/>
        <v>0</v>
      </c>
      <c r="BK21" s="101">
        <f t="shared" si="4"/>
        <v>92.5</v>
      </c>
      <c r="BL21" s="101">
        <f t="shared" si="4"/>
        <v>164.7</v>
      </c>
      <c r="BM21" s="101">
        <f t="shared" si="4"/>
        <v>0</v>
      </c>
      <c r="BN21" s="101">
        <f t="shared" si="4"/>
        <v>0</v>
      </c>
      <c r="BO21" s="101">
        <f t="shared" si="4"/>
        <v>92.5</v>
      </c>
      <c r="BP21" s="101">
        <f aca="true" t="shared" si="5" ref="BP21:CB21">SUM(BP14:BP20)</f>
        <v>0</v>
      </c>
      <c r="BQ21" s="101">
        <f t="shared" si="5"/>
        <v>0</v>
      </c>
      <c r="BR21" s="101">
        <f t="shared" si="5"/>
        <v>66</v>
      </c>
      <c r="BS21" s="101">
        <f t="shared" si="5"/>
        <v>2.6</v>
      </c>
      <c r="BT21" s="101">
        <f t="shared" si="5"/>
        <v>14690.699999999999</v>
      </c>
      <c r="BU21" s="101">
        <f t="shared" si="5"/>
        <v>0</v>
      </c>
      <c r="BV21" s="101">
        <f t="shared" si="5"/>
        <v>337.9</v>
      </c>
      <c r="BW21" s="101">
        <f t="shared" si="5"/>
        <v>14690.699999999999</v>
      </c>
      <c r="BX21" s="101">
        <f t="shared" si="5"/>
        <v>0</v>
      </c>
      <c r="BY21" s="101">
        <f t="shared" si="5"/>
        <v>0</v>
      </c>
      <c r="BZ21" s="101">
        <f t="shared" si="5"/>
        <v>337.9</v>
      </c>
      <c r="CA21" s="101">
        <f t="shared" si="5"/>
        <v>0</v>
      </c>
      <c r="CB21" s="101">
        <f t="shared" si="5"/>
        <v>0</v>
      </c>
    </row>
    <row r="22" spans="1:80" s="25" customFormat="1" ht="33.75" customHeight="1">
      <c r="A22" s="23"/>
      <c r="B22" s="23"/>
      <c r="C22" s="2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4"/>
      <c r="AD22" s="24"/>
      <c r="AE22" s="24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4"/>
      <c r="BK22" s="24"/>
      <c r="BL22" s="24"/>
      <c r="BM22" s="24"/>
      <c r="BN22" s="24"/>
      <c r="BO22" s="24"/>
      <c r="BP22" s="23"/>
      <c r="BQ22" s="23"/>
      <c r="BR22" s="23"/>
      <c r="BS22" s="26" t="s">
        <v>79</v>
      </c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s="21" customFormat="1" ht="21" customHeight="1">
      <c r="A23" s="20"/>
      <c r="B23" s="20"/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2"/>
      <c r="AC23" s="22"/>
      <c r="AD23" s="22"/>
      <c r="AE23" s="22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2"/>
      <c r="BJ23" s="22"/>
      <c r="BK23" s="22"/>
      <c r="BL23" s="22"/>
      <c r="BM23" s="22"/>
      <c r="BN23" s="22"/>
      <c r="BO23" s="22"/>
      <c r="BP23" s="20"/>
      <c r="BQ23" s="20"/>
      <c r="BR23" s="20"/>
      <c r="BS23" s="27" t="s">
        <v>74</v>
      </c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21" customFormat="1" ht="15" customHeight="1">
      <c r="A24" s="20"/>
      <c r="B24" s="20"/>
      <c r="C24" s="2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7" t="s">
        <v>72</v>
      </c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21" customFormat="1" ht="21" customHeight="1">
      <c r="A25" s="20"/>
      <c r="B25" s="20"/>
      <c r="C25" s="2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</sheetData>
  <sheetProtection/>
  <mergeCells count="77">
    <mergeCell ref="BS11:BS12"/>
    <mergeCell ref="BT11:BU11"/>
    <mergeCell ref="BW11:BY11"/>
    <mergeCell ref="BZ11:CB11"/>
    <mergeCell ref="BA11:BC11"/>
    <mergeCell ref="AX11:AY11"/>
    <mergeCell ref="BR11:BR12"/>
    <mergeCell ref="BD11:BF11"/>
    <mergeCell ref="BG11:BG12"/>
    <mergeCell ref="BH11:BH12"/>
    <mergeCell ref="BI11:BJ11"/>
    <mergeCell ref="BL11:BN11"/>
    <mergeCell ref="BO11:BQ11"/>
    <mergeCell ref="AW11:AW12"/>
    <mergeCell ref="AV11:AV12"/>
    <mergeCell ref="AP11:AR11"/>
    <mergeCell ref="AS11:AU11"/>
    <mergeCell ref="AB11:AC11"/>
    <mergeCell ref="AE11:AG11"/>
    <mergeCell ref="AH11:AJ11"/>
    <mergeCell ref="AK11:AK12"/>
    <mergeCell ref="AL11:AL12"/>
    <mergeCell ref="AM11:AN11"/>
    <mergeCell ref="P11:P12"/>
    <mergeCell ref="Q11:R11"/>
    <mergeCell ref="T11:V11"/>
    <mergeCell ref="W11:Y11"/>
    <mergeCell ref="Z11:Z12"/>
    <mergeCell ref="AA11:AA12"/>
    <mergeCell ref="BR10:BS10"/>
    <mergeCell ref="BT10:BV10"/>
    <mergeCell ref="BW10:CB10"/>
    <mergeCell ref="D11:D12"/>
    <mergeCell ref="E11:E12"/>
    <mergeCell ref="F11:G11"/>
    <mergeCell ref="I11:K11"/>
    <mergeCell ref="L11:N11"/>
    <mergeCell ref="O11:O12"/>
    <mergeCell ref="BA10:BF10"/>
    <mergeCell ref="BI10:BK10"/>
    <mergeCell ref="BL10:BQ10"/>
    <mergeCell ref="AX10:AZ10"/>
    <mergeCell ref="AV10:AW10"/>
    <mergeCell ref="AE10:AJ10"/>
    <mergeCell ref="AK10:AL10"/>
    <mergeCell ref="AM10:AO10"/>
    <mergeCell ref="AP10:AU10"/>
    <mergeCell ref="BR9:CB9"/>
    <mergeCell ref="D10:E10"/>
    <mergeCell ref="F10:H10"/>
    <mergeCell ref="I10:N10"/>
    <mergeCell ref="O10:P10"/>
    <mergeCell ref="Q10:S10"/>
    <mergeCell ref="T10:Y10"/>
    <mergeCell ref="Z10:AA10"/>
    <mergeCell ref="AB10:AD10"/>
    <mergeCell ref="BG10:BH10"/>
    <mergeCell ref="A8:A13"/>
    <mergeCell ref="B8:B13"/>
    <mergeCell ref="C8:C13"/>
    <mergeCell ref="D8:N9"/>
    <mergeCell ref="O8:CB8"/>
    <mergeCell ref="O9:Y9"/>
    <mergeCell ref="Z9:AJ9"/>
    <mergeCell ref="AK9:AU9"/>
    <mergeCell ref="AV9:BF9"/>
    <mergeCell ref="BG9:BQ9"/>
    <mergeCell ref="B4:C4"/>
    <mergeCell ref="K4:N4"/>
    <mergeCell ref="B5:C5"/>
    <mergeCell ref="D6:N6"/>
    <mergeCell ref="B1:C1"/>
    <mergeCell ref="L1:N1"/>
    <mergeCell ref="B2:C2"/>
    <mergeCell ref="K2:N2"/>
    <mergeCell ref="B3:C3"/>
    <mergeCell ref="K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В. Волобуев</dc:creator>
  <cp:keywords/>
  <dc:description/>
  <cp:lastModifiedBy>Plan_6</cp:lastModifiedBy>
  <cp:lastPrinted>2016-10-13T13:43:53Z</cp:lastPrinted>
  <dcterms:created xsi:type="dcterms:W3CDTF">2014-08-25T11:38:26Z</dcterms:created>
  <dcterms:modified xsi:type="dcterms:W3CDTF">2017-01-18T10:43:43Z</dcterms:modified>
  <cp:category/>
  <cp:version/>
  <cp:contentType/>
  <cp:contentStatus/>
</cp:coreProperties>
</file>