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Литвиненко Андрей\страхование и кредитование\2017\февраль\"/>
    </mc:Choice>
  </mc:AlternateContent>
  <bookViews>
    <workbookView xWindow="0" yWindow="0" windowWidth="20400" windowHeight="7755"/>
  </bookViews>
  <sheets>
    <sheet name="ИТОГО" sheetId="2" r:id="rId1"/>
  </sheets>
  <externalReferences>
    <externalReference r:id="rId2"/>
    <externalReference r:id="rId3"/>
    <externalReference r:id="rId4"/>
  </externalReferences>
  <definedNames>
    <definedName name="а1">'[3]ООО "Согласие"'!#REF!</definedName>
    <definedName name="Дог26_13" localSheetId="0">#REF!</definedName>
    <definedName name="Дог26_13">#REF!</definedName>
    <definedName name="Дог26_14" localSheetId="0">#REF!</definedName>
    <definedName name="Дог26_14">#REF!</definedName>
    <definedName name="Дог26_15" localSheetId="0">#REF!</definedName>
    <definedName name="Дог26_15">#REF!</definedName>
    <definedName name="ПремОтч26_13" localSheetId="0">#REF!</definedName>
    <definedName name="ПремОтч26_13">#REF!</definedName>
    <definedName name="ПремОтч26_14" localSheetId="0">#REF!</definedName>
    <definedName name="ПремОтч26_14">#REF!</definedName>
    <definedName name="ПремОтч26_15" localSheetId="0">#REF!</definedName>
    <definedName name="ПремОтч26_15">#REF!</definedName>
    <definedName name="ПремТек26_13" localSheetId="0">#REF!</definedName>
    <definedName name="ПремТек26_13">#REF!</definedName>
    <definedName name="ПремТек26_14" localSheetId="0">#REF!</definedName>
    <definedName name="ПремТек26_14">#REF!</definedName>
    <definedName name="ПремТек26_15" localSheetId="0">#REF!</definedName>
    <definedName name="ПремТек26_15">#REF!</definedName>
    <definedName name="Страх">'[3]43'!#REF!</definedName>
    <definedName name="СтрахСум26" localSheetId="0">'[3]СВОД_по видам'!#REF!</definedName>
    <definedName name="СтрахСум26">'[1]СВОД_по видам'!#REF!</definedName>
    <definedName name="СтрахСум26_11" localSheetId="0">'[3]ЗАО "Мегарусс-Д"'!#REF!</definedName>
    <definedName name="СтрахСум26_11">'[1]ЗАО "Мегарусс-Д"'!#REF!</definedName>
    <definedName name="СтрахСум26_13" localSheetId="0">#REF!</definedName>
    <definedName name="СтрахСум26_13">#REF!</definedName>
    <definedName name="СтрахСум26_14" localSheetId="0">#REF!</definedName>
    <definedName name="СтрахСум26_14">#REF!</definedName>
    <definedName name="СтрахСум26_15" localSheetId="0">#REF!</definedName>
    <definedName name="СтрахСум26_15">#REF!</definedName>
    <definedName name="СтрахСум26_17" localSheetId="0">'[3]ВТБ-Страхование'!#REF!</definedName>
    <definedName name="СтрахСум26_17">'[1]ВТБ-Страхование'!#REF!</definedName>
    <definedName name="СтрахСум26_19" localSheetId="0">'[3]ОСАО "Ингосстрах"'!#REF!</definedName>
    <definedName name="СтрахСум26_19">'[1]ОСАО "Ингосстрах"'!#REF!</definedName>
    <definedName name="СтрахСум26_20" localSheetId="0">'[3]СК "АСКО"'!#REF!</definedName>
    <definedName name="СтрахСум26_20">'[1]СК "АСКО"'!#REF!</definedName>
    <definedName name="СтрахСум26_21" localSheetId="0">'[3]13'!#REF!</definedName>
    <definedName name="СтрахСум26_21">'[1]13'!#REF!</definedName>
    <definedName name="СтрахСум26_23" localSheetId="0">'[3]15'!#REF!</definedName>
    <definedName name="СтрахСум26_23">'[1]15'!#REF!</definedName>
    <definedName name="СтрахСум26_25" localSheetId="0">'[3]17'!#REF!</definedName>
    <definedName name="СтрахСум26_25">'[1]17'!#REF!</definedName>
    <definedName name="СтрахСум26_26" localSheetId="0">'[3]18'!#REF!</definedName>
    <definedName name="СтрахСум26_26">'[1]18'!#REF!</definedName>
    <definedName name="СтрахСум26_27" localSheetId="0">'[3]19'!#REF!</definedName>
    <definedName name="СтрахСум26_27">'[1]19'!#REF!</definedName>
    <definedName name="СтрахСум26_29" localSheetId="0">'[3]21'!#REF!</definedName>
    <definedName name="СтрахСум26_29">'[1]21'!#REF!</definedName>
    <definedName name="СтрахСум26_3" localSheetId="0">'[3]ООО «Росгосстрах»'!#REF!</definedName>
    <definedName name="СтрахСум26_3">'[1]ООО «Росгосстрах»'!#REF!</definedName>
    <definedName name="СтрахСум26_31" localSheetId="0">'[3]23'!#REF!</definedName>
    <definedName name="СтрахСум26_31">'[1]23'!#REF!</definedName>
    <definedName name="СтрахСум26_32" localSheetId="0">'[3]24'!#REF!</definedName>
    <definedName name="СтрахСум26_32">'[1]24'!#REF!</definedName>
    <definedName name="СтрахСум26_33" localSheetId="0">'[3]25'!#REF!</definedName>
    <definedName name="СтрахСум26_33">'[1]25'!#REF!</definedName>
    <definedName name="СтрахСум26_35" localSheetId="0">'[3]27'!#REF!</definedName>
    <definedName name="СтрахСум26_35">'[1]27'!#REF!</definedName>
    <definedName name="СтрахСум26_37" localSheetId="0">'[3]29'!#REF!</definedName>
    <definedName name="СтрахСум26_37">'[1]29'!#REF!</definedName>
    <definedName name="СтрахСум26_38" localSheetId="0">'[3]30'!#REF!</definedName>
    <definedName name="СтрахСум26_38">'[1]30'!#REF!</definedName>
    <definedName name="СтрахСум26_39" localSheetId="0">'[3]31'!#REF!</definedName>
    <definedName name="СтрахСум26_39">'[1]31'!#REF!</definedName>
    <definedName name="СтрахСум26_41" localSheetId="0">'[3]33'!#REF!</definedName>
    <definedName name="СтрахСум26_41">'[1]33'!#REF!</definedName>
    <definedName name="СтрахСум26_43" localSheetId="0">'[3]35'!#REF!</definedName>
    <definedName name="СтрахСум26_43">'[1]35'!#REF!</definedName>
    <definedName name="СтрахСум26_44" localSheetId="0">'[3]36'!#REF!</definedName>
    <definedName name="СтрахСум26_44">'[1]36'!#REF!</definedName>
    <definedName name="СтрахСум26_45" localSheetId="0">'[3]37'!#REF!</definedName>
    <definedName name="СтрахСум26_45">'[1]37'!#REF!</definedName>
    <definedName name="СтрахСум26_47" localSheetId="0">'[3]39'!#REF!</definedName>
    <definedName name="СтрахСум26_47">'[1]39'!#REF!</definedName>
    <definedName name="СтрахСум26_49" localSheetId="0">'[3]41'!#REF!</definedName>
    <definedName name="СтрахСум26_49">'[1]41'!#REF!</definedName>
    <definedName name="СтрахСум26_5" localSheetId="0">'[3]ООО "Согласие"'!#REF!</definedName>
    <definedName name="СтрахСум26_5">'[1]ООО "Согласие"'!#REF!</definedName>
    <definedName name="СтрахСум26_50" localSheetId="0">'[3]42'!#REF!</definedName>
    <definedName name="СтрахСум26_50">'[1]42'!#REF!</definedName>
    <definedName name="СтрахСум26_51" localSheetId="0">'[3]43'!#REF!</definedName>
    <definedName name="СтрахСум26_51">'[1]43'!#REF!</definedName>
    <definedName name="СтрахСум26_53" localSheetId="0">'[3]45'!#REF!</definedName>
    <definedName name="СтрахСум26_53">'[1]45'!#REF!</definedName>
    <definedName name="СтрахСум26_55" localSheetId="0">'[3]47'!#REF!</definedName>
    <definedName name="СтрахСум26_55">'[1]47'!#REF!</definedName>
    <definedName name="СтрахСум26_56" localSheetId="0">'[3]48'!#REF!</definedName>
    <definedName name="СтрахСум26_56">'[1]48'!#REF!</definedName>
    <definedName name="СтрахСум26_57" localSheetId="0">'[3]49'!#REF!</definedName>
    <definedName name="СтрахСум26_57">'[1]49'!#REF!</definedName>
    <definedName name="СтрахСум26_59" localSheetId="0">'[3]51'!#REF!</definedName>
    <definedName name="СтрахСум26_59">'[1]51'!#REF!</definedName>
    <definedName name="СтрахСум26_61" localSheetId="0">'[3]53'!#REF!</definedName>
    <definedName name="СтрахСум26_61">'[1]53'!#REF!</definedName>
    <definedName name="СтрахСум26_62" localSheetId="0">'[3]54'!#REF!</definedName>
    <definedName name="СтрахСум26_62">'[1]54'!#REF!</definedName>
    <definedName name="СтрахСум26_63" localSheetId="0">'[3]55'!#REF!</definedName>
    <definedName name="СтрахСум26_63">'[1]55'!#REF!</definedName>
    <definedName name="СтрахСум26_65" localSheetId="0">'[3]57'!#REF!</definedName>
    <definedName name="СтрахСум26_65">'[1]57'!#REF!</definedName>
    <definedName name="СтрахСум26_67" localSheetId="0">'[3]59'!#REF!</definedName>
    <definedName name="СтрахСум26_67">'[1]59'!#REF!</definedName>
    <definedName name="СтрахСум26_68" localSheetId="0">'[3]60'!#REF!</definedName>
    <definedName name="СтрахСум26_68">'[1]60'!#REF!</definedName>
    <definedName name="СтрахСум26_69" localSheetId="0">'[3]61'!#REF!</definedName>
    <definedName name="СтрахСум26_69">'[1]61'!#REF!</definedName>
    <definedName name="СтрахСум26_7" localSheetId="0">[3]Альфастрахование!#REF!</definedName>
    <definedName name="СтрахСум26_7">[1]Альфастрахование!#REF!</definedName>
    <definedName name="СтрахСум26_71" localSheetId="0">'[3]63'!#REF!</definedName>
    <definedName name="СтрахСум26_71">'[1]63'!#REF!</definedName>
    <definedName name="СтрахСум26_73" localSheetId="0">'[3]65'!#REF!</definedName>
    <definedName name="СтрахСум26_73">'[1]65'!#REF!</definedName>
    <definedName name="СтрахСум26_74" localSheetId="0">'[3]66'!#REF!</definedName>
    <definedName name="СтрахСум26_74">'[1]66'!#REF!</definedName>
    <definedName name="СтрахСум26_75" localSheetId="0">'[3]67'!#REF!</definedName>
    <definedName name="СтрахСум26_75">'[1]67'!#REF!</definedName>
    <definedName name="СтрахСум26_77" localSheetId="0">'[3]69'!#REF!</definedName>
    <definedName name="СтрахСум26_77">'[1]69'!#REF!</definedName>
    <definedName name="СтрахСум26_8" localSheetId="0">'[3]ОАО СГ "МСК"'!#REF!</definedName>
    <definedName name="СтрахСум26_8">'[1]ОАО СГ "МСК"'!#REF!</definedName>
    <definedName name="СтрахСум26_9" localSheetId="0">'[3]ОСАО "ВСК"'!#REF!</definedName>
    <definedName name="СтрахСум26_9">'[1]ОСАО "ВСК"'!#REF!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 s="1"/>
  <c r="D10" i="2"/>
  <c r="E10" i="2" s="1"/>
  <c r="F10" i="2"/>
  <c r="F9" i="2" s="1"/>
  <c r="C11" i="2"/>
  <c r="D11" i="2"/>
  <c r="E11" i="2" s="1"/>
  <c r="F11" i="2"/>
  <c r="C13" i="2"/>
  <c r="C12" i="2" s="1"/>
  <c r="D13" i="2"/>
  <c r="E13" i="2" s="1"/>
  <c r="F13" i="2"/>
  <c r="F12" i="2" s="1"/>
  <c r="C14" i="2"/>
  <c r="D14" i="2"/>
  <c r="E14" i="2" s="1"/>
  <c r="F14" i="2"/>
  <c r="C15" i="2"/>
  <c r="D15" i="2"/>
  <c r="E15" i="2" s="1"/>
  <c r="F15" i="2"/>
  <c r="C16" i="2"/>
  <c r="D16" i="2"/>
  <c r="E16" i="2" s="1"/>
  <c r="F16" i="2"/>
  <c r="C17" i="2"/>
  <c r="D17" i="2"/>
  <c r="E17" i="2" s="1"/>
  <c r="F17" i="2"/>
  <c r="C18" i="2"/>
  <c r="D18" i="2"/>
  <c r="E18" i="2" s="1"/>
  <c r="F18" i="2"/>
  <c r="C20" i="2"/>
  <c r="C19" i="2" s="1"/>
  <c r="D20" i="2"/>
  <c r="E20" i="2" s="1"/>
  <c r="F20" i="2"/>
  <c r="F19" i="2" s="1"/>
  <c r="C21" i="2"/>
  <c r="D21" i="2"/>
  <c r="E21" i="2" s="1"/>
  <c r="F21" i="2"/>
  <c r="C22" i="2"/>
  <c r="D22" i="2"/>
  <c r="E22" i="2" s="1"/>
  <c r="F22" i="2"/>
  <c r="E12" i="2" l="1"/>
  <c r="F8" i="2"/>
  <c r="F23" i="2" s="1"/>
  <c r="C8" i="2"/>
  <c r="D19" i="2"/>
  <c r="D12" i="2"/>
  <c r="D9" i="2"/>
  <c r="D8" i="2" s="1"/>
  <c r="D23" i="2" l="1"/>
  <c r="E8" i="2"/>
  <c r="E19" i="2"/>
  <c r="E9" i="2"/>
  <c r="C23" i="2"/>
  <c r="E23" i="2" s="1"/>
</calcChain>
</file>

<file path=xl/sharedStrings.xml><?xml version="1.0" encoding="utf-8"?>
<sst xmlns="http://schemas.openxmlformats.org/spreadsheetml/2006/main" count="41" uniqueCount="41">
  <si>
    <t>СВОДНАЯ ТАБЛИЦА</t>
  </si>
  <si>
    <t>Код</t>
  </si>
  <si>
    <t>Виды страхования</t>
  </si>
  <si>
    <t>Сумма собранных страховых премий за период, тыс. руб.</t>
  </si>
  <si>
    <t>Соотношение, %</t>
  </si>
  <si>
    <t>Количество договоров страхования, шт.</t>
  </si>
  <si>
    <t>1.0</t>
  </si>
  <si>
    <t>ДОБРОВОЛЬНОЕ СТРАХОВАНИЕ, всего:</t>
  </si>
  <si>
    <t>1.1</t>
  </si>
  <si>
    <t>в т.ч.: личное страхование, всего:</t>
  </si>
  <si>
    <t>1.1.1</t>
  </si>
  <si>
    <t>1.1.2</t>
  </si>
  <si>
    <t>страхование от  несчастных случаев юридических лиц</t>
  </si>
  <si>
    <t>страхование от  несчастных случаев физических лиц</t>
  </si>
  <si>
    <t>1.2</t>
  </si>
  <si>
    <t>имущественное страхование, всего:</t>
  </si>
  <si>
    <t>1.2.1</t>
  </si>
  <si>
    <t>страхование имущества юридических лиц</t>
  </si>
  <si>
    <t>1.2.2</t>
  </si>
  <si>
    <t>страхование имущества физических лиц</t>
  </si>
  <si>
    <t>1.2.3</t>
  </si>
  <si>
    <t>1.2.4</t>
  </si>
  <si>
    <t>страхование урожая сельхозкультур</t>
  </si>
  <si>
    <t>1.2.5</t>
  </si>
  <si>
    <t xml:space="preserve">комплексное автострахование </t>
  </si>
  <si>
    <t>прочие виды имущественного страхования</t>
  </si>
  <si>
    <t>1.3</t>
  </si>
  <si>
    <t>страхование ответственности, всего:</t>
  </si>
  <si>
    <t>2.0</t>
  </si>
  <si>
    <t>ОБЯЗАТЕЛЬНОЕ СТРАХОВАНИЕ, всего:</t>
  </si>
  <si>
    <t>2.1</t>
  </si>
  <si>
    <t>в т.ч.: ОСАГО</t>
  </si>
  <si>
    <t>2.2</t>
  </si>
  <si>
    <t>2.3</t>
  </si>
  <si>
    <t>Страхование ответственности застройщика в рамках № 214 ФЗ</t>
  </si>
  <si>
    <t>3.0</t>
  </si>
  <si>
    <t>ИТОГО:</t>
  </si>
  <si>
    <t>организаций, эксплуатирующих опасные объекты (ОПО)</t>
  </si>
  <si>
    <t>Сумма собранных страховых премий за аналогичный период прошлого года, тыс. руб.</t>
  </si>
  <si>
    <t>за период: январь - февраль 2017 г. (нарастающим итогом с начала года)</t>
  </si>
  <si>
    <t xml:space="preserve">Объемы страховых премий в корпоративном сегменте по видам страхования 
на территории муниципального образования Павловский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</si>
</sst>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1"/>
      <name val="Arial Cyr"/>
      <family val="2"/>
      <charset val="204"/>
    </font>
    <font>
      <i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52"/>
      </patternFill>
    </fill>
    <fill>
      <patternFill patternType="solid">
        <fgColor theme="0" tint="-0.14999847407452621"/>
        <bgColor indexed="52"/>
      </patternFill>
    </fill>
    <fill>
      <patternFill patternType="solid">
        <fgColor theme="0" tint="-0.14999847407452621"/>
        <bgColor indexed="53"/>
      </patternFill>
    </fill>
    <fill>
      <patternFill patternType="solid">
        <fgColor theme="0"/>
        <bgColor indexed="53"/>
      </patternFill>
    </fill>
    <fill>
      <patternFill patternType="solid">
        <fgColor theme="0" tint="-0.14999847407452621"/>
        <bgColor indexed="23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3" fillId="0" borderId="0" xfId="1" applyNumberFormat="1" applyFont="1" applyFill="1" applyAlignment="1" applyProtection="1">
      <alignment horizontal="center"/>
      <protection locked="0" hidden="1"/>
    </xf>
    <xf numFmtId="49" fontId="4" fillId="0" borderId="0" xfId="1" applyNumberFormat="1" applyFont="1" applyProtection="1">
      <protection hidden="1"/>
    </xf>
    <xf numFmtId="0" fontId="4" fillId="0" borderId="0" xfId="1" applyFont="1" applyAlignment="1" applyProtection="1">
      <alignment wrapText="1"/>
      <protection hidden="1"/>
    </xf>
    <xf numFmtId="0" fontId="4" fillId="0" borderId="0" xfId="1" applyFo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49" fontId="2" fillId="0" borderId="0" xfId="1" applyNumberFormat="1" applyFont="1" applyBorder="1" applyAlignment="1" applyProtection="1">
      <alignment horizontal="center" wrapText="1"/>
      <protection locked="0" hidden="1"/>
    </xf>
    <xf numFmtId="0" fontId="2" fillId="0" borderId="0" xfId="1" applyNumberFormat="1" applyFont="1" applyFill="1" applyBorder="1" applyAlignment="1" applyProtection="1">
      <alignment horizontal="center"/>
      <protection locked="0"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/>
      <protection hidden="1"/>
    </xf>
    <xf numFmtId="9" fontId="6" fillId="2" borderId="3" xfId="1" applyNumberFormat="1" applyFont="1" applyFill="1" applyBorder="1" applyAlignment="1" applyProtection="1">
      <alignment horizontal="center" vertical="center"/>
      <protection hidden="1"/>
    </xf>
    <xf numFmtId="164" fontId="6" fillId="2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3" xfId="1" applyFont="1" applyFill="1" applyBorder="1" applyAlignment="1" applyProtection="1">
      <alignment horizontal="center" vertical="center" wrapText="1"/>
      <protection hidden="1"/>
    </xf>
    <xf numFmtId="49" fontId="4" fillId="2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locked="0" hidden="1"/>
    </xf>
    <xf numFmtId="9" fontId="9" fillId="4" borderId="6" xfId="1" applyNumberFormat="1" applyFont="1" applyFill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locked="0" hidden="1"/>
    </xf>
    <xf numFmtId="0" fontId="9" fillId="2" borderId="6" xfId="1" applyFont="1" applyFill="1" applyBorder="1" applyAlignment="1" applyProtection="1">
      <alignment horizontal="left" vertical="center" wrapText="1"/>
      <protection hidden="1"/>
    </xf>
    <xf numFmtId="49" fontId="4" fillId="2" borderId="7" xfId="1" applyNumberFormat="1" applyFont="1" applyFill="1" applyBorder="1" applyAlignment="1" applyProtection="1">
      <alignment horizontal="left" vertical="center"/>
      <protection hidden="1"/>
    </xf>
    <xf numFmtId="9" fontId="9" fillId="5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1" xfId="1" applyFont="1" applyFill="1" applyBorder="1" applyAlignment="1" applyProtection="1">
      <alignment horizontal="left" vertical="center" wrapText="1"/>
      <protection hidden="1"/>
    </xf>
    <xf numFmtId="49" fontId="4" fillId="2" borderId="8" xfId="1" applyNumberFormat="1" applyFont="1" applyFill="1" applyBorder="1" applyAlignment="1" applyProtection="1">
      <alignment horizontal="left" vertical="center"/>
      <protection hidden="1"/>
    </xf>
    <xf numFmtId="9" fontId="9" fillId="4" borderId="1" xfId="1" applyNumberFormat="1" applyFont="1" applyFill="1" applyBorder="1" applyAlignment="1" applyProtection="1">
      <alignment horizontal="center" vertical="center"/>
      <protection hidden="1"/>
    </xf>
    <xf numFmtId="0" fontId="9" fillId="2" borderId="1" xfId="1" applyFont="1" applyFill="1" applyBorder="1" applyAlignment="1" applyProtection="1">
      <alignment vertical="center" wrapText="1"/>
      <protection hidden="1"/>
    </xf>
    <xf numFmtId="164" fontId="6" fillId="2" borderId="9" xfId="1" applyNumberFormat="1" applyFont="1" applyFill="1" applyBorder="1" applyAlignment="1" applyProtection="1">
      <alignment horizontal="center" vertical="center"/>
      <protection hidden="1"/>
    </xf>
    <xf numFmtId="9" fontId="6" fillId="2" borderId="10" xfId="1" applyNumberFormat="1" applyFont="1" applyFill="1" applyBorder="1" applyAlignment="1" applyProtection="1">
      <alignment horizontal="center" vertical="center"/>
      <protection hidden="1"/>
    </xf>
    <xf numFmtId="164" fontId="6" fillId="2" borderId="10" xfId="1" applyNumberFormat="1" applyFont="1" applyFill="1" applyBorder="1" applyAlignment="1" applyProtection="1">
      <alignment horizontal="center" vertical="center"/>
      <protection hidden="1"/>
    </xf>
    <xf numFmtId="0" fontId="6" fillId="2" borderId="10" xfId="1" applyFont="1" applyFill="1" applyBorder="1" applyAlignment="1" applyProtection="1">
      <alignment vertical="center" wrapText="1"/>
      <protection hidden="1"/>
    </xf>
    <xf numFmtId="49" fontId="5" fillId="2" borderId="11" xfId="1" applyNumberFormat="1" applyFont="1" applyFill="1" applyBorder="1" applyAlignment="1" applyProtection="1">
      <alignment horizontal="left" vertical="center"/>
      <protection hidden="1"/>
    </xf>
    <xf numFmtId="164" fontId="6" fillId="2" borderId="12" xfId="1" applyNumberFormat="1" applyFont="1" applyFill="1" applyBorder="1" applyAlignment="1" applyProtection="1">
      <alignment horizontal="center" vertical="center"/>
      <protection hidden="1"/>
    </xf>
    <xf numFmtId="9" fontId="6" fillId="2" borderId="13" xfId="1" applyNumberFormat="1" applyFont="1" applyFill="1" applyBorder="1" applyAlignment="1" applyProtection="1">
      <alignment horizontal="center" vertical="center"/>
      <protection hidden="1"/>
    </xf>
    <xf numFmtId="164" fontId="6" fillId="2" borderId="13" xfId="1" applyNumberFormat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left" vertical="center" wrapText="1"/>
      <protection hidden="1"/>
    </xf>
    <xf numFmtId="49" fontId="5" fillId="2" borderId="14" xfId="1" applyNumberFormat="1" applyFont="1" applyFill="1" applyBorder="1" applyAlignment="1" applyProtection="1">
      <alignment horizontal="left" vertical="center"/>
      <protection hidden="1"/>
    </xf>
    <xf numFmtId="164" fontId="9" fillId="6" borderId="5" xfId="1" applyNumberFormat="1" applyFont="1" applyFill="1" applyBorder="1" applyAlignment="1" applyProtection="1">
      <alignment horizontal="center" vertical="center"/>
      <protection locked="0" hidden="1"/>
    </xf>
    <xf numFmtId="9" fontId="9" fillId="5" borderId="6" xfId="1" applyNumberFormat="1" applyFont="1" applyFill="1" applyBorder="1" applyAlignment="1" applyProtection="1">
      <alignment horizontal="center" vertical="center"/>
      <protection hidden="1"/>
    </xf>
    <xf numFmtId="164" fontId="9" fillId="6" borderId="1" xfId="1" applyNumberFormat="1" applyFont="1" applyFill="1" applyBorder="1" applyAlignment="1" applyProtection="1">
      <alignment horizontal="center" vertical="center"/>
      <protection locked="0" hidden="1"/>
    </xf>
    <xf numFmtId="0" fontId="7" fillId="2" borderId="10" xfId="1" applyFont="1" applyFill="1" applyBorder="1" applyAlignment="1" applyProtection="1">
      <alignment horizontal="left" vertical="center" wrapText="1"/>
      <protection hidden="1"/>
    </xf>
    <xf numFmtId="164" fontId="6" fillId="2" borderId="15" xfId="1" applyNumberFormat="1" applyFont="1" applyFill="1" applyBorder="1" applyAlignment="1" applyProtection="1">
      <alignment horizontal="center" vertical="center"/>
      <protection hidden="1"/>
    </xf>
    <xf numFmtId="9" fontId="6" fillId="2" borderId="16" xfId="1" applyNumberFormat="1" applyFont="1" applyFill="1" applyBorder="1" applyAlignment="1" applyProtection="1">
      <alignment horizontal="center" vertical="center"/>
      <protection hidden="1"/>
    </xf>
    <xf numFmtId="164" fontId="6" fillId="2" borderId="16" xfId="1" applyNumberFormat="1" applyFont="1" applyFill="1" applyBorder="1" applyAlignment="1" applyProtection="1">
      <alignment horizontal="center" vertical="center"/>
      <protection hidden="1"/>
    </xf>
    <xf numFmtId="0" fontId="7" fillId="2" borderId="16" xfId="1" applyFont="1" applyFill="1" applyBorder="1" applyAlignment="1" applyProtection="1">
      <alignment vertical="center" wrapText="1"/>
      <protection hidden="1"/>
    </xf>
    <xf numFmtId="49" fontId="4" fillId="2" borderId="17" xfId="1" applyNumberFormat="1" applyFont="1" applyFill="1" applyBorder="1" applyAlignment="1" applyProtection="1">
      <alignment horizontal="left" vertical="center"/>
      <protection hidden="1"/>
    </xf>
    <xf numFmtId="0" fontId="6" fillId="7" borderId="18" xfId="1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7" borderId="19" xfId="1" applyFont="1" applyFill="1" applyBorder="1" applyAlignment="1" applyProtection="1">
      <alignment horizontal="center" vertical="center" wrapText="1"/>
      <protection hidden="1"/>
    </xf>
    <xf numFmtId="49" fontId="5" fillId="7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87;&#1086;%20&#1088;&#1072;&#1073;&#1086;&#1090;&#1077;%20&#1089;%20&#1073;&#1072;&#1085;&#1082;&#1086;&#1074;&#1089;&#1082;&#1080;&#1084;&#1080;%20&#1086;&#1088;&#1075;&#1072;&#1085;&#1080;&#1079;&#1072;&#1094;&#1080;&#1103;&#1084;&#1080;\&#1050;&#1080;&#1084;\&#1054;&#1090;&#1095;&#1077;&#1090;&#1099;%20-%202014\&#1048;&#1102;&#1085;&#1100;%202014\+%20&#1051;&#1072;&#1073;&#1080;&#1085;&#1089;&#1082;&#1080;&#1081;%20&#1088;&#1072;&#1081;&#1086;&#1085;%20(&#1074;&#1088;&#1072;&#1079;&#1088;&#1077;&#1079;&#1077;%20&#1057;&#1050;)%20&#1085;&#1072;%2001.067.2014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%20&#1089;&#1090;&#1088;&#1072;&#1093;&#1086;&#1074;&#1099;&#1077;%2001.03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-Specialist\Downloads\&#1054;&#1090;&#1095;&#1077;&#1090;&#1099;%20-%202014\&#1048;&#1102;&#1085;&#1100;%202014\+%20&#1051;&#1072;&#1073;&#1080;&#1085;&#1089;&#1082;&#1080;&#1081;%20&#1088;&#1072;&#1081;&#1086;&#1085;%20(&#1074;&#1088;&#1072;&#1079;&#1088;&#1077;&#1079;&#1077;%20&#1057;&#1050;)%20&#1085;&#1072;%2001.067.201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по видам"/>
      <sheetName val="СВОД_по страховым в целом"/>
      <sheetName val="Рейтинг СО"/>
      <sheetName val="ООО «Росгосстрах»"/>
      <sheetName val="&quot;Альянс&quot;"/>
      <sheetName val="ООО &quot;Согласие&quot;"/>
      <sheetName val="СК &quot;Северная Казна&quot;"/>
      <sheetName val="Альфастрахование"/>
      <sheetName val="ОАО СГ &quot;МСК&quot;"/>
      <sheetName val="ОСАО &quot;ВСК&quot;"/>
      <sheetName val="ЗАО СГ &quot;УралСиб&quot;"/>
      <sheetName val="ЗАО &quot;Мегарусс-Д&quot;"/>
      <sheetName val="ООО ОСЖ &quot;Россия&quot;"/>
      <sheetName val="ВТБ-Страхование"/>
      <sheetName val="СК &quot;ЖАСО&quot;"/>
      <sheetName val="ОСАО &quot;Ингосстрах&quot;"/>
      <sheetName val="СК &quot;АСКО&quot;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Лист1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 refreshError="1"/>
      <sheetData sheetId="25"/>
      <sheetData sheetId="26" refreshError="1"/>
      <sheetData sheetId="27"/>
      <sheetData sheetId="28"/>
      <sheetData sheetId="29"/>
      <sheetData sheetId="30" refreshError="1"/>
      <sheetData sheetId="31"/>
      <sheetData sheetId="32" refreshError="1"/>
      <sheetData sheetId="33"/>
      <sheetData sheetId="34"/>
      <sheetData sheetId="35"/>
      <sheetData sheetId="36" refreshError="1"/>
      <sheetData sheetId="37"/>
      <sheetData sheetId="38" refreshError="1"/>
      <sheetData sheetId="39"/>
      <sheetData sheetId="40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/>
      <sheetData sheetId="53"/>
      <sheetData sheetId="54" refreshError="1"/>
      <sheetData sheetId="55"/>
      <sheetData sheetId="56" refreshError="1"/>
      <sheetData sheetId="57"/>
      <sheetData sheetId="58"/>
      <sheetData sheetId="59"/>
      <sheetData sheetId="60" refreshError="1"/>
      <sheetData sheetId="61"/>
      <sheetData sheetId="62" refreshError="1"/>
      <sheetData sheetId="63"/>
      <sheetData sheetId="64"/>
      <sheetData sheetId="65"/>
      <sheetData sheetId="66" refreshError="1"/>
      <sheetData sheetId="67"/>
      <sheetData sheetId="68" refreshError="1"/>
      <sheetData sheetId="69"/>
      <sheetData sheetId="70"/>
      <sheetData sheetId="71"/>
      <sheetData sheetId="72" refreshError="1"/>
      <sheetData sheetId="73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К"/>
      <sheetName val="Росгосстрах"/>
      <sheetName val="ИТОГО"/>
    </sheetNames>
    <sheetDataSet>
      <sheetData sheetId="0">
        <row r="10">
          <cell r="C10">
            <v>3</v>
          </cell>
          <cell r="D10">
            <v>0</v>
          </cell>
          <cell r="F10">
            <v>3</v>
          </cell>
        </row>
        <row r="11">
          <cell r="C11">
            <v>259</v>
          </cell>
          <cell r="D11">
            <v>23</v>
          </cell>
          <cell r="F11">
            <v>70</v>
          </cell>
        </row>
        <row r="13">
          <cell r="C13">
            <v>157</v>
          </cell>
          <cell r="D13">
            <v>65</v>
          </cell>
          <cell r="F13">
            <v>4</v>
          </cell>
        </row>
        <row r="14">
          <cell r="C14">
            <v>650</v>
          </cell>
          <cell r="D14">
            <v>480</v>
          </cell>
          <cell r="F14">
            <v>90</v>
          </cell>
        </row>
        <row r="15">
          <cell r="C15">
            <v>0</v>
          </cell>
          <cell r="D15">
            <v>0</v>
          </cell>
          <cell r="F15">
            <v>0</v>
          </cell>
        </row>
        <row r="16">
          <cell r="C16">
            <v>32</v>
          </cell>
          <cell r="D16">
            <v>32</v>
          </cell>
          <cell r="F16">
            <v>1</v>
          </cell>
        </row>
        <row r="17">
          <cell r="C17">
            <v>605</v>
          </cell>
          <cell r="D17">
            <v>369</v>
          </cell>
          <cell r="F17">
            <v>70</v>
          </cell>
        </row>
        <row r="18">
          <cell r="C18">
            <v>0</v>
          </cell>
          <cell r="D18">
            <v>0</v>
          </cell>
          <cell r="F18">
            <v>0</v>
          </cell>
        </row>
        <row r="20">
          <cell r="C20">
            <v>1950</v>
          </cell>
          <cell r="D20">
            <v>1771</v>
          </cell>
          <cell r="F20">
            <v>390</v>
          </cell>
        </row>
        <row r="21">
          <cell r="C21">
            <v>66</v>
          </cell>
          <cell r="D21">
            <v>66</v>
          </cell>
          <cell r="F21">
            <v>10</v>
          </cell>
        </row>
        <row r="22">
          <cell r="C22">
            <v>0</v>
          </cell>
          <cell r="D22">
            <v>0</v>
          </cell>
          <cell r="F22">
            <v>0</v>
          </cell>
        </row>
      </sheetData>
      <sheetData sheetId="1">
        <row r="10">
          <cell r="C10">
            <v>8</v>
          </cell>
          <cell r="F10">
            <v>1</v>
          </cell>
        </row>
        <row r="11">
          <cell r="C11">
            <v>84</v>
          </cell>
          <cell r="F11">
            <v>31</v>
          </cell>
        </row>
        <row r="14">
          <cell r="C14">
            <v>243</v>
          </cell>
          <cell r="F14">
            <v>98</v>
          </cell>
        </row>
        <row r="16">
          <cell r="C16">
            <v>177</v>
          </cell>
          <cell r="F16">
            <v>24</v>
          </cell>
        </row>
        <row r="20">
          <cell r="C20">
            <v>379</v>
          </cell>
          <cell r="F20">
            <v>134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по видам"/>
      <sheetName val="СВОД_по страховым в целом"/>
      <sheetName val="Рейтинг СО"/>
      <sheetName val="ООО «Росгосстрах»"/>
      <sheetName val="&quot;Альянс&quot;"/>
      <sheetName val="ООО &quot;Согласие&quot;"/>
      <sheetName val="СК &quot;Северная Казна&quot;"/>
      <sheetName val="Альфастрахование"/>
      <sheetName val="ОАО СГ &quot;МСК&quot;"/>
      <sheetName val="ОСАО &quot;ВСК&quot;"/>
      <sheetName val="ЗАО СГ &quot;УралСиб&quot;"/>
      <sheetName val="ЗАО &quot;Мегарусс-Д&quot;"/>
      <sheetName val="ООО ОСЖ &quot;Россия&quot;"/>
      <sheetName val="ВТБ-Страхование"/>
      <sheetName val="СК &quot;ЖАСО&quot;"/>
      <sheetName val="ОСАО &quot;Ингосстрах&quot;"/>
      <sheetName val="СК &quot;АСКО&quot;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Лист1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 refreshError="1"/>
      <sheetData sheetId="25"/>
      <sheetData sheetId="26" refreshError="1"/>
      <sheetData sheetId="27"/>
      <sheetData sheetId="28"/>
      <sheetData sheetId="29"/>
      <sheetData sheetId="30" refreshError="1"/>
      <sheetData sheetId="31"/>
      <sheetData sheetId="32" refreshError="1"/>
      <sheetData sheetId="33"/>
      <sheetData sheetId="34"/>
      <sheetData sheetId="35"/>
      <sheetData sheetId="36" refreshError="1"/>
      <sheetData sheetId="37"/>
      <sheetData sheetId="38" refreshError="1"/>
      <sheetData sheetId="39"/>
      <sheetData sheetId="40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/>
      <sheetData sheetId="53"/>
      <sheetData sheetId="54" refreshError="1"/>
      <sheetData sheetId="55"/>
      <sheetData sheetId="56" refreshError="1"/>
      <sheetData sheetId="57"/>
      <sheetData sheetId="58"/>
      <sheetData sheetId="59"/>
      <sheetData sheetId="60" refreshError="1"/>
      <sheetData sheetId="61"/>
      <sheetData sheetId="62" refreshError="1"/>
      <sheetData sheetId="63"/>
      <sheetData sheetId="64"/>
      <sheetData sheetId="65"/>
      <sheetData sheetId="66" refreshError="1"/>
      <sheetData sheetId="67"/>
      <sheetData sheetId="68" refreshError="1"/>
      <sheetData sheetId="69"/>
      <sheetData sheetId="70"/>
      <sheetData sheetId="71"/>
      <sheetData sheetId="72" refreshError="1"/>
      <sheetData sheetId="73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70" zoomScaleSheetLayoutView="80" workbookViewId="0">
      <pane ySplit="7" topLeftCell="A8" activePane="bottomLeft" state="frozen"/>
      <selection pane="bottomLeft" activeCell="A3" sqref="A3:F3"/>
    </sheetView>
  </sheetViews>
  <sheetFormatPr defaultRowHeight="14.25" x14ac:dyDescent="0.2"/>
  <cols>
    <col min="1" max="1" width="6.7109375" style="7" customWidth="1"/>
    <col min="2" max="2" width="38.5703125" style="7" customWidth="1"/>
    <col min="3" max="3" width="20.28515625" style="7" customWidth="1"/>
    <col min="4" max="4" width="22.7109375" style="7" customWidth="1"/>
    <col min="5" max="5" width="17" style="7" customWidth="1"/>
    <col min="6" max="6" width="15.42578125" style="7" customWidth="1"/>
    <col min="7" max="16384" width="9.140625" style="1"/>
  </cols>
  <sheetData>
    <row r="1" spans="1:6" ht="84" hidden="1" customHeight="1" x14ac:dyDescent="0.3">
      <c r="C1" s="50"/>
      <c r="D1" s="50"/>
      <c r="E1" s="50"/>
      <c r="F1" s="50"/>
    </row>
    <row r="3" spans="1:6" ht="33.75" customHeight="1" x14ac:dyDescent="0.25">
      <c r="A3" s="8" t="s">
        <v>40</v>
      </c>
      <c r="B3" s="8"/>
      <c r="C3" s="8"/>
      <c r="D3" s="8"/>
      <c r="E3" s="8"/>
      <c r="F3" s="8"/>
    </row>
    <row r="4" spans="1:6" ht="16.5" x14ac:dyDescent="0.25">
      <c r="A4" s="9" t="s">
        <v>0</v>
      </c>
      <c r="B4" s="9"/>
      <c r="C4" s="9"/>
      <c r="D4" s="9"/>
      <c r="E4" s="9"/>
      <c r="F4" s="9"/>
    </row>
    <row r="5" spans="1:6" ht="16.5" x14ac:dyDescent="0.25">
      <c r="A5" s="2"/>
      <c r="B5" s="9" t="s">
        <v>39</v>
      </c>
      <c r="C5" s="9"/>
      <c r="D5" s="9"/>
      <c r="E5" s="9"/>
      <c r="F5" s="9"/>
    </row>
    <row r="6" spans="1:6" ht="15.75" thickBot="1" x14ac:dyDescent="0.3">
      <c r="A6" s="3"/>
      <c r="B6" s="4"/>
      <c r="C6" s="5"/>
      <c r="D6" s="5"/>
      <c r="E6" s="5"/>
      <c r="F6" s="5"/>
    </row>
    <row r="7" spans="1:6" ht="78.75" x14ac:dyDescent="0.2">
      <c r="A7" s="49" t="s">
        <v>1</v>
      </c>
      <c r="B7" s="48" t="s">
        <v>2</v>
      </c>
      <c r="C7" s="48" t="s">
        <v>3</v>
      </c>
      <c r="D7" s="48" t="s">
        <v>38</v>
      </c>
      <c r="E7" s="47" t="s">
        <v>4</v>
      </c>
      <c r="F7" s="46" t="s">
        <v>5</v>
      </c>
    </row>
    <row r="8" spans="1:6" ht="33.75" thickBot="1" x14ac:dyDescent="0.25">
      <c r="A8" s="45" t="s">
        <v>6</v>
      </c>
      <c r="B8" s="44" t="s">
        <v>7</v>
      </c>
      <c r="C8" s="43">
        <f>C9+C12+C18</f>
        <v>2218</v>
      </c>
      <c r="D8" s="43">
        <f>D9+D12+D18</f>
        <v>969</v>
      </c>
      <c r="E8" s="42">
        <f>C8/D8-1</f>
        <v>1.2889576883384932</v>
      </c>
      <c r="F8" s="41">
        <f>F9+F12+F18</f>
        <v>392</v>
      </c>
    </row>
    <row r="9" spans="1:6" s="6" customFormat="1" ht="33" x14ac:dyDescent="0.2">
      <c r="A9" s="31" t="s">
        <v>8</v>
      </c>
      <c r="B9" s="40" t="s">
        <v>9</v>
      </c>
      <c r="C9" s="29">
        <f>SUM(C10:C11)</f>
        <v>354</v>
      </c>
      <c r="D9" s="29">
        <f>SUM(D10:D11)</f>
        <v>23</v>
      </c>
      <c r="E9" s="28">
        <f>C9/D9-1</f>
        <v>14.391304347826088</v>
      </c>
      <c r="F9" s="27">
        <f>SUM(F10:F11)</f>
        <v>105</v>
      </c>
    </row>
    <row r="10" spans="1:6" ht="31.5" x14ac:dyDescent="0.2">
      <c r="A10" s="24" t="s">
        <v>10</v>
      </c>
      <c r="B10" s="23" t="s">
        <v>12</v>
      </c>
      <c r="C10" s="39">
        <f>[2]ВСК!C10+[2]Росгосстрах!C10</f>
        <v>11</v>
      </c>
      <c r="D10" s="39">
        <f>[2]ВСК!D10+[2]Росгосстрах!D10</f>
        <v>0</v>
      </c>
      <c r="E10" s="22" t="e">
        <f>C10/D10-1</f>
        <v>#DIV/0!</v>
      </c>
      <c r="F10" s="37">
        <f>[2]ВСК!F10+[2]Росгосстрах!F10</f>
        <v>4</v>
      </c>
    </row>
    <row r="11" spans="1:6" ht="32.25" thickBot="1" x14ac:dyDescent="0.25">
      <c r="A11" s="24" t="s">
        <v>11</v>
      </c>
      <c r="B11" s="23" t="s">
        <v>13</v>
      </c>
      <c r="C11" s="39">
        <f>[2]ВСК!C11+[2]Росгосстрах!C11</f>
        <v>343</v>
      </c>
      <c r="D11" s="39">
        <f>[2]ВСК!D11+[2]Росгосстрах!D11</f>
        <v>23</v>
      </c>
      <c r="E11" s="22">
        <f>C11/D11-1</f>
        <v>13.913043478260869</v>
      </c>
      <c r="F11" s="37">
        <f>[2]ВСК!F11+[2]Росгосстрах!F11</f>
        <v>101</v>
      </c>
    </row>
    <row r="12" spans="1:6" s="6" customFormat="1" ht="33" x14ac:dyDescent="0.2">
      <c r="A12" s="31" t="s">
        <v>14</v>
      </c>
      <c r="B12" s="40" t="s">
        <v>15</v>
      </c>
      <c r="C12" s="29">
        <f>SUM(C13:C17)</f>
        <v>1864</v>
      </c>
      <c r="D12" s="29">
        <f>SUM(D13:D17)</f>
        <v>946</v>
      </c>
      <c r="E12" s="28">
        <f>C12/D12-1</f>
        <v>0.970401691331924</v>
      </c>
      <c r="F12" s="27">
        <f>SUM(F13:F17)</f>
        <v>287</v>
      </c>
    </row>
    <row r="13" spans="1:6" ht="31.5" x14ac:dyDescent="0.2">
      <c r="A13" s="24" t="s">
        <v>16</v>
      </c>
      <c r="B13" s="23" t="s">
        <v>17</v>
      </c>
      <c r="C13" s="39">
        <f>[2]ВСК!C13+[2]Росгосстрах!C13</f>
        <v>157</v>
      </c>
      <c r="D13" s="39">
        <f>[2]ВСК!D13+[2]Росгосстрах!D13</f>
        <v>65</v>
      </c>
      <c r="E13" s="22">
        <f>C13/D13-1</f>
        <v>1.4153846153846152</v>
      </c>
      <c r="F13" s="37">
        <f>[2]ВСК!F13+[2]Росгосстрах!F13</f>
        <v>4</v>
      </c>
    </row>
    <row r="14" spans="1:6" ht="31.5" x14ac:dyDescent="0.2">
      <c r="A14" s="24" t="s">
        <v>18</v>
      </c>
      <c r="B14" s="23" t="s">
        <v>19</v>
      </c>
      <c r="C14" s="39">
        <f>[2]ВСК!C14+[2]Росгосстрах!C14</f>
        <v>893</v>
      </c>
      <c r="D14" s="39">
        <f>[2]ВСК!D14+[2]Росгосстрах!D14</f>
        <v>480</v>
      </c>
      <c r="E14" s="22">
        <f>C14/D14-1</f>
        <v>0.86041666666666661</v>
      </c>
      <c r="F14" s="37">
        <f>[2]ВСК!F14+[2]Росгосстрах!F14</f>
        <v>188</v>
      </c>
    </row>
    <row r="15" spans="1:6" ht="15.75" x14ac:dyDescent="0.2">
      <c r="A15" s="24" t="s">
        <v>20</v>
      </c>
      <c r="B15" s="23" t="s">
        <v>22</v>
      </c>
      <c r="C15" s="39">
        <f>[2]ВСК!C15+[2]Росгосстрах!C15</f>
        <v>0</v>
      </c>
      <c r="D15" s="39">
        <f>[2]ВСК!D15+[2]Росгосстрах!D15</f>
        <v>0</v>
      </c>
      <c r="E15" s="22" t="e">
        <f>C15/D15-1</f>
        <v>#DIV/0!</v>
      </c>
      <c r="F15" s="37">
        <f>[2]ВСК!F15+[2]Росгосстрах!F15</f>
        <v>0</v>
      </c>
    </row>
    <row r="16" spans="1:6" ht="15.75" x14ac:dyDescent="0.2">
      <c r="A16" s="24" t="s">
        <v>21</v>
      </c>
      <c r="B16" s="23" t="s">
        <v>24</v>
      </c>
      <c r="C16" s="39">
        <f>[2]ВСК!C16+[2]Росгосстрах!C16</f>
        <v>209</v>
      </c>
      <c r="D16" s="39">
        <f>[2]ВСК!D16+[2]Росгосстрах!D16</f>
        <v>32</v>
      </c>
      <c r="E16" s="22">
        <f>C16/D16-1</f>
        <v>5.53125</v>
      </c>
      <c r="F16" s="37">
        <f>[2]ВСК!F16+[2]Росгосстрах!F16</f>
        <v>25</v>
      </c>
    </row>
    <row r="17" spans="1:6" ht="32.25" thickBot="1" x14ac:dyDescent="0.25">
      <c r="A17" s="24" t="s">
        <v>23</v>
      </c>
      <c r="B17" s="20" t="s">
        <v>25</v>
      </c>
      <c r="C17" s="39">
        <f>[2]ВСК!C17+[2]Росгосстрах!C17</f>
        <v>605</v>
      </c>
      <c r="D17" s="39">
        <f>[2]ВСК!D17+[2]Росгосстрах!D17</f>
        <v>369</v>
      </c>
      <c r="E17" s="38">
        <f>C17/D17-1</f>
        <v>0.63956639566395657</v>
      </c>
      <c r="F17" s="37">
        <f>[2]ВСК!F17+[2]Росгосстрах!F17</f>
        <v>70</v>
      </c>
    </row>
    <row r="18" spans="1:6" s="6" customFormat="1" ht="33.75" thickBot="1" x14ac:dyDescent="0.25">
      <c r="A18" s="36" t="s">
        <v>26</v>
      </c>
      <c r="B18" s="35" t="s">
        <v>27</v>
      </c>
      <c r="C18" s="34">
        <f>[2]ВСК!C18+[2]Росгосстрах!C18</f>
        <v>0</v>
      </c>
      <c r="D18" s="34">
        <f>[2]ВСК!D18+[2]Росгосстрах!D18</f>
        <v>0</v>
      </c>
      <c r="E18" s="33" t="e">
        <f>C18/D18-1</f>
        <v>#DIV/0!</v>
      </c>
      <c r="F18" s="32">
        <f>[2]ВСК!F18+[2]Росгосстрах!F18</f>
        <v>0</v>
      </c>
    </row>
    <row r="19" spans="1:6" s="6" customFormat="1" ht="31.5" x14ac:dyDescent="0.2">
      <c r="A19" s="31" t="s">
        <v>28</v>
      </c>
      <c r="B19" s="30" t="s">
        <v>29</v>
      </c>
      <c r="C19" s="29">
        <f>SUM(C20:C22)</f>
        <v>2395</v>
      </c>
      <c r="D19" s="29">
        <f>SUM(D20:D22)</f>
        <v>1837</v>
      </c>
      <c r="E19" s="28">
        <f>C19/D19-1</f>
        <v>0.30375612411540565</v>
      </c>
      <c r="F19" s="27">
        <f>SUM(F20:F22)</f>
        <v>534</v>
      </c>
    </row>
    <row r="20" spans="1:6" ht="15.75" x14ac:dyDescent="0.2">
      <c r="A20" s="24" t="s">
        <v>30</v>
      </c>
      <c r="B20" s="26" t="s">
        <v>31</v>
      </c>
      <c r="C20" s="19">
        <f>[2]ВСК!C20+[2]Росгосстрах!C20</f>
        <v>2329</v>
      </c>
      <c r="D20" s="19">
        <f>[2]ВСК!D20+[2]Росгосстрах!D20</f>
        <v>1771</v>
      </c>
      <c r="E20" s="25">
        <f>C20/D20-1</f>
        <v>0.31507622811970637</v>
      </c>
      <c r="F20" s="17">
        <f>[2]ВСК!F20+[2]Росгосстрах!F20</f>
        <v>524</v>
      </c>
    </row>
    <row r="21" spans="1:6" ht="31.5" x14ac:dyDescent="0.2">
      <c r="A21" s="24" t="s">
        <v>32</v>
      </c>
      <c r="B21" s="23" t="s">
        <v>37</v>
      </c>
      <c r="C21" s="19">
        <f>[2]ВСК!C21+[2]Росгосстрах!C21</f>
        <v>66</v>
      </c>
      <c r="D21" s="19">
        <f>[2]ВСК!D21+[2]Росгосстрах!D21</f>
        <v>66</v>
      </c>
      <c r="E21" s="22">
        <f>C21/D21-1</f>
        <v>0</v>
      </c>
      <c r="F21" s="17">
        <f>[2]ВСК!F21+[2]Росгосстрах!F21</f>
        <v>10</v>
      </c>
    </row>
    <row r="22" spans="1:6" ht="32.25" thickBot="1" x14ac:dyDescent="0.25">
      <c r="A22" s="21" t="s">
        <v>33</v>
      </c>
      <c r="B22" s="20" t="s">
        <v>34</v>
      </c>
      <c r="C22" s="19">
        <f>[2]ВСК!C22+[2]Росгосстрах!C22</f>
        <v>0</v>
      </c>
      <c r="D22" s="19">
        <f>[2]ВСК!D22+[2]Росгосстрах!D22</f>
        <v>0</v>
      </c>
      <c r="E22" s="18" t="e">
        <f>C22/D22-1</f>
        <v>#DIV/0!</v>
      </c>
      <c r="F22" s="17">
        <f>[2]ВСК!F22+[2]Росгосстрах!F22</f>
        <v>0</v>
      </c>
    </row>
    <row r="23" spans="1:6" ht="17.25" thickBot="1" x14ac:dyDescent="0.25">
      <c r="A23" s="16" t="s">
        <v>35</v>
      </c>
      <c r="B23" s="15" t="s">
        <v>36</v>
      </c>
      <c r="C23" s="14">
        <f>C19+C8</f>
        <v>4613</v>
      </c>
      <c r="D23" s="14">
        <f>D19+D8</f>
        <v>2806</v>
      </c>
      <c r="E23" s="13">
        <f>C23/D23-1</f>
        <v>0.64397719173200274</v>
      </c>
      <c r="F23" s="12">
        <f>F19+F8</f>
        <v>926</v>
      </c>
    </row>
    <row r="25" spans="1:6" ht="95.25" customHeight="1" x14ac:dyDescent="0.2">
      <c r="A25" s="11"/>
      <c r="B25" s="11"/>
      <c r="C25" s="11"/>
      <c r="D25" s="11"/>
      <c r="E25" s="11"/>
      <c r="F25" s="11"/>
    </row>
    <row r="26" spans="1:6" x14ac:dyDescent="0.2">
      <c r="A26" s="10"/>
      <c r="B26" s="10"/>
      <c r="C26" s="10"/>
      <c r="D26" s="10"/>
      <c r="E26" s="10"/>
      <c r="F26" s="10"/>
    </row>
  </sheetData>
  <mergeCells count="6">
    <mergeCell ref="C1:F1"/>
    <mergeCell ref="A3:F3"/>
    <mergeCell ref="A4:F4"/>
    <mergeCell ref="B5:F5"/>
    <mergeCell ref="A25:F25"/>
    <mergeCell ref="A26:F26"/>
  </mergeCells>
  <pageMargins left="0.25" right="0.25" top="0.75" bottom="0.75" header="0.3" footer="0.3"/>
  <pageSetup paperSize="9" scale="8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ECO-Specialist</dc:creator>
  <cp:lastModifiedBy>ECO-Specialist</cp:lastModifiedBy>
  <dcterms:created xsi:type="dcterms:W3CDTF">2016-08-19T10:25:56Z</dcterms:created>
  <dcterms:modified xsi:type="dcterms:W3CDTF">2017-04-04T06:18:12Z</dcterms:modified>
</cp:coreProperties>
</file>