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102E\"/>
    </mc:Choice>
  </mc:AlternateContent>
  <bookViews>
    <workbookView xWindow="120" yWindow="120" windowWidth="9720" windowHeight="7320" firstSheet="1" activeTab="1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20" i="4" l="1"/>
  <c r="G23" i="4"/>
  <c r="G19" i="4"/>
  <c r="G22" i="4"/>
  <c r="G38" i="3"/>
  <c r="G17" i="2"/>
  <c r="G16" i="2"/>
  <c r="G21" i="4"/>
  <c r="G18" i="4"/>
  <c r="G17" i="4"/>
  <c r="G16" i="4"/>
  <c r="G17" i="3"/>
  <c r="G23" i="3"/>
  <c r="G27" i="3"/>
  <c r="G30" i="3"/>
  <c r="G20" i="3"/>
  <c r="G36" i="3"/>
  <c r="G16" i="3"/>
</calcChain>
</file>

<file path=xl/sharedStrings.xml><?xml version="1.0" encoding="utf-8"?>
<sst xmlns="http://schemas.openxmlformats.org/spreadsheetml/2006/main" count="205" uniqueCount="78">
  <si>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</si>
  <si>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</si>
  <si>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</si>
  <si>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</si>
  <si>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</si>
  <si>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</si>
  <si>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</si>
  <si>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(музей) с. Тиличики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</si>
  <si>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</si>
  <si>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</si>
  <si>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</si>
  <si>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</si>
  <si>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</si>
  <si>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</si>
  <si>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</si>
  <si>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</si>
  <si>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</si>
  <si>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</si>
  <si>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</si>
  <si>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</si>
  <si>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</si>
  <si>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</si>
  <si>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</si>
  <si>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</si>
  <si>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</si>
  <si>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</si>
  <si>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</si>
  <si>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О83 060 0000</t>
  </si>
  <si>
    <t>Оплата труда и начисления на выплаты по оплате труда</t>
  </si>
  <si>
    <t>О83 061 0040</t>
  </si>
  <si>
    <t>Заработная плата, в том числе:</t>
  </si>
  <si>
    <t xml:space="preserve">основной и вспомогательный персонал </t>
  </si>
  <si>
    <t>О83 062 0210</t>
  </si>
  <si>
    <t>вспомогательный персонал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</si>
  <si>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</si>
  <si>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</si>
  <si>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</si>
  <si>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</si>
  <si>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</si>
  <si>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</si>
  <si>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</si>
  <si>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</si>
  <si>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</si>
  <si>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</si>
  <si>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</si>
  <si>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0040</t>
  </si>
  <si>
    <t>Бюджетная смета на 2016 год</t>
  </si>
  <si>
    <t>(Из средств районного бюджета)</t>
  </si>
  <si>
    <t>О810 40 0000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</si>
  <si>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</si>
  <si>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</si>
  <si>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</si>
  <si>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</si>
  <si>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</si>
  <si>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</si>
  <si>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О810 41 0200</t>
  </si>
  <si>
    <t>Оплата почтовых конвертов и марок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</si>
  <si>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</si>
  <si>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</si>
  <si>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</si>
  <si>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</si>
  <si>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</si>
  <si>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</si>
  <si>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 xml:space="preserve">оплата услуг пожарной сигнализации   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</si>
  <si>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</si>
  <si>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</si>
  <si>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</si>
  <si>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оплата услуг ВДПО Камчатского края</t>
  </si>
  <si>
    <t>Социальное обеспечение, в том числе</t>
  </si>
  <si>
    <t xml:space="preserve">Прочие расходы, в том числе:           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</si>
  <si>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</si>
  <si>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</si>
  <si>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</si>
  <si>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</si>
  <si>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хоз.расходы</t>
  </si>
  <si>
    <t>малоценный инвентарь</t>
  </si>
  <si>
    <t>О701</t>
  </si>
  <si>
    <t>О11 041 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</si>
</sst>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view="pageBreakPreview" topLeftCell="A4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  <col min="8" max="8" width="12.140625" customWidth="1"/>
  </cols>
  <sheetData>
    <row r="1" spans="1:7" ht="57.75" customHeight="1">
      <c r="D1" s="44" t="s">
        <v>0</v>
      </c>
      <c r="E1" s="45"/>
      <c r="F1" s="45"/>
      <c r="G1" s="45"/>
    </row>
    <row r="2" spans="1:7" ht="15.75">
      <c r="A2" s="46" t="s">
        <v>1</v>
      </c>
      <c r="B2" s="47"/>
      <c r="C2" s="47"/>
      <c r="D2" s="47"/>
      <c r="E2" s="47"/>
      <c r="F2" s="47"/>
      <c r="G2" s="47"/>
    </row>
    <row r="3" spans="1:7" ht="15.75" thickBot="1">
      <c r="A3" s="48" t="s">
        <v>2</v>
      </c>
      <c r="B3" s="49"/>
      <c r="C3" s="49"/>
      <c r="D3" s="49"/>
      <c r="E3" s="49"/>
      <c r="F3" s="49"/>
      <c r="G3" s="49"/>
    </row>
    <row r="4" spans="1:7" ht="13.5" thickBot="1">
      <c r="F4" s="1"/>
      <c r="G4" s="2" t="s">
        <v>3</v>
      </c>
    </row>
    <row r="5" spans="1:7" ht="26.25" thickBot="1">
      <c r="B5" s="55" t="s">
        <v>4</v>
      </c>
      <c r="C5" s="56"/>
      <c r="D5" s="56"/>
      <c r="E5" s="56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0" t="s">
        <v>16</v>
      </c>
      <c r="B13" s="52" t="s">
        <v>17</v>
      </c>
      <c r="C13" s="53"/>
      <c r="D13" s="53"/>
      <c r="E13" s="53"/>
      <c r="F13" s="54"/>
      <c r="G13" s="43" t="s">
        <v>18</v>
      </c>
    </row>
    <row r="14" spans="1:7" ht="26.25" thickBot="1">
      <c r="A14" s="51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1667138.65</v>
      </c>
    </row>
    <row r="17" spans="1:8" ht="20.100000000000001" customHeight="1">
      <c r="A17" s="21" t="s">
        <v>28</v>
      </c>
      <c r="B17" s="22">
        <v>904</v>
      </c>
      <c r="C17" s="22" t="s">
        <v>26</v>
      </c>
      <c r="D17" s="22" t="s">
        <v>29</v>
      </c>
      <c r="E17" s="22">
        <v>111</v>
      </c>
      <c r="F17" s="22">
        <v>38210</v>
      </c>
      <c r="G17" s="37">
        <f>G18+G21</f>
        <v>1667138.65</v>
      </c>
      <c r="H17" s="34"/>
    </row>
    <row r="18" spans="1:8" ht="20.100000000000001" customHeight="1">
      <c r="A18" s="21" t="s">
        <v>30</v>
      </c>
      <c r="B18" s="22">
        <v>904</v>
      </c>
      <c r="C18" s="22" t="s">
        <v>26</v>
      </c>
      <c r="D18" s="22" t="s">
        <v>29</v>
      </c>
      <c r="E18" s="22">
        <v>111</v>
      </c>
      <c r="F18" s="22">
        <v>38211</v>
      </c>
      <c r="G18" s="37">
        <f>G19+G20</f>
        <v>1292355.542635659</v>
      </c>
      <c r="H18" s="34"/>
    </row>
    <row r="19" spans="1:8" ht="20.100000000000001" customHeight="1">
      <c r="A19" s="17" t="s">
        <v>31</v>
      </c>
      <c r="B19" s="13">
        <v>904</v>
      </c>
      <c r="C19" s="13" t="s">
        <v>26</v>
      </c>
      <c r="D19" s="13" t="s">
        <v>32</v>
      </c>
      <c r="E19" s="13">
        <v>111</v>
      </c>
      <c r="F19" s="13">
        <v>38211</v>
      </c>
      <c r="G19" s="38">
        <f>1575000/1.29</f>
        <v>1220930.2325581396</v>
      </c>
    </row>
    <row r="20" spans="1:8" ht="20.100000000000001" customHeight="1">
      <c r="A20" s="17" t="s">
        <v>33</v>
      </c>
      <c r="B20" s="13">
        <v>904</v>
      </c>
      <c r="C20" s="13" t="s">
        <v>26</v>
      </c>
      <c r="D20" s="13" t="s">
        <v>29</v>
      </c>
      <c r="E20" s="13">
        <v>111</v>
      </c>
      <c r="F20" s="13">
        <v>38211</v>
      </c>
      <c r="G20" s="38">
        <f>92138.65/1.29</f>
        <v>71425.310077519374</v>
      </c>
    </row>
    <row r="21" spans="1:8" ht="20.100000000000001" customHeight="1">
      <c r="A21" s="21" t="s">
        <v>34</v>
      </c>
      <c r="B21" s="22">
        <v>904</v>
      </c>
      <c r="C21" s="22" t="s">
        <v>26</v>
      </c>
      <c r="D21" s="22" t="s">
        <v>29</v>
      </c>
      <c r="E21" s="22">
        <v>119</v>
      </c>
      <c r="F21" s="22">
        <v>38213</v>
      </c>
      <c r="G21" s="37">
        <f>G23+G22</f>
        <v>374783.10736434103</v>
      </c>
    </row>
    <row r="22" spans="1:8" ht="20.100000000000001" customHeight="1">
      <c r="A22" s="17" t="s">
        <v>31</v>
      </c>
      <c r="B22" s="13">
        <v>904</v>
      </c>
      <c r="C22" s="13" t="s">
        <v>26</v>
      </c>
      <c r="D22" s="13" t="s">
        <v>32</v>
      </c>
      <c r="E22" s="13">
        <v>119</v>
      </c>
      <c r="F22" s="13">
        <v>38213</v>
      </c>
      <c r="G22" s="38">
        <f>1575000-G19</f>
        <v>354069.7674418604</v>
      </c>
    </row>
    <row r="23" spans="1:8" ht="20.100000000000001" customHeight="1">
      <c r="A23" s="17" t="s">
        <v>33</v>
      </c>
      <c r="B23" s="13">
        <v>904</v>
      </c>
      <c r="C23" s="13" t="s">
        <v>26</v>
      </c>
      <c r="D23" s="13" t="s">
        <v>29</v>
      </c>
      <c r="E23" s="13">
        <v>119</v>
      </c>
      <c r="F23" s="13">
        <v>38213</v>
      </c>
      <c r="G23" s="38">
        <f>92138.65-G20</f>
        <v>20713.33992248062</v>
      </c>
    </row>
    <row r="24" spans="1:8">
      <c r="A24" s="28"/>
      <c r="B24" s="29"/>
      <c r="C24" s="29"/>
      <c r="D24" s="29"/>
      <c r="E24" s="29"/>
      <c r="F24" s="29"/>
      <c r="G24" s="39"/>
    </row>
    <row r="25" spans="1:8">
      <c r="A25" s="28"/>
      <c r="B25" s="29"/>
      <c r="C25" s="29"/>
      <c r="D25" s="29"/>
      <c r="E25" s="29"/>
      <c r="F25" s="29"/>
      <c r="G25" s="30"/>
    </row>
    <row r="26" spans="1:8">
      <c r="A26" s="28"/>
      <c r="B26" s="29"/>
      <c r="C26" s="29"/>
      <c r="D26" s="29"/>
      <c r="E26" s="29"/>
      <c r="F26" s="29"/>
      <c r="G26" s="30"/>
    </row>
    <row r="27" spans="1:8">
      <c r="A27" s="27"/>
      <c r="B27" s="27"/>
      <c r="C27" s="27"/>
      <c r="D27" s="27"/>
      <c r="E27" s="27"/>
      <c r="F27" s="27"/>
      <c r="G27" s="27"/>
    </row>
    <row r="28" spans="1:8" ht="15">
      <c r="A28" s="7" t="s">
        <v>35</v>
      </c>
      <c r="B28" s="10"/>
      <c r="C28" s="10"/>
      <c r="D28" s="42" t="s">
        <v>36</v>
      </c>
    </row>
    <row r="29" spans="1:8" ht="15">
      <c r="A29" s="7"/>
    </row>
    <row r="30" spans="1:8" ht="15">
      <c r="A30" s="7"/>
    </row>
    <row r="31" spans="1:8" ht="15.75">
      <c r="A31" s="24" t="s">
        <v>37</v>
      </c>
      <c r="B31" s="23"/>
      <c r="C31" s="23"/>
      <c r="D31" s="23"/>
    </row>
    <row r="32" spans="1:8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view="pageBreakPreview" zoomScaleNormal="100" workbookViewId="0" xr3:uid="{958C4451-9541-5A59-BF78-D2F731DF1C81}">
      <selection activeCell="F20" sqref="F20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4" t="s">
        <v>0</v>
      </c>
      <c r="E1" s="45"/>
      <c r="F1" s="45"/>
      <c r="G1" s="45"/>
    </row>
    <row r="2" spans="1:7" ht="24" customHeight="1">
      <c r="A2" s="57" t="s">
        <v>1</v>
      </c>
      <c r="B2" s="58"/>
      <c r="C2" s="58"/>
      <c r="D2" s="58"/>
      <c r="E2" s="58"/>
      <c r="F2" s="58"/>
      <c r="G2" s="58"/>
    </row>
    <row r="3" spans="1:7" ht="15.75" thickBot="1">
      <c r="A3" s="48" t="s">
        <v>40</v>
      </c>
      <c r="B3" s="49"/>
      <c r="C3" s="49"/>
      <c r="D3" s="49"/>
      <c r="E3" s="49"/>
      <c r="F3" s="49"/>
      <c r="G3" s="49"/>
    </row>
    <row r="4" spans="1:7" ht="13.5" thickBot="1">
      <c r="F4" s="1"/>
      <c r="G4" s="2" t="s">
        <v>3</v>
      </c>
    </row>
    <row r="5" spans="1:7" ht="26.25" thickBot="1">
      <c r="B5" s="55" t="s">
        <v>4</v>
      </c>
      <c r="C5" s="56"/>
      <c r="D5" s="56"/>
      <c r="E5" s="56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0" t="s">
        <v>16</v>
      </c>
      <c r="B13" s="52" t="s">
        <v>17</v>
      </c>
      <c r="C13" s="53"/>
      <c r="D13" s="53"/>
      <c r="E13" s="53"/>
      <c r="F13" s="54"/>
      <c r="G13" s="43" t="s">
        <v>18</v>
      </c>
    </row>
    <row r="14" spans="1:7" ht="26.25" thickBot="1">
      <c r="A14" s="51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423587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38223</v>
      </c>
      <c r="G17" s="37">
        <f>G18+G19</f>
        <v>423587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38223</v>
      </c>
      <c r="G18" s="38">
        <v>252030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38223</v>
      </c>
      <c r="G19" s="38">
        <v>171557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2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view="pageBreakPreview" zoomScaleNormal="100" workbookViewId="0" xr3:uid="{842E5F09-E766-5B8D-85AF-A39847EA96FD}">
      <selection activeCell="J25" sqref="J25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8" width="13.42578125" customWidth="1"/>
  </cols>
  <sheetData>
    <row r="1" spans="1:8" ht="55.5" customHeight="1">
      <c r="D1" s="44" t="s">
        <v>0</v>
      </c>
      <c r="E1" s="45"/>
      <c r="F1" s="45"/>
      <c r="G1" s="45"/>
    </row>
    <row r="2" spans="1:8" ht="15.75">
      <c r="A2" s="46" t="s">
        <v>46</v>
      </c>
      <c r="B2" s="47"/>
      <c r="C2" s="47"/>
      <c r="D2" s="47"/>
      <c r="E2" s="47"/>
      <c r="F2" s="47"/>
      <c r="G2" s="47"/>
    </row>
    <row r="3" spans="1:8" ht="12.75" customHeight="1" thickBot="1">
      <c r="A3" s="48" t="s">
        <v>47</v>
      </c>
      <c r="B3" s="49"/>
      <c r="C3" s="49"/>
      <c r="D3" s="49"/>
      <c r="E3" s="49"/>
      <c r="F3" s="49"/>
      <c r="G3" s="49"/>
    </row>
    <row r="4" spans="1:8" ht="13.5" thickBot="1">
      <c r="F4" s="1"/>
      <c r="G4" s="2" t="s">
        <v>3</v>
      </c>
    </row>
    <row r="5" spans="1:8" ht="23.25" customHeight="1" thickBot="1">
      <c r="A5" s="59" t="s">
        <v>4</v>
      </c>
      <c r="B5" s="47"/>
      <c r="C5" s="47"/>
      <c r="D5" s="47"/>
      <c r="E5" s="47"/>
      <c r="F5" s="4" t="s">
        <v>5</v>
      </c>
      <c r="G5" s="5">
        <v>501012</v>
      </c>
    </row>
    <row r="6" spans="1:8" ht="13.5" thickBot="1">
      <c r="F6" s="3" t="s">
        <v>6</v>
      </c>
      <c r="G6" s="6"/>
    </row>
    <row r="7" spans="1:8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8">
      <c r="A8" s="11" t="s">
        <v>9</v>
      </c>
      <c r="B8" s="12"/>
      <c r="C8" s="12"/>
      <c r="D8" s="12"/>
      <c r="E8" s="12"/>
      <c r="F8" s="1"/>
      <c r="G8" s="1"/>
    </row>
    <row r="9" spans="1:8" ht="13.5" thickBot="1">
      <c r="A9" s="11" t="s">
        <v>10</v>
      </c>
      <c r="B9" s="12"/>
      <c r="C9" s="12"/>
      <c r="D9" s="12"/>
      <c r="E9" s="12"/>
      <c r="F9" s="1"/>
      <c r="G9" s="6"/>
    </row>
    <row r="10" spans="1:8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8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8" ht="13.5" thickBot="1">
      <c r="F12" s="3" t="s">
        <v>15</v>
      </c>
      <c r="G12" s="5">
        <v>383</v>
      </c>
    </row>
    <row r="13" spans="1:8" ht="18" customHeight="1" thickBot="1">
      <c r="A13" s="50" t="s">
        <v>16</v>
      </c>
      <c r="B13" s="52" t="s">
        <v>17</v>
      </c>
      <c r="C13" s="53"/>
      <c r="D13" s="53"/>
      <c r="E13" s="53"/>
      <c r="F13" s="54"/>
      <c r="G13" s="43" t="s">
        <v>18</v>
      </c>
    </row>
    <row r="14" spans="1:8" ht="39" thickBot="1">
      <c r="A14" s="51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8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8">
      <c r="A16" s="40" t="s">
        <v>25</v>
      </c>
      <c r="B16" s="32">
        <v>904</v>
      </c>
      <c r="C16" s="22" t="s">
        <v>26</v>
      </c>
      <c r="D16" s="22" t="s">
        <v>48</v>
      </c>
      <c r="E16" s="33"/>
      <c r="F16" s="33"/>
      <c r="G16" s="36">
        <f>G17+G20+G35+G36</f>
        <v>0</v>
      </c>
      <c r="H16" s="25"/>
    </row>
    <row r="17" spans="1:8">
      <c r="A17" s="21" t="s">
        <v>49</v>
      </c>
      <c r="B17" s="22">
        <v>904</v>
      </c>
      <c r="C17" s="22" t="s">
        <v>26</v>
      </c>
      <c r="D17" s="22" t="s">
        <v>48</v>
      </c>
      <c r="E17" s="22">
        <v>112</v>
      </c>
      <c r="F17" s="22">
        <v>212</v>
      </c>
      <c r="G17" s="37">
        <f>G18+G19</f>
        <v>0</v>
      </c>
    </row>
    <row r="18" spans="1:8" ht="18.75">
      <c r="A18" s="17" t="s">
        <v>50</v>
      </c>
      <c r="B18" s="13">
        <v>904</v>
      </c>
      <c r="C18" s="13" t="s">
        <v>26</v>
      </c>
      <c r="D18" s="13" t="s">
        <v>48</v>
      </c>
      <c r="E18" s="13">
        <v>112</v>
      </c>
      <c r="F18" s="13">
        <v>212</v>
      </c>
      <c r="G18" s="38"/>
    </row>
    <row r="19" spans="1:8">
      <c r="A19" s="17" t="s">
        <v>51</v>
      </c>
      <c r="B19" s="13">
        <v>904</v>
      </c>
      <c r="C19" s="13" t="s">
        <v>26</v>
      </c>
      <c r="D19" s="13" t="s">
        <v>48</v>
      </c>
      <c r="E19" s="13">
        <v>112</v>
      </c>
      <c r="F19" s="13">
        <v>212</v>
      </c>
      <c r="G19" s="38"/>
    </row>
    <row r="20" spans="1:8">
      <c r="A20" s="21" t="s">
        <v>52</v>
      </c>
      <c r="B20" s="22">
        <v>904</v>
      </c>
      <c r="C20" s="22" t="s">
        <v>26</v>
      </c>
      <c r="D20" s="22" t="s">
        <v>48</v>
      </c>
      <c r="E20" s="22" t="s">
        <v>53</v>
      </c>
      <c r="F20" s="22">
        <v>220</v>
      </c>
      <c r="G20" s="37">
        <f>G21+G22+G23+G27+G30</f>
        <v>0</v>
      </c>
    </row>
    <row r="21" spans="1:8">
      <c r="A21" s="17" t="s">
        <v>54</v>
      </c>
      <c r="B21" s="13">
        <v>904</v>
      </c>
      <c r="C21" s="13" t="s">
        <v>26</v>
      </c>
      <c r="D21" s="13" t="s">
        <v>55</v>
      </c>
      <c r="E21" s="13">
        <v>244</v>
      </c>
      <c r="F21" s="13">
        <v>221</v>
      </c>
      <c r="G21" s="38"/>
    </row>
    <row r="22" spans="1:8">
      <c r="A22" s="17" t="s">
        <v>56</v>
      </c>
      <c r="B22" s="13">
        <v>904</v>
      </c>
      <c r="C22" s="13" t="s">
        <v>26</v>
      </c>
      <c r="D22" s="13" t="s">
        <v>55</v>
      </c>
      <c r="E22" s="13">
        <v>244</v>
      </c>
      <c r="F22" s="13">
        <v>221</v>
      </c>
      <c r="G22" s="38"/>
      <c r="H22" s="34"/>
    </row>
    <row r="23" spans="1:8">
      <c r="A23" s="21" t="s">
        <v>57</v>
      </c>
      <c r="B23" s="22">
        <v>904</v>
      </c>
      <c r="C23" s="22" t="s">
        <v>26</v>
      </c>
      <c r="D23" s="22" t="s">
        <v>55</v>
      </c>
      <c r="E23" s="22">
        <v>244</v>
      </c>
      <c r="F23" s="22">
        <v>222</v>
      </c>
      <c r="G23" s="37">
        <f>G24+G25</f>
        <v>0</v>
      </c>
    </row>
    <row r="24" spans="1:8" ht="18.75">
      <c r="A24" s="17" t="s">
        <v>58</v>
      </c>
      <c r="B24" s="13">
        <v>904</v>
      </c>
      <c r="C24" s="13" t="s">
        <v>26</v>
      </c>
      <c r="D24" s="13" t="s">
        <v>55</v>
      </c>
      <c r="E24" s="13">
        <v>112</v>
      </c>
      <c r="F24" s="13">
        <v>222</v>
      </c>
      <c r="G24" s="38"/>
      <c r="H24" s="34"/>
    </row>
    <row r="25" spans="1:8">
      <c r="A25" s="17" t="s">
        <v>59</v>
      </c>
      <c r="B25" s="13">
        <v>904</v>
      </c>
      <c r="C25" s="13" t="s">
        <v>26</v>
      </c>
      <c r="D25" s="13" t="s">
        <v>55</v>
      </c>
      <c r="E25" s="13">
        <v>244</v>
      </c>
      <c r="F25" s="13">
        <v>222</v>
      </c>
      <c r="G25" s="38"/>
    </row>
    <row r="26" spans="1:8">
      <c r="A26" s="17" t="s">
        <v>60</v>
      </c>
      <c r="B26" s="13">
        <v>904</v>
      </c>
      <c r="C26" s="13" t="s">
        <v>26</v>
      </c>
      <c r="D26" s="13" t="s">
        <v>55</v>
      </c>
      <c r="E26" s="13">
        <v>244</v>
      </c>
      <c r="F26" s="13">
        <v>224</v>
      </c>
      <c r="G26" s="38">
        <v>0</v>
      </c>
    </row>
    <row r="27" spans="1:8">
      <c r="A27" s="21" t="s">
        <v>61</v>
      </c>
      <c r="B27" s="22">
        <v>904</v>
      </c>
      <c r="C27" s="22" t="s">
        <v>26</v>
      </c>
      <c r="D27" s="22" t="s">
        <v>55</v>
      </c>
      <c r="E27" s="22">
        <v>244</v>
      </c>
      <c r="F27" s="22">
        <v>225</v>
      </c>
      <c r="G27" s="37">
        <f>G28+G29</f>
        <v>0</v>
      </c>
    </row>
    <row r="28" spans="1:8">
      <c r="A28" s="17" t="s">
        <v>62</v>
      </c>
      <c r="B28" s="13">
        <v>904</v>
      </c>
      <c r="C28" s="13" t="s">
        <v>26</v>
      </c>
      <c r="D28" s="13" t="s">
        <v>55</v>
      </c>
      <c r="E28" s="13">
        <v>244</v>
      </c>
      <c r="F28" s="13">
        <v>225</v>
      </c>
      <c r="G28" s="38"/>
    </row>
    <row r="29" spans="1:8">
      <c r="A29" s="17" t="s">
        <v>63</v>
      </c>
      <c r="B29" s="13">
        <v>904</v>
      </c>
      <c r="C29" s="13" t="s">
        <v>26</v>
      </c>
      <c r="D29" s="13" t="s">
        <v>55</v>
      </c>
      <c r="E29" s="13">
        <v>244</v>
      </c>
      <c r="F29" s="13">
        <v>225</v>
      </c>
      <c r="G29" s="38"/>
    </row>
    <row r="30" spans="1:8">
      <c r="A30" s="21" t="s">
        <v>64</v>
      </c>
      <c r="B30" s="22">
        <v>904</v>
      </c>
      <c r="C30" s="22" t="s">
        <v>26</v>
      </c>
      <c r="D30" s="13" t="s">
        <v>55</v>
      </c>
      <c r="E30" s="22"/>
      <c r="F30" s="22">
        <v>226</v>
      </c>
      <c r="G30" s="37">
        <f>G31+G32+G33</f>
        <v>0</v>
      </c>
    </row>
    <row r="31" spans="1:8" ht="18.75">
      <c r="A31" s="17" t="s">
        <v>65</v>
      </c>
      <c r="B31" s="13">
        <v>904</v>
      </c>
      <c r="C31" s="13" t="s">
        <v>26</v>
      </c>
      <c r="D31" s="13" t="s">
        <v>55</v>
      </c>
      <c r="E31" s="13">
        <v>112</v>
      </c>
      <c r="F31" s="13">
        <v>226</v>
      </c>
      <c r="G31" s="38"/>
    </row>
    <row r="32" spans="1:8">
      <c r="A32" s="17" t="s">
        <v>66</v>
      </c>
      <c r="B32" s="13">
        <v>904</v>
      </c>
      <c r="C32" s="13" t="s">
        <v>26</v>
      </c>
      <c r="D32" s="13" t="s">
        <v>55</v>
      </c>
      <c r="E32" s="13">
        <v>244</v>
      </c>
      <c r="F32" s="13">
        <v>226</v>
      </c>
      <c r="G32" s="38"/>
    </row>
    <row r="33" spans="1:8">
      <c r="A33" s="41" t="s">
        <v>67</v>
      </c>
      <c r="B33" s="13">
        <v>904</v>
      </c>
      <c r="C33" s="13" t="s">
        <v>26</v>
      </c>
      <c r="D33" s="13" t="s">
        <v>55</v>
      </c>
      <c r="E33" s="13">
        <v>244</v>
      </c>
      <c r="F33" s="13">
        <v>226</v>
      </c>
      <c r="G33" s="38"/>
    </row>
    <row r="34" spans="1:8">
      <c r="A34" s="17" t="s">
        <v>68</v>
      </c>
      <c r="B34" s="13">
        <v>904</v>
      </c>
      <c r="C34" s="13" t="s">
        <v>26</v>
      </c>
      <c r="D34" s="13" t="s">
        <v>55</v>
      </c>
      <c r="E34" s="13">
        <v>244</v>
      </c>
      <c r="F34" s="13">
        <v>262</v>
      </c>
      <c r="G34" s="38">
        <v>0</v>
      </c>
    </row>
    <row r="35" spans="1:8">
      <c r="A35" s="21" t="s">
        <v>69</v>
      </c>
      <c r="B35" s="22">
        <v>904</v>
      </c>
      <c r="C35" s="22" t="s">
        <v>26</v>
      </c>
      <c r="D35" s="22" t="s">
        <v>55</v>
      </c>
      <c r="E35" s="22">
        <v>244</v>
      </c>
      <c r="F35" s="22">
        <v>290</v>
      </c>
      <c r="G35" s="37"/>
    </row>
    <row r="36" spans="1:8">
      <c r="A36" s="21" t="s">
        <v>70</v>
      </c>
      <c r="B36" s="22">
        <v>904</v>
      </c>
      <c r="C36" s="22" t="s">
        <v>26</v>
      </c>
      <c r="D36" s="22" t="s">
        <v>55</v>
      </c>
      <c r="E36" s="22">
        <v>244</v>
      </c>
      <c r="F36" s="22">
        <v>300</v>
      </c>
      <c r="G36" s="37">
        <f>G37+G38</f>
        <v>0</v>
      </c>
    </row>
    <row r="37" spans="1:8" ht="18.75">
      <c r="A37" s="21" t="s">
        <v>71</v>
      </c>
      <c r="B37" s="22">
        <v>904</v>
      </c>
      <c r="C37" s="22" t="s">
        <v>26</v>
      </c>
      <c r="D37" s="22" t="s">
        <v>55</v>
      </c>
      <c r="E37" s="22">
        <v>244</v>
      </c>
      <c r="F37" s="22">
        <v>310</v>
      </c>
      <c r="G37" s="38">
        <v>0</v>
      </c>
    </row>
    <row r="38" spans="1:8">
      <c r="A38" s="21" t="s">
        <v>72</v>
      </c>
      <c r="B38" s="22">
        <v>904</v>
      </c>
      <c r="C38" s="22" t="s">
        <v>26</v>
      </c>
      <c r="D38" s="22" t="s">
        <v>55</v>
      </c>
      <c r="E38" s="22">
        <v>244</v>
      </c>
      <c r="F38" s="22">
        <v>340</v>
      </c>
      <c r="G38" s="37">
        <f>G39+G40+G41</f>
        <v>0</v>
      </c>
    </row>
    <row r="39" spans="1:8">
      <c r="A39" s="17" t="s">
        <v>73</v>
      </c>
      <c r="B39" s="13">
        <v>904</v>
      </c>
      <c r="C39" s="13" t="s">
        <v>26</v>
      </c>
      <c r="D39" s="13" t="s">
        <v>55</v>
      </c>
      <c r="E39" s="13">
        <v>244</v>
      </c>
      <c r="F39" s="13">
        <v>3408</v>
      </c>
      <c r="G39" s="38"/>
    </row>
    <row r="40" spans="1:8">
      <c r="A40" s="17" t="s">
        <v>74</v>
      </c>
      <c r="B40" s="13">
        <v>904</v>
      </c>
      <c r="C40" s="13" t="s">
        <v>26</v>
      </c>
      <c r="D40" s="13" t="s">
        <v>55</v>
      </c>
      <c r="E40" s="13">
        <v>244</v>
      </c>
      <c r="F40" s="13">
        <v>3401</v>
      </c>
      <c r="G40" s="38"/>
    </row>
    <row r="41" spans="1:8">
      <c r="A41" s="17" t="s">
        <v>75</v>
      </c>
      <c r="B41" s="13">
        <v>904</v>
      </c>
      <c r="C41" s="13" t="s">
        <v>76</v>
      </c>
      <c r="D41" s="13" t="s">
        <v>77</v>
      </c>
      <c r="E41" s="13">
        <v>244</v>
      </c>
      <c r="F41" s="13">
        <v>3406</v>
      </c>
      <c r="G41" s="38"/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2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2017-05-17T10:20:52Z</dcterms:modified>
  <cp:category/>
  <cp:contentStatus/>
</cp:coreProperties>
</file>