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035" windowHeight="7695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Лист1!$A$1:$I$346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<sst xmlns="http://schemas.openxmlformats.org/spreadsheetml/2006/main" count="579" uniqueCount="177">
  <si>
    <t>Утверждаю:</t>
  </si>
  <si>
    <t>Директор МБОУ ООШ № 14</t>
  </si>
  <si>
    <t>____________________________/Н.М.Машбашев/</t>
  </si>
  <si>
    <t>"26"августа 2025год</t>
  </si>
  <si>
    <t xml:space="preserve"> ДЕСЯТИДНЕВНОЕ МЕНЮ</t>
  </si>
  <si>
    <r>
      <t xml:space="preserve">ДЛЯ ОРГАНИЗАЦИИ БЕСПЛАТНОГО ГОРЯЧЕГО ПИТАНИЯ  УЧАЩИХСЯ В ВОЗРАСТЕ </t>
    </r>
    <r>
      <rPr>
        <b/>
        <sz val="26"/>
        <color rgb="FF000000"/>
        <rFont val="Times New Roman"/>
        <charset val="204"/>
      </rPr>
      <t xml:space="preserve">          7-11</t>
    </r>
    <r>
      <rPr>
        <b/>
        <sz val="18"/>
        <color rgb="FF000000"/>
        <rFont val="Times New Roman"/>
        <charset val="204"/>
      </rPr>
      <t xml:space="preserve"> ЛЕТ  ОБЩЕОБРАЗОВАТЕЛЬНЫХ ОРГАНИЗАЦИЙ МУНИЦИПАЛЬНОГО ОБРАЗОВАНИЯ УСПЕНСКИЙ РАЙОН</t>
    </r>
  </si>
  <si>
    <t>лето-осень</t>
  </si>
  <si>
    <t>2025-2026</t>
  </si>
  <si>
    <t xml:space="preserve"> учебный год</t>
  </si>
  <si>
    <t>Сезон:лето-осень</t>
  </si>
  <si>
    <t>Утверждено</t>
  </si>
  <si>
    <r>
      <rPr>
        <b/>
        <sz val="14"/>
        <rFont val="Times New Roman"/>
        <charset val="204"/>
      </rPr>
      <t xml:space="preserve">Возрастная категория: </t>
    </r>
    <r>
      <rPr>
        <sz val="14"/>
        <rFont val="Times New Roman"/>
        <charset val="204"/>
      </rPr>
      <t>7-11 лет</t>
    </r>
  </si>
  <si>
    <t>____________________________/Н.М. Машбашев/</t>
  </si>
  <si>
    <t>"26" августа 2025г</t>
  </si>
  <si>
    <t>Прием пищи</t>
  </si>
  <si>
    <t>Наименование</t>
  </si>
  <si>
    <t>Вес</t>
  </si>
  <si>
    <t>Пищевые вещества</t>
  </si>
  <si>
    <t>Энергетическая ценность</t>
  </si>
  <si>
    <t>N</t>
  </si>
  <si>
    <t>блюда</t>
  </si>
  <si>
    <t>Белки</t>
  </si>
  <si>
    <t>Жиры</t>
  </si>
  <si>
    <t>Углеводы</t>
  </si>
  <si>
    <t>рецептуры</t>
  </si>
  <si>
    <t>Неделя 1</t>
  </si>
  <si>
    <t>День 1</t>
  </si>
  <si>
    <t>Завтрак</t>
  </si>
  <si>
    <t>Масло сливочное (порциями)</t>
  </si>
  <si>
    <t>14(2017)</t>
  </si>
  <si>
    <t>Сыр Российский(порциями)</t>
  </si>
  <si>
    <t>15 (2017)</t>
  </si>
  <si>
    <t>Горошек консервир. со сливочным маслом</t>
  </si>
  <si>
    <t>131(2017)</t>
  </si>
  <si>
    <t>Омлет  натуральный со сливочным маслом</t>
  </si>
  <si>
    <t>210 (2017)</t>
  </si>
  <si>
    <t>Какао с молоком</t>
  </si>
  <si>
    <t>ПК</t>
  </si>
  <si>
    <t>Хлеб пшеничный йодированный</t>
  </si>
  <si>
    <t>Хлеб ржаной</t>
  </si>
  <si>
    <t>Кондитерские изделия</t>
  </si>
  <si>
    <t>Итого за завтрак</t>
  </si>
  <si>
    <t>Обед</t>
  </si>
  <si>
    <t>Нарезка из овощей по сезону(огурец)</t>
  </si>
  <si>
    <t>71 (2017)</t>
  </si>
  <si>
    <t xml:space="preserve">Суп крестьянский с крупой </t>
  </si>
  <si>
    <t>98 (2017)</t>
  </si>
  <si>
    <t>Мясо духовое (с картофелем и овощами)</t>
  </si>
  <si>
    <t>258(2017)</t>
  </si>
  <si>
    <t>Компот из свежих яблок</t>
  </si>
  <si>
    <t>342(2017)</t>
  </si>
  <si>
    <t xml:space="preserve">Хлеб ржаной </t>
  </si>
  <si>
    <t>Итого за обед</t>
  </si>
  <si>
    <t>Итого за день</t>
  </si>
  <si>
    <t>День 2</t>
  </si>
  <si>
    <t>Нарезка из овощей по сезону (помидор)</t>
  </si>
  <si>
    <t>Котлеты рубленные из птицы</t>
  </si>
  <si>
    <t>294(2017)</t>
  </si>
  <si>
    <t xml:space="preserve"> с соусом сметанным  </t>
  </si>
  <si>
    <t>330(2017)</t>
  </si>
  <si>
    <t>Каша пшеничная вязкая со сливочным  маслом</t>
  </si>
  <si>
    <t>303,174(2017)</t>
  </si>
  <si>
    <t>Кофейный напиток с молоком</t>
  </si>
  <si>
    <t xml:space="preserve">Щи из свежей капусты с картофелем  </t>
  </si>
  <si>
    <t>88(2017)</t>
  </si>
  <si>
    <t>со сметаной</t>
  </si>
  <si>
    <t xml:space="preserve">Гуляш из говядины          </t>
  </si>
  <si>
    <t>260(2017)</t>
  </si>
  <si>
    <t>Каша гречневая рассыпчатая со сливочн. маслом</t>
  </si>
  <si>
    <t>302(2017)</t>
  </si>
  <si>
    <t>Сок яблочный промышленный</t>
  </si>
  <si>
    <t>389(2017)</t>
  </si>
  <si>
    <t>День 3</t>
  </si>
  <si>
    <t>Нарезка из овощей по сезону (капуста)</t>
  </si>
  <si>
    <t>45(2017)</t>
  </si>
  <si>
    <t xml:space="preserve">Плов из курицы </t>
  </si>
  <si>
    <t>291(2017)</t>
  </si>
  <si>
    <t xml:space="preserve">Чай с сахаром </t>
  </si>
  <si>
    <t>375,376   (2017)</t>
  </si>
  <si>
    <t>Суп картофельный с бобовыми (гороховый)</t>
  </si>
  <si>
    <t>102(2017)</t>
  </si>
  <si>
    <t>Каша ячневая вязкая со сливочным  маслом</t>
  </si>
  <si>
    <t>303(2017)</t>
  </si>
  <si>
    <t xml:space="preserve">Печень по-строгановски </t>
  </si>
  <si>
    <t>255 (2017)</t>
  </si>
  <si>
    <t>со сметанным соусом</t>
  </si>
  <si>
    <t>332 (2017)</t>
  </si>
  <si>
    <t>Кисель из яблок свежих</t>
  </si>
  <si>
    <t>352(2017)</t>
  </si>
  <si>
    <t>День 4</t>
  </si>
  <si>
    <t>Кукуруза  отварная</t>
  </si>
  <si>
    <t>133(2017)</t>
  </si>
  <si>
    <t>Рыба запеченная</t>
  </si>
  <si>
    <t>233(2017)</t>
  </si>
  <si>
    <t>под молочным соусом(скумбрия)</t>
  </si>
  <si>
    <t>328(2017)</t>
  </si>
  <si>
    <t>Картофельное пюре со слив. маслом</t>
  </si>
  <si>
    <t>128(2017)</t>
  </si>
  <si>
    <t>Чай с лимоном</t>
  </si>
  <si>
    <t>377(2017)</t>
  </si>
  <si>
    <t>Яблоко свежее</t>
  </si>
  <si>
    <t>338(2017)</t>
  </si>
  <si>
    <t>Икра кабачковая промышленная</t>
  </si>
  <si>
    <t xml:space="preserve">Борщ с картофелем </t>
  </si>
  <si>
    <t>83(2017)</t>
  </si>
  <si>
    <t xml:space="preserve">Шницель натуральный рубленный </t>
  </si>
  <si>
    <t>268(2017)</t>
  </si>
  <si>
    <t>с соусом сметанным  с томатом</t>
  </si>
  <si>
    <t>331(2017)</t>
  </si>
  <si>
    <t>Макароные изделия отварные со сливочным маслом</t>
  </si>
  <si>
    <t>203(2017)</t>
  </si>
  <si>
    <t>Компот из сухофруктов</t>
  </si>
  <si>
    <t>349(2017)</t>
  </si>
  <si>
    <t>День 5</t>
  </si>
  <si>
    <t>Икра свекольная</t>
  </si>
  <si>
    <t>75(2017)</t>
  </si>
  <si>
    <t>Бефстроганов</t>
  </si>
  <si>
    <t>250(2017)</t>
  </si>
  <si>
    <t>Рассольник Ленинградский</t>
  </si>
  <si>
    <t>96(2017)</t>
  </si>
  <si>
    <t>Птица отварная</t>
  </si>
  <si>
    <t>288(2017)</t>
  </si>
  <si>
    <t>Рагу из овощей</t>
  </si>
  <si>
    <t>143(2017)</t>
  </si>
  <si>
    <t>Груши свежие</t>
  </si>
  <si>
    <t>Неделя 2</t>
  </si>
  <si>
    <t>День 6</t>
  </si>
  <si>
    <t>Яйцо вареное</t>
  </si>
  <si>
    <t>209(2017)</t>
  </si>
  <si>
    <t>Каша жид. молоч. манная со слив.маслом</t>
  </si>
  <si>
    <t>181(2017)</t>
  </si>
  <si>
    <t>Суп  овощной</t>
  </si>
  <si>
    <t>99(2017)</t>
  </si>
  <si>
    <t>Суфле из кур или бройлеров-цыплят с маслом сливочным</t>
  </si>
  <si>
    <t>299(2017)</t>
  </si>
  <si>
    <t>День 7</t>
  </si>
  <si>
    <t xml:space="preserve">Тефтеля из говядины </t>
  </si>
  <si>
    <t>278(2017)</t>
  </si>
  <si>
    <t>с соусом сметанным с томатом</t>
  </si>
  <si>
    <t>Борщ с капустой картофелем</t>
  </si>
  <si>
    <t>82 (2017)</t>
  </si>
  <si>
    <t xml:space="preserve">Напиток из плодов шиповника </t>
  </si>
  <si>
    <t>388(2017)</t>
  </si>
  <si>
    <t>Пирожок с джемом промышленный</t>
  </si>
  <si>
    <t>День 8</t>
  </si>
  <si>
    <t>Мясо тушеное(говядина)</t>
  </si>
  <si>
    <t>256(2017)</t>
  </si>
  <si>
    <t>Кофейный напиток с  молоком</t>
  </si>
  <si>
    <t>Суп картофельный макаронными изделиями</t>
  </si>
  <si>
    <t>103(2017)</t>
  </si>
  <si>
    <t>Шницель рыбный натуральный</t>
  </si>
  <si>
    <t>235(2017)</t>
  </si>
  <si>
    <t>День 9</t>
  </si>
  <si>
    <t>Суп  картофельный с бобовыми(фасолью)</t>
  </si>
  <si>
    <t>Котлеты особые (из говядины)</t>
  </si>
  <si>
    <t>269(2017)</t>
  </si>
  <si>
    <t>389 (2017)</t>
  </si>
  <si>
    <t>День 10</t>
  </si>
  <si>
    <t>Пудинг из творога (запечённый)</t>
  </si>
  <si>
    <t>222(2017)</t>
  </si>
  <si>
    <t>со сгущеным молоком</t>
  </si>
  <si>
    <t>Борщ с фасолью картофелем</t>
  </si>
  <si>
    <t>84(2017)</t>
  </si>
  <si>
    <t>Среднее значение за период:</t>
  </si>
  <si>
    <t>Норма по СанПин</t>
  </si>
  <si>
    <t>выход блюд</t>
  </si>
  <si>
    <t>Б</t>
  </si>
  <si>
    <t>Ж</t>
  </si>
  <si>
    <t>У</t>
  </si>
  <si>
    <t>Итого за день по СанПиН</t>
  </si>
  <si>
    <t>завтрак 25 %</t>
  </si>
  <si>
    <t>Фактически завтрак (СРЕДНЕЕ)</t>
  </si>
  <si>
    <t>Обед:</t>
  </si>
  <si>
    <t>обед 35 %</t>
  </si>
  <si>
    <t>Фактически обед (СРЕДНЕЕ)</t>
  </si>
  <si>
    <t>Всего за 10 дней ( по СанПиН)</t>
  </si>
  <si>
    <t>Фактически завтрак и обед (СРЕДНЕЕ)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</si>
</sst>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</numFmts>
  <fonts count="43">
    <font>
      <sz val="11"/>
      <color theme="1"/>
      <name val="Calibri"/>
      <charset val="204"/>
      <scheme val="minor"/>
    </font>
    <font>
      <b/>
      <sz val="14"/>
      <name val="Cambria"/>
      <charset val="204"/>
    </font>
    <font>
      <sz val="14"/>
      <name val="Cambria"/>
      <charset val="204"/>
    </font>
    <font>
      <sz val="12"/>
      <name val="Cambria"/>
      <charset val="204"/>
    </font>
    <font>
      <sz val="12"/>
      <name val="Times New Roman"/>
      <charset val="204"/>
    </font>
    <font>
      <b/>
      <sz val="18"/>
      <name val="Times New Roman"/>
      <charset val="204"/>
    </font>
    <font>
      <b/>
      <sz val="18"/>
      <color rgb="FF000000"/>
      <name val="Times New Roman"/>
      <charset val="204"/>
    </font>
    <font>
      <b/>
      <sz val="18"/>
      <color indexed="8"/>
      <name val="Times New Roman"/>
      <charset val="204"/>
    </font>
    <font>
      <sz val="24"/>
      <name val="Times New Roman"/>
      <charset val="204"/>
    </font>
    <font>
      <b/>
      <i/>
      <sz val="24"/>
      <name val="Times New Roman"/>
      <charset val="204"/>
    </font>
    <font>
      <b/>
      <sz val="20"/>
      <name val="Times New Roman"/>
      <charset val="204"/>
    </font>
    <font>
      <b/>
      <sz val="20"/>
      <color theme="1"/>
      <name val="Times New Roman"/>
      <charset val="204"/>
    </font>
    <font>
      <b/>
      <sz val="14"/>
      <name val="Times New Roman"/>
      <charset val="204"/>
    </font>
    <font>
      <sz val="14"/>
      <color indexed="8"/>
      <name val="Times New Roman"/>
      <charset val="204"/>
    </font>
    <font>
      <sz val="10"/>
      <color indexed="8"/>
      <name val="Times New Roman"/>
      <charset val="204"/>
    </font>
    <font>
      <b/>
      <sz val="14"/>
      <color indexed="8"/>
      <name val="Times New Roman"/>
      <charset val="204"/>
    </font>
    <font>
      <sz val="14"/>
      <name val="Times New Roman"/>
      <charset val="204"/>
    </font>
    <font>
      <sz val="14"/>
      <color indexed="10"/>
      <name val="Times New Roman"/>
      <charset val="204"/>
    </font>
    <font>
      <b/>
      <sz val="9"/>
      <name val="Times New Roman"/>
      <charset val="204"/>
    </font>
    <font>
      <b/>
      <sz val="14"/>
      <color indexed="10"/>
      <name val="Times New Roman"/>
      <charset val="204"/>
    </font>
    <font>
      <b/>
      <sz val="11"/>
      <name val="Times New Roman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0"/>
      <name val="Arial"/>
      <charset val="204"/>
    </font>
    <font>
      <b/>
      <sz val="26"/>
      <color rgb="FF000000"/>
      <name val="Times New Roman"/>
      <charset val="204"/>
    </font>
  </fonts>
  <fills count="4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176" fontId="21" fillId="0" borderId="0" applyFont="0" applyFill="0" applyBorder="0" applyAlignment="0" applyProtection="0">
      <alignment vertical="center"/>
    </xf>
    <xf numFmtId="177" fontId="21" fillId="0" borderId="0" applyFon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178" fontId="21" fillId="0" borderId="0" applyFont="0" applyFill="0" applyBorder="0" applyAlignment="0" applyProtection="0">
      <alignment vertical="center"/>
    </xf>
    <xf numFmtId="179" fontId="21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10" borderId="10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11" borderId="13" applyNumberFormat="0" applyAlignment="0" applyProtection="0">
      <alignment vertical="center"/>
    </xf>
    <xf numFmtId="0" fontId="31" fillId="12" borderId="14" applyNumberFormat="0" applyAlignment="0" applyProtection="0">
      <alignment vertical="center"/>
    </xf>
    <xf numFmtId="0" fontId="32" fillId="12" borderId="13" applyNumberFormat="0" applyAlignment="0" applyProtection="0">
      <alignment vertical="center"/>
    </xf>
    <xf numFmtId="0" fontId="33" fillId="13" borderId="15" applyNumberFormat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39" fillId="37" borderId="0" applyNumberFormat="0" applyBorder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40" fillId="39" borderId="0" applyNumberFormat="0" applyBorder="0" applyAlignment="0" applyProtection="0">
      <alignment vertical="center"/>
    </xf>
    <xf numFmtId="0" fontId="39" fillId="40" borderId="0" applyNumberFormat="0" applyBorder="0" applyAlignment="0" applyProtection="0">
      <alignment vertical="center"/>
    </xf>
    <xf numFmtId="0" fontId="41" fillId="0" borderId="0"/>
    <xf numFmtId="0" fontId="41" fillId="0" borderId="0"/>
    <xf numFmtId="0" fontId="41" fillId="0" borderId="0"/>
  </cellStyleXfs>
  <cellXfs count="213">
    <xf numFmtId="0" fontId="0" fillId="0" borderId="0" xfId="0"/>
    <xf numFmtId="0" fontId="1" fillId="0" borderId="0" xfId="0" applyFont="1" applyAlignment="1"/>
    <xf numFmtId="0" fontId="2" fillId="0" borderId="0" xfId="0" applyFont="1" applyAlignment="1"/>
    <xf numFmtId="0" fontId="2" fillId="0" borderId="0" xfId="0" applyFont="1"/>
    <xf numFmtId="0" fontId="3" fillId="0" borderId="0" xfId="0" applyFont="1" applyBorder="1"/>
    <xf numFmtId="0" fontId="4" fillId="0" borderId="0" xfId="0" applyFont="1" applyBorder="1"/>
    <xf numFmtId="0" fontId="1" fillId="0" borderId="0" xfId="0" applyFont="1" applyAlignment="1">
      <alignment horizontal="left" vertical="center" wrapText="1"/>
    </xf>
    <xf numFmtId="0" fontId="1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 vertical="top"/>
    </xf>
    <xf numFmtId="0" fontId="1" fillId="0" borderId="0" xfId="0" applyFont="1"/>
    <xf numFmtId="0" fontId="2" fillId="0" borderId="0" xfId="0" applyFont="1" applyBorder="1"/>
    <xf numFmtId="0" fontId="1" fillId="0" borderId="0" xfId="0" applyFont="1" applyBorder="1" applyAlignment="1">
      <alignment horizontal="right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8" fillId="0" borderId="0" xfId="0" applyFont="1" applyBorder="1"/>
    <xf numFmtId="0" fontId="9" fillId="0" borderId="0" xfId="0" applyFont="1" applyBorder="1" applyAlignment="1"/>
    <xf numFmtId="0" fontId="10" fillId="0" borderId="0" xfId="0" applyFont="1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 applyAlignment="1"/>
    <xf numFmtId="0" fontId="11" fillId="0" borderId="0" xfId="0" applyFont="1" applyAlignment="1">
      <alignment horizontal="center"/>
    </xf>
    <xf numFmtId="0" fontId="12" fillId="0" borderId="0" xfId="51" applyFont="1"/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right"/>
    </xf>
    <xf numFmtId="0" fontId="12" fillId="0" borderId="0" xfId="50" applyFont="1"/>
    <xf numFmtId="0" fontId="13" fillId="0" borderId="0" xfId="0" applyFont="1" applyAlignment="1">
      <alignment horizontal="left"/>
    </xf>
    <xf numFmtId="0" fontId="13" fillId="0" borderId="0" xfId="0" applyFont="1" applyBorder="1" applyAlignment="1"/>
    <xf numFmtId="2" fontId="12" fillId="0" borderId="1" xfId="0" applyNumberFormat="1" applyFont="1" applyBorder="1" applyAlignment="1">
      <alignment horizontal="center" vertical="center"/>
    </xf>
    <xf numFmtId="2" fontId="12" fillId="0" borderId="0" xfId="0" applyNumberFormat="1" applyFont="1" applyBorder="1" applyAlignment="1">
      <alignment vertical="center"/>
    </xf>
    <xf numFmtId="0" fontId="13" fillId="0" borderId="2" xfId="0" applyFont="1" applyBorder="1" applyAlignment="1">
      <alignment horizontal="center" wrapText="1"/>
    </xf>
    <xf numFmtId="0" fontId="13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left" wrapText="1" indent="1"/>
    </xf>
    <xf numFmtId="0" fontId="14" fillId="0" borderId="4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justify" wrapText="1"/>
    </xf>
    <xf numFmtId="0" fontId="13" fillId="0" borderId="2" xfId="0" applyFont="1" applyBorder="1" applyAlignment="1">
      <alignment wrapText="1"/>
    </xf>
    <xf numFmtId="0" fontId="13" fillId="0" borderId="2" xfId="0" applyFont="1" applyBorder="1" applyAlignment="1">
      <alignment vertical="center" wrapText="1"/>
    </xf>
    <xf numFmtId="0" fontId="13" fillId="0" borderId="2" xfId="0" applyFont="1" applyFill="1" applyBorder="1" applyAlignment="1">
      <alignment horizontal="justify" wrapText="1"/>
    </xf>
    <xf numFmtId="0" fontId="15" fillId="0" borderId="2" xfId="0" applyFont="1" applyFill="1" applyBorder="1" applyAlignment="1">
      <alignment horizontal="center" wrapText="1"/>
    </xf>
    <xf numFmtId="0" fontId="13" fillId="0" borderId="2" xfId="0" applyFont="1" applyFill="1" applyBorder="1" applyAlignment="1">
      <alignment vertical="center" wrapText="1"/>
    </xf>
    <xf numFmtId="0" fontId="13" fillId="0" borderId="2" xfId="0" applyFont="1" applyFill="1" applyBorder="1" applyAlignment="1">
      <alignment horizontal="center" vertical="center" wrapText="1"/>
    </xf>
    <xf numFmtId="1" fontId="12" fillId="0" borderId="2" xfId="0" applyNumberFormat="1" applyFont="1" applyBorder="1" applyAlignment="1">
      <alignment horizontal="center" vertical="center"/>
    </xf>
    <xf numFmtId="2" fontId="16" fillId="0" borderId="2" xfId="0" applyNumberFormat="1" applyFont="1" applyFill="1" applyBorder="1" applyAlignment="1">
      <alignment vertical="center"/>
    </xf>
    <xf numFmtId="1" fontId="16" fillId="0" borderId="2" xfId="0" applyNumberFormat="1" applyFont="1" applyBorder="1" applyAlignment="1">
      <alignment horizontal="right"/>
    </xf>
    <xf numFmtId="2" fontId="16" fillId="0" borderId="2" xfId="0" applyNumberFormat="1" applyFont="1" applyBorder="1" applyAlignment="1">
      <alignment horizontal="center" vertical="center"/>
    </xf>
    <xf numFmtId="2" fontId="16" fillId="0" borderId="2" xfId="0" applyNumberFormat="1" applyFont="1" applyFill="1" applyBorder="1" applyAlignment="1"/>
    <xf numFmtId="2" fontId="16" fillId="0" borderId="2" xfId="0" applyNumberFormat="1" applyFont="1" applyFill="1" applyBorder="1"/>
    <xf numFmtId="180" fontId="16" fillId="2" borderId="2" xfId="0" applyNumberFormat="1" applyFont="1" applyFill="1" applyBorder="1"/>
    <xf numFmtId="2" fontId="16" fillId="2" borderId="2" xfId="0" applyNumberFormat="1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left" vertical="center" wrapText="1"/>
    </xf>
    <xf numFmtId="0" fontId="16" fillId="2" borderId="2" xfId="0" applyFont="1" applyFill="1" applyBorder="1" applyAlignment="1">
      <alignment horizontal="right"/>
    </xf>
    <xf numFmtId="2" fontId="16" fillId="3" borderId="2" xfId="0" applyNumberFormat="1" applyFont="1" applyFill="1" applyBorder="1" applyAlignment="1">
      <alignment horizontal="center" vertical="center"/>
    </xf>
    <xf numFmtId="2" fontId="16" fillId="0" borderId="2" xfId="0" applyNumberFormat="1" applyFont="1" applyBorder="1" applyAlignment="1">
      <alignment vertical="center"/>
    </xf>
    <xf numFmtId="0" fontId="16" fillId="0" borderId="3" xfId="0" applyFont="1" applyFill="1" applyBorder="1" applyAlignment="1">
      <alignment vertical="center"/>
    </xf>
    <xf numFmtId="0" fontId="16" fillId="2" borderId="2" xfId="0" applyFont="1" applyFill="1" applyBorder="1"/>
    <xf numFmtId="0" fontId="16" fillId="0" borderId="2" xfId="49" applyFont="1" applyFill="1" applyBorder="1" applyAlignment="1">
      <alignment horizontal="left"/>
    </xf>
    <xf numFmtId="0" fontId="16" fillId="0" borderId="2" xfId="49" applyFont="1" applyBorder="1" applyAlignment="1">
      <alignment horizontal="right"/>
    </xf>
    <xf numFmtId="2" fontId="16" fillId="0" borderId="2" xfId="49" applyNumberFormat="1" applyFont="1" applyBorder="1" applyAlignment="1">
      <alignment horizontal="center"/>
    </xf>
    <xf numFmtId="2" fontId="16" fillId="0" borderId="2" xfId="0" applyNumberFormat="1" applyFont="1" applyBorder="1" applyAlignment="1"/>
    <xf numFmtId="1" fontId="16" fillId="4" borderId="2" xfId="0" applyNumberFormat="1" applyFont="1" applyFill="1" applyBorder="1" applyAlignment="1">
      <alignment horizontal="left"/>
    </xf>
    <xf numFmtId="2" fontId="12" fillId="4" borderId="2" xfId="0" applyNumberFormat="1" applyFont="1" applyFill="1" applyBorder="1" applyAlignment="1">
      <alignment horizontal="left" indent="1"/>
    </xf>
    <xf numFmtId="2" fontId="12" fillId="4" borderId="2" xfId="0" applyNumberFormat="1" applyFont="1" applyFill="1" applyBorder="1" applyAlignment="1">
      <alignment horizontal="center"/>
    </xf>
    <xf numFmtId="0" fontId="12" fillId="2" borderId="2" xfId="0" applyFont="1" applyFill="1" applyBorder="1" applyAlignment="1">
      <alignment horizontal="center" vertical="center"/>
    </xf>
    <xf numFmtId="0" fontId="16" fillId="0" borderId="2" xfId="0" applyFont="1" applyFill="1" applyBorder="1"/>
    <xf numFmtId="2" fontId="16" fillId="0" borderId="2" xfId="0" applyNumberFormat="1" applyFont="1" applyFill="1" applyBorder="1" applyAlignment="1">
      <alignment horizontal="left" vertical="center"/>
    </xf>
    <xf numFmtId="2" fontId="16" fillId="0" borderId="2" xfId="0" applyNumberFormat="1" applyFont="1" applyBorder="1" applyAlignment="1">
      <alignment horizontal="left" vertical="center"/>
    </xf>
    <xf numFmtId="0" fontId="16" fillId="0" borderId="2" xfId="0" applyFont="1" applyFill="1" applyBorder="1" applyAlignment="1"/>
    <xf numFmtId="2" fontId="16" fillId="2" borderId="2" xfId="0" applyNumberFormat="1" applyFont="1" applyFill="1" applyBorder="1" applyAlignment="1">
      <alignment horizontal="center"/>
    </xf>
    <xf numFmtId="0" fontId="16" fillId="4" borderId="2" xfId="0" applyFont="1" applyFill="1" applyBorder="1" applyAlignment="1">
      <alignment horizontal="left"/>
    </xf>
    <xf numFmtId="0" fontId="12" fillId="4" borderId="2" xfId="0" applyFont="1" applyFill="1" applyBorder="1" applyAlignment="1">
      <alignment horizontal="right"/>
    </xf>
    <xf numFmtId="0" fontId="12" fillId="4" borderId="2" xfId="0" applyFont="1" applyFill="1" applyBorder="1" applyAlignment="1">
      <alignment horizontal="center"/>
    </xf>
    <xf numFmtId="0" fontId="12" fillId="5" borderId="2" xfId="0" applyFont="1" applyFill="1" applyBorder="1" applyAlignment="1">
      <alignment horizontal="left"/>
    </xf>
    <xf numFmtId="0" fontId="12" fillId="5" borderId="2" xfId="0" applyFont="1" applyFill="1" applyBorder="1" applyAlignment="1">
      <alignment horizontal="right"/>
    </xf>
    <xf numFmtId="2" fontId="12" fillId="5" borderId="2" xfId="0" applyNumberFormat="1" applyFont="1" applyFill="1" applyBorder="1" applyAlignment="1">
      <alignment horizontal="center"/>
    </xf>
    <xf numFmtId="0" fontId="13" fillId="0" borderId="0" xfId="0" applyFont="1"/>
    <xf numFmtId="0" fontId="12" fillId="0" borderId="0" xfId="0" applyFont="1" applyBorder="1" applyAlignment="1">
      <alignment horizontal="left" wrapText="1"/>
    </xf>
    <xf numFmtId="0" fontId="12" fillId="0" borderId="0" xfId="0" applyFont="1" applyBorder="1" applyAlignment="1">
      <alignment horizontal="left" vertical="top" wrapText="1"/>
    </xf>
    <xf numFmtId="0" fontId="12" fillId="0" borderId="0" xfId="0" applyFont="1" applyBorder="1" applyAlignment="1">
      <alignment vertical="top" wrapText="1"/>
    </xf>
    <xf numFmtId="0" fontId="4" fillId="0" borderId="0" xfId="0" applyFont="1" applyBorder="1" applyAlignment="1">
      <alignment horizontal="right"/>
    </xf>
    <xf numFmtId="0" fontId="5" fillId="0" borderId="0" xfId="0" applyFont="1" applyAlignment="1">
      <alignment vertical="center"/>
    </xf>
    <xf numFmtId="0" fontId="4" fillId="0" borderId="0" xfId="0" applyFont="1" applyBorder="1" applyAlignment="1"/>
    <xf numFmtId="0" fontId="13" fillId="0" borderId="0" xfId="0" applyFont="1" applyFill="1"/>
    <xf numFmtId="0" fontId="13" fillId="0" borderId="2" xfId="0" applyFont="1" applyFill="1" applyBorder="1" applyAlignment="1">
      <alignment wrapText="1"/>
    </xf>
    <xf numFmtId="2" fontId="16" fillId="0" borderId="3" xfId="0" applyNumberFormat="1" applyFont="1" applyFill="1" applyBorder="1" applyAlignment="1">
      <alignment vertical="center" wrapText="1"/>
    </xf>
    <xf numFmtId="2" fontId="16" fillId="0" borderId="5" xfId="0" applyNumberFormat="1" applyFont="1" applyBorder="1" applyAlignment="1">
      <alignment horizontal="center" vertical="center" wrapText="1"/>
    </xf>
    <xf numFmtId="2" fontId="16" fillId="0" borderId="3" xfId="0" applyNumberFormat="1" applyFont="1" applyBorder="1" applyAlignment="1">
      <alignment horizontal="center" vertical="center" wrapText="1"/>
    </xf>
    <xf numFmtId="2" fontId="16" fillId="0" borderId="4" xfId="0" applyNumberFormat="1" applyFont="1" applyFill="1" applyBorder="1" applyAlignment="1">
      <alignment vertical="center" wrapText="1"/>
    </xf>
    <xf numFmtId="2" fontId="16" fillId="0" borderId="6" xfId="0" applyNumberFormat="1" applyFont="1" applyBorder="1" applyAlignment="1">
      <alignment horizontal="center" vertical="center" wrapText="1"/>
    </xf>
    <xf numFmtId="2" fontId="16" fillId="0" borderId="4" xfId="0" applyNumberFormat="1" applyFont="1" applyBorder="1" applyAlignment="1">
      <alignment horizontal="center" vertical="center" wrapText="1"/>
    </xf>
    <xf numFmtId="2" fontId="16" fillId="0" borderId="2" xfId="0" applyNumberFormat="1" applyFont="1" applyFill="1" applyBorder="1" applyAlignment="1">
      <alignment horizontal="left" vertical="center" wrapText="1"/>
    </xf>
    <xf numFmtId="2" fontId="16" fillId="0" borderId="3" xfId="0" applyNumberFormat="1" applyFont="1" applyBorder="1" applyAlignment="1">
      <alignment horizontal="center" vertical="center"/>
    </xf>
    <xf numFmtId="180" fontId="16" fillId="0" borderId="2" xfId="0" applyNumberFormat="1" applyFont="1" applyBorder="1" applyAlignment="1">
      <alignment horizontal="right"/>
    </xf>
    <xf numFmtId="2" fontId="16" fillId="0" borderId="4" xfId="0" applyNumberFormat="1" applyFont="1" applyBorder="1" applyAlignment="1">
      <alignment horizontal="center" vertical="center"/>
    </xf>
    <xf numFmtId="1" fontId="16" fillId="0" borderId="2" xfId="0" applyNumberFormat="1" applyFont="1" applyBorder="1"/>
    <xf numFmtId="2" fontId="12" fillId="4" borderId="2" xfId="0" applyNumberFormat="1" applyFont="1" applyFill="1" applyBorder="1" applyAlignment="1">
      <alignment horizontal="right"/>
    </xf>
    <xf numFmtId="0" fontId="16" fillId="0" borderId="3" xfId="0" applyFont="1" applyFill="1" applyBorder="1" applyAlignment="1">
      <alignment vertical="center" wrapText="1"/>
    </xf>
    <xf numFmtId="0" fontId="16" fillId="2" borderId="2" xfId="0" applyFont="1" applyFill="1" applyBorder="1" applyAlignment="1">
      <alignment horizontal="right" vertical="center"/>
    </xf>
    <xf numFmtId="2" fontId="16" fillId="0" borderId="2" xfId="0" applyNumberFormat="1" applyFont="1" applyFill="1" applyBorder="1" applyAlignment="1">
      <alignment horizontal="left"/>
    </xf>
    <xf numFmtId="0" fontId="16" fillId="0" borderId="4" xfId="0" applyFont="1" applyFill="1" applyBorder="1" applyAlignment="1">
      <alignment vertical="center" wrapText="1"/>
    </xf>
    <xf numFmtId="1" fontId="16" fillId="0" borderId="3" xfId="0" applyNumberFormat="1" applyFont="1" applyFill="1" applyBorder="1" applyAlignment="1">
      <alignment horizontal="left" vertical="center" wrapText="1"/>
    </xf>
    <xf numFmtId="1" fontId="16" fillId="0" borderId="2" xfId="0" applyNumberFormat="1" applyFont="1" applyFill="1" applyBorder="1" applyAlignment="1">
      <alignment horizontal="right"/>
    </xf>
    <xf numFmtId="2" fontId="16" fillId="0" borderId="2" xfId="0" applyNumberFormat="1" applyFont="1" applyFill="1" applyBorder="1" applyAlignment="1">
      <alignment horizontal="center" vertical="center"/>
    </xf>
    <xf numFmtId="1" fontId="16" fillId="0" borderId="4" xfId="0" applyNumberFormat="1" applyFont="1" applyFill="1" applyBorder="1" applyAlignment="1">
      <alignment horizontal="left" vertical="center" wrapText="1"/>
    </xf>
    <xf numFmtId="0" fontId="12" fillId="4" borderId="2" xfId="0" applyFont="1" applyFill="1" applyBorder="1" applyAlignment="1">
      <alignment horizontal="left" indent="1"/>
    </xf>
    <xf numFmtId="0" fontId="15" fillId="0" borderId="2" xfId="0" applyFont="1" applyFill="1" applyBorder="1" applyAlignment="1">
      <alignment horizontal="justify" wrapText="1"/>
    </xf>
    <xf numFmtId="2" fontId="12" fillId="0" borderId="2" xfId="0" applyNumberFormat="1" applyFont="1" applyFill="1" applyBorder="1" applyAlignment="1">
      <alignment wrapText="1"/>
    </xf>
    <xf numFmtId="1" fontId="16" fillId="0" borderId="2" xfId="0" applyNumberFormat="1" applyFont="1" applyFill="1" applyBorder="1"/>
    <xf numFmtId="2" fontId="16" fillId="0" borderId="2" xfId="0" applyNumberFormat="1" applyFont="1" applyFill="1" applyBorder="1" applyAlignment="1">
      <alignment horizontal="center" vertical="center" wrapText="1"/>
    </xf>
    <xf numFmtId="2" fontId="12" fillId="0" borderId="2" xfId="0" applyNumberFormat="1" applyFont="1" applyFill="1" applyBorder="1" applyAlignment="1">
      <alignment horizontal="center" wrapText="1"/>
    </xf>
    <xf numFmtId="1" fontId="12" fillId="2" borderId="2" xfId="0" applyNumberFormat="1" applyFont="1" applyFill="1" applyBorder="1" applyAlignment="1">
      <alignment horizontal="center" vertical="center" wrapText="1"/>
    </xf>
    <xf numFmtId="2" fontId="16" fillId="0" borderId="2" xfId="0" applyNumberFormat="1" applyFont="1" applyFill="1" applyBorder="1" applyAlignment="1">
      <alignment horizontal="left" wrapText="1"/>
    </xf>
    <xf numFmtId="1" fontId="16" fillId="2" borderId="2" xfId="0" applyNumberFormat="1" applyFont="1" applyFill="1" applyBorder="1"/>
    <xf numFmtId="1" fontId="16" fillId="2" borderId="2" xfId="0" applyNumberFormat="1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left" vertical="center"/>
    </xf>
    <xf numFmtId="2" fontId="16" fillId="3" borderId="3" xfId="0" applyNumberFormat="1" applyFont="1" applyFill="1" applyBorder="1" applyAlignment="1">
      <alignment horizontal="center" vertical="center"/>
    </xf>
    <xf numFmtId="2" fontId="16" fillId="0" borderId="3" xfId="0" applyNumberFormat="1" applyFont="1" applyBorder="1" applyAlignment="1">
      <alignment horizontal="left" vertical="center"/>
    </xf>
    <xf numFmtId="2" fontId="16" fillId="3" borderId="4" xfId="0" applyNumberFormat="1" applyFont="1" applyFill="1" applyBorder="1" applyAlignment="1">
      <alignment horizontal="center" vertical="center"/>
    </xf>
    <xf numFmtId="2" fontId="16" fillId="0" borderId="4" xfId="0" applyNumberFormat="1" applyFont="1" applyBorder="1" applyAlignment="1">
      <alignment horizontal="left" vertical="center"/>
    </xf>
    <xf numFmtId="2" fontId="16" fillId="0" borderId="3" xfId="0" applyNumberFormat="1" applyFont="1" applyBorder="1" applyAlignment="1">
      <alignment horizontal="left" vertical="center" wrapText="1"/>
    </xf>
    <xf numFmtId="2" fontId="16" fillId="0" borderId="4" xfId="0" applyNumberFormat="1" applyFont="1" applyBorder="1" applyAlignment="1">
      <alignment horizontal="left" vertical="center" wrapText="1"/>
    </xf>
    <xf numFmtId="0" fontId="16" fillId="0" borderId="2" xfId="0" applyFont="1" applyFill="1" applyBorder="1" applyAlignment="1">
      <alignment vertical="center"/>
    </xf>
    <xf numFmtId="2" fontId="16" fillId="0" borderId="3" xfId="0" applyNumberFormat="1" applyFont="1" applyFill="1" applyBorder="1" applyAlignment="1">
      <alignment horizontal="left" vertical="center" wrapText="1"/>
    </xf>
    <xf numFmtId="2" fontId="16" fillId="0" borderId="4" xfId="0" applyNumberFormat="1" applyFont="1" applyFill="1" applyBorder="1" applyAlignment="1">
      <alignment horizontal="left" vertical="center" wrapText="1"/>
    </xf>
    <xf numFmtId="2" fontId="16" fillId="0" borderId="3" xfId="0" applyNumberFormat="1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vertical="center"/>
    </xf>
    <xf numFmtId="2" fontId="16" fillId="0" borderId="4" xfId="0" applyNumberFormat="1" applyFont="1" applyFill="1" applyBorder="1" applyAlignment="1">
      <alignment horizontal="center" vertical="center"/>
    </xf>
    <xf numFmtId="2" fontId="13" fillId="0" borderId="0" xfId="0" applyNumberFormat="1" applyFont="1"/>
    <xf numFmtId="1" fontId="12" fillId="2" borderId="3" xfId="0" applyNumberFormat="1" applyFont="1" applyFill="1" applyBorder="1" applyAlignment="1">
      <alignment horizontal="center" vertical="center"/>
    </xf>
    <xf numFmtId="1" fontId="12" fillId="2" borderId="7" xfId="0" applyNumberFormat="1" applyFont="1" applyFill="1" applyBorder="1" applyAlignment="1">
      <alignment horizontal="center" vertical="center"/>
    </xf>
    <xf numFmtId="2" fontId="16" fillId="0" borderId="3" xfId="0" applyNumberFormat="1" applyFont="1" applyFill="1" applyBorder="1" applyAlignment="1">
      <alignment horizontal="left" vertical="center"/>
    </xf>
    <xf numFmtId="2" fontId="16" fillId="0" borderId="4" xfId="0" applyNumberFormat="1" applyFont="1" applyFill="1" applyBorder="1" applyAlignment="1">
      <alignment horizontal="left" vertical="center"/>
    </xf>
    <xf numFmtId="2" fontId="16" fillId="0" borderId="2" xfId="0" applyNumberFormat="1" applyFont="1" applyFill="1" applyBorder="1" applyAlignment="1">
      <alignment horizontal="left" vertical="top"/>
    </xf>
    <xf numFmtId="1" fontId="12" fillId="2" borderId="4" xfId="0" applyNumberFormat="1" applyFont="1" applyFill="1" applyBorder="1" applyAlignment="1">
      <alignment horizontal="center" vertical="center"/>
    </xf>
    <xf numFmtId="1" fontId="16" fillId="4" borderId="2" xfId="0" applyNumberFormat="1" applyFont="1" applyFill="1" applyBorder="1" applyAlignment="1">
      <alignment horizontal="center"/>
    </xf>
    <xf numFmtId="0" fontId="12" fillId="2" borderId="3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left" vertical="center" wrapText="1"/>
    </xf>
    <xf numFmtId="0" fontId="16" fillId="0" borderId="4" xfId="0" applyFont="1" applyFill="1" applyBorder="1" applyAlignment="1">
      <alignment horizontal="left" vertical="center" wrapText="1"/>
    </xf>
    <xf numFmtId="0" fontId="12" fillId="2" borderId="4" xfId="0" applyFont="1" applyFill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6" fillId="0" borderId="2" xfId="0" applyFont="1" applyFill="1" applyBorder="1" applyAlignment="1">
      <alignment wrapText="1"/>
    </xf>
    <xf numFmtId="0" fontId="16" fillId="2" borderId="2" xfId="0" applyNumberFormat="1" applyFont="1" applyFill="1" applyBorder="1"/>
    <xf numFmtId="2" fontId="12" fillId="4" borderId="2" xfId="0" applyNumberFormat="1" applyFont="1" applyFill="1" applyBorder="1" applyAlignment="1">
      <alignment horizontal="center" vertical="center"/>
    </xf>
    <xf numFmtId="1" fontId="12" fillId="0" borderId="3" xfId="0" applyNumberFormat="1" applyFont="1" applyBorder="1" applyAlignment="1">
      <alignment horizontal="center" vertical="center"/>
    </xf>
    <xf numFmtId="1" fontId="12" fillId="0" borderId="7" xfId="0" applyNumberFormat="1" applyFont="1" applyBorder="1" applyAlignment="1">
      <alignment horizontal="center" vertical="center"/>
    </xf>
    <xf numFmtId="49" fontId="16" fillId="0" borderId="2" xfId="0" applyNumberFormat="1" applyFont="1" applyFill="1" applyBorder="1" applyAlignment="1">
      <alignment horizontal="left" vertical="center" wrapText="1"/>
    </xf>
    <xf numFmtId="1" fontId="16" fillId="2" borderId="2" xfId="0" applyNumberFormat="1" applyFont="1" applyFill="1" applyBorder="1" applyAlignment="1">
      <alignment horizontal="right"/>
    </xf>
    <xf numFmtId="1" fontId="12" fillId="0" borderId="4" xfId="0" applyNumberFormat="1" applyFont="1" applyBorder="1" applyAlignment="1">
      <alignment horizontal="center" vertical="center"/>
    </xf>
    <xf numFmtId="1" fontId="12" fillId="0" borderId="3" xfId="0" applyNumberFormat="1" applyFont="1" applyFill="1" applyBorder="1" applyAlignment="1">
      <alignment horizontal="center" vertical="center"/>
    </xf>
    <xf numFmtId="1" fontId="12" fillId="0" borderId="7" xfId="0" applyNumberFormat="1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left" wrapText="1"/>
    </xf>
    <xf numFmtId="0" fontId="16" fillId="2" borderId="2" xfId="0" applyNumberFormat="1" applyFont="1" applyFill="1" applyBorder="1" applyAlignment="1">
      <alignment vertical="center"/>
    </xf>
    <xf numFmtId="2" fontId="16" fillId="0" borderId="3" xfId="0" applyNumberFormat="1" applyFont="1" applyFill="1" applyBorder="1" applyAlignment="1">
      <alignment vertical="center"/>
    </xf>
    <xf numFmtId="2" fontId="16" fillId="0" borderId="4" xfId="0" applyNumberFormat="1" applyFont="1" applyFill="1" applyBorder="1" applyAlignment="1">
      <alignment vertical="center"/>
    </xf>
    <xf numFmtId="2" fontId="16" fillId="0" borderId="3" xfId="0" applyNumberFormat="1" applyFont="1" applyFill="1" applyBorder="1" applyAlignment="1">
      <alignment wrapText="1"/>
    </xf>
    <xf numFmtId="2" fontId="16" fillId="0" borderId="4" xfId="0" applyNumberFormat="1" applyFont="1" applyFill="1" applyBorder="1" applyAlignment="1">
      <alignment wrapText="1"/>
    </xf>
    <xf numFmtId="0" fontId="12" fillId="0" borderId="0" xfId="0" applyFont="1" applyFill="1" applyBorder="1" applyAlignment="1">
      <alignment horizontal="left"/>
    </xf>
    <xf numFmtId="0" fontId="12" fillId="0" borderId="0" xfId="0" applyFont="1" applyFill="1" applyBorder="1" applyAlignment="1">
      <alignment horizontal="right"/>
    </xf>
    <xf numFmtId="2" fontId="12" fillId="0" borderId="0" xfId="0" applyNumberFormat="1" applyFont="1" applyFill="1" applyBorder="1" applyAlignment="1">
      <alignment horizontal="right"/>
    </xf>
    <xf numFmtId="2" fontId="12" fillId="0" borderId="0" xfId="0" applyNumberFormat="1" applyFont="1" applyFill="1" applyBorder="1" applyAlignment="1">
      <alignment horizontal="center"/>
    </xf>
    <xf numFmtId="0" fontId="16" fillId="0" borderId="3" xfId="0" applyFont="1" applyFill="1" applyBorder="1" applyAlignment="1">
      <alignment horizontal="left" vertical="center"/>
    </xf>
    <xf numFmtId="0" fontId="16" fillId="0" borderId="4" xfId="0" applyFont="1" applyFill="1" applyBorder="1" applyAlignment="1">
      <alignment horizontal="left" vertical="center"/>
    </xf>
    <xf numFmtId="0" fontId="16" fillId="0" borderId="2" xfId="0" applyNumberFormat="1" applyFont="1" applyFill="1" applyBorder="1" applyAlignment="1">
      <alignment horizontal="left"/>
    </xf>
    <xf numFmtId="2" fontId="16" fillId="0" borderId="3" xfId="0" applyNumberFormat="1" applyFont="1" applyFill="1" applyBorder="1" applyAlignment="1"/>
    <xf numFmtId="2" fontId="16" fillId="0" borderId="4" xfId="0" applyNumberFormat="1" applyFont="1" applyFill="1" applyBorder="1" applyAlignment="1"/>
    <xf numFmtId="1" fontId="12" fillId="0" borderId="8" xfId="0" applyNumberFormat="1" applyFont="1" applyBorder="1" applyAlignment="1">
      <alignment horizontal="center" vertical="center"/>
    </xf>
    <xf numFmtId="2" fontId="16" fillId="0" borderId="3" xfId="0" applyNumberFormat="1" applyFont="1" applyFill="1" applyBorder="1"/>
    <xf numFmtId="1" fontId="16" fillId="0" borderId="9" xfId="0" applyNumberFormat="1" applyFont="1" applyBorder="1"/>
    <xf numFmtId="2" fontId="16" fillId="0" borderId="4" xfId="0" applyNumberFormat="1" applyFont="1" applyFill="1" applyBorder="1"/>
    <xf numFmtId="1" fontId="16" fillId="2" borderId="9" xfId="0" applyNumberFormat="1" applyFont="1" applyFill="1" applyBorder="1"/>
    <xf numFmtId="1" fontId="16" fillId="0" borderId="2" xfId="0" applyNumberFormat="1" applyFont="1" applyFill="1" applyBorder="1" applyAlignment="1">
      <alignment horizontal="left" vertical="center" wrapText="1"/>
    </xf>
    <xf numFmtId="0" fontId="15" fillId="6" borderId="2" xfId="0" applyFont="1" applyFill="1" applyBorder="1" applyAlignment="1">
      <alignment horizontal="center" vertical="center" wrapText="1"/>
    </xf>
    <xf numFmtId="2" fontId="15" fillId="6" borderId="2" xfId="0" applyNumberFormat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left" wrapText="1"/>
    </xf>
    <xf numFmtId="0" fontId="15" fillId="0" borderId="0" xfId="0" applyFont="1" applyBorder="1" applyAlignment="1">
      <alignment horizontal="center" vertical="center" wrapText="1"/>
    </xf>
    <xf numFmtId="2" fontId="15" fillId="0" borderId="0" xfId="0" applyNumberFormat="1" applyFont="1" applyBorder="1" applyAlignment="1">
      <alignment horizontal="center" vertical="center" wrapText="1"/>
    </xf>
    <xf numFmtId="0" fontId="13" fillId="0" borderId="0" xfId="0" applyFont="1" applyBorder="1" applyAlignment="1">
      <alignment horizontal="left" wrapText="1"/>
    </xf>
    <xf numFmtId="1" fontId="16" fillId="2" borderId="2" xfId="0" applyNumberFormat="1" applyFont="1" applyFill="1" applyBorder="1" applyAlignment="1">
      <alignment horizontal="center"/>
    </xf>
    <xf numFmtId="2" fontId="17" fillId="2" borderId="2" xfId="0" applyNumberFormat="1" applyFont="1" applyFill="1" applyBorder="1"/>
    <xf numFmtId="1" fontId="17" fillId="2" borderId="2" xfId="0" applyNumberFormat="1" applyFont="1" applyFill="1" applyBorder="1"/>
    <xf numFmtId="2" fontId="17" fillId="2" borderId="2" xfId="0" applyNumberFormat="1" applyFont="1" applyFill="1" applyBorder="1" applyAlignment="1">
      <alignment horizontal="center" vertical="center"/>
    </xf>
    <xf numFmtId="1" fontId="16" fillId="0" borderId="2" xfId="0" applyNumberFormat="1" applyFont="1" applyBorder="1" applyAlignment="1">
      <alignment horizontal="center"/>
    </xf>
    <xf numFmtId="2" fontId="16" fillId="7" borderId="2" xfId="0" applyNumberFormat="1" applyFont="1" applyFill="1" applyBorder="1"/>
    <xf numFmtId="1" fontId="16" fillId="2" borderId="3" xfId="0" applyNumberFormat="1" applyFont="1" applyFill="1" applyBorder="1" applyAlignment="1">
      <alignment horizontal="center" wrapText="1"/>
    </xf>
    <xf numFmtId="2" fontId="12" fillId="8" borderId="2" xfId="0" applyNumberFormat="1" applyFont="1" applyFill="1" applyBorder="1" applyAlignment="1">
      <alignment horizontal="center" vertical="center" wrapText="1"/>
    </xf>
    <xf numFmtId="2" fontId="18" fillId="8" borderId="2" xfId="0" applyNumberFormat="1" applyFont="1" applyFill="1" applyBorder="1" applyAlignment="1">
      <alignment horizontal="center" vertical="center" wrapText="1"/>
    </xf>
    <xf numFmtId="2" fontId="12" fillId="2" borderId="2" xfId="0" applyNumberFormat="1" applyFont="1" applyFill="1" applyBorder="1" applyAlignment="1">
      <alignment horizontal="center"/>
    </xf>
    <xf numFmtId="1" fontId="16" fillId="2" borderId="4" xfId="0" applyNumberFormat="1" applyFont="1" applyFill="1" applyBorder="1" applyAlignment="1">
      <alignment horizontal="center" wrapText="1"/>
    </xf>
    <xf numFmtId="2" fontId="16" fillId="2" borderId="2" xfId="0" applyNumberFormat="1" applyFont="1" applyFill="1" applyBorder="1"/>
    <xf numFmtId="2" fontId="19" fillId="0" borderId="2" xfId="0" applyNumberFormat="1" applyFont="1" applyFill="1" applyBorder="1"/>
    <xf numFmtId="1" fontId="19" fillId="0" borderId="2" xfId="0" applyNumberFormat="1" applyFont="1" applyFill="1" applyBorder="1"/>
    <xf numFmtId="2" fontId="19" fillId="0" borderId="2" xfId="0" applyNumberFormat="1" applyFont="1" applyFill="1" applyBorder="1" applyAlignment="1">
      <alignment horizontal="center" vertical="center"/>
    </xf>
    <xf numFmtId="1" fontId="12" fillId="7" borderId="2" xfId="0" applyNumberFormat="1" applyFont="1" applyFill="1" applyBorder="1" applyAlignment="1">
      <alignment horizontal="center"/>
    </xf>
    <xf numFmtId="2" fontId="12" fillId="9" borderId="2" xfId="0" applyNumberFormat="1" applyFont="1" applyFill="1" applyBorder="1"/>
    <xf numFmtId="2" fontId="12" fillId="9" borderId="2" xfId="0" applyNumberFormat="1" applyFont="1" applyFill="1" applyBorder="1" applyAlignment="1">
      <alignment horizontal="center"/>
    </xf>
    <xf numFmtId="2" fontId="12" fillId="9" borderId="2" xfId="0" applyNumberFormat="1" applyFont="1" applyFill="1" applyBorder="1" applyAlignment="1">
      <alignment horizontal="center" vertical="center"/>
    </xf>
    <xf numFmtId="2" fontId="12" fillId="0" borderId="2" xfId="0" applyNumberFormat="1" applyFont="1" applyBorder="1" applyAlignment="1">
      <alignment horizontal="center"/>
    </xf>
    <xf numFmtId="0" fontId="16" fillId="0" borderId="2" xfId="0" applyFont="1" applyBorder="1" applyAlignment="1">
      <alignment horizontal="center"/>
    </xf>
    <xf numFmtId="1" fontId="16" fillId="0" borderId="2" xfId="0" applyNumberFormat="1" applyFont="1" applyBorder="1" applyAlignment="1">
      <alignment horizontal="center" vertical="center"/>
    </xf>
    <xf numFmtId="2" fontId="16" fillId="0" borderId="2" xfId="0" applyNumberFormat="1" applyFont="1" applyFill="1" applyBorder="1" applyAlignment="1">
      <alignment horizontal="center"/>
    </xf>
    <xf numFmtId="2" fontId="16" fillId="0" borderId="2" xfId="0" applyNumberFormat="1" applyFont="1" applyBorder="1" applyAlignment="1">
      <alignment horizontal="left"/>
    </xf>
    <xf numFmtId="2" fontId="12" fillId="0" borderId="2" xfId="0" applyNumberFormat="1" applyFont="1" applyFill="1" applyBorder="1" applyAlignment="1"/>
    <xf numFmtId="2" fontId="19" fillId="0" borderId="2" xfId="0" applyNumberFormat="1" applyFont="1" applyFill="1" applyBorder="1" applyAlignment="1">
      <alignment horizontal="left"/>
    </xf>
    <xf numFmtId="0" fontId="19" fillId="0" borderId="2" xfId="0" applyFont="1" applyFill="1" applyBorder="1" applyAlignment="1">
      <alignment horizontal="center"/>
    </xf>
    <xf numFmtId="0" fontId="12" fillId="9" borderId="2" xfId="0" applyFont="1" applyFill="1" applyBorder="1" applyAlignment="1">
      <alignment horizontal="center"/>
    </xf>
    <xf numFmtId="2" fontId="12" fillId="0" borderId="2" xfId="0" applyNumberFormat="1" applyFont="1" applyFill="1" applyBorder="1"/>
    <xf numFmtId="0" fontId="12" fillId="0" borderId="2" xfId="0" applyFont="1" applyFill="1" applyBorder="1" applyAlignment="1">
      <alignment horizontal="right"/>
    </xf>
    <xf numFmtId="2" fontId="12" fillId="0" borderId="2" xfId="0" applyNumberFormat="1" applyFont="1" applyFill="1" applyBorder="1" applyAlignment="1">
      <alignment horizontal="center" vertical="center"/>
    </xf>
    <xf numFmtId="2" fontId="16" fillId="0" borderId="2" xfId="0" applyNumberFormat="1" applyFont="1" applyBorder="1"/>
    <xf numFmtId="2" fontId="20" fillId="9" borderId="2" xfId="0" applyNumberFormat="1" applyFont="1" applyFill="1" applyBorder="1"/>
    <xf numFmtId="0" fontId="13" fillId="0" borderId="0" xfId="0" applyFont="1" applyBorder="1"/>
  </cellXfs>
  <cellStyles count="52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37" xfId="49"/>
    <cellStyle name="Обычный 6" xfId="50"/>
    <cellStyle name="Обычный 7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46"/>
  <sheetViews>
    <sheetView tabSelected="1" view="pageBreakPreview" zoomScale="60" zoomScaleNormal="100" topLeftCell="A330" workbookViewId="0">
      <selection activeCell="E301" sqref="E301:H304"/>
    </sheetView>
  </sheetViews>
  <sheetFormatPr defaultColWidth="9" defaultRowHeight="15"/>
  <cols>
    <col min="1" max="1" width="18" customWidth="1"/>
    <col min="2" max="2" width="50.5714285714286" customWidth="1"/>
    <col min="3" max="3" width="11.1428571428571" customWidth="1"/>
    <col min="7" max="7" width="11.4285714285714" customWidth="1"/>
    <col min="8" max="8" width="48.1428571428571" customWidth="1"/>
    <col min="9" max="9" width="0.571428571428571" customWidth="1"/>
  </cols>
  <sheetData>
    <row r="1" customFormat="1" ht="18.75" spans="1:17">
      <c r="A1" s="1" t="s">
        <v>0</v>
      </c>
      <c r="B1" s="1"/>
      <c r="C1" s="2"/>
      <c r="D1" s="3"/>
      <c r="E1" s="4"/>
      <c r="F1" s="5"/>
      <c r="G1" s="5"/>
      <c r="H1" s="5"/>
      <c r="I1" s="5"/>
      <c r="J1" s="5"/>
      <c r="K1" s="77"/>
      <c r="L1" s="77"/>
      <c r="M1" s="77"/>
      <c r="N1" s="77"/>
      <c r="O1" s="77"/>
      <c r="P1" s="77"/>
      <c r="Q1" s="77"/>
    </row>
    <row r="2" customFormat="1" ht="18.75" spans="1:16">
      <c r="A2" s="6" t="s">
        <v>1</v>
      </c>
      <c r="B2" s="6"/>
      <c r="C2" s="6"/>
      <c r="D2" s="6"/>
      <c r="E2" s="6"/>
      <c r="F2" s="6"/>
      <c r="G2" s="6"/>
      <c r="H2" s="6"/>
      <c r="I2" s="5"/>
      <c r="J2" s="5"/>
      <c r="K2" s="78"/>
      <c r="L2" s="78"/>
      <c r="M2" s="78"/>
      <c r="N2" s="78"/>
      <c r="O2" s="79"/>
      <c r="P2" s="79"/>
    </row>
    <row r="3" customFormat="1" ht="18" spans="1:17">
      <c r="A3" s="7" t="s">
        <v>2</v>
      </c>
      <c r="B3" s="7"/>
      <c r="C3" s="7"/>
      <c r="D3" s="7"/>
      <c r="E3" s="7"/>
      <c r="F3" s="7"/>
      <c r="G3" s="5"/>
      <c r="H3" s="8"/>
      <c r="I3" s="5"/>
      <c r="J3" s="5"/>
      <c r="K3" s="80"/>
      <c r="L3" s="80"/>
      <c r="M3" s="80"/>
      <c r="N3" s="80"/>
      <c r="O3" s="80"/>
      <c r="P3" s="80"/>
      <c r="Q3" s="80"/>
    </row>
    <row r="4" customFormat="1" ht="18" spans="1:17">
      <c r="A4" s="9" t="s">
        <v>3</v>
      </c>
      <c r="B4" s="3"/>
      <c r="C4" s="3"/>
      <c r="D4" s="3"/>
      <c r="E4" s="4"/>
      <c r="F4" s="5"/>
      <c r="G4" s="5"/>
      <c r="H4" s="5"/>
      <c r="I4" s="5"/>
      <c r="J4" s="5"/>
      <c r="K4" s="80"/>
      <c r="L4" s="80"/>
      <c r="M4" s="80"/>
      <c r="N4" s="80"/>
      <c r="O4" s="80"/>
      <c r="P4" s="80"/>
      <c r="Q4" s="80"/>
    </row>
    <row r="5" customFormat="1" ht="18" spans="1:17">
      <c r="A5" s="9"/>
      <c r="B5" s="3"/>
      <c r="C5" s="3"/>
      <c r="D5" s="3"/>
      <c r="E5" s="4"/>
      <c r="F5" s="5"/>
      <c r="G5" s="5"/>
      <c r="H5" s="5"/>
      <c r="I5" s="5"/>
      <c r="J5" s="5"/>
      <c r="K5" s="80"/>
      <c r="L5" s="80"/>
      <c r="M5" s="80"/>
      <c r="N5" s="80"/>
      <c r="O5" s="80"/>
      <c r="P5" s="80"/>
      <c r="Q5" s="80"/>
    </row>
    <row r="6" customFormat="1" ht="18" spans="1:17">
      <c r="A6" s="9"/>
      <c r="B6" s="3"/>
      <c r="C6" s="3"/>
      <c r="D6" s="3"/>
      <c r="E6" s="4"/>
      <c r="F6" s="5"/>
      <c r="G6" s="5"/>
      <c r="H6" s="5"/>
      <c r="I6" s="5"/>
      <c r="J6" s="5"/>
      <c r="K6" s="80"/>
      <c r="L6" s="80"/>
      <c r="M6" s="80"/>
      <c r="N6" s="80"/>
      <c r="O6" s="80"/>
      <c r="P6" s="80"/>
      <c r="Q6" s="80"/>
    </row>
    <row r="7" customFormat="1" ht="18" spans="1:17">
      <c r="A7" s="10"/>
      <c r="B7" s="10"/>
      <c r="C7" s="11"/>
      <c r="D7" s="11"/>
      <c r="E7" s="4"/>
      <c r="F7" s="5"/>
      <c r="G7" s="5"/>
      <c r="H7" s="5"/>
      <c r="I7" s="5"/>
      <c r="J7" s="5"/>
      <c r="K7" s="80"/>
      <c r="L7" s="80"/>
      <c r="M7" s="80"/>
      <c r="N7" s="80"/>
      <c r="O7" s="80"/>
      <c r="P7" s="80"/>
      <c r="Q7" s="80"/>
    </row>
    <row r="8" customFormat="1" ht="22.5" spans="2:17">
      <c r="B8" s="12" t="s">
        <v>4</v>
      </c>
      <c r="C8" s="12"/>
      <c r="D8" s="12"/>
      <c r="E8" s="12"/>
      <c r="F8" s="12"/>
      <c r="G8" s="12"/>
      <c r="H8" s="12"/>
      <c r="I8" s="81"/>
      <c r="J8" s="81"/>
      <c r="K8" s="81"/>
      <c r="L8" s="81"/>
      <c r="M8" s="81"/>
      <c r="N8" s="81"/>
      <c r="O8" s="82"/>
      <c r="P8" s="82"/>
      <c r="Q8" s="82"/>
    </row>
    <row r="9" customFormat="1" ht="22.9" customHeight="1" spans="2:17">
      <c r="B9" s="13" t="s">
        <v>5</v>
      </c>
      <c r="C9" s="14"/>
      <c r="D9" s="14"/>
      <c r="E9" s="14"/>
      <c r="F9" s="14"/>
      <c r="G9" s="14"/>
      <c r="H9" s="14"/>
      <c r="I9" s="15"/>
      <c r="J9" s="15"/>
      <c r="K9" s="15"/>
      <c r="L9" s="15"/>
      <c r="M9" s="15"/>
      <c r="N9" s="15"/>
      <c r="O9" s="15"/>
      <c r="P9" s="82"/>
      <c r="Q9" s="82"/>
    </row>
    <row r="10" customFormat="1" ht="22.5" spans="1:15">
      <c r="A10" s="15"/>
      <c r="B10" s="14"/>
      <c r="C10" s="14"/>
      <c r="D10" s="14"/>
      <c r="E10" s="14"/>
      <c r="F10" s="14"/>
      <c r="G10" s="14"/>
      <c r="H10" s="14"/>
      <c r="I10" s="15"/>
      <c r="J10" s="15"/>
      <c r="K10" s="15"/>
      <c r="L10" s="15"/>
      <c r="M10" s="15"/>
      <c r="N10" s="15"/>
      <c r="O10" s="15"/>
    </row>
    <row r="11" customFormat="1" ht="22.5" spans="1:15">
      <c r="A11" s="15"/>
      <c r="B11" s="14"/>
      <c r="C11" s="14"/>
      <c r="D11" s="14"/>
      <c r="E11" s="14"/>
      <c r="F11" s="14"/>
      <c r="G11" s="14"/>
      <c r="H11" s="14"/>
      <c r="I11" s="15"/>
      <c r="J11" s="15"/>
      <c r="K11" s="15"/>
      <c r="L11" s="15"/>
      <c r="M11" s="15"/>
      <c r="N11" s="15"/>
      <c r="O11" s="15"/>
    </row>
    <row r="12" customFormat="1" ht="22.5" spans="1:15">
      <c r="A12" s="15"/>
      <c r="B12" s="14"/>
      <c r="C12" s="14"/>
      <c r="D12" s="14"/>
      <c r="E12" s="14"/>
      <c r="F12" s="14"/>
      <c r="G12" s="14"/>
      <c r="H12" s="14"/>
      <c r="I12" s="15"/>
      <c r="J12" s="15"/>
      <c r="K12" s="15"/>
      <c r="L12" s="15"/>
      <c r="M12" s="15"/>
      <c r="N12" s="15"/>
      <c r="O12" s="15"/>
    </row>
    <row r="13" customFormat="1" ht="22.5" spans="1:15">
      <c r="A13" s="15"/>
      <c r="B13" s="14"/>
      <c r="C13" s="14"/>
      <c r="D13" s="14"/>
      <c r="E13" s="14"/>
      <c r="F13" s="14"/>
      <c r="G13" s="14"/>
      <c r="H13" s="14"/>
      <c r="I13" s="15"/>
      <c r="J13" s="15"/>
      <c r="K13" s="15"/>
      <c r="L13" s="15"/>
      <c r="M13" s="15"/>
      <c r="N13" s="15"/>
      <c r="O13" s="15"/>
    </row>
    <row r="14" customFormat="1" ht="22.5" spans="1:15">
      <c r="A14" s="15"/>
      <c r="B14" s="14"/>
      <c r="C14" s="14"/>
      <c r="D14" s="14"/>
      <c r="E14" s="14"/>
      <c r="F14" s="14"/>
      <c r="G14" s="14"/>
      <c r="H14" s="14"/>
      <c r="I14" s="15"/>
      <c r="J14" s="15"/>
      <c r="K14" s="15"/>
      <c r="L14" s="15"/>
      <c r="M14" s="15"/>
      <c r="N14" s="15"/>
      <c r="O14" s="15"/>
    </row>
    <row r="15" customFormat="1" ht="22.5" spans="1:15">
      <c r="A15" s="15"/>
      <c r="B15" s="14"/>
      <c r="C15" s="14"/>
      <c r="D15" s="14"/>
      <c r="E15" s="14"/>
      <c r="F15" s="14"/>
      <c r="G15" s="14"/>
      <c r="H15" s="14"/>
      <c r="I15" s="15"/>
      <c r="J15" s="15"/>
      <c r="K15" s="15"/>
      <c r="L15" s="15"/>
      <c r="M15" s="15"/>
      <c r="N15" s="15"/>
      <c r="O15" s="15"/>
    </row>
    <row r="16" customFormat="1" ht="22.5" spans="1:14">
      <c r="A16" s="15"/>
      <c r="B16" s="14"/>
      <c r="C16" s="14"/>
      <c r="D16" s="14"/>
      <c r="E16" s="14"/>
      <c r="F16" s="14"/>
      <c r="G16" s="14"/>
      <c r="H16" s="14"/>
      <c r="I16" s="15"/>
      <c r="J16" s="15"/>
      <c r="K16" s="15"/>
      <c r="L16" s="15"/>
      <c r="M16" s="15"/>
      <c r="N16" s="15"/>
    </row>
    <row r="17" customFormat="1" ht="22.5" spans="1:14">
      <c r="A17" s="14"/>
      <c r="B17" s="14"/>
      <c r="C17" s="14"/>
      <c r="D17" s="14"/>
      <c r="E17" s="15"/>
      <c r="F17" s="14"/>
      <c r="G17" s="14"/>
      <c r="H17" s="14"/>
      <c r="I17" s="14"/>
      <c r="J17" s="14"/>
      <c r="K17" s="14"/>
      <c r="L17" s="14"/>
      <c r="M17" s="14"/>
      <c r="N17" s="14"/>
    </row>
    <row r="18" customFormat="1" ht="30.6" customHeight="1" spans="1:17">
      <c r="A18" s="16"/>
      <c r="B18" s="17"/>
      <c r="C18" s="14" t="s">
        <v>6</v>
      </c>
      <c r="D18" s="14"/>
      <c r="E18" s="14"/>
      <c r="G18" s="15"/>
      <c r="H18" s="15"/>
      <c r="I18" s="15"/>
      <c r="J18" s="15"/>
      <c r="K18" s="15"/>
      <c r="L18" s="15"/>
      <c r="M18" s="17"/>
      <c r="N18" s="17"/>
      <c r="O18" s="17"/>
      <c r="P18" s="17"/>
      <c r="Q18" s="17"/>
    </row>
    <row r="19" customFormat="1"/>
    <row r="20" customFormat="1"/>
    <row r="21" customFormat="1"/>
    <row r="22" customFormat="1"/>
    <row r="23" customFormat="1"/>
    <row r="24" customFormat="1" ht="25.5" spans="2:11">
      <c r="B24" s="18"/>
      <c r="C24" s="19" t="s">
        <v>7</v>
      </c>
      <c r="D24" s="19"/>
      <c r="E24" s="19"/>
      <c r="F24" s="20"/>
      <c r="H24" s="20"/>
      <c r="I24" s="20"/>
      <c r="J24" s="20"/>
      <c r="K24" s="20"/>
    </row>
    <row r="25" customFormat="1" ht="25.5" spans="3:5">
      <c r="C25" s="21" t="s">
        <v>8</v>
      </c>
      <c r="D25" s="21"/>
      <c r="E25" s="21"/>
    </row>
    <row r="26" customFormat="1"/>
    <row r="27" customFormat="1"/>
    <row r="28" customFormat="1"/>
    <row r="29" customFormat="1"/>
    <row r="30" customFormat="1"/>
    <row r="31" ht="18.75" spans="1:8">
      <c r="A31" s="22" t="s">
        <v>9</v>
      </c>
      <c r="C31" s="23"/>
      <c r="D31" s="24"/>
      <c r="E31" s="25"/>
      <c r="F31" s="25"/>
      <c r="G31" s="25" t="s">
        <v>10</v>
      </c>
      <c r="H31" s="25"/>
    </row>
    <row r="32" ht="18.75" spans="1:8">
      <c r="A32" s="26" t="s">
        <v>11</v>
      </c>
      <c r="C32" s="23"/>
      <c r="D32" s="24"/>
      <c r="E32" s="27" t="s">
        <v>1</v>
      </c>
      <c r="F32" s="27"/>
      <c r="G32" s="27"/>
      <c r="H32" s="27"/>
    </row>
    <row r="33" ht="18.75" spans="1:8">
      <c r="A33" s="22"/>
      <c r="C33" s="23"/>
      <c r="D33" s="24"/>
      <c r="E33" s="25"/>
      <c r="F33" s="25"/>
      <c r="G33" s="25" t="s">
        <v>12</v>
      </c>
      <c r="H33" s="25"/>
    </row>
    <row r="34" ht="18.75" spans="3:8">
      <c r="C34" s="23"/>
      <c r="D34" s="24"/>
      <c r="E34" s="25"/>
      <c r="F34" s="25"/>
      <c r="G34" s="25" t="s">
        <v>13</v>
      </c>
      <c r="H34" s="25"/>
    </row>
    <row r="35" ht="18.75" spans="8:8">
      <c r="H35" s="28"/>
    </row>
    <row r="36" ht="18.75" spans="1:8">
      <c r="A36" s="29"/>
      <c r="B36" s="29"/>
      <c r="C36" s="29"/>
      <c r="D36" s="29"/>
      <c r="E36" s="29"/>
      <c r="F36" s="29"/>
      <c r="G36" s="29"/>
      <c r="H36" s="30"/>
    </row>
    <row r="37" ht="24" customHeight="1" spans="1:8">
      <c r="A37" s="31" t="s">
        <v>14</v>
      </c>
      <c r="B37" s="31" t="s">
        <v>15</v>
      </c>
      <c r="C37" s="32" t="s">
        <v>16</v>
      </c>
      <c r="D37" s="32" t="s">
        <v>17</v>
      </c>
      <c r="E37" s="32"/>
      <c r="F37" s="32"/>
      <c r="G37" s="33" t="s">
        <v>18</v>
      </c>
      <c r="H37" s="32" t="s">
        <v>19</v>
      </c>
    </row>
    <row r="38" ht="22.9" customHeight="1" spans="1:8">
      <c r="A38" s="34"/>
      <c r="B38" s="31" t="s">
        <v>20</v>
      </c>
      <c r="C38" s="32" t="s">
        <v>20</v>
      </c>
      <c r="D38" s="32" t="s">
        <v>21</v>
      </c>
      <c r="E38" s="32" t="s">
        <v>22</v>
      </c>
      <c r="F38" s="32" t="s">
        <v>23</v>
      </c>
      <c r="G38" s="35"/>
      <c r="H38" s="32" t="s">
        <v>24</v>
      </c>
    </row>
    <row r="39" ht="19.15" customHeight="1" spans="1:8">
      <c r="A39" s="36" t="s">
        <v>25</v>
      </c>
      <c r="B39" s="37"/>
      <c r="C39" s="38"/>
      <c r="D39" s="32"/>
      <c r="E39" s="32"/>
      <c r="F39" s="32"/>
      <c r="G39" s="32"/>
      <c r="H39" s="37"/>
    </row>
    <row r="40" ht="18.75" spans="1:8">
      <c r="A40" s="39" t="s">
        <v>26</v>
      </c>
      <c r="B40" s="40"/>
      <c r="C40" s="41"/>
      <c r="D40" s="42"/>
      <c r="E40" s="42"/>
      <c r="F40" s="42"/>
      <c r="G40" s="42"/>
      <c r="H40" s="37"/>
    </row>
    <row r="41" ht="18.75" spans="1:10">
      <c r="A41" s="43" t="s">
        <v>27</v>
      </c>
      <c r="B41" s="44" t="s">
        <v>28</v>
      </c>
      <c r="C41" s="45">
        <v>10</v>
      </c>
      <c r="D41" s="46">
        <v>0.08</v>
      </c>
      <c r="E41" s="46">
        <v>7.26</v>
      </c>
      <c r="F41" s="46">
        <v>0.14</v>
      </c>
      <c r="G41" s="46">
        <v>66</v>
      </c>
      <c r="H41" s="47" t="s">
        <v>29</v>
      </c>
      <c r="I41" s="83"/>
      <c r="J41" s="83"/>
    </row>
    <row r="42" ht="18.75" spans="1:8">
      <c r="A42" s="43"/>
      <c r="B42" s="44" t="s">
        <v>30</v>
      </c>
      <c r="C42" s="45">
        <v>10</v>
      </c>
      <c r="D42" s="46">
        <v>2.32</v>
      </c>
      <c r="E42" s="46">
        <v>2.95</v>
      </c>
      <c r="F42" s="46">
        <v>0</v>
      </c>
      <c r="G42" s="46">
        <v>36</v>
      </c>
      <c r="H42" s="47" t="s">
        <v>31</v>
      </c>
    </row>
    <row r="43" ht="18.75" spans="1:8">
      <c r="A43" s="43"/>
      <c r="B43" s="48" t="s">
        <v>32</v>
      </c>
      <c r="C43" s="49">
        <v>60</v>
      </c>
      <c r="D43" s="46">
        <v>1.7</v>
      </c>
      <c r="E43" s="46">
        <v>0.1</v>
      </c>
      <c r="F43" s="46">
        <v>3.5</v>
      </c>
      <c r="G43" s="50">
        <v>22.1</v>
      </c>
      <c r="H43" s="47" t="s">
        <v>33</v>
      </c>
    </row>
    <row r="44" ht="18.75" spans="1:8">
      <c r="A44" s="43"/>
      <c r="B44" s="51" t="s">
        <v>34</v>
      </c>
      <c r="C44" s="52">
        <v>150</v>
      </c>
      <c r="D44" s="53">
        <v>12.7</v>
      </c>
      <c r="E44" s="53">
        <v>18</v>
      </c>
      <c r="F44" s="53">
        <v>3.3</v>
      </c>
      <c r="G44" s="53">
        <v>225.5</v>
      </c>
      <c r="H44" s="54" t="s">
        <v>35</v>
      </c>
    </row>
    <row r="45" ht="18.75" spans="1:8">
      <c r="A45" s="43"/>
      <c r="B45" s="51"/>
      <c r="C45" s="52">
        <v>5</v>
      </c>
      <c r="D45" s="53"/>
      <c r="E45" s="53"/>
      <c r="F45" s="53"/>
      <c r="G45" s="53"/>
      <c r="H45" s="54"/>
    </row>
    <row r="46" ht="18.75" spans="1:8">
      <c r="A46" s="43"/>
      <c r="B46" s="55" t="s">
        <v>36</v>
      </c>
      <c r="C46" s="56">
        <v>200</v>
      </c>
      <c r="D46" s="46">
        <v>1.32</v>
      </c>
      <c r="E46" s="46">
        <v>1.35</v>
      </c>
      <c r="F46" s="46">
        <v>15.9</v>
      </c>
      <c r="G46" s="46">
        <v>81</v>
      </c>
      <c r="H46" s="47" t="s">
        <v>37</v>
      </c>
    </row>
    <row r="47" ht="18.75" spans="1:8">
      <c r="A47" s="43"/>
      <c r="B47" s="48" t="s">
        <v>38</v>
      </c>
      <c r="C47" s="56">
        <v>20</v>
      </c>
      <c r="D47" s="50">
        <v>1.1</v>
      </c>
      <c r="E47" s="50">
        <v>0.18</v>
      </c>
      <c r="F47" s="50">
        <v>12</v>
      </c>
      <c r="G47" s="50">
        <v>48.02</v>
      </c>
      <c r="H47" s="47" t="s">
        <v>37</v>
      </c>
    </row>
    <row r="48" ht="18.75" spans="1:8">
      <c r="A48" s="43"/>
      <c r="B48" s="48" t="s">
        <v>39</v>
      </c>
      <c r="C48" s="56">
        <v>20</v>
      </c>
      <c r="D48" s="50">
        <v>1</v>
      </c>
      <c r="E48" s="50">
        <v>0.22</v>
      </c>
      <c r="F48" s="50">
        <v>9</v>
      </c>
      <c r="G48" s="50">
        <v>38</v>
      </c>
      <c r="H48" s="47" t="s">
        <v>37</v>
      </c>
    </row>
    <row r="49" ht="18.75" spans="1:8">
      <c r="A49" s="43"/>
      <c r="B49" s="57" t="s">
        <v>40</v>
      </c>
      <c r="C49" s="58">
        <v>40</v>
      </c>
      <c r="D49" s="59">
        <v>0.2</v>
      </c>
      <c r="E49" s="59">
        <v>0</v>
      </c>
      <c r="F49" s="59">
        <v>32</v>
      </c>
      <c r="G49" s="59">
        <v>129.02</v>
      </c>
      <c r="H49" s="60" t="s">
        <v>37</v>
      </c>
    </row>
    <row r="50" ht="18.75" spans="1:8">
      <c r="A50" s="61" t="s">
        <v>41</v>
      </c>
      <c r="B50" s="62"/>
      <c r="C50" s="63">
        <f>SUM(C41:C49)</f>
        <v>515</v>
      </c>
      <c r="D50" s="63">
        <f t="shared" ref="D50:G50" si="0">SUM(D41:D49)</f>
        <v>20.42</v>
      </c>
      <c r="E50" s="63">
        <f t="shared" si="0"/>
        <v>30.06</v>
      </c>
      <c r="F50" s="63">
        <f t="shared" si="0"/>
        <v>75.84</v>
      </c>
      <c r="G50" s="63">
        <f t="shared" si="0"/>
        <v>645.64</v>
      </c>
      <c r="H50" s="60"/>
    </row>
    <row r="51" ht="18.75" spans="1:8">
      <c r="A51" s="64" t="s">
        <v>42</v>
      </c>
      <c r="B51" s="65" t="s">
        <v>43</v>
      </c>
      <c r="C51" s="56">
        <v>60</v>
      </c>
      <c r="D51" s="50">
        <v>0.42</v>
      </c>
      <c r="E51" s="50">
        <v>0.06</v>
      </c>
      <c r="F51" s="50">
        <v>1.14</v>
      </c>
      <c r="G51" s="50">
        <v>7.2</v>
      </c>
      <c r="H51" s="60" t="s">
        <v>44</v>
      </c>
    </row>
    <row r="52" ht="18.75" spans="1:8">
      <c r="A52" s="64"/>
      <c r="B52" s="65" t="s">
        <v>45</v>
      </c>
      <c r="C52" s="56">
        <v>200</v>
      </c>
      <c r="D52" s="50">
        <v>1.19</v>
      </c>
      <c r="E52" s="50">
        <v>3.93</v>
      </c>
      <c r="F52" s="50">
        <v>4.87</v>
      </c>
      <c r="G52" s="50">
        <v>61</v>
      </c>
      <c r="H52" s="60" t="s">
        <v>46</v>
      </c>
    </row>
    <row r="53" ht="18.75" spans="1:8">
      <c r="A53" s="64"/>
      <c r="B53" s="51" t="s">
        <v>47</v>
      </c>
      <c r="C53" s="52">
        <v>50</v>
      </c>
      <c r="D53" s="53">
        <v>18.84</v>
      </c>
      <c r="E53" s="53">
        <v>21.01</v>
      </c>
      <c r="F53" s="53">
        <v>17.72</v>
      </c>
      <c r="G53" s="53">
        <v>270.52</v>
      </c>
      <c r="H53" s="66" t="s">
        <v>48</v>
      </c>
    </row>
    <row r="54" ht="18.75" spans="1:8">
      <c r="A54" s="64"/>
      <c r="B54" s="51"/>
      <c r="C54" s="52">
        <v>150</v>
      </c>
      <c r="D54" s="53"/>
      <c r="E54" s="53"/>
      <c r="F54" s="53"/>
      <c r="G54" s="53"/>
      <c r="H54" s="66"/>
    </row>
    <row r="55" ht="18.75" spans="1:8">
      <c r="A55" s="64"/>
      <c r="B55" s="65" t="s">
        <v>49</v>
      </c>
      <c r="C55" s="56">
        <v>200</v>
      </c>
      <c r="D55" s="50">
        <v>0.16</v>
      </c>
      <c r="E55" s="50">
        <v>0.16</v>
      </c>
      <c r="F55" s="50">
        <v>27.88</v>
      </c>
      <c r="G55" s="50">
        <v>114.6</v>
      </c>
      <c r="H55" s="66" t="s">
        <v>50</v>
      </c>
    </row>
    <row r="56" ht="18.75" spans="1:8">
      <c r="A56" s="64"/>
      <c r="B56" s="65" t="s">
        <v>38</v>
      </c>
      <c r="C56" s="56">
        <v>30</v>
      </c>
      <c r="D56" s="50">
        <v>1.95</v>
      </c>
      <c r="E56" s="50">
        <v>0.27</v>
      </c>
      <c r="F56" s="50">
        <v>18</v>
      </c>
      <c r="G56" s="50">
        <v>72.03</v>
      </c>
      <c r="H56" s="67" t="s">
        <v>37</v>
      </c>
    </row>
    <row r="57" ht="18.75" spans="1:8">
      <c r="A57" s="64"/>
      <c r="B57" s="68" t="s">
        <v>51</v>
      </c>
      <c r="C57" s="56">
        <v>20</v>
      </c>
      <c r="D57" s="50">
        <v>1.1</v>
      </c>
      <c r="E57" s="50">
        <v>0.22</v>
      </c>
      <c r="F57" s="50">
        <v>9</v>
      </c>
      <c r="G57" s="50">
        <v>38</v>
      </c>
      <c r="H57" s="67" t="s">
        <v>37</v>
      </c>
    </row>
    <row r="58" ht="18.75" spans="1:8">
      <c r="A58" s="64"/>
      <c r="B58" s="65" t="s">
        <v>40</v>
      </c>
      <c r="C58" s="56">
        <v>25</v>
      </c>
      <c r="D58" s="50">
        <v>0.83</v>
      </c>
      <c r="E58" s="50">
        <v>5.22</v>
      </c>
      <c r="F58" s="50">
        <v>19.44</v>
      </c>
      <c r="G58" s="69">
        <v>135.6</v>
      </c>
      <c r="H58" s="47" t="s">
        <v>37</v>
      </c>
    </row>
    <row r="59" ht="18.75" spans="1:8">
      <c r="A59" s="70" t="s">
        <v>52</v>
      </c>
      <c r="B59" s="71"/>
      <c r="C59" s="72">
        <f>SUM(C51:C58)</f>
        <v>735</v>
      </c>
      <c r="D59" s="72">
        <f t="shared" ref="D59:G59" si="1">SUM(D51:D58)</f>
        <v>24.49</v>
      </c>
      <c r="E59" s="72">
        <f t="shared" si="1"/>
        <v>30.87</v>
      </c>
      <c r="F59" s="72">
        <f t="shared" si="1"/>
        <v>98.05</v>
      </c>
      <c r="G59" s="72">
        <f t="shared" si="1"/>
        <v>698.95</v>
      </c>
      <c r="H59" s="60"/>
    </row>
    <row r="60" ht="18.75" spans="1:8">
      <c r="A60" s="73" t="s">
        <v>53</v>
      </c>
      <c r="B60" s="74"/>
      <c r="C60" s="75">
        <f>SUM(C59,C50)</f>
        <v>1250</v>
      </c>
      <c r="D60" s="75">
        <f t="shared" ref="D60:G60" si="2">SUM(D59,D50)</f>
        <v>44.91</v>
      </c>
      <c r="E60" s="75">
        <f t="shared" si="2"/>
        <v>60.93</v>
      </c>
      <c r="F60" s="75">
        <f t="shared" si="2"/>
        <v>173.89</v>
      </c>
      <c r="G60" s="75">
        <f t="shared" si="2"/>
        <v>1344.59</v>
      </c>
      <c r="H60" s="60"/>
    </row>
    <row r="61" ht="18.75" spans="1:8">
      <c r="A61" s="22" t="s">
        <v>9</v>
      </c>
      <c r="B61" s="76"/>
      <c r="C61" s="23"/>
      <c r="D61" s="24"/>
      <c r="E61" s="25"/>
      <c r="F61" s="25"/>
      <c r="G61" s="25" t="s">
        <v>10</v>
      </c>
      <c r="H61" s="25"/>
    </row>
    <row r="62" ht="18.75" spans="1:8">
      <c r="A62" s="26" t="s">
        <v>11</v>
      </c>
      <c r="B62" s="76"/>
      <c r="C62" s="23"/>
      <c r="D62" s="24"/>
      <c r="E62" s="27" t="s">
        <v>1</v>
      </c>
      <c r="F62" s="27"/>
      <c r="G62" s="27"/>
      <c r="H62" s="27"/>
    </row>
    <row r="63" ht="18.75" spans="1:8">
      <c r="A63" s="22"/>
      <c r="B63" s="76"/>
      <c r="C63" s="23"/>
      <c r="D63" s="24"/>
      <c r="E63" s="25"/>
      <c r="F63" s="25"/>
      <c r="G63" s="25" t="s">
        <v>12</v>
      </c>
      <c r="H63" s="25"/>
    </row>
    <row r="64" ht="18.75" spans="1:8">
      <c r="A64" s="76"/>
      <c r="B64" s="76"/>
      <c r="C64" s="23"/>
      <c r="D64" s="24"/>
      <c r="E64" s="25"/>
      <c r="F64" s="25"/>
      <c r="G64" s="25" t="s">
        <v>13</v>
      </c>
      <c r="H64" s="25"/>
    </row>
    <row r="65" ht="18.75" spans="1:8">
      <c r="A65" s="76"/>
      <c r="B65" s="76"/>
      <c r="C65" s="23"/>
      <c r="D65" s="24"/>
      <c r="E65" s="25"/>
      <c r="F65" s="25"/>
      <c r="G65" s="25"/>
      <c r="H65" s="25"/>
    </row>
    <row r="66" ht="18.75" spans="1:8">
      <c r="A66" s="31" t="s">
        <v>14</v>
      </c>
      <c r="B66" s="31" t="s">
        <v>15</v>
      </c>
      <c r="C66" s="32" t="s">
        <v>16</v>
      </c>
      <c r="D66" s="32" t="s">
        <v>17</v>
      </c>
      <c r="E66" s="32"/>
      <c r="F66" s="32"/>
      <c r="G66" s="33" t="s">
        <v>18</v>
      </c>
      <c r="H66" s="32" t="s">
        <v>19</v>
      </c>
    </row>
    <row r="67" ht="22.9" customHeight="1" spans="1:8">
      <c r="A67" s="34"/>
      <c r="B67" s="31" t="s">
        <v>20</v>
      </c>
      <c r="C67" s="32" t="s">
        <v>20</v>
      </c>
      <c r="D67" s="32" t="s">
        <v>21</v>
      </c>
      <c r="E67" s="32" t="s">
        <v>22</v>
      </c>
      <c r="F67" s="32" t="s">
        <v>23</v>
      </c>
      <c r="G67" s="35"/>
      <c r="H67" s="32" t="s">
        <v>24</v>
      </c>
    </row>
    <row r="68" ht="17.45" customHeight="1" spans="1:8">
      <c r="A68" s="36" t="s">
        <v>25</v>
      </c>
      <c r="B68" s="37"/>
      <c r="C68" s="38"/>
      <c r="D68" s="32"/>
      <c r="E68" s="32"/>
      <c r="F68" s="32"/>
      <c r="G68" s="32"/>
      <c r="H68" s="37"/>
    </row>
    <row r="69" ht="18.75" spans="1:8">
      <c r="A69" s="39" t="s">
        <v>54</v>
      </c>
      <c r="B69" s="40"/>
      <c r="C69" s="41"/>
      <c r="D69" s="42"/>
      <c r="E69" s="42"/>
      <c r="F69" s="42"/>
      <c r="G69" s="42"/>
      <c r="H69" s="84"/>
    </row>
    <row r="70" ht="18.75" spans="1:8">
      <c r="A70" s="64" t="s">
        <v>27</v>
      </c>
      <c r="B70" s="65" t="s">
        <v>55</v>
      </c>
      <c r="C70" s="56">
        <v>60</v>
      </c>
      <c r="D70" s="50">
        <v>0.66</v>
      </c>
      <c r="E70" s="50">
        <v>0.12</v>
      </c>
      <c r="F70" s="50">
        <v>2.28</v>
      </c>
      <c r="G70" s="50">
        <v>13.2</v>
      </c>
      <c r="H70" s="60" t="s">
        <v>44</v>
      </c>
    </row>
    <row r="71" ht="22.15" customHeight="1" spans="1:8">
      <c r="A71" s="64"/>
      <c r="B71" s="85" t="s">
        <v>56</v>
      </c>
      <c r="C71" s="45">
        <v>90</v>
      </c>
      <c r="D71" s="86">
        <v>16.22</v>
      </c>
      <c r="E71" s="87">
        <v>5.34</v>
      </c>
      <c r="F71" s="87">
        <v>13.88</v>
      </c>
      <c r="G71" s="87">
        <v>173.91</v>
      </c>
      <c r="H71" s="47" t="s">
        <v>57</v>
      </c>
    </row>
    <row r="72" ht="21" customHeight="1" spans="1:8">
      <c r="A72" s="64"/>
      <c r="B72" s="88" t="s">
        <v>58</v>
      </c>
      <c r="C72" s="52">
        <v>20</v>
      </c>
      <c r="D72" s="89"/>
      <c r="E72" s="90"/>
      <c r="F72" s="90"/>
      <c r="G72" s="90"/>
      <c r="H72" s="60" t="s">
        <v>59</v>
      </c>
    </row>
    <row r="73" ht="18.75" spans="1:8">
      <c r="A73" s="64"/>
      <c r="B73" s="91" t="s">
        <v>60</v>
      </c>
      <c r="C73" s="45">
        <v>150</v>
      </c>
      <c r="D73" s="92">
        <v>4</v>
      </c>
      <c r="E73" s="92">
        <v>4.24</v>
      </c>
      <c r="F73" s="92">
        <v>24.56</v>
      </c>
      <c r="G73" s="92">
        <v>152.41</v>
      </c>
      <c r="H73" s="47" t="s">
        <v>61</v>
      </c>
    </row>
    <row r="74" ht="18.75" spans="1:8">
      <c r="A74" s="64"/>
      <c r="B74" s="91"/>
      <c r="C74" s="93">
        <v>5</v>
      </c>
      <c r="D74" s="94"/>
      <c r="E74" s="94"/>
      <c r="F74" s="94"/>
      <c r="G74" s="94"/>
      <c r="H74" s="47"/>
    </row>
    <row r="75" ht="18.75" spans="1:8">
      <c r="A75" s="64"/>
      <c r="B75" s="48" t="s">
        <v>62</v>
      </c>
      <c r="C75" s="95">
        <v>200</v>
      </c>
      <c r="D75" s="46">
        <v>1.32</v>
      </c>
      <c r="E75" s="46">
        <v>1.35</v>
      </c>
      <c r="F75" s="46">
        <v>15.9</v>
      </c>
      <c r="G75" s="46">
        <v>81</v>
      </c>
      <c r="H75" s="47" t="s">
        <v>37</v>
      </c>
    </row>
    <row r="76" ht="18.75" spans="1:8">
      <c r="A76" s="64"/>
      <c r="B76" s="65" t="s">
        <v>38</v>
      </c>
      <c r="C76" s="56">
        <v>20</v>
      </c>
      <c r="D76" s="50">
        <v>1.1</v>
      </c>
      <c r="E76" s="50">
        <v>0.18</v>
      </c>
      <c r="F76" s="50">
        <v>12</v>
      </c>
      <c r="G76" s="50">
        <v>48.02</v>
      </c>
      <c r="H76" s="47" t="s">
        <v>37</v>
      </c>
    </row>
    <row r="77" ht="18.75" spans="1:8">
      <c r="A77" s="64"/>
      <c r="B77" s="48" t="s">
        <v>39</v>
      </c>
      <c r="C77" s="95">
        <v>20</v>
      </c>
      <c r="D77" s="50">
        <v>1</v>
      </c>
      <c r="E77" s="50">
        <v>0.22</v>
      </c>
      <c r="F77" s="50">
        <v>9</v>
      </c>
      <c r="G77" s="50">
        <v>38</v>
      </c>
      <c r="H77" s="47" t="s">
        <v>37</v>
      </c>
    </row>
    <row r="78" ht="18.75" spans="1:8">
      <c r="A78" s="64"/>
      <c r="B78" s="65" t="s">
        <v>40</v>
      </c>
      <c r="C78" s="56">
        <v>25</v>
      </c>
      <c r="D78" s="50">
        <v>0.83</v>
      </c>
      <c r="E78" s="50">
        <v>5.22</v>
      </c>
      <c r="F78" s="50">
        <v>19.44</v>
      </c>
      <c r="G78" s="69">
        <v>135.6</v>
      </c>
      <c r="H78" s="47" t="s">
        <v>37</v>
      </c>
    </row>
    <row r="79" ht="18.75" spans="1:8">
      <c r="A79" s="61" t="s">
        <v>41</v>
      </c>
      <c r="B79" s="96"/>
      <c r="C79" s="63">
        <f>SUM(C70:C78)</f>
        <v>590</v>
      </c>
      <c r="D79" s="63">
        <f t="shared" ref="D79:G79" si="3">SUM(D70:D78)</f>
        <v>25.13</v>
      </c>
      <c r="E79" s="63">
        <f t="shared" si="3"/>
        <v>16.67</v>
      </c>
      <c r="F79" s="63">
        <f t="shared" si="3"/>
        <v>97.06</v>
      </c>
      <c r="G79" s="63">
        <f t="shared" si="3"/>
        <v>642.14</v>
      </c>
      <c r="H79" s="47"/>
    </row>
    <row r="80" ht="18.75" spans="1:9">
      <c r="A80" s="64" t="s">
        <v>42</v>
      </c>
      <c r="B80" s="65" t="s">
        <v>43</v>
      </c>
      <c r="C80" s="56">
        <v>60</v>
      </c>
      <c r="D80" s="50">
        <v>0.42</v>
      </c>
      <c r="E80" s="50">
        <v>0.06</v>
      </c>
      <c r="F80" s="50">
        <v>1.14</v>
      </c>
      <c r="G80" s="50">
        <v>7.2</v>
      </c>
      <c r="H80" s="60" t="s">
        <v>44</v>
      </c>
      <c r="I80" s="128"/>
    </row>
    <row r="81" ht="24" customHeight="1" spans="1:8">
      <c r="A81" s="64"/>
      <c r="B81" s="97" t="s">
        <v>63</v>
      </c>
      <c r="C81" s="98">
        <v>200</v>
      </c>
      <c r="D81" s="50">
        <v>1.41</v>
      </c>
      <c r="E81" s="50">
        <v>3.96</v>
      </c>
      <c r="F81" s="50">
        <v>6.31</v>
      </c>
      <c r="G81" s="50">
        <v>71.8</v>
      </c>
      <c r="H81" s="99" t="s">
        <v>64</v>
      </c>
    </row>
    <row r="82" ht="24" customHeight="1" spans="1:8">
      <c r="A82" s="64"/>
      <c r="B82" s="100" t="s">
        <v>65</v>
      </c>
      <c r="C82" s="52">
        <v>10</v>
      </c>
      <c r="D82" s="50">
        <v>0.125</v>
      </c>
      <c r="E82" s="50">
        <v>1</v>
      </c>
      <c r="F82" s="50">
        <v>0.17</v>
      </c>
      <c r="G82" s="46">
        <v>11.25</v>
      </c>
      <c r="H82" s="60" t="s">
        <v>37</v>
      </c>
    </row>
    <row r="83" ht="18.75" spans="1:8">
      <c r="A83" s="64"/>
      <c r="B83" s="101" t="s">
        <v>66</v>
      </c>
      <c r="C83" s="102">
        <v>50</v>
      </c>
      <c r="D83" s="103">
        <v>14.55</v>
      </c>
      <c r="E83" s="103">
        <v>16.79</v>
      </c>
      <c r="F83" s="103">
        <v>2.89</v>
      </c>
      <c r="G83" s="103">
        <v>221</v>
      </c>
      <c r="H83" s="99" t="s">
        <v>67</v>
      </c>
    </row>
    <row r="84" ht="18.75" spans="1:8">
      <c r="A84" s="64"/>
      <c r="B84" s="104"/>
      <c r="C84" s="102">
        <v>50</v>
      </c>
      <c r="D84" s="103"/>
      <c r="E84" s="103"/>
      <c r="F84" s="103"/>
      <c r="G84" s="103"/>
      <c r="H84" s="99"/>
    </row>
    <row r="85" ht="18.75" spans="1:8">
      <c r="A85" s="64"/>
      <c r="B85" s="51" t="s">
        <v>68</v>
      </c>
      <c r="C85" s="52">
        <v>150</v>
      </c>
      <c r="D85" s="53">
        <v>8.59</v>
      </c>
      <c r="E85" s="53">
        <v>6.09</v>
      </c>
      <c r="F85" s="53">
        <v>38.64</v>
      </c>
      <c r="G85" s="53">
        <v>243.77</v>
      </c>
      <c r="H85" s="47" t="s">
        <v>69</v>
      </c>
    </row>
    <row r="86" ht="18.75" spans="1:8">
      <c r="A86" s="64"/>
      <c r="B86" s="51"/>
      <c r="C86" s="52">
        <v>5.4</v>
      </c>
      <c r="D86" s="53"/>
      <c r="E86" s="53"/>
      <c r="F86" s="53"/>
      <c r="G86" s="53"/>
      <c r="H86" s="47"/>
    </row>
    <row r="87" ht="18.75" spans="1:8">
      <c r="A87" s="64"/>
      <c r="B87" s="65" t="s">
        <v>70</v>
      </c>
      <c r="C87" s="56">
        <v>200</v>
      </c>
      <c r="D87" s="50">
        <v>1</v>
      </c>
      <c r="E87" s="50">
        <v>0</v>
      </c>
      <c r="F87" s="50">
        <v>20.2</v>
      </c>
      <c r="G87" s="50">
        <v>84.8</v>
      </c>
      <c r="H87" s="47" t="s">
        <v>71</v>
      </c>
    </row>
    <row r="88" ht="18.75" spans="1:8">
      <c r="A88" s="64"/>
      <c r="B88" s="65" t="s">
        <v>38</v>
      </c>
      <c r="C88" s="56">
        <v>20</v>
      </c>
      <c r="D88" s="50">
        <v>1.1</v>
      </c>
      <c r="E88" s="50">
        <v>0.18</v>
      </c>
      <c r="F88" s="50">
        <v>12</v>
      </c>
      <c r="G88" s="50">
        <v>48.02</v>
      </c>
      <c r="H88" s="67" t="s">
        <v>37</v>
      </c>
    </row>
    <row r="89" ht="18.75" spans="1:8">
      <c r="A89" s="64"/>
      <c r="B89" s="65" t="s">
        <v>51</v>
      </c>
      <c r="C89" s="56">
        <v>20</v>
      </c>
      <c r="D89" s="50">
        <v>1</v>
      </c>
      <c r="E89" s="50">
        <v>0.22</v>
      </c>
      <c r="F89" s="50">
        <v>9</v>
      </c>
      <c r="G89" s="50">
        <v>38</v>
      </c>
      <c r="H89" s="67" t="s">
        <v>37</v>
      </c>
    </row>
    <row r="90" ht="18.75" spans="1:8">
      <c r="A90" s="70" t="s">
        <v>52</v>
      </c>
      <c r="B90" s="105"/>
      <c r="C90" s="72">
        <f>SUM(C80:C89)</f>
        <v>765.4</v>
      </c>
      <c r="D90" s="72">
        <f t="shared" ref="D90:G90" si="4">SUM(D80:D89)</f>
        <v>28.195</v>
      </c>
      <c r="E90" s="72">
        <f t="shared" si="4"/>
        <v>28.3</v>
      </c>
      <c r="F90" s="72">
        <f t="shared" si="4"/>
        <v>90.35</v>
      </c>
      <c r="G90" s="72">
        <f t="shared" si="4"/>
        <v>725.84</v>
      </c>
      <c r="H90" s="47"/>
    </row>
    <row r="91" ht="18.75" spans="1:8">
      <c r="A91" s="73" t="s">
        <v>53</v>
      </c>
      <c r="B91" s="74"/>
      <c r="C91" s="75">
        <f>SUM(C90,C79)</f>
        <v>1355.4</v>
      </c>
      <c r="D91" s="75">
        <f t="shared" ref="D91:G91" si="5">SUM(D90,D79)</f>
        <v>53.325</v>
      </c>
      <c r="E91" s="75">
        <f t="shared" si="5"/>
        <v>44.97</v>
      </c>
      <c r="F91" s="75">
        <f t="shared" si="5"/>
        <v>187.41</v>
      </c>
      <c r="G91" s="75">
        <f t="shared" si="5"/>
        <v>1367.98</v>
      </c>
      <c r="H91" s="60"/>
    </row>
    <row r="92" ht="18.75" spans="1:9">
      <c r="A92" s="22" t="s">
        <v>9</v>
      </c>
      <c r="B92" s="76"/>
      <c r="C92" s="23"/>
      <c r="D92" s="24"/>
      <c r="E92" s="25"/>
      <c r="F92" s="25"/>
      <c r="G92" s="25" t="s">
        <v>10</v>
      </c>
      <c r="H92" s="25"/>
      <c r="I92" s="83"/>
    </row>
    <row r="93" ht="18.75" spans="1:8">
      <c r="A93" s="26" t="s">
        <v>11</v>
      </c>
      <c r="B93" s="76"/>
      <c r="C93" s="23"/>
      <c r="D93" s="24"/>
      <c r="E93" s="27" t="s">
        <v>1</v>
      </c>
      <c r="F93" s="27"/>
      <c r="G93" s="27"/>
      <c r="H93" s="27"/>
    </row>
    <row r="94" ht="18.75" spans="1:8">
      <c r="A94" s="22"/>
      <c r="B94" s="76"/>
      <c r="C94" s="23"/>
      <c r="D94" s="24"/>
      <c r="E94" s="25"/>
      <c r="F94" s="25"/>
      <c r="G94" s="25" t="s">
        <v>12</v>
      </c>
      <c r="H94" s="25"/>
    </row>
    <row r="95" ht="18.75" spans="1:8">
      <c r="A95" s="76"/>
      <c r="B95" s="76"/>
      <c r="C95" s="23"/>
      <c r="D95" s="24"/>
      <c r="E95" s="25"/>
      <c r="F95" s="25"/>
      <c r="G95" s="25" t="s">
        <v>13</v>
      </c>
      <c r="H95" s="25"/>
    </row>
    <row r="96" ht="18.75" spans="1:8">
      <c r="A96" s="76"/>
      <c r="B96" s="76"/>
      <c r="C96" s="23"/>
      <c r="D96" s="24"/>
      <c r="E96" s="25"/>
      <c r="F96" s="25"/>
      <c r="G96" s="25"/>
      <c r="H96" s="25"/>
    </row>
    <row r="97" ht="27" customHeight="1" spans="1:8">
      <c r="A97" s="31" t="s">
        <v>14</v>
      </c>
      <c r="B97" s="31" t="s">
        <v>15</v>
      </c>
      <c r="C97" s="32" t="s">
        <v>16</v>
      </c>
      <c r="D97" s="32" t="s">
        <v>17</v>
      </c>
      <c r="E97" s="32"/>
      <c r="F97" s="32"/>
      <c r="G97" s="33" t="s">
        <v>18</v>
      </c>
      <c r="H97" s="32" t="s">
        <v>19</v>
      </c>
    </row>
    <row r="98" ht="22.9" customHeight="1" spans="1:8">
      <c r="A98" s="34"/>
      <c r="B98" s="31" t="s">
        <v>20</v>
      </c>
      <c r="C98" s="32" t="s">
        <v>20</v>
      </c>
      <c r="D98" s="32" t="s">
        <v>21</v>
      </c>
      <c r="E98" s="32" t="s">
        <v>22</v>
      </c>
      <c r="F98" s="32" t="s">
        <v>23</v>
      </c>
      <c r="G98" s="35"/>
      <c r="H98" s="32" t="s">
        <v>24</v>
      </c>
    </row>
    <row r="99" ht="18.6" customHeight="1" spans="1:8">
      <c r="A99" s="106" t="s">
        <v>25</v>
      </c>
      <c r="B99" s="107"/>
      <c r="C99" s="108"/>
      <c r="D99" s="109"/>
      <c r="E99" s="109"/>
      <c r="F99" s="109"/>
      <c r="G99" s="109"/>
      <c r="H99" s="47"/>
    </row>
    <row r="100" ht="18.75" spans="1:8">
      <c r="A100" s="39" t="s">
        <v>72</v>
      </c>
      <c r="B100" s="110"/>
      <c r="C100" s="108"/>
      <c r="D100" s="109"/>
      <c r="E100" s="109"/>
      <c r="F100" s="109"/>
      <c r="G100" s="109"/>
      <c r="H100" s="47"/>
    </row>
    <row r="101" ht="22.9" customHeight="1" spans="1:8">
      <c r="A101" s="111" t="s">
        <v>27</v>
      </c>
      <c r="B101" s="112" t="s">
        <v>73</v>
      </c>
      <c r="C101" s="113">
        <v>60</v>
      </c>
      <c r="D101" s="50">
        <v>0.79</v>
      </c>
      <c r="E101" s="50">
        <v>1.95</v>
      </c>
      <c r="F101" s="50">
        <v>0.05</v>
      </c>
      <c r="G101" s="46">
        <v>36.24</v>
      </c>
      <c r="H101" s="47" t="s">
        <v>74</v>
      </c>
    </row>
    <row r="102" ht="18.75" spans="1:8">
      <c r="A102" s="114"/>
      <c r="B102" s="115" t="s">
        <v>75</v>
      </c>
      <c r="C102" s="52">
        <v>100</v>
      </c>
      <c r="D102" s="116">
        <v>20.52</v>
      </c>
      <c r="E102" s="116">
        <v>11.18</v>
      </c>
      <c r="F102" s="116">
        <v>45.57</v>
      </c>
      <c r="G102" s="116">
        <v>229.96</v>
      </c>
      <c r="H102" s="117" t="s">
        <v>76</v>
      </c>
    </row>
    <row r="103" ht="18.75" spans="1:8">
      <c r="A103" s="114"/>
      <c r="B103" s="115"/>
      <c r="C103" s="52">
        <v>150</v>
      </c>
      <c r="D103" s="118"/>
      <c r="E103" s="118"/>
      <c r="F103" s="118"/>
      <c r="G103" s="118"/>
      <c r="H103" s="119"/>
    </row>
    <row r="104" ht="18.75" spans="1:8">
      <c r="A104" s="114"/>
      <c r="B104" s="66" t="s">
        <v>77</v>
      </c>
      <c r="C104" s="45">
        <v>200</v>
      </c>
      <c r="D104" s="46">
        <v>0.1</v>
      </c>
      <c r="E104" s="46">
        <v>0</v>
      </c>
      <c r="F104" s="46">
        <v>13.76</v>
      </c>
      <c r="G104" s="46">
        <v>55.13</v>
      </c>
      <c r="H104" s="120" t="s">
        <v>78</v>
      </c>
    </row>
    <row r="105" ht="18.75" spans="1:8">
      <c r="A105" s="114"/>
      <c r="B105" s="66"/>
      <c r="C105" s="45">
        <v>15</v>
      </c>
      <c r="D105" s="46"/>
      <c r="E105" s="46"/>
      <c r="F105" s="46"/>
      <c r="G105" s="46"/>
      <c r="H105" s="121"/>
    </row>
    <row r="106" ht="18.75" spans="1:8">
      <c r="A106" s="114"/>
      <c r="B106" s="48" t="s">
        <v>38</v>
      </c>
      <c r="C106" s="56">
        <v>20</v>
      </c>
      <c r="D106" s="50">
        <v>1.1</v>
      </c>
      <c r="E106" s="50">
        <v>0.18</v>
      </c>
      <c r="F106" s="50">
        <v>12</v>
      </c>
      <c r="G106" s="50">
        <v>48.02</v>
      </c>
      <c r="H106" s="67" t="s">
        <v>37</v>
      </c>
    </row>
    <row r="107" ht="18.75" spans="1:8">
      <c r="A107" s="114"/>
      <c r="B107" s="48" t="s">
        <v>39</v>
      </c>
      <c r="C107" s="56">
        <v>20</v>
      </c>
      <c r="D107" s="50">
        <v>1</v>
      </c>
      <c r="E107" s="50">
        <v>0.22</v>
      </c>
      <c r="F107" s="50">
        <v>9</v>
      </c>
      <c r="G107" s="50">
        <v>38</v>
      </c>
      <c r="H107" s="47" t="s">
        <v>37</v>
      </c>
    </row>
    <row r="108" ht="18.75" spans="1:8">
      <c r="A108" s="114"/>
      <c r="B108" s="57" t="s">
        <v>40</v>
      </c>
      <c r="C108" s="58">
        <v>40</v>
      </c>
      <c r="D108" s="59">
        <v>0.2</v>
      </c>
      <c r="E108" s="59">
        <v>0</v>
      </c>
      <c r="F108" s="59">
        <v>32</v>
      </c>
      <c r="G108" s="59">
        <v>129.02</v>
      </c>
      <c r="H108" s="60" t="s">
        <v>37</v>
      </c>
    </row>
    <row r="109" ht="18.75" spans="1:8">
      <c r="A109" s="61" t="s">
        <v>41</v>
      </c>
      <c r="B109" s="62"/>
      <c r="C109" s="63">
        <f>SUM(C101:C108)</f>
        <v>605</v>
      </c>
      <c r="D109" s="63">
        <f t="shared" ref="D109:G109" si="6">SUM(D101:D108)</f>
        <v>23.71</v>
      </c>
      <c r="E109" s="63">
        <f t="shared" si="6"/>
        <v>13.53</v>
      </c>
      <c r="F109" s="63">
        <f t="shared" si="6"/>
        <v>112.38</v>
      </c>
      <c r="G109" s="63">
        <f t="shared" si="6"/>
        <v>536.37</v>
      </c>
      <c r="H109" s="47"/>
    </row>
    <row r="110" ht="18.75" spans="1:8">
      <c r="A110" s="64" t="s">
        <v>42</v>
      </c>
      <c r="B110" s="65" t="s">
        <v>55</v>
      </c>
      <c r="C110" s="52">
        <v>60</v>
      </c>
      <c r="D110" s="50">
        <v>0.66</v>
      </c>
      <c r="E110" s="50">
        <v>0.12</v>
      </c>
      <c r="F110" s="50">
        <v>2.28</v>
      </c>
      <c r="G110" s="50">
        <v>13.2</v>
      </c>
      <c r="H110" s="60" t="s">
        <v>44</v>
      </c>
    </row>
    <row r="111" ht="18.75" spans="1:8">
      <c r="A111" s="64"/>
      <c r="B111" s="122" t="s">
        <v>79</v>
      </c>
      <c r="C111" s="52">
        <v>200</v>
      </c>
      <c r="D111" s="50">
        <v>4.39</v>
      </c>
      <c r="E111" s="50">
        <v>4.22</v>
      </c>
      <c r="F111" s="50">
        <v>13.23</v>
      </c>
      <c r="G111" s="50">
        <v>118.6</v>
      </c>
      <c r="H111" s="47" t="s">
        <v>80</v>
      </c>
    </row>
    <row r="112" ht="18.75" spans="1:8">
      <c r="A112" s="64"/>
      <c r="B112" s="123" t="s">
        <v>81</v>
      </c>
      <c r="C112" s="45">
        <v>150</v>
      </c>
      <c r="D112" s="92">
        <v>3.35</v>
      </c>
      <c r="E112" s="92">
        <v>3.63</v>
      </c>
      <c r="F112" s="92">
        <v>22</v>
      </c>
      <c r="G112" s="92">
        <v>132.39</v>
      </c>
      <c r="H112" s="117" t="s">
        <v>82</v>
      </c>
    </row>
    <row r="113" ht="18.75" spans="1:8">
      <c r="A113" s="64"/>
      <c r="B113" s="124"/>
      <c r="C113" s="93">
        <v>5</v>
      </c>
      <c r="D113" s="94"/>
      <c r="E113" s="94"/>
      <c r="F113" s="94"/>
      <c r="G113" s="94"/>
      <c r="H113" s="119"/>
    </row>
    <row r="114" ht="18.75" spans="1:8">
      <c r="A114" s="64"/>
      <c r="B114" s="55" t="s">
        <v>83</v>
      </c>
      <c r="C114" s="102">
        <v>100</v>
      </c>
      <c r="D114" s="125">
        <v>17.89</v>
      </c>
      <c r="E114" s="125">
        <v>16.85</v>
      </c>
      <c r="F114" s="125">
        <v>5.28</v>
      </c>
      <c r="G114" s="125">
        <v>277.5</v>
      </c>
      <c r="H114" s="54" t="s">
        <v>84</v>
      </c>
    </row>
    <row r="115" ht="18.75" spans="1:8">
      <c r="A115" s="64"/>
      <c r="B115" s="126" t="s">
        <v>85</v>
      </c>
      <c r="C115" s="102">
        <v>50</v>
      </c>
      <c r="D115" s="127"/>
      <c r="E115" s="127"/>
      <c r="F115" s="127"/>
      <c r="G115" s="127"/>
      <c r="H115" s="54" t="s">
        <v>86</v>
      </c>
    </row>
    <row r="116" ht="18.75" spans="1:8">
      <c r="A116" s="64"/>
      <c r="B116" s="66" t="s">
        <v>87</v>
      </c>
      <c r="C116" s="45">
        <v>200</v>
      </c>
      <c r="D116" s="69">
        <v>0.11</v>
      </c>
      <c r="E116" s="69">
        <v>0.12</v>
      </c>
      <c r="F116" s="69">
        <v>25.09</v>
      </c>
      <c r="G116" s="69">
        <v>119.2</v>
      </c>
      <c r="H116" s="47" t="s">
        <v>88</v>
      </c>
    </row>
    <row r="117" ht="18.75" spans="1:8">
      <c r="A117" s="64"/>
      <c r="B117" s="65" t="s">
        <v>38</v>
      </c>
      <c r="C117" s="56">
        <v>40</v>
      </c>
      <c r="D117" s="50">
        <v>2.2</v>
      </c>
      <c r="E117" s="50">
        <v>0.36</v>
      </c>
      <c r="F117" s="50">
        <v>24</v>
      </c>
      <c r="G117" s="50">
        <v>96.04</v>
      </c>
      <c r="H117" s="47" t="s">
        <v>37</v>
      </c>
    </row>
    <row r="118" ht="18.75" spans="1:8">
      <c r="A118" s="64"/>
      <c r="B118" s="65" t="s">
        <v>51</v>
      </c>
      <c r="C118" s="95">
        <v>20</v>
      </c>
      <c r="D118" s="50">
        <v>1</v>
      </c>
      <c r="E118" s="50">
        <v>0.22</v>
      </c>
      <c r="F118" s="50">
        <v>9</v>
      </c>
      <c r="G118" s="50">
        <v>38</v>
      </c>
      <c r="H118" s="47" t="s">
        <v>37</v>
      </c>
    </row>
    <row r="119" ht="18.75" spans="1:8">
      <c r="A119" s="70" t="s">
        <v>52</v>
      </c>
      <c r="B119" s="71"/>
      <c r="C119" s="63">
        <f>SUM(C110:C118)</f>
        <v>825</v>
      </c>
      <c r="D119" s="63">
        <f t="shared" ref="D119:G119" si="7">SUM(D110:D118)</f>
        <v>29.6</v>
      </c>
      <c r="E119" s="63">
        <f t="shared" si="7"/>
        <v>25.52</v>
      </c>
      <c r="F119" s="63">
        <f t="shared" si="7"/>
        <v>100.88</v>
      </c>
      <c r="G119" s="63">
        <f t="shared" si="7"/>
        <v>794.93</v>
      </c>
      <c r="H119" s="47"/>
    </row>
    <row r="120" ht="18.75" spans="1:8">
      <c r="A120" s="73" t="s">
        <v>53</v>
      </c>
      <c r="B120" s="74"/>
      <c r="C120" s="75">
        <f>SUM(C119,C109)</f>
        <v>1430</v>
      </c>
      <c r="D120" s="75">
        <f t="shared" ref="D120:G120" si="8">SUM(D119,D109)</f>
        <v>53.31</v>
      </c>
      <c r="E120" s="75">
        <f t="shared" si="8"/>
        <v>39.05</v>
      </c>
      <c r="F120" s="75">
        <f t="shared" si="8"/>
        <v>213.26</v>
      </c>
      <c r="G120" s="75">
        <f t="shared" si="8"/>
        <v>1331.3</v>
      </c>
      <c r="H120" s="60"/>
    </row>
    <row r="121" ht="18.75" spans="1:8">
      <c r="A121" s="22" t="s">
        <v>9</v>
      </c>
      <c r="B121" s="76"/>
      <c r="C121" s="23"/>
      <c r="D121" s="24"/>
      <c r="E121" s="25"/>
      <c r="F121" s="25"/>
      <c r="G121" s="25" t="s">
        <v>10</v>
      </c>
      <c r="H121" s="25"/>
    </row>
    <row r="122" ht="18.75" spans="1:8">
      <c r="A122" s="26" t="s">
        <v>11</v>
      </c>
      <c r="B122" s="76"/>
      <c r="C122" s="23"/>
      <c r="D122" s="24"/>
      <c r="E122" s="27" t="s">
        <v>1</v>
      </c>
      <c r="F122" s="27"/>
      <c r="G122" s="27"/>
      <c r="H122" s="27"/>
    </row>
    <row r="123" ht="18.75" spans="1:8">
      <c r="A123" s="22"/>
      <c r="B123" s="76"/>
      <c r="C123" s="23"/>
      <c r="D123" s="24"/>
      <c r="E123" s="25"/>
      <c r="F123" s="25"/>
      <c r="G123" s="25" t="s">
        <v>12</v>
      </c>
      <c r="H123" s="25"/>
    </row>
    <row r="124" ht="18.75" spans="1:8">
      <c r="A124" s="76"/>
      <c r="B124" s="76"/>
      <c r="C124" s="23"/>
      <c r="D124" s="24"/>
      <c r="E124" s="25"/>
      <c r="F124" s="25"/>
      <c r="G124" s="25" t="s">
        <v>13</v>
      </c>
      <c r="H124" s="25"/>
    </row>
    <row r="125" ht="18.75" spans="1:8">
      <c r="A125" s="76"/>
      <c r="B125" s="76"/>
      <c r="C125" s="23"/>
      <c r="D125" s="24"/>
      <c r="E125" s="25"/>
      <c r="F125" s="25"/>
      <c r="G125" s="25"/>
      <c r="H125" s="25"/>
    </row>
    <row r="126" ht="18" customHeight="1" spans="1:8">
      <c r="A126" s="31" t="s">
        <v>14</v>
      </c>
      <c r="B126" s="31" t="s">
        <v>15</v>
      </c>
      <c r="C126" s="32" t="s">
        <v>16</v>
      </c>
      <c r="D126" s="32" t="s">
        <v>17</v>
      </c>
      <c r="E126" s="32"/>
      <c r="F126" s="32"/>
      <c r="G126" s="33" t="s">
        <v>18</v>
      </c>
      <c r="H126" s="32" t="s">
        <v>19</v>
      </c>
    </row>
    <row r="127" ht="18" customHeight="1" spans="1:8">
      <c r="A127" s="34"/>
      <c r="B127" s="31" t="s">
        <v>20</v>
      </c>
      <c r="C127" s="32" t="s">
        <v>20</v>
      </c>
      <c r="D127" s="32" t="s">
        <v>21</v>
      </c>
      <c r="E127" s="32" t="s">
        <v>22</v>
      </c>
      <c r="F127" s="32" t="s">
        <v>23</v>
      </c>
      <c r="G127" s="35"/>
      <c r="H127" s="32" t="s">
        <v>24</v>
      </c>
    </row>
    <row r="128" ht="15.6" customHeight="1" spans="1:8">
      <c r="A128" s="106" t="s">
        <v>25</v>
      </c>
      <c r="B128" s="107"/>
      <c r="C128" s="108"/>
      <c r="D128" s="109"/>
      <c r="E128" s="109"/>
      <c r="F128" s="109"/>
      <c r="G128" s="109"/>
      <c r="H128" s="47"/>
    </row>
    <row r="129" ht="18.75" spans="1:8">
      <c r="A129" s="39" t="s">
        <v>89</v>
      </c>
      <c r="B129" s="110"/>
      <c r="C129" s="108"/>
      <c r="D129" s="109"/>
      <c r="E129" s="109"/>
      <c r="F129" s="109"/>
      <c r="G129" s="109"/>
      <c r="H129" s="47"/>
    </row>
    <row r="130" ht="18.75" spans="1:8">
      <c r="A130" s="129" t="s">
        <v>27</v>
      </c>
      <c r="B130" s="48" t="s">
        <v>90</v>
      </c>
      <c r="C130" s="49">
        <v>60</v>
      </c>
      <c r="D130" s="46">
        <v>1.2</v>
      </c>
      <c r="E130" s="46">
        <v>0.2</v>
      </c>
      <c r="F130" s="46">
        <v>6.1</v>
      </c>
      <c r="G130" s="46">
        <v>31.3</v>
      </c>
      <c r="H130" s="47" t="s">
        <v>91</v>
      </c>
    </row>
    <row r="131" ht="16.9" customHeight="1" spans="1:8">
      <c r="A131" s="130"/>
      <c r="B131" s="85" t="s">
        <v>92</v>
      </c>
      <c r="C131" s="45">
        <v>70</v>
      </c>
      <c r="D131" s="92">
        <v>7.03</v>
      </c>
      <c r="E131" s="92">
        <v>10.44</v>
      </c>
      <c r="F131" s="92">
        <v>8.7</v>
      </c>
      <c r="G131" s="92">
        <v>156.6</v>
      </c>
      <c r="H131" s="60" t="s">
        <v>93</v>
      </c>
    </row>
    <row r="132" ht="19.9" customHeight="1" spans="1:8">
      <c r="A132" s="130"/>
      <c r="B132" s="88" t="s">
        <v>94</v>
      </c>
      <c r="C132" s="45">
        <v>20</v>
      </c>
      <c r="D132" s="94"/>
      <c r="E132" s="94"/>
      <c r="F132" s="94"/>
      <c r="G132" s="94"/>
      <c r="H132" s="60" t="s">
        <v>95</v>
      </c>
    </row>
    <row r="133" ht="18.75" spans="1:8">
      <c r="A133" s="130"/>
      <c r="B133" s="131" t="s">
        <v>96</v>
      </c>
      <c r="C133" s="45">
        <v>150</v>
      </c>
      <c r="D133" s="46">
        <v>3.08</v>
      </c>
      <c r="E133" s="46">
        <v>2.33</v>
      </c>
      <c r="F133" s="46">
        <v>19.13</v>
      </c>
      <c r="G133" s="46">
        <v>109.73</v>
      </c>
      <c r="H133" s="131" t="s">
        <v>97</v>
      </c>
    </row>
    <row r="134" ht="18.75" spans="1:8">
      <c r="A134" s="130"/>
      <c r="B134" s="132"/>
      <c r="C134" s="93">
        <v>7.5</v>
      </c>
      <c r="D134" s="46"/>
      <c r="E134" s="46"/>
      <c r="F134" s="46"/>
      <c r="G134" s="46"/>
      <c r="H134" s="132"/>
    </row>
    <row r="135" ht="18.75" spans="1:8">
      <c r="A135" s="130"/>
      <c r="B135" s="133" t="s">
        <v>98</v>
      </c>
      <c r="C135" s="45">
        <v>200</v>
      </c>
      <c r="D135" s="46">
        <v>0.11</v>
      </c>
      <c r="E135" s="46">
        <v>0</v>
      </c>
      <c r="F135" s="46">
        <v>13.96</v>
      </c>
      <c r="G135" s="46">
        <v>56.23</v>
      </c>
      <c r="H135" s="131" t="s">
        <v>99</v>
      </c>
    </row>
    <row r="136" ht="18.75" spans="1:8">
      <c r="A136" s="130"/>
      <c r="B136" s="133"/>
      <c r="C136" s="45">
        <v>7</v>
      </c>
      <c r="D136" s="46"/>
      <c r="E136" s="46"/>
      <c r="F136" s="46"/>
      <c r="G136" s="46"/>
      <c r="H136" s="132"/>
    </row>
    <row r="137" ht="18.75" spans="1:8">
      <c r="A137" s="130"/>
      <c r="B137" s="65" t="s">
        <v>38</v>
      </c>
      <c r="C137" s="56">
        <v>20</v>
      </c>
      <c r="D137" s="50">
        <v>1.1</v>
      </c>
      <c r="E137" s="50">
        <v>0.18</v>
      </c>
      <c r="F137" s="50">
        <v>12</v>
      </c>
      <c r="G137" s="50">
        <v>48.02</v>
      </c>
      <c r="H137" s="47" t="s">
        <v>37</v>
      </c>
    </row>
    <row r="138" ht="18.75" spans="1:8">
      <c r="A138" s="130"/>
      <c r="B138" s="65" t="s">
        <v>51</v>
      </c>
      <c r="C138" s="56">
        <v>20</v>
      </c>
      <c r="D138" s="50">
        <v>1</v>
      </c>
      <c r="E138" s="50">
        <v>0.22</v>
      </c>
      <c r="F138" s="50">
        <v>9</v>
      </c>
      <c r="G138" s="50">
        <v>38</v>
      </c>
      <c r="H138" s="47" t="s">
        <v>37</v>
      </c>
    </row>
    <row r="139" ht="18.75" spans="1:8">
      <c r="A139" s="134"/>
      <c r="B139" s="48" t="s">
        <v>100</v>
      </c>
      <c r="C139" s="95">
        <v>150</v>
      </c>
      <c r="D139" s="46">
        <v>0.6</v>
      </c>
      <c r="E139" s="46">
        <v>0.6</v>
      </c>
      <c r="F139" s="46">
        <v>14.7</v>
      </c>
      <c r="G139" s="46">
        <v>70.5</v>
      </c>
      <c r="H139" s="47" t="s">
        <v>101</v>
      </c>
    </row>
    <row r="140" ht="18.75" spans="1:8">
      <c r="A140" s="135" t="s">
        <v>41</v>
      </c>
      <c r="B140" s="62"/>
      <c r="C140" s="63">
        <f>SUM(C130:C139)</f>
        <v>704.5</v>
      </c>
      <c r="D140" s="63">
        <f t="shared" ref="D140:G140" si="9">SUM(D130:D139)</f>
        <v>14.12</v>
      </c>
      <c r="E140" s="63">
        <f t="shared" si="9"/>
        <v>13.97</v>
      </c>
      <c r="F140" s="63">
        <f t="shared" si="9"/>
        <v>83.59</v>
      </c>
      <c r="G140" s="63">
        <f t="shared" si="9"/>
        <v>510.38</v>
      </c>
      <c r="H140" s="60"/>
    </row>
    <row r="141" ht="18.75" spans="1:8">
      <c r="A141" s="64" t="s">
        <v>42</v>
      </c>
      <c r="B141" s="65" t="s">
        <v>102</v>
      </c>
      <c r="C141" s="56">
        <v>60</v>
      </c>
      <c r="D141" s="50">
        <v>0</v>
      </c>
      <c r="E141" s="50">
        <v>4.2</v>
      </c>
      <c r="F141" s="50">
        <v>4.2</v>
      </c>
      <c r="G141" s="50">
        <v>54</v>
      </c>
      <c r="H141" s="60" t="s">
        <v>37</v>
      </c>
    </row>
    <row r="142" ht="18.75" spans="1:8">
      <c r="A142" s="64"/>
      <c r="B142" s="55" t="s">
        <v>103</v>
      </c>
      <c r="C142" s="52">
        <v>200</v>
      </c>
      <c r="D142" s="50">
        <v>1.62</v>
      </c>
      <c r="E142" s="50">
        <v>4.01</v>
      </c>
      <c r="F142" s="50">
        <v>10.75</v>
      </c>
      <c r="G142" s="50">
        <v>93.6</v>
      </c>
      <c r="H142" s="60" t="s">
        <v>104</v>
      </c>
    </row>
    <row r="143" ht="18.75" spans="1:8">
      <c r="A143" s="64"/>
      <c r="B143" s="126" t="s">
        <v>65</v>
      </c>
      <c r="C143" s="52">
        <v>10</v>
      </c>
      <c r="D143" s="50">
        <v>0.125</v>
      </c>
      <c r="E143" s="50">
        <v>1</v>
      </c>
      <c r="F143" s="50">
        <v>0.17</v>
      </c>
      <c r="G143" s="46">
        <v>11.25</v>
      </c>
      <c r="H143" s="60" t="s">
        <v>37</v>
      </c>
    </row>
    <row r="144" ht="18" customHeight="1" spans="1:8">
      <c r="A144" s="64"/>
      <c r="B144" s="97" t="s">
        <v>105</v>
      </c>
      <c r="C144" s="52">
        <v>100</v>
      </c>
      <c r="D144" s="92">
        <v>13.62</v>
      </c>
      <c r="E144" s="92">
        <v>16.28</v>
      </c>
      <c r="F144" s="92">
        <v>14.89</v>
      </c>
      <c r="G144" s="92">
        <v>263.25</v>
      </c>
      <c r="H144" s="60" t="s">
        <v>106</v>
      </c>
    </row>
    <row r="145" ht="19.15" customHeight="1" spans="1:8">
      <c r="A145" s="64"/>
      <c r="B145" s="100" t="s">
        <v>107</v>
      </c>
      <c r="C145" s="52">
        <v>30</v>
      </c>
      <c r="D145" s="94"/>
      <c r="E145" s="94"/>
      <c r="F145" s="94"/>
      <c r="G145" s="94"/>
      <c r="H145" s="60" t="s">
        <v>108</v>
      </c>
    </row>
    <row r="146" ht="18.75" spans="1:8">
      <c r="A146" s="64"/>
      <c r="B146" s="51" t="s">
        <v>109</v>
      </c>
      <c r="C146" s="52">
        <v>150</v>
      </c>
      <c r="D146" s="46">
        <v>5.4</v>
      </c>
      <c r="E146" s="46">
        <v>4.9</v>
      </c>
      <c r="F146" s="46">
        <v>32.8</v>
      </c>
      <c r="G146" s="46">
        <v>196.8</v>
      </c>
      <c r="H146" s="117" t="s">
        <v>110</v>
      </c>
    </row>
    <row r="147" ht="18.75" spans="1:8">
      <c r="A147" s="64"/>
      <c r="B147" s="51"/>
      <c r="C147" s="52">
        <v>7.5</v>
      </c>
      <c r="D147" s="46"/>
      <c r="E147" s="46"/>
      <c r="F147" s="46"/>
      <c r="G147" s="46"/>
      <c r="H147" s="119"/>
    </row>
    <row r="148" ht="18.75" spans="1:8">
      <c r="A148" s="64"/>
      <c r="B148" s="65" t="s">
        <v>111</v>
      </c>
      <c r="C148" s="56">
        <v>200</v>
      </c>
      <c r="D148" s="50">
        <v>0.66</v>
      </c>
      <c r="E148" s="50">
        <v>0.09</v>
      </c>
      <c r="F148" s="50">
        <v>32.01</v>
      </c>
      <c r="G148" s="50">
        <v>132.8</v>
      </c>
      <c r="H148" s="47" t="s">
        <v>112</v>
      </c>
    </row>
    <row r="149" ht="18.75" spans="1:8">
      <c r="A149" s="64"/>
      <c r="B149" s="65" t="s">
        <v>38</v>
      </c>
      <c r="C149" s="56">
        <v>20</v>
      </c>
      <c r="D149" s="50">
        <v>1.1</v>
      </c>
      <c r="E149" s="50">
        <v>0.18</v>
      </c>
      <c r="F149" s="50">
        <v>12</v>
      </c>
      <c r="G149" s="50">
        <v>48.02</v>
      </c>
      <c r="H149" s="60" t="s">
        <v>37</v>
      </c>
    </row>
    <row r="150" ht="18.75" spans="1:8">
      <c r="A150" s="64"/>
      <c r="B150" s="48" t="s">
        <v>39</v>
      </c>
      <c r="C150" s="56">
        <v>20</v>
      </c>
      <c r="D150" s="50">
        <v>1</v>
      </c>
      <c r="E150" s="50">
        <v>0.22</v>
      </c>
      <c r="F150" s="50">
        <v>9</v>
      </c>
      <c r="G150" s="50">
        <v>38</v>
      </c>
      <c r="H150" s="47" t="s">
        <v>37</v>
      </c>
    </row>
    <row r="151" ht="18.75" spans="1:8">
      <c r="A151" s="70" t="s">
        <v>52</v>
      </c>
      <c r="B151" s="105"/>
      <c r="C151" s="63">
        <f>SUM(C141:C150)</f>
        <v>797.5</v>
      </c>
      <c r="D151" s="63">
        <f t="shared" ref="D151:G151" si="10">SUM(D141:D150)</f>
        <v>23.525</v>
      </c>
      <c r="E151" s="63">
        <f t="shared" si="10"/>
        <v>30.88</v>
      </c>
      <c r="F151" s="63">
        <f t="shared" si="10"/>
        <v>115.82</v>
      </c>
      <c r="G151" s="63">
        <f t="shared" si="10"/>
        <v>837.72</v>
      </c>
      <c r="H151" s="60"/>
    </row>
    <row r="152" ht="18.75" spans="1:8">
      <c r="A152" s="73" t="s">
        <v>53</v>
      </c>
      <c r="B152" s="74"/>
      <c r="C152" s="75">
        <f>SUM(C151,C140)</f>
        <v>1502</v>
      </c>
      <c r="D152" s="75">
        <f t="shared" ref="D152:G152" si="11">SUM(D151,D140)</f>
        <v>37.645</v>
      </c>
      <c r="E152" s="75">
        <f t="shared" si="11"/>
        <v>44.85</v>
      </c>
      <c r="F152" s="75">
        <f t="shared" si="11"/>
        <v>199.41</v>
      </c>
      <c r="G152" s="75">
        <f t="shared" si="11"/>
        <v>1348.1</v>
      </c>
      <c r="H152" s="60"/>
    </row>
    <row r="153" ht="18.75" spans="1:8">
      <c r="A153" s="22" t="s">
        <v>9</v>
      </c>
      <c r="B153" s="76"/>
      <c r="C153" s="23"/>
      <c r="D153" s="24"/>
      <c r="E153" s="25"/>
      <c r="F153" s="25"/>
      <c r="G153" s="25" t="s">
        <v>10</v>
      </c>
      <c r="H153" s="25"/>
    </row>
    <row r="154" ht="18.75" spans="1:8">
      <c r="A154" s="26" t="s">
        <v>11</v>
      </c>
      <c r="B154" s="76"/>
      <c r="C154" s="23"/>
      <c r="D154" s="24"/>
      <c r="E154" s="27" t="s">
        <v>1</v>
      </c>
      <c r="F154" s="27"/>
      <c r="G154" s="27"/>
      <c r="H154" s="27"/>
    </row>
    <row r="155" ht="18.75" spans="1:8">
      <c r="A155" s="22"/>
      <c r="B155" s="76"/>
      <c r="C155" s="23"/>
      <c r="D155" s="24"/>
      <c r="E155" s="25"/>
      <c r="F155" s="25"/>
      <c r="G155" s="25" t="s">
        <v>12</v>
      </c>
      <c r="H155" s="25"/>
    </row>
    <row r="156" ht="18.75" spans="1:8">
      <c r="A156" s="76"/>
      <c r="B156" s="76"/>
      <c r="C156" s="23"/>
      <c r="D156" s="24"/>
      <c r="E156" s="25"/>
      <c r="F156" s="25"/>
      <c r="G156" s="25" t="s">
        <v>13</v>
      </c>
      <c r="H156" s="25"/>
    </row>
    <row r="157" ht="18.75" spans="1:8">
      <c r="A157" s="76"/>
      <c r="B157" s="76"/>
      <c r="C157" s="23"/>
      <c r="D157" s="24"/>
      <c r="E157" s="25"/>
      <c r="F157" s="25"/>
      <c r="G157" s="25"/>
      <c r="H157" s="25"/>
    </row>
    <row r="158" ht="16.15" customHeight="1" spans="1:8">
      <c r="A158" s="31" t="s">
        <v>14</v>
      </c>
      <c r="B158" s="31" t="s">
        <v>15</v>
      </c>
      <c r="C158" s="32" t="s">
        <v>16</v>
      </c>
      <c r="D158" s="32" t="s">
        <v>17</v>
      </c>
      <c r="E158" s="32"/>
      <c r="F158" s="32"/>
      <c r="G158" s="33" t="s">
        <v>18</v>
      </c>
      <c r="H158" s="32" t="s">
        <v>19</v>
      </c>
    </row>
    <row r="159" ht="16.15" customHeight="1" spans="1:8">
      <c r="A159" s="34"/>
      <c r="B159" s="31" t="s">
        <v>20</v>
      </c>
      <c r="C159" s="32" t="s">
        <v>20</v>
      </c>
      <c r="D159" s="32" t="s">
        <v>21</v>
      </c>
      <c r="E159" s="32" t="s">
        <v>22</v>
      </c>
      <c r="F159" s="32" t="s">
        <v>23</v>
      </c>
      <c r="G159" s="35"/>
      <c r="H159" s="32" t="s">
        <v>24</v>
      </c>
    </row>
    <row r="160" ht="17.45" customHeight="1" spans="1:8">
      <c r="A160" s="106" t="s">
        <v>25</v>
      </c>
      <c r="B160" s="107"/>
      <c r="C160" s="108"/>
      <c r="D160" s="109"/>
      <c r="E160" s="109"/>
      <c r="F160" s="109"/>
      <c r="G160" s="109"/>
      <c r="H160" s="47"/>
    </row>
    <row r="161" ht="18.75" spans="1:8">
      <c r="A161" s="39" t="s">
        <v>113</v>
      </c>
      <c r="B161" s="110"/>
      <c r="C161" s="108"/>
      <c r="D161" s="109"/>
      <c r="E161" s="109"/>
      <c r="F161" s="109"/>
      <c r="G161" s="109"/>
      <c r="H161" s="47"/>
    </row>
    <row r="162" ht="18.75" spans="1:8">
      <c r="A162" s="136" t="s">
        <v>27</v>
      </c>
      <c r="B162" s="65" t="s">
        <v>114</v>
      </c>
      <c r="C162" s="56">
        <v>60</v>
      </c>
      <c r="D162" s="69">
        <v>1.32</v>
      </c>
      <c r="E162" s="69">
        <v>4.2</v>
      </c>
      <c r="F162" s="69">
        <v>9.04</v>
      </c>
      <c r="G162" s="50">
        <v>71.4</v>
      </c>
      <c r="H162" s="60" t="s">
        <v>115</v>
      </c>
    </row>
    <row r="163" ht="16.9" customHeight="1" spans="1:8">
      <c r="A163" s="137"/>
      <c r="B163" s="101" t="s">
        <v>116</v>
      </c>
      <c r="C163" s="102">
        <v>50</v>
      </c>
      <c r="D163" s="103">
        <v>13.68</v>
      </c>
      <c r="E163" s="103">
        <v>20.79</v>
      </c>
      <c r="F163" s="103">
        <v>4.61</v>
      </c>
      <c r="G163" s="103">
        <v>261</v>
      </c>
      <c r="H163" s="131" t="s">
        <v>117</v>
      </c>
    </row>
    <row r="164" ht="18.75" spans="1:8">
      <c r="A164" s="137"/>
      <c r="B164" s="104"/>
      <c r="C164" s="102">
        <v>40</v>
      </c>
      <c r="D164" s="103"/>
      <c r="E164" s="103"/>
      <c r="F164" s="103"/>
      <c r="G164" s="103"/>
      <c r="H164" s="132"/>
    </row>
    <row r="165" ht="18.75" spans="1:8">
      <c r="A165" s="137"/>
      <c r="B165" s="138" t="s">
        <v>109</v>
      </c>
      <c r="C165" s="52">
        <v>150</v>
      </c>
      <c r="D165" s="46">
        <v>5.4</v>
      </c>
      <c r="E165" s="46">
        <v>4.9</v>
      </c>
      <c r="F165" s="46">
        <v>32.8</v>
      </c>
      <c r="G165" s="46">
        <v>196.8</v>
      </c>
      <c r="H165" s="117" t="s">
        <v>110</v>
      </c>
    </row>
    <row r="166" ht="18.75" spans="1:8">
      <c r="A166" s="137"/>
      <c r="B166" s="139"/>
      <c r="C166" s="52">
        <v>7.5</v>
      </c>
      <c r="D166" s="46"/>
      <c r="E166" s="46"/>
      <c r="F166" s="46"/>
      <c r="G166" s="46"/>
      <c r="H166" s="119"/>
    </row>
    <row r="167" ht="16.9" customHeight="1" spans="1:8">
      <c r="A167" s="137"/>
      <c r="B167" s="131" t="s">
        <v>77</v>
      </c>
      <c r="C167" s="45">
        <v>200</v>
      </c>
      <c r="D167" s="46">
        <v>0.1</v>
      </c>
      <c r="E167" s="46">
        <v>0</v>
      </c>
      <c r="F167" s="46">
        <v>13.76</v>
      </c>
      <c r="G167" s="46">
        <v>55.13</v>
      </c>
      <c r="H167" s="120" t="s">
        <v>78</v>
      </c>
    </row>
    <row r="168" ht="18.75" spans="1:8">
      <c r="A168" s="137"/>
      <c r="B168" s="132"/>
      <c r="C168" s="45">
        <v>15</v>
      </c>
      <c r="D168" s="46"/>
      <c r="E168" s="46"/>
      <c r="F168" s="46"/>
      <c r="G168" s="46"/>
      <c r="H168" s="121"/>
    </row>
    <row r="169" ht="18.75" spans="1:8">
      <c r="A169" s="137"/>
      <c r="B169" s="65" t="s">
        <v>38</v>
      </c>
      <c r="C169" s="56">
        <v>20</v>
      </c>
      <c r="D169" s="50">
        <v>1.1</v>
      </c>
      <c r="E169" s="50">
        <v>0.18</v>
      </c>
      <c r="F169" s="50">
        <v>12</v>
      </c>
      <c r="G169" s="50">
        <v>48.02</v>
      </c>
      <c r="H169" s="60" t="s">
        <v>37</v>
      </c>
    </row>
    <row r="170" ht="18.75" spans="1:8">
      <c r="A170" s="140"/>
      <c r="B170" s="48" t="s">
        <v>39</v>
      </c>
      <c r="C170" s="95">
        <v>20</v>
      </c>
      <c r="D170" s="50">
        <v>1</v>
      </c>
      <c r="E170" s="50">
        <v>0.22</v>
      </c>
      <c r="F170" s="50">
        <v>9</v>
      </c>
      <c r="G170" s="50">
        <v>38</v>
      </c>
      <c r="H170" s="60" t="s">
        <v>37</v>
      </c>
    </row>
    <row r="171" ht="18.75" spans="1:8">
      <c r="A171" s="61" t="s">
        <v>41</v>
      </c>
      <c r="B171" s="62"/>
      <c r="C171" s="63">
        <f>SUM(C162:C170)</f>
        <v>562.5</v>
      </c>
      <c r="D171" s="63">
        <f t="shared" ref="D171:G171" si="12">SUM(D162:D170)</f>
        <v>22.6</v>
      </c>
      <c r="E171" s="63">
        <f t="shared" si="12"/>
        <v>30.29</v>
      </c>
      <c r="F171" s="63">
        <f t="shared" si="12"/>
        <v>81.21</v>
      </c>
      <c r="G171" s="63">
        <f t="shared" si="12"/>
        <v>670.35</v>
      </c>
      <c r="H171" s="47"/>
    </row>
    <row r="172" ht="18.75" spans="1:8">
      <c r="A172" s="141" t="s">
        <v>42</v>
      </c>
      <c r="B172" s="65" t="s">
        <v>118</v>
      </c>
      <c r="C172" s="56">
        <v>200</v>
      </c>
      <c r="D172" s="50">
        <v>1.61</v>
      </c>
      <c r="E172" s="50">
        <v>4.07</v>
      </c>
      <c r="F172" s="50">
        <v>9.58</v>
      </c>
      <c r="G172" s="50">
        <v>85.8</v>
      </c>
      <c r="H172" s="47" t="s">
        <v>119</v>
      </c>
    </row>
    <row r="173" ht="19.15" customHeight="1" spans="1:8">
      <c r="A173" s="141"/>
      <c r="B173" s="142" t="s">
        <v>120</v>
      </c>
      <c r="C173" s="65">
        <v>90</v>
      </c>
      <c r="D173" s="50">
        <v>26.91</v>
      </c>
      <c r="E173" s="50">
        <v>2.14</v>
      </c>
      <c r="F173" s="50">
        <v>1.01</v>
      </c>
      <c r="G173" s="50">
        <v>139.28</v>
      </c>
      <c r="H173" s="47" t="s">
        <v>121</v>
      </c>
    </row>
    <row r="174" ht="16.9" customHeight="1" spans="1:8">
      <c r="A174" s="141"/>
      <c r="B174" s="142" t="s">
        <v>122</v>
      </c>
      <c r="C174" s="143">
        <v>150</v>
      </c>
      <c r="D174" s="50">
        <v>2.75</v>
      </c>
      <c r="E174" s="50">
        <v>6.7</v>
      </c>
      <c r="F174" s="50">
        <v>13.62</v>
      </c>
      <c r="G174" s="50">
        <v>102.45</v>
      </c>
      <c r="H174" s="47" t="s">
        <v>123</v>
      </c>
    </row>
    <row r="175" ht="18.75" spans="1:8">
      <c r="A175" s="141"/>
      <c r="B175" s="48" t="s">
        <v>124</v>
      </c>
      <c r="C175" s="95">
        <v>150</v>
      </c>
      <c r="D175" s="46">
        <v>0.6</v>
      </c>
      <c r="E175" s="46">
        <v>0.6</v>
      </c>
      <c r="F175" s="46">
        <v>14.7</v>
      </c>
      <c r="G175" s="46">
        <v>70.5</v>
      </c>
      <c r="H175" s="47" t="s">
        <v>101</v>
      </c>
    </row>
    <row r="176" ht="18.75" spans="1:8">
      <c r="A176" s="141"/>
      <c r="B176" s="65" t="s">
        <v>70</v>
      </c>
      <c r="C176" s="56">
        <v>200</v>
      </c>
      <c r="D176" s="50">
        <v>1</v>
      </c>
      <c r="E176" s="50">
        <v>0</v>
      </c>
      <c r="F176" s="50">
        <v>20.2</v>
      </c>
      <c r="G176" s="50">
        <v>84.8</v>
      </c>
      <c r="H176" s="47" t="s">
        <v>71</v>
      </c>
    </row>
    <row r="177" ht="18.75" spans="1:8">
      <c r="A177" s="141"/>
      <c r="B177" s="65" t="s">
        <v>38</v>
      </c>
      <c r="C177" s="56">
        <v>20</v>
      </c>
      <c r="D177" s="50">
        <v>1.1</v>
      </c>
      <c r="E177" s="50">
        <v>0.18</v>
      </c>
      <c r="F177" s="50">
        <v>12</v>
      </c>
      <c r="G177" s="50">
        <v>48.02</v>
      </c>
      <c r="H177" s="47" t="s">
        <v>37</v>
      </c>
    </row>
    <row r="178" ht="18.75" spans="1:8">
      <c r="A178" s="141"/>
      <c r="B178" s="65" t="s">
        <v>51</v>
      </c>
      <c r="C178" s="56">
        <v>20</v>
      </c>
      <c r="D178" s="50">
        <v>1</v>
      </c>
      <c r="E178" s="50">
        <v>0.22</v>
      </c>
      <c r="F178" s="50">
        <v>9</v>
      </c>
      <c r="G178" s="50">
        <v>38</v>
      </c>
      <c r="H178" s="67" t="s">
        <v>37</v>
      </c>
    </row>
    <row r="179" ht="18.75" spans="1:8">
      <c r="A179" s="141"/>
      <c r="B179" s="57" t="s">
        <v>40</v>
      </c>
      <c r="C179" s="58">
        <v>40</v>
      </c>
      <c r="D179" s="59">
        <v>0.2</v>
      </c>
      <c r="E179" s="59">
        <v>0</v>
      </c>
      <c r="F179" s="59">
        <v>32</v>
      </c>
      <c r="G179" s="59">
        <v>129.02</v>
      </c>
      <c r="H179" s="60"/>
    </row>
    <row r="180" ht="18.75" spans="1:8">
      <c r="A180" s="70" t="s">
        <v>52</v>
      </c>
      <c r="B180" s="105"/>
      <c r="C180" s="144">
        <f>SUM(C172:C179)</f>
        <v>870</v>
      </c>
      <c r="D180" s="144">
        <f t="shared" ref="D180:G180" si="13">SUM(D172:D179)</f>
        <v>35.17</v>
      </c>
      <c r="E180" s="144">
        <f t="shared" si="13"/>
        <v>13.91</v>
      </c>
      <c r="F180" s="144">
        <f t="shared" si="13"/>
        <v>112.11</v>
      </c>
      <c r="G180" s="144">
        <f t="shared" si="13"/>
        <v>697.87</v>
      </c>
      <c r="H180" s="47"/>
    </row>
    <row r="181" ht="18.75" spans="1:8">
      <c r="A181" s="73" t="s">
        <v>53</v>
      </c>
      <c r="B181" s="74"/>
      <c r="C181" s="75">
        <f>SUM(C180,C171)</f>
        <v>1432.5</v>
      </c>
      <c r="D181" s="75">
        <f t="shared" ref="D181:G181" si="14">SUM(D180,D171)</f>
        <v>57.77</v>
      </c>
      <c r="E181" s="75">
        <f t="shared" si="14"/>
        <v>44.2</v>
      </c>
      <c r="F181" s="75">
        <f t="shared" si="14"/>
        <v>193.32</v>
      </c>
      <c r="G181" s="75">
        <f t="shared" si="14"/>
        <v>1368.22</v>
      </c>
      <c r="H181" s="60"/>
    </row>
    <row r="182" ht="18.75" spans="1:8">
      <c r="A182" s="22" t="s">
        <v>9</v>
      </c>
      <c r="B182" s="76"/>
      <c r="C182" s="23"/>
      <c r="D182" s="24"/>
      <c r="E182" s="25"/>
      <c r="F182" s="25"/>
      <c r="G182" s="25" t="s">
        <v>10</v>
      </c>
      <c r="H182" s="25"/>
    </row>
    <row r="183" ht="18.75" spans="1:8">
      <c r="A183" s="26" t="s">
        <v>11</v>
      </c>
      <c r="B183" s="76"/>
      <c r="C183" s="23"/>
      <c r="D183" s="24"/>
      <c r="E183" s="27" t="s">
        <v>1</v>
      </c>
      <c r="F183" s="27"/>
      <c r="G183" s="27"/>
      <c r="H183" s="27"/>
    </row>
    <row r="184" ht="18.75" spans="1:8">
      <c r="A184" s="22"/>
      <c r="B184" s="76"/>
      <c r="C184" s="23"/>
      <c r="D184" s="24"/>
      <c r="E184" s="25"/>
      <c r="F184" s="25"/>
      <c r="G184" s="25" t="s">
        <v>12</v>
      </c>
      <c r="H184" s="25"/>
    </row>
    <row r="185" ht="18.75" spans="1:8">
      <c r="A185" s="76"/>
      <c r="B185" s="76"/>
      <c r="C185" s="23"/>
      <c r="D185" s="24"/>
      <c r="E185" s="25"/>
      <c r="F185" s="25"/>
      <c r="G185" s="25" t="s">
        <v>13</v>
      </c>
      <c r="H185" s="25"/>
    </row>
    <row r="186" ht="18.75" spans="1:8">
      <c r="A186" s="76"/>
      <c r="B186" s="76"/>
      <c r="C186" s="23"/>
      <c r="D186" s="24"/>
      <c r="E186" s="25"/>
      <c r="F186" s="25"/>
      <c r="G186" s="25"/>
      <c r="H186" s="25"/>
    </row>
    <row r="187" ht="19.9" customHeight="1" spans="1:8">
      <c r="A187" s="31" t="s">
        <v>14</v>
      </c>
      <c r="B187" s="31" t="s">
        <v>15</v>
      </c>
      <c r="C187" s="32" t="s">
        <v>16</v>
      </c>
      <c r="D187" s="32" t="s">
        <v>17</v>
      </c>
      <c r="E187" s="32"/>
      <c r="F187" s="32"/>
      <c r="G187" s="33" t="s">
        <v>18</v>
      </c>
      <c r="H187" s="32" t="s">
        <v>19</v>
      </c>
    </row>
    <row r="188" ht="18.6" customHeight="1" spans="1:8">
      <c r="A188" s="34"/>
      <c r="B188" s="31" t="s">
        <v>20</v>
      </c>
      <c r="C188" s="32" t="s">
        <v>20</v>
      </c>
      <c r="D188" s="32" t="s">
        <v>21</v>
      </c>
      <c r="E188" s="32" t="s">
        <v>22</v>
      </c>
      <c r="F188" s="32" t="s">
        <v>23</v>
      </c>
      <c r="G188" s="35"/>
      <c r="H188" s="32" t="s">
        <v>24</v>
      </c>
    </row>
    <row r="189" ht="18.6" customHeight="1" spans="1:8">
      <c r="A189" s="106" t="s">
        <v>125</v>
      </c>
      <c r="B189" s="107"/>
      <c r="C189" s="108"/>
      <c r="D189" s="109"/>
      <c r="E189" s="109"/>
      <c r="F189" s="109"/>
      <c r="G189" s="109"/>
      <c r="H189" s="47"/>
    </row>
    <row r="190" ht="18.75" spans="1:8">
      <c r="A190" s="39" t="s">
        <v>126</v>
      </c>
      <c r="B190" s="110"/>
      <c r="C190" s="108"/>
      <c r="D190" s="109"/>
      <c r="E190" s="109"/>
      <c r="F190" s="109"/>
      <c r="G190" s="109"/>
      <c r="H190" s="47"/>
    </row>
    <row r="191" ht="18.75" spans="1:8">
      <c r="A191" s="145" t="s">
        <v>27</v>
      </c>
      <c r="B191" s="44" t="s">
        <v>28</v>
      </c>
      <c r="C191" s="45">
        <v>10</v>
      </c>
      <c r="D191" s="46">
        <v>0.08</v>
      </c>
      <c r="E191" s="46">
        <v>7.26</v>
      </c>
      <c r="F191" s="46">
        <v>0.14</v>
      </c>
      <c r="G191" s="46">
        <v>66</v>
      </c>
      <c r="H191" s="47" t="s">
        <v>29</v>
      </c>
    </row>
    <row r="192" ht="18.75" spans="1:8">
      <c r="A192" s="146"/>
      <c r="B192" s="44" t="s">
        <v>30</v>
      </c>
      <c r="C192" s="45">
        <v>10</v>
      </c>
      <c r="D192" s="46">
        <v>2.32</v>
      </c>
      <c r="E192" s="46">
        <v>2.95</v>
      </c>
      <c r="F192" s="46">
        <v>0</v>
      </c>
      <c r="G192" s="46">
        <v>36</v>
      </c>
      <c r="H192" s="47" t="s">
        <v>31</v>
      </c>
    </row>
    <row r="193" ht="18.75" spans="1:8">
      <c r="A193" s="146"/>
      <c r="B193" s="48" t="s">
        <v>127</v>
      </c>
      <c r="C193" s="45">
        <v>40</v>
      </c>
      <c r="D193" s="46">
        <v>4.8</v>
      </c>
      <c r="E193" s="46">
        <v>4</v>
      </c>
      <c r="F193" s="46">
        <v>0.3</v>
      </c>
      <c r="G193" s="46">
        <v>56.6</v>
      </c>
      <c r="H193" s="47" t="s">
        <v>128</v>
      </c>
    </row>
    <row r="194" ht="18.75" spans="1:8">
      <c r="A194" s="146"/>
      <c r="B194" s="147" t="s">
        <v>129</v>
      </c>
      <c r="C194" s="148">
        <v>150</v>
      </c>
      <c r="D194" s="46">
        <v>3.98</v>
      </c>
      <c r="E194" s="46">
        <v>4.28</v>
      </c>
      <c r="F194" s="46">
        <v>18.98</v>
      </c>
      <c r="G194" s="46">
        <v>130.73</v>
      </c>
      <c r="H194" s="131" t="s">
        <v>130</v>
      </c>
    </row>
    <row r="195" ht="18.75" spans="1:8">
      <c r="A195" s="146"/>
      <c r="B195" s="147"/>
      <c r="C195" s="148">
        <v>15</v>
      </c>
      <c r="D195" s="46"/>
      <c r="E195" s="46"/>
      <c r="F195" s="46"/>
      <c r="G195" s="46"/>
      <c r="H195" s="132"/>
    </row>
    <row r="196" ht="18.75" spans="1:8">
      <c r="A196" s="146"/>
      <c r="B196" s="48" t="s">
        <v>62</v>
      </c>
      <c r="C196" s="95">
        <v>200</v>
      </c>
      <c r="D196" s="46">
        <v>1.32</v>
      </c>
      <c r="E196" s="46">
        <v>1.35</v>
      </c>
      <c r="F196" s="46">
        <v>15.9</v>
      </c>
      <c r="G196" s="46">
        <v>81</v>
      </c>
      <c r="H196" s="47" t="s">
        <v>37</v>
      </c>
    </row>
    <row r="197" ht="18.75" spans="1:8">
      <c r="A197" s="146"/>
      <c r="B197" s="65" t="s">
        <v>38</v>
      </c>
      <c r="C197" s="56">
        <v>30</v>
      </c>
      <c r="D197" s="50">
        <v>1.65</v>
      </c>
      <c r="E197" s="50">
        <v>2.1</v>
      </c>
      <c r="F197" s="50">
        <v>18</v>
      </c>
      <c r="G197" s="50">
        <v>72</v>
      </c>
      <c r="H197" s="47" t="s">
        <v>37</v>
      </c>
    </row>
    <row r="198" ht="18.75" spans="1:8">
      <c r="A198" s="149"/>
      <c r="B198" s="48" t="s">
        <v>100</v>
      </c>
      <c r="C198" s="95">
        <v>150</v>
      </c>
      <c r="D198" s="46">
        <v>0.6</v>
      </c>
      <c r="E198" s="46">
        <v>0.6</v>
      </c>
      <c r="F198" s="46">
        <v>14.7</v>
      </c>
      <c r="G198" s="46">
        <v>70.5</v>
      </c>
      <c r="H198" s="47" t="s">
        <v>101</v>
      </c>
    </row>
    <row r="199" ht="18.75" spans="1:8">
      <c r="A199" s="61" t="s">
        <v>41</v>
      </c>
      <c r="B199" s="62"/>
      <c r="C199" s="63">
        <f>SUM(C191:C198)</f>
        <v>605</v>
      </c>
      <c r="D199" s="63">
        <f t="shared" ref="D199:G199" si="15">SUM(D191:D198)</f>
        <v>14.75</v>
      </c>
      <c r="E199" s="63">
        <f t="shared" si="15"/>
        <v>22.54</v>
      </c>
      <c r="F199" s="63">
        <f t="shared" si="15"/>
        <v>68.02</v>
      </c>
      <c r="G199" s="63">
        <f t="shared" si="15"/>
        <v>512.83</v>
      </c>
      <c r="H199" s="47"/>
    </row>
    <row r="200" ht="18.75" spans="1:8">
      <c r="A200" s="150" t="s">
        <v>42</v>
      </c>
      <c r="B200" s="65" t="s">
        <v>102</v>
      </c>
      <c r="C200" s="56">
        <v>60</v>
      </c>
      <c r="D200" s="50">
        <v>0</v>
      </c>
      <c r="E200" s="50">
        <v>4.2</v>
      </c>
      <c r="F200" s="50">
        <v>4.2</v>
      </c>
      <c r="G200" s="50">
        <v>54</v>
      </c>
      <c r="H200" s="60" t="s">
        <v>37</v>
      </c>
    </row>
    <row r="201" ht="18.75" spans="1:8">
      <c r="A201" s="151"/>
      <c r="B201" s="55" t="s">
        <v>131</v>
      </c>
      <c r="C201" s="52">
        <v>200</v>
      </c>
      <c r="D201" s="50">
        <v>1.27</v>
      </c>
      <c r="E201" s="50">
        <v>3.99</v>
      </c>
      <c r="F201" s="50">
        <v>7.32</v>
      </c>
      <c r="G201" s="50">
        <v>76.2</v>
      </c>
      <c r="H201" s="60" t="s">
        <v>132</v>
      </c>
    </row>
    <row r="202" ht="18.75" spans="1:8">
      <c r="A202" s="151"/>
      <c r="B202" s="126" t="s">
        <v>65</v>
      </c>
      <c r="C202" s="52">
        <v>10</v>
      </c>
      <c r="D202" s="50">
        <v>0.125</v>
      </c>
      <c r="E202" s="50">
        <v>1</v>
      </c>
      <c r="F202" s="50">
        <v>0.17</v>
      </c>
      <c r="G202" s="46">
        <v>11.25</v>
      </c>
      <c r="H202" s="60" t="s">
        <v>37</v>
      </c>
    </row>
    <row r="203" ht="18.75" spans="1:8">
      <c r="A203" s="151"/>
      <c r="B203" s="152" t="s">
        <v>133</v>
      </c>
      <c r="C203" s="153">
        <v>90</v>
      </c>
      <c r="D203" s="46">
        <v>14.06</v>
      </c>
      <c r="E203" s="46">
        <v>21.15</v>
      </c>
      <c r="F203" s="46">
        <v>2.59</v>
      </c>
      <c r="G203" s="46">
        <v>257.4</v>
      </c>
      <c r="H203" s="154" t="s">
        <v>134</v>
      </c>
    </row>
    <row r="204" ht="18.75" spans="1:8">
      <c r="A204" s="151"/>
      <c r="B204" s="152"/>
      <c r="C204" s="153">
        <v>9</v>
      </c>
      <c r="D204" s="46"/>
      <c r="E204" s="46"/>
      <c r="F204" s="46"/>
      <c r="G204" s="46"/>
      <c r="H204" s="155"/>
    </row>
    <row r="205" ht="18.75" spans="1:8">
      <c r="A205" s="151"/>
      <c r="B205" s="51" t="s">
        <v>109</v>
      </c>
      <c r="C205" s="52">
        <v>150</v>
      </c>
      <c r="D205" s="46">
        <v>5.4</v>
      </c>
      <c r="E205" s="46">
        <v>4.9</v>
      </c>
      <c r="F205" s="46">
        <v>32.8</v>
      </c>
      <c r="G205" s="46">
        <v>196.8</v>
      </c>
      <c r="H205" s="117" t="s">
        <v>110</v>
      </c>
    </row>
    <row r="206" ht="18.75" spans="1:8">
      <c r="A206" s="151"/>
      <c r="B206" s="51"/>
      <c r="C206" s="52">
        <v>7.5</v>
      </c>
      <c r="D206" s="46"/>
      <c r="E206" s="46"/>
      <c r="F206" s="46"/>
      <c r="G206" s="46"/>
      <c r="H206" s="119"/>
    </row>
    <row r="207" ht="18.75" spans="1:8">
      <c r="A207" s="151"/>
      <c r="B207" s="65" t="s">
        <v>49</v>
      </c>
      <c r="C207" s="56">
        <v>200</v>
      </c>
      <c r="D207" s="50">
        <v>0.16</v>
      </c>
      <c r="E207" s="50">
        <v>0.16</v>
      </c>
      <c r="F207" s="50">
        <v>27.88</v>
      </c>
      <c r="G207" s="50">
        <v>114.6</v>
      </c>
      <c r="H207" s="47" t="s">
        <v>50</v>
      </c>
    </row>
    <row r="208" ht="18.75" spans="1:8">
      <c r="A208" s="151"/>
      <c r="B208" s="65" t="s">
        <v>38</v>
      </c>
      <c r="C208" s="56">
        <v>20</v>
      </c>
      <c r="D208" s="50">
        <v>1.1</v>
      </c>
      <c r="E208" s="50">
        <v>0.18</v>
      </c>
      <c r="F208" s="50">
        <v>12</v>
      </c>
      <c r="G208" s="50">
        <v>48.02</v>
      </c>
      <c r="H208" s="47" t="s">
        <v>37</v>
      </c>
    </row>
    <row r="209" ht="18.75" spans="1:8">
      <c r="A209" s="151"/>
      <c r="B209" s="65" t="s">
        <v>51</v>
      </c>
      <c r="C209" s="56">
        <v>20</v>
      </c>
      <c r="D209" s="50">
        <v>1</v>
      </c>
      <c r="E209" s="50">
        <v>0.22</v>
      </c>
      <c r="F209" s="50">
        <v>9</v>
      </c>
      <c r="G209" s="50">
        <v>38</v>
      </c>
      <c r="H209" s="47" t="s">
        <v>37</v>
      </c>
    </row>
    <row r="210" ht="18.75" spans="1:8">
      <c r="A210" s="151"/>
      <c r="B210" s="48" t="s">
        <v>100</v>
      </c>
      <c r="C210" s="95">
        <v>150</v>
      </c>
      <c r="D210" s="46">
        <v>0.6</v>
      </c>
      <c r="E210" s="46">
        <v>0.6</v>
      </c>
      <c r="F210" s="46">
        <v>14.7</v>
      </c>
      <c r="G210" s="46">
        <v>70.5</v>
      </c>
      <c r="H210" s="47"/>
    </row>
    <row r="211" ht="18.75" spans="1:8">
      <c r="A211" s="70" t="s">
        <v>52</v>
      </c>
      <c r="B211" s="105"/>
      <c r="C211" s="72">
        <f>SUM(C200:C210)</f>
        <v>916.5</v>
      </c>
      <c r="D211" s="72">
        <f t="shared" ref="D211:G211" si="16">SUM(D200:D210)</f>
        <v>23.715</v>
      </c>
      <c r="E211" s="72">
        <f t="shared" si="16"/>
        <v>36.4</v>
      </c>
      <c r="F211" s="72">
        <f t="shared" si="16"/>
        <v>110.66</v>
      </c>
      <c r="G211" s="72">
        <f t="shared" si="16"/>
        <v>866.77</v>
      </c>
      <c r="H211" s="47"/>
    </row>
    <row r="212" ht="18.75" spans="1:8">
      <c r="A212" s="73" t="s">
        <v>53</v>
      </c>
      <c r="B212" s="74"/>
      <c r="C212" s="75">
        <f>SUM(C211,C199)</f>
        <v>1521.5</v>
      </c>
      <c r="D212" s="75">
        <f t="shared" ref="D212:G212" si="17">SUM(D211,D199)</f>
        <v>38.465</v>
      </c>
      <c r="E212" s="75">
        <f t="shared" si="17"/>
        <v>58.94</v>
      </c>
      <c r="F212" s="75">
        <f t="shared" si="17"/>
        <v>178.68</v>
      </c>
      <c r="G212" s="75">
        <f t="shared" si="17"/>
        <v>1379.6</v>
      </c>
      <c r="H212" s="60"/>
    </row>
    <row r="213" ht="18.75" spans="1:8">
      <c r="A213" s="22" t="s">
        <v>9</v>
      </c>
      <c r="B213" s="76"/>
      <c r="C213" s="23"/>
      <c r="D213" s="24"/>
      <c r="E213" s="25"/>
      <c r="F213" s="25"/>
      <c r="G213" s="25" t="s">
        <v>10</v>
      </c>
      <c r="H213" s="25"/>
    </row>
    <row r="214" ht="18.75" spans="1:8">
      <c r="A214" s="26" t="s">
        <v>11</v>
      </c>
      <c r="B214" s="76"/>
      <c r="C214" s="23"/>
      <c r="D214" s="24"/>
      <c r="E214" s="27" t="s">
        <v>1</v>
      </c>
      <c r="F214" s="27"/>
      <c r="G214" s="27"/>
      <c r="H214" s="27"/>
    </row>
    <row r="215" ht="18.75" spans="1:8">
      <c r="A215" s="22"/>
      <c r="B215" s="76"/>
      <c r="C215" s="23"/>
      <c r="D215" s="24"/>
      <c r="E215" s="25"/>
      <c r="F215" s="25"/>
      <c r="G215" s="25" t="s">
        <v>12</v>
      </c>
      <c r="H215" s="25"/>
    </row>
    <row r="216" ht="18.75" spans="1:8">
      <c r="A216" s="76"/>
      <c r="B216" s="76"/>
      <c r="C216" s="23"/>
      <c r="D216" s="24"/>
      <c r="E216" s="25"/>
      <c r="F216" s="25"/>
      <c r="G216" s="25" t="s">
        <v>13</v>
      </c>
      <c r="H216" s="25"/>
    </row>
    <row r="217" ht="18.75" spans="1:8">
      <c r="A217" s="76"/>
      <c r="B217" s="76"/>
      <c r="C217" s="23"/>
      <c r="D217" s="24"/>
      <c r="E217" s="25"/>
      <c r="F217" s="25"/>
      <c r="G217" s="25"/>
      <c r="H217" s="25"/>
    </row>
    <row r="218" ht="19.15" customHeight="1" spans="1:8">
      <c r="A218" s="31" t="s">
        <v>14</v>
      </c>
      <c r="B218" s="31" t="s">
        <v>15</v>
      </c>
      <c r="C218" s="32" t="s">
        <v>16</v>
      </c>
      <c r="D218" s="32" t="s">
        <v>17</v>
      </c>
      <c r="E218" s="32"/>
      <c r="F218" s="32"/>
      <c r="G218" s="33" t="s">
        <v>18</v>
      </c>
      <c r="H218" s="32" t="s">
        <v>19</v>
      </c>
    </row>
    <row r="219" ht="22.15" customHeight="1" spans="1:8">
      <c r="A219" s="34"/>
      <c r="B219" s="31" t="s">
        <v>20</v>
      </c>
      <c r="C219" s="32" t="s">
        <v>20</v>
      </c>
      <c r="D219" s="32" t="s">
        <v>21</v>
      </c>
      <c r="E219" s="32" t="s">
        <v>22</v>
      </c>
      <c r="F219" s="32" t="s">
        <v>23</v>
      </c>
      <c r="G219" s="35"/>
      <c r="H219" s="32" t="s">
        <v>24</v>
      </c>
    </row>
    <row r="220" ht="17.45" customHeight="1" spans="1:8">
      <c r="A220" s="106" t="s">
        <v>125</v>
      </c>
      <c r="B220" s="107"/>
      <c r="C220" s="108"/>
      <c r="D220" s="109"/>
      <c r="E220" s="109"/>
      <c r="F220" s="109"/>
      <c r="G220" s="109"/>
      <c r="H220" s="47"/>
    </row>
    <row r="221" ht="18.75" spans="1:8">
      <c r="A221" s="39" t="s">
        <v>135</v>
      </c>
      <c r="B221" s="110"/>
      <c r="C221" s="108"/>
      <c r="D221" s="109"/>
      <c r="E221" s="109"/>
      <c r="F221" s="109"/>
      <c r="G221" s="109"/>
      <c r="H221" s="47"/>
    </row>
    <row r="222" ht="19.15" customHeight="1" spans="1:8">
      <c r="A222" s="43" t="s">
        <v>27</v>
      </c>
      <c r="B222" s="112" t="s">
        <v>73</v>
      </c>
      <c r="C222" s="113">
        <v>60</v>
      </c>
      <c r="D222" s="50">
        <v>0.79</v>
      </c>
      <c r="E222" s="50">
        <v>1.95</v>
      </c>
      <c r="F222" s="50">
        <v>0.05</v>
      </c>
      <c r="G222" s="46">
        <v>36.24</v>
      </c>
      <c r="H222" s="47" t="s">
        <v>74</v>
      </c>
    </row>
    <row r="223" ht="18" customHeight="1" spans="1:8">
      <c r="A223" s="43"/>
      <c r="B223" s="156" t="s">
        <v>136</v>
      </c>
      <c r="C223" s="95">
        <v>90</v>
      </c>
      <c r="D223" s="92">
        <v>8.13</v>
      </c>
      <c r="E223" s="92">
        <v>9.01</v>
      </c>
      <c r="F223" s="92">
        <v>10.72</v>
      </c>
      <c r="G223" s="92">
        <v>157</v>
      </c>
      <c r="H223" s="47" t="s">
        <v>137</v>
      </c>
    </row>
    <row r="224" ht="21" customHeight="1" spans="1:8">
      <c r="A224" s="43"/>
      <c r="B224" s="157" t="s">
        <v>138</v>
      </c>
      <c r="C224" s="95">
        <v>20</v>
      </c>
      <c r="D224" s="94"/>
      <c r="E224" s="94"/>
      <c r="F224" s="94"/>
      <c r="G224" s="94"/>
      <c r="H224" s="60" t="s">
        <v>108</v>
      </c>
    </row>
    <row r="225" ht="18.75" spans="1:8">
      <c r="A225" s="43"/>
      <c r="B225" s="66" t="s">
        <v>96</v>
      </c>
      <c r="C225" s="45">
        <v>150</v>
      </c>
      <c r="D225" s="46">
        <v>3.08</v>
      </c>
      <c r="E225" s="46">
        <v>2.33</v>
      </c>
      <c r="F225" s="46">
        <v>19.13</v>
      </c>
      <c r="G225" s="46">
        <v>109.73</v>
      </c>
      <c r="H225" s="131" t="s">
        <v>97</v>
      </c>
    </row>
    <row r="226" ht="18.75" spans="1:8">
      <c r="A226" s="43"/>
      <c r="B226" s="66"/>
      <c r="C226" s="93">
        <v>7.5</v>
      </c>
      <c r="D226" s="46"/>
      <c r="E226" s="46"/>
      <c r="F226" s="46"/>
      <c r="G226" s="46"/>
      <c r="H226" s="132"/>
    </row>
    <row r="227" ht="18.75" spans="1:8">
      <c r="A227" s="43"/>
      <c r="B227" s="133" t="s">
        <v>98</v>
      </c>
      <c r="C227" s="45">
        <v>200</v>
      </c>
      <c r="D227" s="46">
        <v>0.11</v>
      </c>
      <c r="E227" s="46">
        <v>0</v>
      </c>
      <c r="F227" s="46">
        <v>13.96</v>
      </c>
      <c r="G227" s="46">
        <v>56.23</v>
      </c>
      <c r="H227" s="131" t="s">
        <v>99</v>
      </c>
    </row>
    <row r="228" ht="18.75" spans="1:8">
      <c r="A228" s="43"/>
      <c r="B228" s="133"/>
      <c r="C228" s="45">
        <v>7</v>
      </c>
      <c r="D228" s="46"/>
      <c r="E228" s="46"/>
      <c r="F228" s="46"/>
      <c r="G228" s="46"/>
      <c r="H228" s="132"/>
    </row>
    <row r="229" ht="18.75" spans="1:8">
      <c r="A229" s="43"/>
      <c r="B229" s="65" t="s">
        <v>38</v>
      </c>
      <c r="C229" s="56">
        <v>20</v>
      </c>
      <c r="D229" s="50">
        <v>1.1</v>
      </c>
      <c r="E229" s="50">
        <v>0.18</v>
      </c>
      <c r="F229" s="50">
        <v>12</v>
      </c>
      <c r="G229" s="50">
        <v>48.02</v>
      </c>
      <c r="H229" s="47" t="s">
        <v>37</v>
      </c>
    </row>
    <row r="230" ht="18.75" spans="1:8">
      <c r="A230" s="43"/>
      <c r="B230" s="48" t="s">
        <v>39</v>
      </c>
      <c r="C230" s="56">
        <v>20</v>
      </c>
      <c r="D230" s="50">
        <v>1</v>
      </c>
      <c r="E230" s="50">
        <v>0.22</v>
      </c>
      <c r="F230" s="50">
        <v>9</v>
      </c>
      <c r="G230" s="50">
        <v>38</v>
      </c>
      <c r="H230" s="60" t="s">
        <v>37</v>
      </c>
    </row>
    <row r="231" ht="18.75" spans="1:8">
      <c r="A231" s="43"/>
      <c r="B231" s="57" t="s">
        <v>40</v>
      </c>
      <c r="C231" s="58">
        <v>40</v>
      </c>
      <c r="D231" s="59">
        <v>0.2</v>
      </c>
      <c r="E231" s="59">
        <v>0</v>
      </c>
      <c r="F231" s="59">
        <v>32</v>
      </c>
      <c r="G231" s="59">
        <v>129.02</v>
      </c>
      <c r="H231" s="60" t="s">
        <v>37</v>
      </c>
    </row>
    <row r="232" ht="18.75" spans="1:8">
      <c r="A232" s="61" t="s">
        <v>41</v>
      </c>
      <c r="B232" s="62"/>
      <c r="C232" s="63">
        <f>SUM(C222:C231)</f>
        <v>614.5</v>
      </c>
      <c r="D232" s="63">
        <f t="shared" ref="D232:G232" si="18">SUM(D222:D231)</f>
        <v>14.41</v>
      </c>
      <c r="E232" s="63">
        <f t="shared" si="18"/>
        <v>13.69</v>
      </c>
      <c r="F232" s="63">
        <f t="shared" si="18"/>
        <v>96.86</v>
      </c>
      <c r="G232" s="63">
        <f t="shared" si="18"/>
        <v>574.24</v>
      </c>
      <c r="H232" s="47"/>
    </row>
    <row r="233" ht="18.75" spans="1:8">
      <c r="A233" s="64" t="s">
        <v>42</v>
      </c>
      <c r="B233" s="65" t="s">
        <v>43</v>
      </c>
      <c r="C233" s="56">
        <v>60</v>
      </c>
      <c r="D233" s="50">
        <v>0.42</v>
      </c>
      <c r="E233" s="50">
        <v>0.06</v>
      </c>
      <c r="F233" s="50">
        <v>1.14</v>
      </c>
      <c r="G233" s="50">
        <v>7.2</v>
      </c>
      <c r="H233" s="60" t="s">
        <v>44</v>
      </c>
    </row>
    <row r="234" ht="18.75" spans="1:8">
      <c r="A234" s="64"/>
      <c r="B234" s="55" t="s">
        <v>139</v>
      </c>
      <c r="C234" s="52">
        <v>200</v>
      </c>
      <c r="D234" s="50">
        <v>1.44</v>
      </c>
      <c r="E234" s="50">
        <v>3.94</v>
      </c>
      <c r="F234" s="50">
        <v>8.75</v>
      </c>
      <c r="G234" s="50">
        <v>83</v>
      </c>
      <c r="H234" s="60" t="s">
        <v>140</v>
      </c>
    </row>
    <row r="235" ht="18.75" spans="1:8">
      <c r="A235" s="64"/>
      <c r="B235" s="126" t="s">
        <v>65</v>
      </c>
      <c r="C235" s="52">
        <v>10</v>
      </c>
      <c r="D235" s="50">
        <v>0.125</v>
      </c>
      <c r="E235" s="50">
        <v>1</v>
      </c>
      <c r="F235" s="50">
        <v>0.17</v>
      </c>
      <c r="G235" s="46">
        <v>11.25</v>
      </c>
      <c r="H235" s="60" t="s">
        <v>37</v>
      </c>
    </row>
    <row r="236" ht="18.75" spans="1:8">
      <c r="A236" s="64"/>
      <c r="B236" s="115" t="s">
        <v>75</v>
      </c>
      <c r="C236" s="52">
        <v>100</v>
      </c>
      <c r="D236" s="116">
        <v>22.52</v>
      </c>
      <c r="E236" s="116">
        <v>11.18</v>
      </c>
      <c r="F236" s="116">
        <v>45.57</v>
      </c>
      <c r="G236" s="116">
        <v>229.96</v>
      </c>
      <c r="H236" s="117" t="s">
        <v>76</v>
      </c>
    </row>
    <row r="237" ht="18.75" spans="1:8">
      <c r="A237" s="64"/>
      <c r="B237" s="115"/>
      <c r="C237" s="52">
        <v>150</v>
      </c>
      <c r="D237" s="118"/>
      <c r="E237" s="118"/>
      <c r="F237" s="118"/>
      <c r="G237" s="118"/>
      <c r="H237" s="119"/>
    </row>
    <row r="238" ht="19.15" customHeight="1" spans="1:8">
      <c r="A238" s="64"/>
      <c r="B238" s="142" t="s">
        <v>141</v>
      </c>
      <c r="C238" s="56">
        <v>200</v>
      </c>
      <c r="D238" s="50">
        <v>0.68</v>
      </c>
      <c r="E238" s="50">
        <v>0.28</v>
      </c>
      <c r="F238" s="50">
        <v>20.76</v>
      </c>
      <c r="G238" s="50">
        <v>88.2</v>
      </c>
      <c r="H238" s="47" t="s">
        <v>142</v>
      </c>
    </row>
    <row r="239" ht="18.75" spans="1:8">
      <c r="A239" s="64"/>
      <c r="B239" s="65" t="s">
        <v>38</v>
      </c>
      <c r="C239" s="56">
        <v>20</v>
      </c>
      <c r="D239" s="50">
        <v>1.1</v>
      </c>
      <c r="E239" s="50">
        <v>0.18</v>
      </c>
      <c r="F239" s="50">
        <v>12</v>
      </c>
      <c r="G239" s="50">
        <v>48.02</v>
      </c>
      <c r="H239" s="47" t="s">
        <v>37</v>
      </c>
    </row>
    <row r="240" ht="18.75" spans="1:8">
      <c r="A240" s="64"/>
      <c r="B240" s="65" t="s">
        <v>51</v>
      </c>
      <c r="C240" s="56">
        <v>20</v>
      </c>
      <c r="D240" s="50">
        <v>1</v>
      </c>
      <c r="E240" s="50">
        <v>0.22</v>
      </c>
      <c r="F240" s="50">
        <v>9</v>
      </c>
      <c r="G240" s="50">
        <v>38</v>
      </c>
      <c r="H240" s="47" t="s">
        <v>37</v>
      </c>
    </row>
    <row r="241" ht="18.75" spans="1:8">
      <c r="A241" s="64"/>
      <c r="B241" s="65" t="s">
        <v>143</v>
      </c>
      <c r="C241" s="56">
        <v>60</v>
      </c>
      <c r="D241" s="50">
        <v>1.7</v>
      </c>
      <c r="E241" s="50">
        <v>1.7</v>
      </c>
      <c r="F241" s="50">
        <v>38.9</v>
      </c>
      <c r="G241" s="50">
        <v>185.4</v>
      </c>
      <c r="H241" s="47" t="s">
        <v>37</v>
      </c>
    </row>
    <row r="242" ht="18.75" spans="1:8">
      <c r="A242" s="64"/>
      <c r="B242" s="48" t="s">
        <v>100</v>
      </c>
      <c r="C242" s="95">
        <v>150</v>
      </c>
      <c r="D242" s="46">
        <v>0.6</v>
      </c>
      <c r="E242" s="46">
        <v>0.6</v>
      </c>
      <c r="F242" s="46">
        <v>14.7</v>
      </c>
      <c r="G242" s="46">
        <v>70.5</v>
      </c>
      <c r="H242" s="47" t="s">
        <v>101</v>
      </c>
    </row>
    <row r="243" ht="18.75" spans="1:8">
      <c r="A243" s="70" t="s">
        <v>52</v>
      </c>
      <c r="B243" s="71"/>
      <c r="C243" s="63">
        <f>SUM(C233:C242)</f>
        <v>970</v>
      </c>
      <c r="D243" s="63">
        <f t="shared" ref="D243:G243" si="19">SUM(D233:D242)</f>
        <v>29.585</v>
      </c>
      <c r="E243" s="63">
        <f t="shared" si="19"/>
        <v>19.16</v>
      </c>
      <c r="F243" s="63">
        <f t="shared" si="19"/>
        <v>150.99</v>
      </c>
      <c r="G243" s="63">
        <f t="shared" si="19"/>
        <v>761.53</v>
      </c>
      <c r="H243" s="47"/>
    </row>
    <row r="244" ht="18.75" spans="1:8">
      <c r="A244" s="73" t="s">
        <v>53</v>
      </c>
      <c r="B244" s="74"/>
      <c r="C244" s="75">
        <f>SUM(C243,C232)</f>
        <v>1584.5</v>
      </c>
      <c r="D244" s="75">
        <f t="shared" ref="D244:G244" si="20">SUM(D243,D232)</f>
        <v>43.995</v>
      </c>
      <c r="E244" s="75">
        <f t="shared" si="20"/>
        <v>32.85</v>
      </c>
      <c r="F244" s="75">
        <f t="shared" si="20"/>
        <v>247.85</v>
      </c>
      <c r="G244" s="75">
        <f t="shared" si="20"/>
        <v>1335.77</v>
      </c>
      <c r="H244" s="60"/>
    </row>
    <row r="245" ht="18.75" spans="1:8">
      <c r="A245" s="158"/>
      <c r="B245" s="159"/>
      <c r="C245" s="160"/>
      <c r="D245" s="161"/>
      <c r="E245" s="25"/>
      <c r="F245" s="25"/>
      <c r="G245" s="25" t="s">
        <v>10</v>
      </c>
      <c r="H245" s="25"/>
    </row>
    <row r="246" ht="18.75" spans="1:8">
      <c r="A246" s="22" t="s">
        <v>9</v>
      </c>
      <c r="B246" s="76"/>
      <c r="C246" s="23"/>
      <c r="D246" s="24"/>
      <c r="E246" s="27" t="s">
        <v>1</v>
      </c>
      <c r="F246" s="27"/>
      <c r="G246" s="27"/>
      <c r="H246" s="27"/>
    </row>
    <row r="247" ht="18.75" spans="1:8">
      <c r="A247" s="26" t="s">
        <v>11</v>
      </c>
      <c r="B247" s="76"/>
      <c r="C247" s="23"/>
      <c r="D247" s="24"/>
      <c r="E247" s="25"/>
      <c r="F247" s="25"/>
      <c r="G247" s="25" t="s">
        <v>12</v>
      </c>
      <c r="H247" s="25"/>
    </row>
    <row r="248" ht="18.75" spans="1:8">
      <c r="A248" s="22"/>
      <c r="B248" s="76"/>
      <c r="C248" s="23"/>
      <c r="D248" s="24"/>
      <c r="E248" s="25"/>
      <c r="F248" s="25"/>
      <c r="G248" s="25" t="s">
        <v>13</v>
      </c>
      <c r="H248" s="25"/>
    </row>
    <row r="249" ht="18.75" spans="1:8">
      <c r="A249" s="76"/>
      <c r="B249" s="76"/>
      <c r="C249" s="23"/>
      <c r="D249" s="24"/>
      <c r="E249" s="25"/>
      <c r="F249" s="25"/>
      <c r="G249" s="25"/>
      <c r="H249" s="25"/>
    </row>
    <row r="250" ht="18.75" spans="1:8">
      <c r="A250" s="31" t="s">
        <v>14</v>
      </c>
      <c r="B250" s="31" t="s">
        <v>15</v>
      </c>
      <c r="C250" s="32" t="s">
        <v>16</v>
      </c>
      <c r="D250" s="32" t="s">
        <v>17</v>
      </c>
      <c r="E250" s="32"/>
      <c r="F250" s="32"/>
      <c r="G250" s="33" t="s">
        <v>18</v>
      </c>
      <c r="H250" s="32" t="s">
        <v>19</v>
      </c>
    </row>
    <row r="251" ht="25.9" customHeight="1" spans="1:8">
      <c r="A251" s="34"/>
      <c r="B251" s="31" t="s">
        <v>20</v>
      </c>
      <c r="C251" s="32" t="s">
        <v>20</v>
      </c>
      <c r="D251" s="32" t="s">
        <v>21</v>
      </c>
      <c r="E251" s="32" t="s">
        <v>22</v>
      </c>
      <c r="F251" s="32" t="s">
        <v>23</v>
      </c>
      <c r="G251" s="35"/>
      <c r="H251" s="32" t="s">
        <v>24</v>
      </c>
    </row>
    <row r="252" ht="18.75" spans="1:8">
      <c r="A252" s="39" t="s">
        <v>144</v>
      </c>
      <c r="B252" s="110"/>
      <c r="C252" s="108"/>
      <c r="D252" s="109"/>
      <c r="E252" s="109"/>
      <c r="F252" s="109"/>
      <c r="G252" s="109"/>
      <c r="H252" s="47"/>
    </row>
    <row r="253" ht="18.75" spans="1:8">
      <c r="A253" s="136" t="s">
        <v>27</v>
      </c>
      <c r="B253" s="65" t="s">
        <v>55</v>
      </c>
      <c r="C253" s="56">
        <v>60</v>
      </c>
      <c r="D253" s="50">
        <v>0.66</v>
      </c>
      <c r="E253" s="50">
        <v>0.12</v>
      </c>
      <c r="F253" s="50">
        <v>2.28</v>
      </c>
      <c r="G253" s="50">
        <v>13.2</v>
      </c>
      <c r="H253" s="60" t="s">
        <v>44</v>
      </c>
    </row>
    <row r="254" ht="18.75" spans="1:8">
      <c r="A254" s="137"/>
      <c r="B254" s="162" t="s">
        <v>145</v>
      </c>
      <c r="C254" s="102">
        <v>50</v>
      </c>
      <c r="D254" s="125">
        <v>13.68</v>
      </c>
      <c r="E254" s="125">
        <v>15.64</v>
      </c>
      <c r="F254" s="125">
        <v>2.3</v>
      </c>
      <c r="G254" s="125">
        <v>202.5</v>
      </c>
      <c r="H254" s="131" t="s">
        <v>146</v>
      </c>
    </row>
    <row r="255" ht="18.75" spans="1:8">
      <c r="A255" s="137"/>
      <c r="B255" s="163"/>
      <c r="C255" s="102">
        <v>40</v>
      </c>
      <c r="D255" s="127"/>
      <c r="E255" s="127"/>
      <c r="F255" s="127"/>
      <c r="G255" s="127"/>
      <c r="H255" s="132"/>
    </row>
    <row r="256" ht="18.75" spans="1:8">
      <c r="A256" s="137"/>
      <c r="B256" s="123" t="s">
        <v>81</v>
      </c>
      <c r="C256" s="45">
        <v>150</v>
      </c>
      <c r="D256" s="92">
        <v>3.35</v>
      </c>
      <c r="E256" s="92">
        <v>3.63</v>
      </c>
      <c r="F256" s="92">
        <v>22</v>
      </c>
      <c r="G256" s="92">
        <v>132.39</v>
      </c>
      <c r="H256" s="117" t="s">
        <v>82</v>
      </c>
    </row>
    <row r="257" ht="18.75" spans="1:8">
      <c r="A257" s="137"/>
      <c r="B257" s="124"/>
      <c r="C257" s="93">
        <v>5</v>
      </c>
      <c r="D257" s="94"/>
      <c r="E257" s="94"/>
      <c r="F257" s="94"/>
      <c r="G257" s="94"/>
      <c r="H257" s="119"/>
    </row>
    <row r="258" ht="18.75" spans="1:8">
      <c r="A258" s="137"/>
      <c r="B258" s="48" t="s">
        <v>147</v>
      </c>
      <c r="C258" s="56">
        <v>200</v>
      </c>
      <c r="D258" s="46">
        <v>1.32</v>
      </c>
      <c r="E258" s="46">
        <v>1.35</v>
      </c>
      <c r="F258" s="46">
        <v>15.9</v>
      </c>
      <c r="G258" s="46">
        <v>81</v>
      </c>
      <c r="H258" s="47" t="s">
        <v>37</v>
      </c>
    </row>
    <row r="259" ht="18.75" spans="1:8">
      <c r="A259" s="137"/>
      <c r="B259" s="65" t="s">
        <v>38</v>
      </c>
      <c r="C259" s="56">
        <v>20</v>
      </c>
      <c r="D259" s="50">
        <v>1.1</v>
      </c>
      <c r="E259" s="50">
        <v>0.18</v>
      </c>
      <c r="F259" s="50">
        <v>12</v>
      </c>
      <c r="G259" s="50">
        <v>48.02</v>
      </c>
      <c r="H259" s="47" t="s">
        <v>37</v>
      </c>
    </row>
    <row r="260" ht="18.75" spans="1:8">
      <c r="A260" s="137"/>
      <c r="B260" s="65" t="s">
        <v>51</v>
      </c>
      <c r="C260" s="56">
        <v>20</v>
      </c>
      <c r="D260" s="50">
        <v>1</v>
      </c>
      <c r="E260" s="50">
        <v>0.22</v>
      </c>
      <c r="F260" s="50">
        <v>9</v>
      </c>
      <c r="G260" s="50">
        <v>38</v>
      </c>
      <c r="H260" s="47" t="s">
        <v>37</v>
      </c>
    </row>
    <row r="261" ht="18.75" spans="1:8">
      <c r="A261" s="61" t="s">
        <v>41</v>
      </c>
      <c r="B261" s="96"/>
      <c r="C261" s="63">
        <f>SUM(C253:C260)</f>
        <v>545</v>
      </c>
      <c r="D261" s="63">
        <f t="shared" ref="D261:G261" si="21">SUM(D253:D260)</f>
        <v>21.11</v>
      </c>
      <c r="E261" s="63">
        <f t="shared" si="21"/>
        <v>21.14</v>
      </c>
      <c r="F261" s="63">
        <f t="shared" si="21"/>
        <v>63.48</v>
      </c>
      <c r="G261" s="63">
        <f t="shared" si="21"/>
        <v>515.11</v>
      </c>
      <c r="H261" s="47"/>
    </row>
    <row r="262" ht="18.75" spans="1:8">
      <c r="A262" s="64" t="s">
        <v>42</v>
      </c>
      <c r="B262" s="65" t="s">
        <v>43</v>
      </c>
      <c r="C262" s="56">
        <v>60</v>
      </c>
      <c r="D262" s="50">
        <v>0.42</v>
      </c>
      <c r="E262" s="50">
        <v>0.06</v>
      </c>
      <c r="F262" s="50">
        <v>1.14</v>
      </c>
      <c r="G262" s="50">
        <v>7.2</v>
      </c>
      <c r="H262" s="60" t="s">
        <v>44</v>
      </c>
    </row>
    <row r="263" ht="18.75" spans="1:8">
      <c r="A263" s="64"/>
      <c r="B263" s="65" t="s">
        <v>148</v>
      </c>
      <c r="C263" s="56">
        <v>200</v>
      </c>
      <c r="D263" s="50">
        <v>2.15</v>
      </c>
      <c r="E263" s="50">
        <v>2.27</v>
      </c>
      <c r="F263" s="50">
        <v>13.96</v>
      </c>
      <c r="G263" s="50">
        <v>94.6</v>
      </c>
      <c r="H263" s="47" t="s">
        <v>149</v>
      </c>
    </row>
    <row r="264" ht="18.75" spans="1:8">
      <c r="A264" s="64"/>
      <c r="B264" s="44" t="s">
        <v>150</v>
      </c>
      <c r="C264" s="45">
        <v>105</v>
      </c>
      <c r="D264" s="46">
        <v>13.21</v>
      </c>
      <c r="E264" s="46">
        <v>14.64</v>
      </c>
      <c r="F264" s="46">
        <v>8.72</v>
      </c>
      <c r="G264" s="46">
        <v>219.54</v>
      </c>
      <c r="H264" s="164" t="s">
        <v>151</v>
      </c>
    </row>
    <row r="265" ht="18.75" spans="1:8">
      <c r="A265" s="64"/>
      <c r="B265" s="66" t="s">
        <v>96</v>
      </c>
      <c r="C265" s="45">
        <v>150</v>
      </c>
      <c r="D265" s="92">
        <v>3</v>
      </c>
      <c r="E265" s="92">
        <v>0.6</v>
      </c>
      <c r="F265" s="92">
        <v>23.7</v>
      </c>
      <c r="G265" s="92">
        <v>112.2</v>
      </c>
      <c r="H265" s="131" t="s">
        <v>97</v>
      </c>
    </row>
    <row r="266" ht="18.75" spans="1:8">
      <c r="A266" s="64"/>
      <c r="B266" s="66"/>
      <c r="C266" s="93">
        <v>7.5</v>
      </c>
      <c r="D266" s="94"/>
      <c r="E266" s="94"/>
      <c r="F266" s="94"/>
      <c r="G266" s="94"/>
      <c r="H266" s="132"/>
    </row>
    <row r="267" ht="18.75" spans="1:8">
      <c r="A267" s="64"/>
      <c r="B267" s="65" t="s">
        <v>111</v>
      </c>
      <c r="C267" s="56">
        <v>200</v>
      </c>
      <c r="D267" s="50">
        <v>0.66</v>
      </c>
      <c r="E267" s="50">
        <v>0.09</v>
      </c>
      <c r="F267" s="50">
        <v>32.01</v>
      </c>
      <c r="G267" s="50">
        <v>132.8</v>
      </c>
      <c r="H267" s="47" t="s">
        <v>112</v>
      </c>
    </row>
    <row r="268" ht="18.75" spans="1:8">
      <c r="A268" s="64"/>
      <c r="B268" s="65" t="s">
        <v>38</v>
      </c>
      <c r="C268" s="56">
        <v>20</v>
      </c>
      <c r="D268" s="50">
        <v>1.1</v>
      </c>
      <c r="E268" s="50">
        <v>0.18</v>
      </c>
      <c r="F268" s="50">
        <v>12</v>
      </c>
      <c r="G268" s="50">
        <v>48.02</v>
      </c>
      <c r="H268" s="67" t="s">
        <v>37</v>
      </c>
    </row>
    <row r="269" ht="18.75" spans="1:8">
      <c r="A269" s="64"/>
      <c r="B269" s="65" t="s">
        <v>51</v>
      </c>
      <c r="C269" s="95">
        <v>20</v>
      </c>
      <c r="D269" s="50">
        <v>1</v>
      </c>
      <c r="E269" s="50">
        <v>0.22</v>
      </c>
      <c r="F269" s="50">
        <v>9</v>
      </c>
      <c r="G269" s="50">
        <v>38</v>
      </c>
      <c r="H269" s="47" t="s">
        <v>37</v>
      </c>
    </row>
    <row r="270" ht="18.75" spans="1:8">
      <c r="A270" s="64"/>
      <c r="B270" s="48" t="s">
        <v>100</v>
      </c>
      <c r="C270" s="95">
        <v>150</v>
      </c>
      <c r="D270" s="46">
        <v>0.6</v>
      </c>
      <c r="E270" s="46">
        <v>0.6</v>
      </c>
      <c r="F270" s="46">
        <v>14.7</v>
      </c>
      <c r="G270" s="46">
        <v>70.5</v>
      </c>
      <c r="H270" s="47" t="s">
        <v>101</v>
      </c>
    </row>
    <row r="271" ht="18.75" spans="1:8">
      <c r="A271" s="70" t="s">
        <v>52</v>
      </c>
      <c r="B271" s="105"/>
      <c r="C271" s="63">
        <f>SUM(C262:C270)</f>
        <v>912.5</v>
      </c>
      <c r="D271" s="63">
        <f t="shared" ref="D271:G271" si="22">SUM(D262:D270)</f>
        <v>22.14</v>
      </c>
      <c r="E271" s="63">
        <f t="shared" si="22"/>
        <v>18.66</v>
      </c>
      <c r="F271" s="63">
        <f t="shared" si="22"/>
        <v>115.23</v>
      </c>
      <c r="G271" s="63">
        <f t="shared" si="22"/>
        <v>722.86</v>
      </c>
      <c r="H271" s="47"/>
    </row>
    <row r="272" ht="18.75" spans="1:8">
      <c r="A272" s="73" t="s">
        <v>53</v>
      </c>
      <c r="B272" s="74"/>
      <c r="C272" s="75">
        <f>SUM(C271,C261)</f>
        <v>1457.5</v>
      </c>
      <c r="D272" s="75">
        <f t="shared" ref="D272:G272" si="23">SUM(D271,D261)</f>
        <v>43.25</v>
      </c>
      <c r="E272" s="75">
        <f t="shared" si="23"/>
        <v>39.8</v>
      </c>
      <c r="F272" s="75">
        <f t="shared" si="23"/>
        <v>178.71</v>
      </c>
      <c r="G272" s="75">
        <f t="shared" si="23"/>
        <v>1237.97</v>
      </c>
      <c r="H272" s="60"/>
    </row>
    <row r="273" ht="18.75" spans="1:8">
      <c r="A273" s="22" t="s">
        <v>9</v>
      </c>
      <c r="B273" s="76"/>
      <c r="C273" s="23"/>
      <c r="D273" s="24"/>
      <c r="E273" s="25"/>
      <c r="F273" s="25"/>
      <c r="G273" s="25" t="s">
        <v>10</v>
      </c>
      <c r="H273" s="25"/>
    </row>
    <row r="274" ht="18.75" spans="1:8">
      <c r="A274" s="26" t="s">
        <v>11</v>
      </c>
      <c r="B274" s="76"/>
      <c r="C274" s="23"/>
      <c r="D274" s="24"/>
      <c r="E274" s="27" t="s">
        <v>1</v>
      </c>
      <c r="F274" s="27"/>
      <c r="G274" s="27"/>
      <c r="H274" s="27"/>
    </row>
    <row r="275" ht="18.75" spans="1:8">
      <c r="A275" s="22"/>
      <c r="B275" s="76"/>
      <c r="C275" s="23"/>
      <c r="D275" s="24"/>
      <c r="E275" s="25"/>
      <c r="F275" s="25"/>
      <c r="G275" s="25" t="s">
        <v>12</v>
      </c>
      <c r="H275" s="25"/>
    </row>
    <row r="276" ht="18.75" spans="1:8">
      <c r="A276" s="76"/>
      <c r="B276" s="76"/>
      <c r="C276" s="23"/>
      <c r="D276" s="24"/>
      <c r="E276" s="25"/>
      <c r="F276" s="25"/>
      <c r="G276" s="25" t="s">
        <v>13</v>
      </c>
      <c r="H276" s="25"/>
    </row>
    <row r="277" ht="18.75" spans="1:8">
      <c r="A277" s="76"/>
      <c r="B277" s="76"/>
      <c r="C277" s="23"/>
      <c r="D277" s="24"/>
      <c r="E277" s="25"/>
      <c r="F277" s="25"/>
      <c r="G277" s="25"/>
      <c r="H277" s="25"/>
    </row>
    <row r="278" ht="19.9" customHeight="1" spans="1:8">
      <c r="A278" s="31" t="s">
        <v>14</v>
      </c>
      <c r="B278" s="31" t="s">
        <v>15</v>
      </c>
      <c r="C278" s="32" t="s">
        <v>16</v>
      </c>
      <c r="D278" s="32" t="s">
        <v>17</v>
      </c>
      <c r="E278" s="32"/>
      <c r="F278" s="32"/>
      <c r="G278" s="33" t="s">
        <v>18</v>
      </c>
      <c r="H278" s="32" t="s">
        <v>19</v>
      </c>
    </row>
    <row r="279" ht="16.9" customHeight="1" spans="1:8">
      <c r="A279" s="34"/>
      <c r="B279" s="31" t="s">
        <v>20</v>
      </c>
      <c r="C279" s="32" t="s">
        <v>20</v>
      </c>
      <c r="D279" s="32" t="s">
        <v>21</v>
      </c>
      <c r="E279" s="32" t="s">
        <v>22</v>
      </c>
      <c r="F279" s="32" t="s">
        <v>23</v>
      </c>
      <c r="G279" s="35"/>
      <c r="H279" s="32" t="s">
        <v>24</v>
      </c>
    </row>
    <row r="280" ht="17.45" customHeight="1" spans="1:8">
      <c r="A280" s="106" t="s">
        <v>125</v>
      </c>
      <c r="B280" s="107"/>
      <c r="C280" s="108"/>
      <c r="D280" s="109"/>
      <c r="E280" s="109"/>
      <c r="F280" s="109"/>
      <c r="G280" s="109"/>
      <c r="H280" s="47"/>
    </row>
    <row r="281" ht="18.75" spans="1:8">
      <c r="A281" s="39" t="s">
        <v>152</v>
      </c>
      <c r="B281" s="110"/>
      <c r="C281" s="108"/>
      <c r="D281" s="109"/>
      <c r="E281" s="109"/>
      <c r="F281" s="109"/>
      <c r="G281" s="109"/>
      <c r="H281" s="47"/>
    </row>
    <row r="282" ht="19.9" customHeight="1" spans="1:8">
      <c r="A282" s="43" t="s">
        <v>27</v>
      </c>
      <c r="B282" s="142" t="s">
        <v>120</v>
      </c>
      <c r="C282" s="65">
        <v>90</v>
      </c>
      <c r="D282" s="50">
        <v>26.91</v>
      </c>
      <c r="E282" s="50">
        <v>2.14</v>
      </c>
      <c r="F282" s="50">
        <v>1.01</v>
      </c>
      <c r="G282" s="50">
        <v>139.28</v>
      </c>
      <c r="H282" s="47" t="s">
        <v>121</v>
      </c>
    </row>
    <row r="283" ht="19.9" customHeight="1" spans="1:8">
      <c r="A283" s="43"/>
      <c r="B283" s="142" t="s">
        <v>122</v>
      </c>
      <c r="C283" s="143">
        <v>150</v>
      </c>
      <c r="D283" s="50">
        <v>2.75</v>
      </c>
      <c r="E283" s="50">
        <v>6.7</v>
      </c>
      <c r="F283" s="50">
        <v>13.62</v>
      </c>
      <c r="G283" s="50">
        <v>102.45</v>
      </c>
      <c r="H283" s="47" t="s">
        <v>123</v>
      </c>
    </row>
    <row r="284" ht="18.75" spans="1:8">
      <c r="A284" s="43"/>
      <c r="B284" s="133" t="s">
        <v>98</v>
      </c>
      <c r="C284" s="45">
        <v>200</v>
      </c>
      <c r="D284" s="46">
        <v>0.11</v>
      </c>
      <c r="E284" s="46">
        <v>0</v>
      </c>
      <c r="F284" s="46">
        <v>13.96</v>
      </c>
      <c r="G284" s="46">
        <v>56.23</v>
      </c>
      <c r="H284" s="131" t="s">
        <v>99</v>
      </c>
    </row>
    <row r="285" ht="18.75" spans="1:8">
      <c r="A285" s="43"/>
      <c r="B285" s="133"/>
      <c r="C285" s="45">
        <v>7</v>
      </c>
      <c r="D285" s="46"/>
      <c r="E285" s="46"/>
      <c r="F285" s="46"/>
      <c r="G285" s="46"/>
      <c r="H285" s="132"/>
    </row>
    <row r="286" ht="18.75" spans="1:8">
      <c r="A286" s="43"/>
      <c r="B286" s="48" t="s">
        <v>38</v>
      </c>
      <c r="C286" s="56">
        <v>30</v>
      </c>
      <c r="D286" s="50">
        <v>1.95</v>
      </c>
      <c r="E286" s="50">
        <v>0.27</v>
      </c>
      <c r="F286" s="50">
        <v>18</v>
      </c>
      <c r="G286" s="50">
        <v>72.03</v>
      </c>
      <c r="H286" s="67" t="s">
        <v>37</v>
      </c>
    </row>
    <row r="287" ht="18.75" spans="1:8">
      <c r="A287" s="43"/>
      <c r="B287" s="65" t="s">
        <v>143</v>
      </c>
      <c r="C287" s="56">
        <v>60</v>
      </c>
      <c r="D287" s="50">
        <v>1.7</v>
      </c>
      <c r="E287" s="50">
        <v>1.7</v>
      </c>
      <c r="F287" s="50">
        <v>38.9</v>
      </c>
      <c r="G287" s="50">
        <v>185.4</v>
      </c>
      <c r="H287" s="47" t="s">
        <v>37</v>
      </c>
    </row>
    <row r="288" ht="18.75" spans="1:8">
      <c r="A288" s="61" t="s">
        <v>41</v>
      </c>
      <c r="B288" s="96"/>
      <c r="C288" s="63">
        <f>SUM(C282:C287)</f>
        <v>537</v>
      </c>
      <c r="D288" s="63">
        <f t="shared" ref="D288:G288" si="24">SUM(D282:D287)</f>
        <v>33.42</v>
      </c>
      <c r="E288" s="63">
        <f t="shared" si="24"/>
        <v>10.81</v>
      </c>
      <c r="F288" s="63">
        <f t="shared" si="24"/>
        <v>85.49</v>
      </c>
      <c r="G288" s="63">
        <f t="shared" si="24"/>
        <v>555.39</v>
      </c>
      <c r="H288" s="47"/>
    </row>
    <row r="289" ht="18.75" spans="1:8">
      <c r="A289" s="136" t="s">
        <v>42</v>
      </c>
      <c r="B289" s="65" t="s">
        <v>114</v>
      </c>
      <c r="C289" s="56">
        <v>60</v>
      </c>
      <c r="D289" s="69">
        <v>1.32</v>
      </c>
      <c r="E289" s="69">
        <v>4.2</v>
      </c>
      <c r="F289" s="69">
        <v>9.04</v>
      </c>
      <c r="G289" s="50">
        <v>71.4</v>
      </c>
      <c r="H289" s="60" t="s">
        <v>115</v>
      </c>
    </row>
    <row r="290" ht="18.75" spans="1:8">
      <c r="A290" s="137"/>
      <c r="B290" s="122" t="s">
        <v>153</v>
      </c>
      <c r="C290" s="52">
        <v>200</v>
      </c>
      <c r="D290" s="50">
        <v>4.39</v>
      </c>
      <c r="E290" s="50">
        <v>4.22</v>
      </c>
      <c r="F290" s="50">
        <v>13.23</v>
      </c>
      <c r="G290" s="50">
        <v>118.6</v>
      </c>
      <c r="H290" s="47" t="s">
        <v>80</v>
      </c>
    </row>
    <row r="291" ht="21" customHeight="1" spans="1:8">
      <c r="A291" s="137"/>
      <c r="B291" s="97" t="s">
        <v>154</v>
      </c>
      <c r="C291" s="52">
        <v>90</v>
      </c>
      <c r="D291" s="92">
        <v>12.41</v>
      </c>
      <c r="E291" s="92">
        <v>16.08</v>
      </c>
      <c r="F291" s="92">
        <v>12.93</v>
      </c>
      <c r="G291" s="92">
        <v>247.5</v>
      </c>
      <c r="H291" s="60" t="s">
        <v>155</v>
      </c>
    </row>
    <row r="292" ht="21" customHeight="1" spans="1:8">
      <c r="A292" s="137"/>
      <c r="B292" s="100" t="s">
        <v>138</v>
      </c>
      <c r="C292" s="52">
        <v>30</v>
      </c>
      <c r="D292" s="94"/>
      <c r="E292" s="94"/>
      <c r="F292" s="94"/>
      <c r="G292" s="94"/>
      <c r="H292" s="60" t="s">
        <v>108</v>
      </c>
    </row>
    <row r="293" ht="18.75" spans="1:8">
      <c r="A293" s="137"/>
      <c r="B293" s="123" t="s">
        <v>60</v>
      </c>
      <c r="C293" s="45">
        <v>150</v>
      </c>
      <c r="D293" s="92">
        <v>3.48</v>
      </c>
      <c r="E293" s="92">
        <v>3.53</v>
      </c>
      <c r="F293" s="92">
        <v>20.64</v>
      </c>
      <c r="G293" s="92">
        <v>128.11</v>
      </c>
      <c r="H293" s="165" t="s">
        <v>82</v>
      </c>
    </row>
    <row r="294" ht="18.75" spans="1:8">
      <c r="A294" s="137"/>
      <c r="B294" s="124"/>
      <c r="C294" s="93">
        <v>5</v>
      </c>
      <c r="D294" s="94"/>
      <c r="E294" s="94"/>
      <c r="F294" s="94"/>
      <c r="G294" s="94"/>
      <c r="H294" s="166"/>
    </row>
    <row r="295" ht="18.75" spans="1:8">
      <c r="A295" s="137"/>
      <c r="B295" s="65" t="s">
        <v>70</v>
      </c>
      <c r="C295" s="56">
        <v>200</v>
      </c>
      <c r="D295" s="50">
        <v>1</v>
      </c>
      <c r="E295" s="50">
        <v>0</v>
      </c>
      <c r="F295" s="50">
        <v>20.2</v>
      </c>
      <c r="G295" s="50">
        <v>84.8</v>
      </c>
      <c r="H295" s="47" t="s">
        <v>156</v>
      </c>
    </row>
    <row r="296" ht="18.75" spans="1:8">
      <c r="A296" s="137"/>
      <c r="B296" s="65" t="s">
        <v>38</v>
      </c>
      <c r="C296" s="56">
        <v>20</v>
      </c>
      <c r="D296" s="50">
        <v>1.1</v>
      </c>
      <c r="E296" s="50">
        <v>0.18</v>
      </c>
      <c r="F296" s="50">
        <v>12</v>
      </c>
      <c r="G296" s="50">
        <v>48.02</v>
      </c>
      <c r="H296" s="47" t="s">
        <v>37</v>
      </c>
    </row>
    <row r="297" ht="18.75" spans="1:8">
      <c r="A297" s="137"/>
      <c r="B297" s="48" t="s">
        <v>39</v>
      </c>
      <c r="C297" s="95">
        <v>20</v>
      </c>
      <c r="D297" s="50">
        <v>1</v>
      </c>
      <c r="E297" s="50">
        <v>0.22</v>
      </c>
      <c r="F297" s="50">
        <v>9</v>
      </c>
      <c r="G297" s="50">
        <v>38</v>
      </c>
      <c r="H297" s="47" t="s">
        <v>37</v>
      </c>
    </row>
    <row r="298" ht="18.75" spans="1:8">
      <c r="A298" s="140"/>
      <c r="B298" s="48" t="s">
        <v>100</v>
      </c>
      <c r="C298" s="95">
        <v>150</v>
      </c>
      <c r="D298" s="46">
        <v>0.6</v>
      </c>
      <c r="E298" s="46">
        <v>0.6</v>
      </c>
      <c r="F298" s="46">
        <v>14.7</v>
      </c>
      <c r="G298" s="46">
        <v>70.5</v>
      </c>
      <c r="H298" s="47" t="s">
        <v>101</v>
      </c>
    </row>
    <row r="299" ht="18.75" spans="1:8">
      <c r="A299" s="70" t="s">
        <v>52</v>
      </c>
      <c r="B299" s="105"/>
      <c r="C299" s="63">
        <f>SUM(C289:C298)</f>
        <v>925</v>
      </c>
      <c r="D299" s="63">
        <f t="shared" ref="D299:G299" si="25">SUM(D289:D298)</f>
        <v>25.3</v>
      </c>
      <c r="E299" s="63">
        <f t="shared" si="25"/>
        <v>29.03</v>
      </c>
      <c r="F299" s="63">
        <f t="shared" si="25"/>
        <v>111.74</v>
      </c>
      <c r="G299" s="63">
        <f t="shared" si="25"/>
        <v>806.93</v>
      </c>
      <c r="H299" s="47"/>
    </row>
    <row r="300" ht="18.75" spans="1:8">
      <c r="A300" s="73" t="s">
        <v>53</v>
      </c>
      <c r="B300" s="74"/>
      <c r="C300" s="75">
        <f>SUM(C299,C288)</f>
        <v>1462</v>
      </c>
      <c r="D300" s="75">
        <f t="shared" ref="D300:G300" si="26">SUM(D299,D288)</f>
        <v>58.72</v>
      </c>
      <c r="E300" s="75">
        <f t="shared" si="26"/>
        <v>39.84</v>
      </c>
      <c r="F300" s="75">
        <f t="shared" si="26"/>
        <v>197.23</v>
      </c>
      <c r="G300" s="75">
        <f t="shared" si="26"/>
        <v>1362.32</v>
      </c>
      <c r="H300" s="60"/>
    </row>
    <row r="301" ht="18.75" spans="1:8">
      <c r="A301" s="22" t="s">
        <v>9</v>
      </c>
      <c r="B301" s="76"/>
      <c r="C301" s="23"/>
      <c r="D301" s="24"/>
      <c r="E301" s="25"/>
      <c r="F301" s="25"/>
      <c r="G301" s="25" t="s">
        <v>10</v>
      </c>
      <c r="H301" s="25"/>
    </row>
    <row r="302" ht="18.75" spans="1:8">
      <c r="A302" s="26" t="s">
        <v>11</v>
      </c>
      <c r="B302" s="76"/>
      <c r="C302" s="23"/>
      <c r="D302" s="24"/>
      <c r="E302" s="27" t="s">
        <v>1</v>
      </c>
      <c r="F302" s="27"/>
      <c r="G302" s="27"/>
      <c r="H302" s="27"/>
    </row>
    <row r="303" ht="18.75" spans="1:8">
      <c r="A303" s="22"/>
      <c r="B303" s="76"/>
      <c r="C303" s="23"/>
      <c r="D303" s="24"/>
      <c r="E303" s="25"/>
      <c r="F303" s="25"/>
      <c r="G303" s="25" t="s">
        <v>12</v>
      </c>
      <c r="H303" s="25"/>
    </row>
    <row r="304" ht="18.75" spans="1:8">
      <c r="A304" s="76"/>
      <c r="B304" s="76"/>
      <c r="C304" s="23"/>
      <c r="D304" s="24"/>
      <c r="E304" s="25"/>
      <c r="F304" s="25"/>
      <c r="G304" s="25" t="s">
        <v>13</v>
      </c>
      <c r="H304" s="25"/>
    </row>
    <row r="305" ht="18.75" spans="1:8">
      <c r="A305" s="76"/>
      <c r="B305" s="76"/>
      <c r="C305" s="23"/>
      <c r="D305" s="24"/>
      <c r="E305" s="25"/>
      <c r="F305" s="25"/>
      <c r="G305" s="25"/>
      <c r="H305" s="25"/>
    </row>
    <row r="306" ht="25.15" customHeight="1" spans="1:8">
      <c r="A306" s="31" t="s">
        <v>14</v>
      </c>
      <c r="B306" s="31" t="s">
        <v>15</v>
      </c>
      <c r="C306" s="32" t="s">
        <v>16</v>
      </c>
      <c r="D306" s="32" t="s">
        <v>17</v>
      </c>
      <c r="E306" s="32"/>
      <c r="F306" s="32"/>
      <c r="G306" s="33" t="s">
        <v>18</v>
      </c>
      <c r="H306" s="32" t="s">
        <v>19</v>
      </c>
    </row>
    <row r="307" ht="21" customHeight="1" spans="1:8">
      <c r="A307" s="34"/>
      <c r="B307" s="31" t="s">
        <v>20</v>
      </c>
      <c r="C307" s="32" t="s">
        <v>20</v>
      </c>
      <c r="D307" s="32" t="s">
        <v>21</v>
      </c>
      <c r="E307" s="32" t="s">
        <v>22</v>
      </c>
      <c r="F307" s="32" t="s">
        <v>23</v>
      </c>
      <c r="G307" s="35"/>
      <c r="H307" s="32" t="s">
        <v>24</v>
      </c>
    </row>
    <row r="308" ht="18" customHeight="1" spans="1:8">
      <c r="A308" s="106" t="s">
        <v>125</v>
      </c>
      <c r="B308" s="107"/>
      <c r="C308" s="108"/>
      <c r="D308" s="109"/>
      <c r="E308" s="109"/>
      <c r="F308" s="109"/>
      <c r="G308" s="109"/>
      <c r="H308" s="47"/>
    </row>
    <row r="309" ht="16.9" customHeight="1" spans="1:8">
      <c r="A309" s="39" t="s">
        <v>157</v>
      </c>
      <c r="B309" s="110"/>
      <c r="C309" s="108"/>
      <c r="D309" s="109"/>
      <c r="E309" s="109"/>
      <c r="F309" s="109"/>
      <c r="G309" s="109"/>
      <c r="H309" s="47"/>
    </row>
    <row r="310" ht="18.75" spans="1:8">
      <c r="A310" s="43" t="s">
        <v>27</v>
      </c>
      <c r="B310" s="44" t="s">
        <v>28</v>
      </c>
      <c r="C310" s="45">
        <v>5</v>
      </c>
      <c r="D310" s="46">
        <v>0.04</v>
      </c>
      <c r="E310" s="46">
        <v>3.63</v>
      </c>
      <c r="F310" s="46">
        <v>0.065</v>
      </c>
      <c r="G310" s="46">
        <v>33</v>
      </c>
      <c r="H310" s="47" t="s">
        <v>29</v>
      </c>
    </row>
    <row r="311" ht="18.75" spans="1:8">
      <c r="A311" s="43"/>
      <c r="B311" s="44" t="s">
        <v>30</v>
      </c>
      <c r="C311" s="45">
        <v>10</v>
      </c>
      <c r="D311" s="46">
        <v>2.32</v>
      </c>
      <c r="E311" s="46">
        <v>2.95</v>
      </c>
      <c r="F311" s="46">
        <v>0</v>
      </c>
      <c r="G311" s="46">
        <v>36</v>
      </c>
      <c r="H311" s="47" t="s">
        <v>31</v>
      </c>
    </row>
    <row r="312" ht="18.75" spans="1:8">
      <c r="A312" s="167"/>
      <c r="B312" s="168" t="s">
        <v>158</v>
      </c>
      <c r="C312" s="169">
        <v>150</v>
      </c>
      <c r="D312" s="125">
        <v>18.25</v>
      </c>
      <c r="E312" s="125">
        <v>15.4</v>
      </c>
      <c r="F312" s="125">
        <v>3.2</v>
      </c>
      <c r="G312" s="125">
        <v>472</v>
      </c>
      <c r="H312" s="131" t="s">
        <v>159</v>
      </c>
    </row>
    <row r="313" ht="18.75" spans="1:8">
      <c r="A313" s="167"/>
      <c r="B313" s="170" t="s">
        <v>160</v>
      </c>
      <c r="C313" s="171">
        <v>20</v>
      </c>
      <c r="D313" s="127"/>
      <c r="E313" s="127"/>
      <c r="F313" s="127"/>
      <c r="G313" s="127"/>
      <c r="H313" s="132"/>
    </row>
    <row r="314" ht="18.75" spans="1:8">
      <c r="A314" s="43"/>
      <c r="B314" s="131" t="s">
        <v>77</v>
      </c>
      <c r="C314" s="45">
        <v>200</v>
      </c>
      <c r="D314" s="92">
        <v>0.1</v>
      </c>
      <c r="E314" s="92">
        <v>0</v>
      </c>
      <c r="F314" s="92">
        <v>13.76</v>
      </c>
      <c r="G314" s="92">
        <v>55.13</v>
      </c>
      <c r="H314" s="120" t="s">
        <v>78</v>
      </c>
    </row>
    <row r="315" ht="18.75" spans="1:8">
      <c r="A315" s="43"/>
      <c r="B315" s="132"/>
      <c r="C315" s="45">
        <v>15</v>
      </c>
      <c r="D315" s="94"/>
      <c r="E315" s="94"/>
      <c r="F315" s="94"/>
      <c r="G315" s="94"/>
      <c r="H315" s="121"/>
    </row>
    <row r="316" ht="18.75" spans="1:8">
      <c r="A316" s="43"/>
      <c r="B316" s="65" t="s">
        <v>38</v>
      </c>
      <c r="C316" s="56">
        <v>20</v>
      </c>
      <c r="D316" s="50">
        <v>1.1</v>
      </c>
      <c r="E316" s="50">
        <v>0.18</v>
      </c>
      <c r="F316" s="50">
        <v>12</v>
      </c>
      <c r="G316" s="50">
        <v>48.02</v>
      </c>
      <c r="H316" s="47" t="s">
        <v>37</v>
      </c>
    </row>
    <row r="317" ht="18.75" spans="1:8">
      <c r="A317" s="43"/>
      <c r="B317" s="48" t="s">
        <v>100</v>
      </c>
      <c r="C317" s="95">
        <v>150</v>
      </c>
      <c r="D317" s="46">
        <v>0.6</v>
      </c>
      <c r="E317" s="46">
        <v>0.6</v>
      </c>
      <c r="F317" s="46">
        <v>14.7</v>
      </c>
      <c r="G317" s="46">
        <v>70.5</v>
      </c>
      <c r="H317" s="47" t="s">
        <v>101</v>
      </c>
    </row>
    <row r="318" ht="18.75" spans="1:8">
      <c r="A318" s="61" t="s">
        <v>41</v>
      </c>
      <c r="B318" s="62"/>
      <c r="C318" s="63">
        <f>SUM(C310:C317)</f>
        <v>570</v>
      </c>
      <c r="D318" s="63">
        <f t="shared" ref="D318:G318" si="27">SUM(D310:D317)</f>
        <v>22.41</v>
      </c>
      <c r="E318" s="63">
        <f t="shared" si="27"/>
        <v>22.76</v>
      </c>
      <c r="F318" s="63">
        <f t="shared" si="27"/>
        <v>43.725</v>
      </c>
      <c r="G318" s="63">
        <f t="shared" si="27"/>
        <v>714.65</v>
      </c>
      <c r="H318" s="47"/>
    </row>
    <row r="319" ht="18.75" spans="1:8">
      <c r="A319" s="64" t="s">
        <v>42</v>
      </c>
      <c r="B319" s="65" t="s">
        <v>55</v>
      </c>
      <c r="C319" s="56">
        <v>60</v>
      </c>
      <c r="D319" s="50">
        <v>0.66</v>
      </c>
      <c r="E319" s="50">
        <v>0.12</v>
      </c>
      <c r="F319" s="50">
        <v>2.28</v>
      </c>
      <c r="G319" s="50">
        <v>13.2</v>
      </c>
      <c r="H319" s="60" t="s">
        <v>44</v>
      </c>
    </row>
    <row r="320" ht="18.75" spans="1:8">
      <c r="A320" s="64"/>
      <c r="B320" s="55" t="s">
        <v>161</v>
      </c>
      <c r="C320" s="52">
        <v>200</v>
      </c>
      <c r="D320" s="50">
        <v>2.85</v>
      </c>
      <c r="E320" s="50">
        <v>4.09</v>
      </c>
      <c r="F320" s="50">
        <v>11.33</v>
      </c>
      <c r="G320" s="50">
        <v>102.2</v>
      </c>
      <c r="H320" s="47" t="s">
        <v>162</v>
      </c>
    </row>
    <row r="321" ht="18.75" spans="1:8">
      <c r="A321" s="64"/>
      <c r="B321" s="126" t="s">
        <v>65</v>
      </c>
      <c r="C321" s="52">
        <v>10</v>
      </c>
      <c r="D321" s="50">
        <v>0.125</v>
      </c>
      <c r="E321" s="50">
        <v>1</v>
      </c>
      <c r="F321" s="50">
        <v>0.17</v>
      </c>
      <c r="G321" s="46">
        <v>11.25</v>
      </c>
      <c r="H321" s="47" t="s">
        <v>37</v>
      </c>
    </row>
    <row r="322" ht="18.75" spans="1:8">
      <c r="A322" s="64"/>
      <c r="B322" s="172" t="s">
        <v>66</v>
      </c>
      <c r="C322" s="102">
        <v>50</v>
      </c>
      <c r="D322" s="103">
        <v>14.55</v>
      </c>
      <c r="E322" s="103">
        <v>16.79</v>
      </c>
      <c r="F322" s="103">
        <v>2.89</v>
      </c>
      <c r="G322" s="103">
        <v>221</v>
      </c>
      <c r="H322" s="131" t="s">
        <v>67</v>
      </c>
    </row>
    <row r="323" ht="18.75" spans="1:8">
      <c r="A323" s="64"/>
      <c r="B323" s="172"/>
      <c r="C323" s="102">
        <v>50</v>
      </c>
      <c r="D323" s="103"/>
      <c r="E323" s="103"/>
      <c r="F323" s="103"/>
      <c r="G323" s="103"/>
      <c r="H323" s="132"/>
    </row>
    <row r="324" ht="18.75" spans="1:8">
      <c r="A324" s="64"/>
      <c r="B324" s="51" t="s">
        <v>68</v>
      </c>
      <c r="C324" s="52">
        <v>150</v>
      </c>
      <c r="D324" s="53">
        <v>8.59</v>
      </c>
      <c r="E324" s="53">
        <v>6.09</v>
      </c>
      <c r="F324" s="53">
        <v>38.64</v>
      </c>
      <c r="G324" s="53">
        <v>243.77</v>
      </c>
      <c r="H324" s="154" t="s">
        <v>69</v>
      </c>
    </row>
    <row r="325" ht="18.75" spans="1:8">
      <c r="A325" s="64"/>
      <c r="B325" s="51"/>
      <c r="C325" s="52">
        <v>5.4</v>
      </c>
      <c r="D325" s="53"/>
      <c r="E325" s="53"/>
      <c r="F325" s="53"/>
      <c r="G325" s="53"/>
      <c r="H325" s="155"/>
    </row>
    <row r="326" ht="18.75" spans="1:8">
      <c r="A326" s="64"/>
      <c r="B326" s="65" t="s">
        <v>49</v>
      </c>
      <c r="C326" s="56">
        <v>200</v>
      </c>
      <c r="D326" s="50">
        <v>0.16</v>
      </c>
      <c r="E326" s="50">
        <v>0.16</v>
      </c>
      <c r="F326" s="50">
        <v>27.88</v>
      </c>
      <c r="G326" s="50">
        <v>114.6</v>
      </c>
      <c r="H326" s="47" t="s">
        <v>50</v>
      </c>
    </row>
    <row r="327" ht="18.75" spans="1:8">
      <c r="A327" s="64"/>
      <c r="B327" s="65" t="s">
        <v>38</v>
      </c>
      <c r="C327" s="56">
        <v>20</v>
      </c>
      <c r="D327" s="50">
        <v>1.1</v>
      </c>
      <c r="E327" s="50">
        <v>0.18</v>
      </c>
      <c r="F327" s="50">
        <v>12</v>
      </c>
      <c r="G327" s="50">
        <v>48.02</v>
      </c>
      <c r="H327" s="47" t="s">
        <v>37</v>
      </c>
    </row>
    <row r="328" ht="18.75" spans="1:8">
      <c r="A328" s="64"/>
      <c r="B328" s="65" t="s">
        <v>51</v>
      </c>
      <c r="C328" s="56">
        <v>20</v>
      </c>
      <c r="D328" s="50">
        <v>1</v>
      </c>
      <c r="E328" s="50">
        <v>0.22</v>
      </c>
      <c r="F328" s="50">
        <v>9</v>
      </c>
      <c r="G328" s="50">
        <v>38</v>
      </c>
      <c r="H328" s="47" t="s">
        <v>37</v>
      </c>
    </row>
    <row r="329" ht="18.75" spans="1:8">
      <c r="A329" s="64"/>
      <c r="B329" s="57" t="s">
        <v>40</v>
      </c>
      <c r="C329" s="58">
        <v>40</v>
      </c>
      <c r="D329" s="59">
        <v>0.2</v>
      </c>
      <c r="E329" s="59">
        <v>0</v>
      </c>
      <c r="F329" s="59">
        <v>32</v>
      </c>
      <c r="G329" s="59">
        <v>129.02</v>
      </c>
      <c r="H329" s="60" t="s">
        <v>37</v>
      </c>
    </row>
    <row r="330" ht="18.75" spans="1:8">
      <c r="A330" s="70" t="s">
        <v>52</v>
      </c>
      <c r="B330" s="105"/>
      <c r="C330" s="63">
        <f>SUM(C319:C329)</f>
        <v>805.4</v>
      </c>
      <c r="D330" s="63">
        <f t="shared" ref="D330:G330" si="28">SUM(D319:D329)</f>
        <v>29.235</v>
      </c>
      <c r="E330" s="63">
        <f t="shared" si="28"/>
        <v>28.65</v>
      </c>
      <c r="F330" s="63">
        <f t="shared" si="28"/>
        <v>136.19</v>
      </c>
      <c r="G330" s="63">
        <f t="shared" si="28"/>
        <v>921.06</v>
      </c>
      <c r="H330" s="47"/>
    </row>
    <row r="331" ht="18.75" spans="1:8">
      <c r="A331" s="73" t="s">
        <v>53</v>
      </c>
      <c r="B331" s="74"/>
      <c r="C331" s="75">
        <f>SUM(C330,C318)</f>
        <v>1375.4</v>
      </c>
      <c r="D331" s="75">
        <f t="shared" ref="D331:G331" si="29">SUM(D330,D318)</f>
        <v>51.645</v>
      </c>
      <c r="E331" s="75">
        <f t="shared" si="29"/>
        <v>51.41</v>
      </c>
      <c r="F331" s="75">
        <f t="shared" si="29"/>
        <v>179.915</v>
      </c>
      <c r="G331" s="75">
        <f t="shared" si="29"/>
        <v>1635.71</v>
      </c>
      <c r="H331" s="60"/>
    </row>
    <row r="332" ht="18.75" spans="1:8">
      <c r="A332" s="173" t="s">
        <v>163</v>
      </c>
      <c r="B332" s="173"/>
      <c r="C332" s="174">
        <f>SUM(C60+C91+C120+C152+C181+C212+C244+C272+C300+C331)/10</f>
        <v>1437.08</v>
      </c>
      <c r="D332" s="174">
        <f t="shared" ref="D332:G332" si="30">SUM(D60+D91+D120+D152+D181+D212+D244+D272+D300+D331)/10</f>
        <v>48.3035</v>
      </c>
      <c r="E332" s="174">
        <f t="shared" si="30"/>
        <v>45.684</v>
      </c>
      <c r="F332" s="174">
        <f t="shared" si="30"/>
        <v>194.9675</v>
      </c>
      <c r="G332" s="174">
        <f t="shared" si="30"/>
        <v>1371.156</v>
      </c>
      <c r="H332" s="175"/>
    </row>
    <row r="333" ht="18.75" spans="1:10">
      <c r="A333" s="176"/>
      <c r="B333" s="176"/>
      <c r="C333" s="177"/>
      <c r="D333" s="177"/>
      <c r="E333" s="177"/>
      <c r="F333" s="177"/>
      <c r="G333" s="177"/>
      <c r="H333" s="178"/>
      <c r="I333" s="212"/>
      <c r="J333" s="212"/>
    </row>
    <row r="334" ht="18.75" spans="1:8">
      <c r="A334" s="179"/>
      <c r="B334" s="180" t="s">
        <v>164</v>
      </c>
      <c r="C334" s="181"/>
      <c r="D334" s="182"/>
      <c r="E334" s="182"/>
      <c r="F334" s="182"/>
      <c r="G334" s="182"/>
      <c r="H334" s="47"/>
    </row>
    <row r="335" ht="18.75" spans="1:8">
      <c r="A335" s="183"/>
      <c r="B335" s="184"/>
      <c r="C335" s="185" t="s">
        <v>165</v>
      </c>
      <c r="D335" s="186" t="s">
        <v>17</v>
      </c>
      <c r="E335" s="186"/>
      <c r="F335" s="186"/>
      <c r="G335" s="187" t="s">
        <v>18</v>
      </c>
      <c r="H335" s="47"/>
    </row>
    <row r="336" ht="18.75" spans="1:8">
      <c r="A336" s="183"/>
      <c r="B336" s="188" t="s">
        <v>27</v>
      </c>
      <c r="C336" s="189"/>
      <c r="D336" s="186" t="s">
        <v>166</v>
      </c>
      <c r="E336" s="186" t="s">
        <v>167</v>
      </c>
      <c r="F336" s="186" t="s">
        <v>168</v>
      </c>
      <c r="G336" s="187"/>
      <c r="H336" s="47"/>
    </row>
    <row r="337" ht="18.75" spans="1:10">
      <c r="A337" s="183"/>
      <c r="B337" s="190" t="s">
        <v>169</v>
      </c>
      <c r="C337" s="183">
        <v>500</v>
      </c>
      <c r="D337" s="50">
        <v>77</v>
      </c>
      <c r="E337" s="50">
        <v>79</v>
      </c>
      <c r="F337" s="50">
        <v>335</v>
      </c>
      <c r="G337" s="50">
        <v>2350</v>
      </c>
      <c r="H337" s="47"/>
      <c r="J337" s="128"/>
    </row>
    <row r="338" ht="18.75" spans="1:10">
      <c r="A338" s="183"/>
      <c r="B338" s="191" t="s">
        <v>170</v>
      </c>
      <c r="C338" s="192"/>
      <c r="D338" s="193">
        <v>19.25</v>
      </c>
      <c r="E338" s="193">
        <v>19.75</v>
      </c>
      <c r="F338" s="193">
        <v>83.75</v>
      </c>
      <c r="G338" s="193">
        <v>587.5</v>
      </c>
      <c r="H338" s="47"/>
      <c r="J338" s="128"/>
    </row>
    <row r="339" ht="18.75" spans="1:8">
      <c r="A339" s="194"/>
      <c r="B339" s="195" t="s">
        <v>171</v>
      </c>
      <c r="C339" s="196">
        <f>SUM(C50+C79+C109+C140+C171+C199+C232+C261+C288+C318)/10</f>
        <v>584.85</v>
      </c>
      <c r="D339" s="197">
        <f>SUM(D50+D79+D109+D140+D171+D199+D232+D261+D288+D318)/10</f>
        <v>21.208</v>
      </c>
      <c r="E339" s="197">
        <f t="shared" ref="E339:G339" si="31">SUM(E50+E79+E109+E140+E171+E199+E232+E261+E288+E318)/10</f>
        <v>19.546</v>
      </c>
      <c r="F339" s="197">
        <f t="shared" si="31"/>
        <v>80.7655</v>
      </c>
      <c r="G339" s="197">
        <f t="shared" si="31"/>
        <v>587.71</v>
      </c>
      <c r="H339" s="47"/>
    </row>
    <row r="340" ht="18.75" spans="1:8">
      <c r="A340" s="194"/>
      <c r="B340" s="198" t="s">
        <v>172</v>
      </c>
      <c r="C340" s="199"/>
      <c r="D340" s="46"/>
      <c r="E340" s="46"/>
      <c r="F340" s="46"/>
      <c r="G340" s="200"/>
      <c r="H340" s="47"/>
    </row>
    <row r="341" ht="18.75" spans="1:8">
      <c r="A341" s="201"/>
      <c r="B341" s="202" t="s">
        <v>169</v>
      </c>
      <c r="C341" s="199">
        <v>700</v>
      </c>
      <c r="D341" s="46">
        <v>77</v>
      </c>
      <c r="E341" s="46">
        <v>79</v>
      </c>
      <c r="F341" s="46">
        <v>335</v>
      </c>
      <c r="G341" s="200">
        <v>2350</v>
      </c>
      <c r="H341" s="203"/>
    </row>
    <row r="342" ht="18.75" spans="1:8">
      <c r="A342" s="69"/>
      <c r="B342" s="204" t="s">
        <v>173</v>
      </c>
      <c r="C342" s="205"/>
      <c r="D342" s="193">
        <v>26.95</v>
      </c>
      <c r="E342" s="193">
        <v>27.65</v>
      </c>
      <c r="F342" s="193">
        <v>117.25</v>
      </c>
      <c r="G342" s="193">
        <v>822.5</v>
      </c>
      <c r="H342" s="60"/>
    </row>
    <row r="343" ht="18.75" spans="1:8">
      <c r="A343" s="69"/>
      <c r="B343" s="195" t="s">
        <v>174</v>
      </c>
      <c r="C343" s="206">
        <f>SUM(C59+C90+C119+C151+C180+C211+C243+C271+C299+C330)/10</f>
        <v>852.23</v>
      </c>
      <c r="D343" s="197">
        <f>SUM(D59+D90+D119+D151+D180+D211+D243+D271+D299+D330)/10</f>
        <v>27.0955</v>
      </c>
      <c r="E343" s="197">
        <f t="shared" ref="E343:G343" si="32">SUM(E59+E90+E119+E151+E180+E211+E243+E271+E299+E330)/10</f>
        <v>26.138</v>
      </c>
      <c r="F343" s="197">
        <f t="shared" si="32"/>
        <v>114.202</v>
      </c>
      <c r="G343" s="197">
        <f t="shared" si="32"/>
        <v>783.446</v>
      </c>
      <c r="H343" s="60"/>
    </row>
    <row r="344" ht="18.75" spans="1:8">
      <c r="A344" s="69"/>
      <c r="B344" s="207"/>
      <c r="C344" s="208"/>
      <c r="D344" s="209"/>
      <c r="E344" s="209"/>
      <c r="F344" s="209"/>
      <c r="G344" s="209"/>
      <c r="H344" s="60"/>
    </row>
    <row r="345" ht="18.75" spans="1:8">
      <c r="A345" s="69"/>
      <c r="B345" s="210" t="s">
        <v>175</v>
      </c>
      <c r="C345" s="183">
        <v>1200</v>
      </c>
      <c r="D345" s="50">
        <v>46.2</v>
      </c>
      <c r="E345" s="50">
        <v>47.4</v>
      </c>
      <c r="F345" s="50">
        <v>201</v>
      </c>
      <c r="G345" s="50">
        <v>1410</v>
      </c>
      <c r="H345" s="60"/>
    </row>
    <row r="346" ht="18.75" spans="1:8">
      <c r="A346" s="201"/>
      <c r="B346" s="211" t="s">
        <v>176</v>
      </c>
      <c r="C346" s="196">
        <f>SUM(C339+C343)</f>
        <v>1437.08</v>
      </c>
      <c r="D346" s="197">
        <f>SUM(D339+D343)</f>
        <v>48.3035</v>
      </c>
      <c r="E346" s="197">
        <f t="shared" ref="E346:G346" si="33">SUM(E339+E343)</f>
        <v>45.684</v>
      </c>
      <c r="F346" s="197">
        <f t="shared" si="33"/>
        <v>194.9675</v>
      </c>
      <c r="G346" s="197">
        <f t="shared" si="33"/>
        <v>1371.156</v>
      </c>
      <c r="H346" s="47"/>
    </row>
  </sheetData>
  <mergeCells count="245">
    <mergeCell ref="K1:Q1"/>
    <mergeCell ref="A2:H2"/>
    <mergeCell ref="K2:N2"/>
    <mergeCell ref="A3:F3"/>
    <mergeCell ref="K3:Q3"/>
    <mergeCell ref="K4:Q4"/>
    <mergeCell ref="C7:D7"/>
    <mergeCell ref="K7:Q7"/>
    <mergeCell ref="B8:H8"/>
    <mergeCell ref="F17:L17"/>
    <mergeCell ref="C18:E18"/>
    <mergeCell ref="C24:E24"/>
    <mergeCell ref="C25:E25"/>
    <mergeCell ref="E32:H32"/>
    <mergeCell ref="G33:H33"/>
    <mergeCell ref="A36:G36"/>
    <mergeCell ref="D37:F37"/>
    <mergeCell ref="E62:H62"/>
    <mergeCell ref="G63:H63"/>
    <mergeCell ref="D66:F66"/>
    <mergeCell ref="E93:H93"/>
    <mergeCell ref="G94:H94"/>
    <mergeCell ref="D97:F97"/>
    <mergeCell ref="E122:H122"/>
    <mergeCell ref="G123:H123"/>
    <mergeCell ref="D126:F126"/>
    <mergeCell ref="E154:H154"/>
    <mergeCell ref="G155:H155"/>
    <mergeCell ref="D158:F158"/>
    <mergeCell ref="E183:H183"/>
    <mergeCell ref="G184:H184"/>
    <mergeCell ref="D187:F187"/>
    <mergeCell ref="E214:H214"/>
    <mergeCell ref="G215:H215"/>
    <mergeCell ref="D218:F218"/>
    <mergeCell ref="E246:H246"/>
    <mergeCell ref="G247:H247"/>
    <mergeCell ref="D250:F250"/>
    <mergeCell ref="E274:H274"/>
    <mergeCell ref="G275:H275"/>
    <mergeCell ref="D278:F278"/>
    <mergeCell ref="E302:H302"/>
    <mergeCell ref="G303:H303"/>
    <mergeCell ref="D306:F306"/>
    <mergeCell ref="A332:B332"/>
    <mergeCell ref="D335:F335"/>
    <mergeCell ref="A41:A49"/>
    <mergeCell ref="A51:A58"/>
    <mergeCell ref="A70:A78"/>
    <mergeCell ref="A80:A89"/>
    <mergeCell ref="A101:A108"/>
    <mergeCell ref="A110:A118"/>
    <mergeCell ref="A130:A139"/>
    <mergeCell ref="A141:A150"/>
    <mergeCell ref="A162:A170"/>
    <mergeCell ref="A172:A179"/>
    <mergeCell ref="A191:A198"/>
    <mergeCell ref="A200:A210"/>
    <mergeCell ref="A222:A231"/>
    <mergeCell ref="A233:A242"/>
    <mergeCell ref="A253:A260"/>
    <mergeCell ref="A262:A270"/>
    <mergeCell ref="A282:A287"/>
    <mergeCell ref="A289:A298"/>
    <mergeCell ref="A310:A317"/>
    <mergeCell ref="A319:A329"/>
    <mergeCell ref="B44:B45"/>
    <mergeCell ref="B53:B54"/>
    <mergeCell ref="B73:B74"/>
    <mergeCell ref="B83:B84"/>
    <mergeCell ref="B85:B86"/>
    <mergeCell ref="B102:B103"/>
    <mergeCell ref="B104:B105"/>
    <mergeCell ref="B112:B113"/>
    <mergeCell ref="B133:B134"/>
    <mergeCell ref="B146:B147"/>
    <mergeCell ref="B165:B166"/>
    <mergeCell ref="B167:B168"/>
    <mergeCell ref="B194:B195"/>
    <mergeCell ref="B203:B204"/>
    <mergeCell ref="B205:B206"/>
    <mergeCell ref="B225:B226"/>
    <mergeCell ref="B227:B228"/>
    <mergeCell ref="B236:B237"/>
    <mergeCell ref="B254:B255"/>
    <mergeCell ref="B256:B257"/>
    <mergeCell ref="B265:B266"/>
    <mergeCell ref="B284:B285"/>
    <mergeCell ref="B293:B294"/>
    <mergeCell ref="B314:B315"/>
    <mergeCell ref="B322:B323"/>
    <mergeCell ref="B324:B325"/>
    <mergeCell ref="C335:C336"/>
    <mergeCell ref="D44:D45"/>
    <mergeCell ref="D53:D54"/>
    <mergeCell ref="D71:D72"/>
    <mergeCell ref="D73:D74"/>
    <mergeCell ref="D83:D84"/>
    <mergeCell ref="D85:D86"/>
    <mergeCell ref="D102:D103"/>
    <mergeCell ref="D104:D105"/>
    <mergeCell ref="D112:D113"/>
    <mergeCell ref="D114:D115"/>
    <mergeCell ref="D144:D145"/>
    <mergeCell ref="D146:D147"/>
    <mergeCell ref="D194:D195"/>
    <mergeCell ref="D203:D204"/>
    <mergeCell ref="D205:D206"/>
    <mergeCell ref="D223:D224"/>
    <mergeCell ref="D225:D226"/>
    <mergeCell ref="D227:D228"/>
    <mergeCell ref="D236:D237"/>
    <mergeCell ref="D254:D255"/>
    <mergeCell ref="D256:D257"/>
    <mergeCell ref="D265:D266"/>
    <mergeCell ref="D284:D285"/>
    <mergeCell ref="D291:D292"/>
    <mergeCell ref="D293:D294"/>
    <mergeCell ref="D312:D313"/>
    <mergeCell ref="D314:D315"/>
    <mergeCell ref="D322:D323"/>
    <mergeCell ref="D324:D325"/>
    <mergeCell ref="E44:E45"/>
    <mergeCell ref="E53:E54"/>
    <mergeCell ref="E71:E72"/>
    <mergeCell ref="E73:E74"/>
    <mergeCell ref="E83:E84"/>
    <mergeCell ref="E85:E86"/>
    <mergeCell ref="E102:E103"/>
    <mergeCell ref="E104:E105"/>
    <mergeCell ref="E112:E113"/>
    <mergeCell ref="E114:E115"/>
    <mergeCell ref="E144:E145"/>
    <mergeCell ref="E146:E147"/>
    <mergeCell ref="E194:E195"/>
    <mergeCell ref="E203:E204"/>
    <mergeCell ref="E205:E206"/>
    <mergeCell ref="E223:E224"/>
    <mergeCell ref="E225:E226"/>
    <mergeCell ref="E227:E228"/>
    <mergeCell ref="E236:E237"/>
    <mergeCell ref="E254:E255"/>
    <mergeCell ref="E256:E257"/>
    <mergeCell ref="E265:E266"/>
    <mergeCell ref="E284:E285"/>
    <mergeCell ref="E291:E292"/>
    <mergeCell ref="E293:E294"/>
    <mergeCell ref="E312:E313"/>
    <mergeCell ref="E314:E315"/>
    <mergeCell ref="E322:E323"/>
    <mergeCell ref="E324:E325"/>
    <mergeCell ref="F44:F45"/>
    <mergeCell ref="F53:F54"/>
    <mergeCell ref="F71:F72"/>
    <mergeCell ref="F73:F74"/>
    <mergeCell ref="F83:F84"/>
    <mergeCell ref="F85:F86"/>
    <mergeCell ref="F102:F103"/>
    <mergeCell ref="F104:F105"/>
    <mergeCell ref="F112:F113"/>
    <mergeCell ref="F114:F115"/>
    <mergeCell ref="F144:F145"/>
    <mergeCell ref="F146:F147"/>
    <mergeCell ref="F194:F195"/>
    <mergeCell ref="F203:F204"/>
    <mergeCell ref="F205:F206"/>
    <mergeCell ref="F223:F224"/>
    <mergeCell ref="F225:F226"/>
    <mergeCell ref="F227:F228"/>
    <mergeCell ref="F236:F237"/>
    <mergeCell ref="F254:F255"/>
    <mergeCell ref="F256:F257"/>
    <mergeCell ref="F265:F266"/>
    <mergeCell ref="F284:F285"/>
    <mergeCell ref="F291:F292"/>
    <mergeCell ref="F293:F294"/>
    <mergeCell ref="F312:F313"/>
    <mergeCell ref="F314:F315"/>
    <mergeCell ref="F322:F323"/>
    <mergeCell ref="F324:F325"/>
    <mergeCell ref="G37:G38"/>
    <mergeCell ref="G44:G45"/>
    <mergeCell ref="G53:G54"/>
    <mergeCell ref="G66:G67"/>
    <mergeCell ref="G71:G72"/>
    <mergeCell ref="G73:G74"/>
    <mergeCell ref="G83:G84"/>
    <mergeCell ref="G85:G86"/>
    <mergeCell ref="G97:G98"/>
    <mergeCell ref="G102:G103"/>
    <mergeCell ref="G104:G105"/>
    <mergeCell ref="G112:G113"/>
    <mergeCell ref="G114:G115"/>
    <mergeCell ref="G126:G127"/>
    <mergeCell ref="G144:G145"/>
    <mergeCell ref="G146:G147"/>
    <mergeCell ref="G158:G159"/>
    <mergeCell ref="G187:G188"/>
    <mergeCell ref="G194:G195"/>
    <mergeCell ref="G203:G204"/>
    <mergeCell ref="G205:G206"/>
    <mergeCell ref="G218:G219"/>
    <mergeCell ref="G223:G224"/>
    <mergeCell ref="G225:G226"/>
    <mergeCell ref="G227:G228"/>
    <mergeCell ref="G236:G237"/>
    <mergeCell ref="G250:G251"/>
    <mergeCell ref="G254:G255"/>
    <mergeCell ref="G256:G257"/>
    <mergeCell ref="G265:G266"/>
    <mergeCell ref="G278:G279"/>
    <mergeCell ref="G284:G285"/>
    <mergeCell ref="G291:G292"/>
    <mergeCell ref="G293:G294"/>
    <mergeCell ref="G306:G307"/>
    <mergeCell ref="G312:G313"/>
    <mergeCell ref="G314:G315"/>
    <mergeCell ref="G322:G323"/>
    <mergeCell ref="G324:G325"/>
    <mergeCell ref="G335:G336"/>
    <mergeCell ref="H44:H45"/>
    <mergeCell ref="H53:H54"/>
    <mergeCell ref="H73:H74"/>
    <mergeCell ref="H83:H84"/>
    <mergeCell ref="H85:H86"/>
    <mergeCell ref="H102:H103"/>
    <mergeCell ref="H104:H105"/>
    <mergeCell ref="H112:H113"/>
    <mergeCell ref="H146:H147"/>
    <mergeCell ref="H194:H195"/>
    <mergeCell ref="H203:H204"/>
    <mergeCell ref="H205:H206"/>
    <mergeCell ref="H225:H226"/>
    <mergeCell ref="H227:H228"/>
    <mergeCell ref="H236:H237"/>
    <mergeCell ref="H254:H255"/>
    <mergeCell ref="H256:H257"/>
    <mergeCell ref="H265:H266"/>
    <mergeCell ref="H284:H285"/>
    <mergeCell ref="H293:H294"/>
    <mergeCell ref="H312:H313"/>
    <mergeCell ref="H314:H315"/>
    <mergeCell ref="H322:H323"/>
    <mergeCell ref="H324:H325"/>
    <mergeCell ref="B9:H16"/>
  </mergeCells>
  <pageMargins left="0.7" right="0.7" top="0.75" bottom="0.75" header="0.3" footer="0.3"/>
  <pageSetup paperSize="9" scale="75" orientation="landscape"/>
  <headerFooter/>
  <rowBreaks count="11" manualBreakCount="11">
    <brk id="30" max="8" man="1"/>
    <brk id="60" max="8" man="1"/>
    <brk id="91" max="8" man="1"/>
    <brk id="120" max="8" man="1"/>
    <brk id="152" max="8" man="1"/>
    <brk id="181" max="8" man="1"/>
    <brk id="212" max="8" man="1"/>
    <brk id="244" max="8" man="1"/>
    <brk id="272" max="8" man="1"/>
    <brk id="300" max="8" man="1"/>
    <brk id="332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SPecialiST RePack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Acer</cp:lastModifiedBy>
  <dcterms:created xsi:type="dcterms:W3CDTF">2025-08-26T15:19:00Z</dcterms:created>
  <cp:lastPrinted>2025-08-26T15:56:00Z</cp:lastPrinted>
  <dcterms:modified xsi:type="dcterms:W3CDTF">2025-08-29T18:13:30Z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609880D62B4949CA826B8A3610A6A8B8_12</vt:lpwstr>
  </property>
  <property fmtid="{D5CDD505-2E9C-101B-9397-08002B2CF9AE}" pid="3" name="KSOProductBuildVer">
    <vt:lpwstr>1049-12.2.0.21931</vt:lpwstr>
  </property>
</Properties>
</file>