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527"/>
  <workbookPr/>
  <mc:AlternateContent xmlns:mc="http://schemas.openxmlformats.org/markup-compatibility/2006">
    <mc:Choice Requires="x15">
      <x15ac:absPath xmlns:x15ac="http://schemas.microsoft.com/office/spreadsheetml/2010/11/ac" url="Z:\FZ\СОТРУДНИЧЕСТВО\Договорная деятельность РФ\ДОГОВОРНАЯ ДЕЯТЕЛЬНОСТЬ - СУБЪЕКТЫ\Краснодарский край\АНО Школьное питание спец меню\Результаты работ\"/>
    </mc:Choice>
  </mc:AlternateContent>
  <xr:revisionPtr revIDLastSave="0" documentId="13_ncr:1_{AF5D942E-30E3-4954-B8D5-A5FB0957CFF1}" xr6:coauthVersionLast="45" xr6:coauthVersionMax="45" xr10:uidLastSave="{00000000-0000-0000-0000-000000000000}"/>
  <bookViews>
    <workbookView xWindow="-120" yWindow="-120" windowWidth="29040" windowHeight="15840" tabRatio="846" xr2:uid="{00000000-000D-0000-FFFF-FFFF00000000}"/>
  </bookViews>
  <sheets>
    <sheet name="Меню" sheetId="20" r:id="rId1"/>
    <sheet name="Расчет ХЭХ" sheetId="21" r:id="rId2"/>
    <sheet name="ПЭЦ" sheetId="22" r:id="rId3"/>
    <sheet name="Структура в сравнении" sheetId="18" r:id="rId4"/>
    <sheet name="Себестоимость рациона" sheetId="7" r:id="rId5"/>
    <sheet name="Себестоимость блюд" sheetId="26" r:id="rId6"/>
    <sheet name="Выполнение норм" sheetId="11" r:id="rId7"/>
    <sheet name="Предельные величины " sheetId="23" r:id="rId8"/>
    <sheet name="Колораж" sheetId="24" r:id="rId9"/>
    <sheet name="Распределение ХЕ" sheetId="25" r:id="rId10"/>
    <sheet name="Запрет" sheetId="17" r:id="rId11"/>
  </sheets>
  <definedNames>
    <definedName name="_xlnm.Print_Area" localSheetId="6">'Выполнение норм'!$A$1:$AI$44</definedName>
    <definedName name="_xlnm.Print_Area" localSheetId="0">Меню!$A$1:$T$636</definedName>
    <definedName name="_xlnm.Print_Area" localSheetId="7">'Предельные величины '!$A$1:$H$9</definedName>
    <definedName name="_xlnm.Print_Area" localSheetId="2">ПЭЦ!$A$1:$Q$179</definedName>
    <definedName name="_xlnm.Print_Area" localSheetId="9">'Распределение ХЕ'!$A$1:$H$38</definedName>
    <definedName name="_xlnm.Print_Area" localSheetId="1">'Расчет ХЭХ'!$A$1:$Z$21</definedName>
    <definedName name="_xlnm.Print_Area" localSheetId="5">'Себестоимость блюд'!$A$1:$K$91</definedName>
    <definedName name="_xlnm.Print_Area" localSheetId="4">'Себестоимость рациона'!$A$1:$F$28</definedName>
    <definedName name="_xlnm.Print_Area" localSheetId="3">'Структура в сравнении'!$A$1:$G$612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66" i="26" l="1"/>
  <c r="I66" i="26"/>
  <c r="G66" i="26"/>
  <c r="E66" i="26"/>
  <c r="C66" i="26"/>
  <c r="K89" i="26"/>
  <c r="I89" i="26"/>
  <c r="G89" i="26"/>
  <c r="E89" i="26"/>
  <c r="C89" i="26"/>
  <c r="K81" i="26"/>
  <c r="I81" i="26"/>
  <c r="G81" i="26"/>
  <c r="E81" i="26"/>
  <c r="C81" i="26"/>
  <c r="K78" i="26"/>
  <c r="I78" i="26"/>
  <c r="G78" i="26"/>
  <c r="E78" i="26"/>
  <c r="C78" i="26"/>
  <c r="K71" i="26"/>
  <c r="I71" i="26"/>
  <c r="G71" i="26"/>
  <c r="E71" i="26"/>
  <c r="C71" i="26"/>
  <c r="K58" i="26"/>
  <c r="I58" i="26"/>
  <c r="G58" i="26"/>
  <c r="E58" i="26"/>
  <c r="C58" i="26"/>
  <c r="K55" i="26"/>
  <c r="I55" i="26"/>
  <c r="G55" i="26"/>
  <c r="E55" i="26"/>
  <c r="C55" i="26"/>
  <c r="K48" i="26"/>
  <c r="I48" i="26"/>
  <c r="G48" i="26"/>
  <c r="E48" i="26"/>
  <c r="C48" i="26"/>
  <c r="H173" i="22"/>
  <c r="M173" i="22" s="1"/>
  <c r="E176" i="22"/>
  <c r="J176" i="22" s="1"/>
  <c r="E135" i="22"/>
  <c r="J135" i="22" s="1"/>
  <c r="F135" i="22"/>
  <c r="G135" i="22"/>
  <c r="L135" i="22" s="1"/>
  <c r="H135" i="22"/>
  <c r="M135" i="22"/>
  <c r="E136" i="22"/>
  <c r="F136" i="22"/>
  <c r="G136" i="22"/>
  <c r="H136" i="22"/>
  <c r="Q136" i="22" s="1"/>
  <c r="K136" i="22"/>
  <c r="L136" i="22"/>
  <c r="P136" i="22"/>
  <c r="E137" i="22"/>
  <c r="F137" i="22"/>
  <c r="G137" i="22"/>
  <c r="L137" i="22" s="1"/>
  <c r="H137" i="22"/>
  <c r="J137" i="22"/>
  <c r="K137" i="22"/>
  <c r="E138" i="22"/>
  <c r="O138" i="22" s="1"/>
  <c r="F138" i="22"/>
  <c r="K138" i="22" s="1"/>
  <c r="G138" i="22"/>
  <c r="H138" i="22"/>
  <c r="M138" i="22" s="1"/>
  <c r="J138" i="22"/>
  <c r="E139" i="22"/>
  <c r="J139" i="22" s="1"/>
  <c r="F139" i="22"/>
  <c r="G139" i="22"/>
  <c r="H139" i="22"/>
  <c r="L139" i="22"/>
  <c r="M139" i="22"/>
  <c r="E140" i="22"/>
  <c r="J140" i="22" s="1"/>
  <c r="F140" i="22"/>
  <c r="G140" i="22"/>
  <c r="L140" i="22" s="1"/>
  <c r="H140" i="22"/>
  <c r="K140" i="22"/>
  <c r="O140" i="22"/>
  <c r="E141" i="22"/>
  <c r="J141" i="22" s="1"/>
  <c r="F141" i="22"/>
  <c r="G141" i="22"/>
  <c r="L141" i="22" s="1"/>
  <c r="H141" i="22"/>
  <c r="K141" i="22"/>
  <c r="E142" i="22"/>
  <c r="F142" i="22"/>
  <c r="K142" i="22" s="1"/>
  <c r="G142" i="22"/>
  <c r="Q142" i="22" s="1"/>
  <c r="H142" i="22"/>
  <c r="M142" i="22" s="1"/>
  <c r="J142" i="22"/>
  <c r="E143" i="22"/>
  <c r="J143" i="22" s="1"/>
  <c r="F143" i="22"/>
  <c r="G143" i="22"/>
  <c r="H143" i="22"/>
  <c r="M143" i="22" s="1"/>
  <c r="L143" i="22"/>
  <c r="E144" i="22"/>
  <c r="J144" i="22" s="1"/>
  <c r="F144" i="22"/>
  <c r="K144" i="22" s="1"/>
  <c r="G144" i="22"/>
  <c r="H144" i="22"/>
  <c r="M144" i="22"/>
  <c r="O144" i="22"/>
  <c r="E145" i="22"/>
  <c r="F145" i="22"/>
  <c r="G145" i="22"/>
  <c r="L145" i="22" s="1"/>
  <c r="H145" i="22"/>
  <c r="J145" i="22"/>
  <c r="K145" i="22"/>
  <c r="E146" i="22"/>
  <c r="F146" i="22"/>
  <c r="K146" i="22" s="1"/>
  <c r="G146" i="22"/>
  <c r="H146" i="22"/>
  <c r="M146" i="22" s="1"/>
  <c r="J146" i="22"/>
  <c r="O146" i="22"/>
  <c r="Q146" i="22"/>
  <c r="E147" i="22"/>
  <c r="J147" i="22" s="1"/>
  <c r="F147" i="22"/>
  <c r="G147" i="22"/>
  <c r="H147" i="22"/>
  <c r="M147" i="22" s="1"/>
  <c r="E148" i="22"/>
  <c r="J148" i="22" s="1"/>
  <c r="F148" i="22"/>
  <c r="P148" i="22" s="1"/>
  <c r="G148" i="22"/>
  <c r="D148" i="22" s="1"/>
  <c r="H148" i="22"/>
  <c r="L148" i="22"/>
  <c r="M148" i="22"/>
  <c r="Q148" i="22"/>
  <c r="E149" i="22"/>
  <c r="F149" i="22"/>
  <c r="G149" i="22"/>
  <c r="L149" i="22" s="1"/>
  <c r="H149" i="22"/>
  <c r="J149" i="22"/>
  <c r="K149" i="22"/>
  <c r="E150" i="22"/>
  <c r="F150" i="22"/>
  <c r="K150" i="22" s="1"/>
  <c r="G150" i="22"/>
  <c r="D150" i="22" s="1"/>
  <c r="H150" i="22"/>
  <c r="O150" i="22" s="1"/>
  <c r="J150" i="22"/>
  <c r="E151" i="22"/>
  <c r="J151" i="22" s="1"/>
  <c r="F151" i="22"/>
  <c r="G151" i="22"/>
  <c r="H151" i="22"/>
  <c r="L151" i="22"/>
  <c r="M151" i="22"/>
  <c r="E152" i="22"/>
  <c r="J152" i="22" s="1"/>
  <c r="F152" i="22"/>
  <c r="G152" i="22"/>
  <c r="H152" i="22"/>
  <c r="H177" i="22" s="1"/>
  <c r="M177" i="22" s="1"/>
  <c r="K152" i="22"/>
  <c r="E153" i="22"/>
  <c r="F153" i="22"/>
  <c r="P153" i="22" s="1"/>
  <c r="G153" i="22"/>
  <c r="L153" i="22" s="1"/>
  <c r="H153" i="22"/>
  <c r="J153" i="22"/>
  <c r="K153" i="22"/>
  <c r="E110" i="22"/>
  <c r="E160" i="22" s="1"/>
  <c r="J160" i="22" s="1"/>
  <c r="F110" i="22"/>
  <c r="G110" i="22"/>
  <c r="H110" i="22"/>
  <c r="J110" i="22"/>
  <c r="E111" i="22"/>
  <c r="F111" i="22"/>
  <c r="G111" i="22"/>
  <c r="L111" i="22" s="1"/>
  <c r="H111" i="22"/>
  <c r="E112" i="22"/>
  <c r="J112" i="22" s="1"/>
  <c r="F112" i="22"/>
  <c r="G112" i="22"/>
  <c r="H112" i="22"/>
  <c r="K112" i="22"/>
  <c r="M112" i="22"/>
  <c r="P112" i="22"/>
  <c r="E113" i="22"/>
  <c r="F113" i="22"/>
  <c r="F163" i="22" s="1"/>
  <c r="G113" i="22"/>
  <c r="L113" i="22" s="1"/>
  <c r="H113" i="22"/>
  <c r="K113" i="22"/>
  <c r="E114" i="22"/>
  <c r="E164" i="22" s="1"/>
  <c r="J164" i="22" s="1"/>
  <c r="F114" i="22"/>
  <c r="G114" i="22"/>
  <c r="H114" i="22"/>
  <c r="J114" i="22"/>
  <c r="K114" i="22"/>
  <c r="E115" i="22"/>
  <c r="E165" i="22" s="1"/>
  <c r="F115" i="22"/>
  <c r="G115" i="22"/>
  <c r="L115" i="22" s="1"/>
  <c r="H115" i="22"/>
  <c r="E116" i="22"/>
  <c r="F116" i="22"/>
  <c r="F166" i="22" s="1"/>
  <c r="K166" i="22" s="1"/>
  <c r="G116" i="22"/>
  <c r="H116" i="22"/>
  <c r="L116" i="22"/>
  <c r="M116" i="22"/>
  <c r="E117" i="22"/>
  <c r="E167" i="22" s="1"/>
  <c r="F117" i="22"/>
  <c r="G117" i="22"/>
  <c r="L117" i="22" s="1"/>
  <c r="H117" i="22"/>
  <c r="O117" i="22" s="1"/>
  <c r="K117" i="22"/>
  <c r="E118" i="22"/>
  <c r="E168" i="22" s="1"/>
  <c r="J168" i="22" s="1"/>
  <c r="F118" i="22"/>
  <c r="G118" i="22"/>
  <c r="G168" i="22" s="1"/>
  <c r="L168" i="22" s="1"/>
  <c r="H118" i="22"/>
  <c r="M118" i="22" s="1"/>
  <c r="J118" i="22"/>
  <c r="L118" i="22"/>
  <c r="E119" i="22"/>
  <c r="E169" i="22" s="1"/>
  <c r="F119" i="22"/>
  <c r="G119" i="22"/>
  <c r="D119" i="22" s="1"/>
  <c r="H119" i="22"/>
  <c r="H169" i="22" s="1"/>
  <c r="E120" i="22"/>
  <c r="J120" i="22" s="1"/>
  <c r="F120" i="22"/>
  <c r="G120" i="22"/>
  <c r="D120" i="22" s="1"/>
  <c r="H120" i="22"/>
  <c r="M120" i="22" s="1"/>
  <c r="K120" i="22"/>
  <c r="P120" i="22"/>
  <c r="E121" i="22"/>
  <c r="E171" i="22" s="1"/>
  <c r="F121" i="22"/>
  <c r="G121" i="22"/>
  <c r="D121" i="22" s="1"/>
  <c r="H121" i="22"/>
  <c r="L121" i="22"/>
  <c r="E122" i="22"/>
  <c r="E172" i="22" s="1"/>
  <c r="J172" i="22" s="1"/>
  <c r="F122" i="22"/>
  <c r="G122" i="22"/>
  <c r="H122" i="22"/>
  <c r="M122" i="22" s="1"/>
  <c r="J122" i="22"/>
  <c r="K122" i="22"/>
  <c r="L122" i="22"/>
  <c r="E123" i="22"/>
  <c r="F123" i="22"/>
  <c r="G123" i="22"/>
  <c r="H123" i="22"/>
  <c r="O123" i="22" s="1"/>
  <c r="E124" i="22"/>
  <c r="F124" i="22"/>
  <c r="F174" i="22" s="1"/>
  <c r="K174" i="22" s="1"/>
  <c r="G124" i="22"/>
  <c r="G174" i="22" s="1"/>
  <c r="H124" i="22"/>
  <c r="M124" i="22"/>
  <c r="E125" i="22"/>
  <c r="F125" i="22"/>
  <c r="G125" i="22"/>
  <c r="D125" i="22" s="1"/>
  <c r="H125" i="22"/>
  <c r="L125" i="22"/>
  <c r="E126" i="22"/>
  <c r="F126" i="22"/>
  <c r="G126" i="22"/>
  <c r="G176" i="22" s="1"/>
  <c r="L176" i="22" s="1"/>
  <c r="H126" i="22"/>
  <c r="M126" i="22" s="1"/>
  <c r="J126" i="22"/>
  <c r="K126" i="22"/>
  <c r="L126" i="22"/>
  <c r="E127" i="22"/>
  <c r="F127" i="22"/>
  <c r="G127" i="22"/>
  <c r="H127" i="22"/>
  <c r="P127" i="22"/>
  <c r="E128" i="22"/>
  <c r="J128" i="22" s="1"/>
  <c r="F128" i="22"/>
  <c r="P128" i="22" s="1"/>
  <c r="G128" i="22"/>
  <c r="D128" i="22" s="1"/>
  <c r="H128" i="22"/>
  <c r="M128" i="22" s="1"/>
  <c r="L128" i="22"/>
  <c r="D176" i="22"/>
  <c r="D151" i="22"/>
  <c r="D149" i="22"/>
  <c r="D146" i="22"/>
  <c r="D145" i="22"/>
  <c r="D126" i="22"/>
  <c r="D103" i="22"/>
  <c r="D102" i="22"/>
  <c r="D101" i="22"/>
  <c r="D100" i="22"/>
  <c r="D99" i="22"/>
  <c r="D98" i="22"/>
  <c r="D97" i="22"/>
  <c r="D96" i="22"/>
  <c r="D95" i="22"/>
  <c r="D94" i="22"/>
  <c r="D78" i="22"/>
  <c r="D77" i="22"/>
  <c r="D76" i="22"/>
  <c r="D75" i="22"/>
  <c r="D74" i="22"/>
  <c r="D73" i="22"/>
  <c r="D72" i="22"/>
  <c r="D71" i="22"/>
  <c r="D70" i="22"/>
  <c r="D69" i="22"/>
  <c r="D53" i="22"/>
  <c r="D52" i="22"/>
  <c r="D51" i="22"/>
  <c r="D50" i="22"/>
  <c r="D49" i="22"/>
  <c r="D48" i="22"/>
  <c r="D47" i="22"/>
  <c r="D46" i="22"/>
  <c r="D45" i="22"/>
  <c r="D44" i="22"/>
  <c r="D28" i="22"/>
  <c r="D27" i="22"/>
  <c r="D26" i="22"/>
  <c r="D25" i="22"/>
  <c r="D24" i="22"/>
  <c r="D23" i="22"/>
  <c r="D22" i="22"/>
  <c r="D21" i="22"/>
  <c r="D20" i="22"/>
  <c r="D19" i="22"/>
  <c r="G607" i="18"/>
  <c r="C607" i="18"/>
  <c r="G602" i="18"/>
  <c r="C602" i="18"/>
  <c r="G591" i="18"/>
  <c r="G587" i="18"/>
  <c r="C587" i="18"/>
  <c r="G576" i="18"/>
  <c r="C576" i="18"/>
  <c r="G571" i="18"/>
  <c r="C571" i="18"/>
  <c r="G561" i="18"/>
  <c r="G557" i="18"/>
  <c r="C557" i="18"/>
  <c r="G546" i="18"/>
  <c r="C546" i="18"/>
  <c r="G541" i="18"/>
  <c r="C541" i="18"/>
  <c r="G531" i="18"/>
  <c r="G527" i="18"/>
  <c r="C527" i="18"/>
  <c r="G516" i="18"/>
  <c r="C516" i="18"/>
  <c r="G511" i="18"/>
  <c r="C511" i="18"/>
  <c r="G501" i="18"/>
  <c r="G497" i="18"/>
  <c r="C497" i="18"/>
  <c r="G486" i="18"/>
  <c r="C486" i="18"/>
  <c r="G480" i="18"/>
  <c r="C480" i="18"/>
  <c r="G470" i="18"/>
  <c r="G466" i="18"/>
  <c r="C466" i="18"/>
  <c r="G455" i="18"/>
  <c r="C455" i="18"/>
  <c r="G450" i="18"/>
  <c r="C450" i="18"/>
  <c r="G440" i="18"/>
  <c r="G436" i="18"/>
  <c r="C436" i="18"/>
  <c r="G425" i="18"/>
  <c r="C425" i="18"/>
  <c r="G420" i="18"/>
  <c r="C420" i="18"/>
  <c r="G410" i="18"/>
  <c r="G406" i="18"/>
  <c r="C406" i="18"/>
  <c r="G395" i="18"/>
  <c r="C395" i="18"/>
  <c r="G390" i="18"/>
  <c r="C390" i="18"/>
  <c r="G380" i="18"/>
  <c r="G376" i="18"/>
  <c r="C376" i="18"/>
  <c r="G365" i="18"/>
  <c r="C365" i="18"/>
  <c r="G360" i="18"/>
  <c r="C360" i="18"/>
  <c r="G350" i="18"/>
  <c r="G346" i="18"/>
  <c r="C346" i="18"/>
  <c r="G335" i="18"/>
  <c r="C335" i="18"/>
  <c r="G330" i="18"/>
  <c r="C330" i="18"/>
  <c r="G320" i="18"/>
  <c r="G316" i="18"/>
  <c r="C316" i="18"/>
  <c r="G305" i="18"/>
  <c r="C305" i="18"/>
  <c r="G300" i="18"/>
  <c r="C300" i="18"/>
  <c r="G289" i="18"/>
  <c r="G285" i="18"/>
  <c r="C285" i="18"/>
  <c r="G274" i="18"/>
  <c r="C274" i="18"/>
  <c r="G269" i="18"/>
  <c r="C269" i="18"/>
  <c r="G259" i="18"/>
  <c r="G255" i="18"/>
  <c r="C255" i="18"/>
  <c r="G245" i="18"/>
  <c r="C245" i="18"/>
  <c r="G240" i="18"/>
  <c r="C240" i="18"/>
  <c r="G230" i="18"/>
  <c r="G226" i="18"/>
  <c r="C226" i="18"/>
  <c r="G215" i="18"/>
  <c r="C215" i="18"/>
  <c r="G210" i="18"/>
  <c r="C210" i="18"/>
  <c r="G200" i="18"/>
  <c r="G196" i="18"/>
  <c r="C196" i="18"/>
  <c r="G185" i="18"/>
  <c r="C185" i="18"/>
  <c r="G180" i="18"/>
  <c r="C180" i="18"/>
  <c r="G170" i="18"/>
  <c r="G166" i="18"/>
  <c r="C166" i="18"/>
  <c r="G155" i="18"/>
  <c r="C155" i="18"/>
  <c r="G150" i="18"/>
  <c r="C150" i="18"/>
  <c r="G139" i="18"/>
  <c r="G135" i="18"/>
  <c r="C135" i="18"/>
  <c r="G124" i="18"/>
  <c r="C124" i="18"/>
  <c r="G119" i="18"/>
  <c r="C119" i="18"/>
  <c r="G109" i="18"/>
  <c r="G105" i="18"/>
  <c r="C105" i="18"/>
  <c r="G94" i="18"/>
  <c r="C94" i="18"/>
  <c r="G89" i="18"/>
  <c r="C89" i="18"/>
  <c r="G79" i="18"/>
  <c r="G75" i="18"/>
  <c r="C75" i="18"/>
  <c r="G66" i="18"/>
  <c r="C66" i="18"/>
  <c r="G61" i="18"/>
  <c r="C61" i="18"/>
  <c r="G51" i="18"/>
  <c r="G47" i="18"/>
  <c r="C47" i="18"/>
  <c r="G37" i="18"/>
  <c r="C37" i="18"/>
  <c r="G32" i="18"/>
  <c r="C32" i="18"/>
  <c r="G20" i="18"/>
  <c r="G16" i="18"/>
  <c r="C16" i="18"/>
  <c r="T635" i="20"/>
  <c r="S635" i="20"/>
  <c r="R635" i="20"/>
  <c r="Q635" i="20"/>
  <c r="P635" i="20"/>
  <c r="O635" i="20"/>
  <c r="N635" i="20"/>
  <c r="M635" i="20"/>
  <c r="L635" i="20"/>
  <c r="K635" i="20"/>
  <c r="J635" i="20"/>
  <c r="I635" i="20"/>
  <c r="H635" i="20"/>
  <c r="G635" i="20"/>
  <c r="F635" i="20"/>
  <c r="E635" i="20"/>
  <c r="D635" i="20"/>
  <c r="C635" i="20"/>
  <c r="T631" i="20"/>
  <c r="S631" i="20"/>
  <c r="R631" i="20"/>
  <c r="Q631" i="20"/>
  <c r="P631" i="20"/>
  <c r="O631" i="20"/>
  <c r="N631" i="20"/>
  <c r="M631" i="20"/>
  <c r="L631" i="20"/>
  <c r="K631" i="20"/>
  <c r="J631" i="20"/>
  <c r="I631" i="20"/>
  <c r="H631" i="20"/>
  <c r="G631" i="20"/>
  <c r="F631" i="20"/>
  <c r="E631" i="20"/>
  <c r="D631" i="20"/>
  <c r="C631" i="20"/>
  <c r="T623" i="20"/>
  <c r="S623" i="20"/>
  <c r="R623" i="20"/>
  <c r="Q623" i="20"/>
  <c r="P623" i="20"/>
  <c r="O623" i="20"/>
  <c r="N623" i="20"/>
  <c r="M623" i="20"/>
  <c r="L623" i="20"/>
  <c r="K623" i="20"/>
  <c r="J623" i="20"/>
  <c r="I623" i="20"/>
  <c r="H623" i="20"/>
  <c r="G623" i="20"/>
  <c r="F623" i="20"/>
  <c r="E623" i="20"/>
  <c r="D623" i="20"/>
  <c r="C623" i="20"/>
  <c r="T619" i="20"/>
  <c r="S619" i="20"/>
  <c r="R619" i="20"/>
  <c r="Q619" i="20"/>
  <c r="P619" i="20"/>
  <c r="O619" i="20"/>
  <c r="N619" i="20"/>
  <c r="M619" i="20"/>
  <c r="M636" i="20" s="1"/>
  <c r="L619" i="20"/>
  <c r="K619" i="20"/>
  <c r="J619" i="20"/>
  <c r="I619" i="20"/>
  <c r="H619" i="20"/>
  <c r="G619" i="20"/>
  <c r="F619" i="20"/>
  <c r="E619" i="20"/>
  <c r="E636" i="20" s="1"/>
  <c r="D619" i="20"/>
  <c r="C619" i="20"/>
  <c r="T603" i="20"/>
  <c r="S603" i="20"/>
  <c r="R603" i="20"/>
  <c r="Q603" i="20"/>
  <c r="P603" i="20"/>
  <c r="O603" i="20"/>
  <c r="N603" i="20"/>
  <c r="M603" i="20"/>
  <c r="L603" i="20"/>
  <c r="K603" i="20"/>
  <c r="J603" i="20"/>
  <c r="I603" i="20"/>
  <c r="H603" i="20"/>
  <c r="G603" i="20"/>
  <c r="F603" i="20"/>
  <c r="E603" i="20"/>
  <c r="D603" i="20"/>
  <c r="C603" i="20"/>
  <c r="T599" i="20"/>
  <c r="S599" i="20"/>
  <c r="R599" i="20"/>
  <c r="Q599" i="20"/>
  <c r="P599" i="20"/>
  <c r="O599" i="20"/>
  <c r="N599" i="20"/>
  <c r="M599" i="20"/>
  <c r="L599" i="20"/>
  <c r="K599" i="20"/>
  <c r="J599" i="20"/>
  <c r="I599" i="20"/>
  <c r="H599" i="20"/>
  <c r="G599" i="20"/>
  <c r="F599" i="20"/>
  <c r="E599" i="20"/>
  <c r="D599" i="20"/>
  <c r="C599" i="20"/>
  <c r="T591" i="20"/>
  <c r="S591" i="20"/>
  <c r="R591" i="20"/>
  <c r="Q591" i="20"/>
  <c r="P591" i="20"/>
  <c r="O591" i="20"/>
  <c r="N591" i="20"/>
  <c r="M591" i="20"/>
  <c r="L591" i="20"/>
  <c r="K591" i="20"/>
  <c r="J591" i="20"/>
  <c r="I591" i="20"/>
  <c r="H591" i="20"/>
  <c r="G591" i="20"/>
  <c r="F591" i="20"/>
  <c r="E591" i="20"/>
  <c r="D591" i="20"/>
  <c r="C591" i="20"/>
  <c r="T587" i="20"/>
  <c r="S587" i="20"/>
  <c r="R587" i="20"/>
  <c r="Q587" i="20"/>
  <c r="P587" i="20"/>
  <c r="O587" i="20"/>
  <c r="N587" i="20"/>
  <c r="M587" i="20"/>
  <c r="M604" i="20" s="1"/>
  <c r="L587" i="20"/>
  <c r="K587" i="20"/>
  <c r="J587" i="20"/>
  <c r="I587" i="20"/>
  <c r="H587" i="20"/>
  <c r="G587" i="20"/>
  <c r="F587" i="20"/>
  <c r="E587" i="20"/>
  <c r="E604" i="20" s="1"/>
  <c r="D587" i="20"/>
  <c r="C587" i="20"/>
  <c r="T571" i="20"/>
  <c r="S571" i="20"/>
  <c r="R571" i="20"/>
  <c r="Q571" i="20"/>
  <c r="P571" i="20"/>
  <c r="O571" i="20"/>
  <c r="N571" i="20"/>
  <c r="M571" i="20"/>
  <c r="L571" i="20"/>
  <c r="K571" i="20"/>
  <c r="J571" i="20"/>
  <c r="I571" i="20"/>
  <c r="H571" i="20"/>
  <c r="G571" i="20"/>
  <c r="F571" i="20"/>
  <c r="E571" i="20"/>
  <c r="D571" i="20"/>
  <c r="C571" i="20"/>
  <c r="T567" i="20"/>
  <c r="S567" i="20"/>
  <c r="R567" i="20"/>
  <c r="Q567" i="20"/>
  <c r="P567" i="20"/>
  <c r="O567" i="20"/>
  <c r="N567" i="20"/>
  <c r="M567" i="20"/>
  <c r="L567" i="20"/>
  <c r="K567" i="20"/>
  <c r="J567" i="20"/>
  <c r="I567" i="20"/>
  <c r="H567" i="20"/>
  <c r="G567" i="20"/>
  <c r="F567" i="20"/>
  <c r="E567" i="20"/>
  <c r="D567" i="20"/>
  <c r="C567" i="20"/>
  <c r="T559" i="20"/>
  <c r="S559" i="20"/>
  <c r="R559" i="20"/>
  <c r="Q559" i="20"/>
  <c r="P559" i="20"/>
  <c r="O559" i="20"/>
  <c r="N559" i="20"/>
  <c r="M559" i="20"/>
  <c r="L559" i="20"/>
  <c r="K559" i="20"/>
  <c r="J559" i="20"/>
  <c r="I559" i="20"/>
  <c r="H559" i="20"/>
  <c r="G559" i="20"/>
  <c r="F559" i="20"/>
  <c r="E559" i="20"/>
  <c r="D559" i="20"/>
  <c r="C559" i="20"/>
  <c r="T555" i="20"/>
  <c r="S555" i="20"/>
  <c r="R555" i="20"/>
  <c r="Q555" i="20"/>
  <c r="P555" i="20"/>
  <c r="O555" i="20"/>
  <c r="N555" i="20"/>
  <c r="M555" i="20"/>
  <c r="M572" i="20" s="1"/>
  <c r="L555" i="20"/>
  <c r="K555" i="20"/>
  <c r="J555" i="20"/>
  <c r="I555" i="20"/>
  <c r="H555" i="20"/>
  <c r="G555" i="20"/>
  <c r="F555" i="20"/>
  <c r="E555" i="20"/>
  <c r="E572" i="20" s="1"/>
  <c r="D555" i="20"/>
  <c r="C555" i="20"/>
  <c r="T539" i="20"/>
  <c r="S539" i="20"/>
  <c r="R539" i="20"/>
  <c r="Q539" i="20"/>
  <c r="P539" i="20"/>
  <c r="O539" i="20"/>
  <c r="N539" i="20"/>
  <c r="M539" i="20"/>
  <c r="L539" i="20"/>
  <c r="K539" i="20"/>
  <c r="J539" i="20"/>
  <c r="I539" i="20"/>
  <c r="H539" i="20"/>
  <c r="G539" i="20"/>
  <c r="F539" i="20"/>
  <c r="E539" i="20"/>
  <c r="D539" i="20"/>
  <c r="C539" i="20"/>
  <c r="T535" i="20"/>
  <c r="S535" i="20"/>
  <c r="R535" i="20"/>
  <c r="Q535" i="20"/>
  <c r="P535" i="20"/>
  <c r="O535" i="20"/>
  <c r="N535" i="20"/>
  <c r="M535" i="20"/>
  <c r="L535" i="20"/>
  <c r="K535" i="20"/>
  <c r="J535" i="20"/>
  <c r="I535" i="20"/>
  <c r="H535" i="20"/>
  <c r="G535" i="20"/>
  <c r="F535" i="20"/>
  <c r="E535" i="20"/>
  <c r="D535" i="20"/>
  <c r="C535" i="20"/>
  <c r="T527" i="20"/>
  <c r="S527" i="20"/>
  <c r="R527" i="20"/>
  <c r="Q527" i="20"/>
  <c r="P527" i="20"/>
  <c r="O527" i="20"/>
  <c r="N527" i="20"/>
  <c r="M527" i="20"/>
  <c r="L527" i="20"/>
  <c r="K527" i="20"/>
  <c r="J527" i="20"/>
  <c r="I527" i="20"/>
  <c r="H527" i="20"/>
  <c r="G527" i="20"/>
  <c r="F527" i="20"/>
  <c r="E527" i="20"/>
  <c r="D527" i="20"/>
  <c r="C527" i="20"/>
  <c r="T523" i="20"/>
  <c r="S523" i="20"/>
  <c r="R523" i="20"/>
  <c r="Q523" i="20"/>
  <c r="P523" i="20"/>
  <c r="O523" i="20"/>
  <c r="N523" i="20"/>
  <c r="M523" i="20"/>
  <c r="M540" i="20" s="1"/>
  <c r="L523" i="20"/>
  <c r="K523" i="20"/>
  <c r="J523" i="20"/>
  <c r="I523" i="20"/>
  <c r="H523" i="20"/>
  <c r="G523" i="20"/>
  <c r="F523" i="20"/>
  <c r="E523" i="20"/>
  <c r="E540" i="20" s="1"/>
  <c r="D523" i="20"/>
  <c r="C523" i="20"/>
  <c r="T507" i="20"/>
  <c r="S507" i="20"/>
  <c r="R507" i="20"/>
  <c r="Q507" i="20"/>
  <c r="P507" i="20"/>
  <c r="O507" i="20"/>
  <c r="N507" i="20"/>
  <c r="M507" i="20"/>
  <c r="L507" i="20"/>
  <c r="K507" i="20"/>
  <c r="J507" i="20"/>
  <c r="I507" i="20"/>
  <c r="H507" i="20"/>
  <c r="G507" i="20"/>
  <c r="F507" i="20"/>
  <c r="E507" i="20"/>
  <c r="D507" i="20"/>
  <c r="C507" i="20"/>
  <c r="T503" i="20"/>
  <c r="S503" i="20"/>
  <c r="R503" i="20"/>
  <c r="Q503" i="20"/>
  <c r="P503" i="20"/>
  <c r="O503" i="20"/>
  <c r="N503" i="20"/>
  <c r="M503" i="20"/>
  <c r="L503" i="20"/>
  <c r="K503" i="20"/>
  <c r="J503" i="20"/>
  <c r="I503" i="20"/>
  <c r="H503" i="20"/>
  <c r="G503" i="20"/>
  <c r="F503" i="20"/>
  <c r="E503" i="20"/>
  <c r="D503" i="20"/>
  <c r="C503" i="20"/>
  <c r="T495" i="20"/>
  <c r="S495" i="20"/>
  <c r="R495" i="20"/>
  <c r="Q495" i="20"/>
  <c r="P495" i="20"/>
  <c r="O495" i="20"/>
  <c r="N495" i="20"/>
  <c r="M495" i="20"/>
  <c r="L495" i="20"/>
  <c r="K495" i="20"/>
  <c r="J495" i="20"/>
  <c r="I495" i="20"/>
  <c r="H495" i="20"/>
  <c r="G495" i="20"/>
  <c r="F495" i="20"/>
  <c r="E495" i="20"/>
  <c r="D495" i="20"/>
  <c r="C495" i="20"/>
  <c r="T491" i="20"/>
  <c r="S491" i="20"/>
  <c r="R491" i="20"/>
  <c r="Q491" i="20"/>
  <c r="P491" i="20"/>
  <c r="O491" i="20"/>
  <c r="N491" i="20"/>
  <c r="M491" i="20"/>
  <c r="M508" i="20" s="1"/>
  <c r="L491" i="20"/>
  <c r="K491" i="20"/>
  <c r="J491" i="20"/>
  <c r="I491" i="20"/>
  <c r="H491" i="20"/>
  <c r="G491" i="20"/>
  <c r="F491" i="20"/>
  <c r="E491" i="20"/>
  <c r="E508" i="20" s="1"/>
  <c r="D491" i="20"/>
  <c r="C491" i="20"/>
  <c r="T475" i="20"/>
  <c r="S475" i="20"/>
  <c r="R475" i="20"/>
  <c r="Q475" i="20"/>
  <c r="P475" i="20"/>
  <c r="O475" i="20"/>
  <c r="N475" i="20"/>
  <c r="M475" i="20"/>
  <c r="L475" i="20"/>
  <c r="K475" i="20"/>
  <c r="J475" i="20"/>
  <c r="I475" i="20"/>
  <c r="H475" i="20"/>
  <c r="G475" i="20"/>
  <c r="F475" i="20"/>
  <c r="E475" i="20"/>
  <c r="D475" i="20"/>
  <c r="C475" i="20"/>
  <c r="T471" i="20"/>
  <c r="S471" i="20"/>
  <c r="R471" i="20"/>
  <c r="Q471" i="20"/>
  <c r="P471" i="20"/>
  <c r="O471" i="20"/>
  <c r="N471" i="20"/>
  <c r="M471" i="20"/>
  <c r="L471" i="20"/>
  <c r="K471" i="20"/>
  <c r="J471" i="20"/>
  <c r="I471" i="20"/>
  <c r="H471" i="20"/>
  <c r="G471" i="20"/>
  <c r="F471" i="20"/>
  <c r="E471" i="20"/>
  <c r="D471" i="20"/>
  <c r="C471" i="20"/>
  <c r="T463" i="20"/>
  <c r="S463" i="20"/>
  <c r="R463" i="20"/>
  <c r="Q463" i="20"/>
  <c r="P463" i="20"/>
  <c r="O463" i="20"/>
  <c r="N463" i="20"/>
  <c r="M463" i="20"/>
  <c r="L463" i="20"/>
  <c r="K463" i="20"/>
  <c r="J463" i="20"/>
  <c r="I463" i="20"/>
  <c r="H463" i="20"/>
  <c r="G463" i="20"/>
  <c r="F463" i="20"/>
  <c r="E463" i="20"/>
  <c r="D463" i="20"/>
  <c r="C463" i="20"/>
  <c r="T459" i="20"/>
  <c r="S459" i="20"/>
  <c r="R459" i="20"/>
  <c r="Q459" i="20"/>
  <c r="P459" i="20"/>
  <c r="O459" i="20"/>
  <c r="N459" i="20"/>
  <c r="M459" i="20"/>
  <c r="M476" i="20" s="1"/>
  <c r="L459" i="20"/>
  <c r="K459" i="20"/>
  <c r="J459" i="20"/>
  <c r="I459" i="20"/>
  <c r="H459" i="20"/>
  <c r="G459" i="20"/>
  <c r="F459" i="20"/>
  <c r="E459" i="20"/>
  <c r="E476" i="20" s="1"/>
  <c r="D459" i="20"/>
  <c r="C459" i="20"/>
  <c r="T443" i="20"/>
  <c r="S443" i="20"/>
  <c r="R443" i="20"/>
  <c r="Q443" i="20"/>
  <c r="P443" i="20"/>
  <c r="O443" i="20"/>
  <c r="N443" i="20"/>
  <c r="M443" i="20"/>
  <c r="L443" i="20"/>
  <c r="K443" i="20"/>
  <c r="J443" i="20"/>
  <c r="I443" i="20"/>
  <c r="H443" i="20"/>
  <c r="G443" i="20"/>
  <c r="F443" i="20"/>
  <c r="E443" i="20"/>
  <c r="D443" i="20"/>
  <c r="C443" i="20"/>
  <c r="T439" i="20"/>
  <c r="S439" i="20"/>
  <c r="R439" i="20"/>
  <c r="Q439" i="20"/>
  <c r="P439" i="20"/>
  <c r="O439" i="20"/>
  <c r="N439" i="20"/>
  <c r="M439" i="20"/>
  <c r="L439" i="20"/>
  <c r="K439" i="20"/>
  <c r="J439" i="20"/>
  <c r="I439" i="20"/>
  <c r="H439" i="20"/>
  <c r="G439" i="20"/>
  <c r="F439" i="20"/>
  <c r="E439" i="20"/>
  <c r="D439" i="20"/>
  <c r="C439" i="20"/>
  <c r="T431" i="20"/>
  <c r="S431" i="20"/>
  <c r="R431" i="20"/>
  <c r="Q431" i="20"/>
  <c r="P431" i="20"/>
  <c r="O431" i="20"/>
  <c r="N431" i="20"/>
  <c r="M431" i="20"/>
  <c r="L431" i="20"/>
  <c r="K431" i="20"/>
  <c r="J431" i="20"/>
  <c r="I431" i="20"/>
  <c r="H431" i="20"/>
  <c r="G431" i="20"/>
  <c r="F431" i="20"/>
  <c r="E431" i="20"/>
  <c r="D431" i="20"/>
  <c r="C431" i="20"/>
  <c r="T427" i="20"/>
  <c r="S427" i="20"/>
  <c r="R427" i="20"/>
  <c r="Q427" i="20"/>
  <c r="P427" i="20"/>
  <c r="O427" i="20"/>
  <c r="N427" i="20"/>
  <c r="M427" i="20"/>
  <c r="M444" i="20" s="1"/>
  <c r="L427" i="20"/>
  <c r="K427" i="20"/>
  <c r="J427" i="20"/>
  <c r="I427" i="20"/>
  <c r="H427" i="20"/>
  <c r="G427" i="20"/>
  <c r="F427" i="20"/>
  <c r="E427" i="20"/>
  <c r="E444" i="20" s="1"/>
  <c r="D427" i="20"/>
  <c r="C427" i="20"/>
  <c r="T411" i="20"/>
  <c r="S411" i="20"/>
  <c r="R411" i="20"/>
  <c r="Q411" i="20"/>
  <c r="P411" i="20"/>
  <c r="O411" i="20"/>
  <c r="N411" i="20"/>
  <c r="M411" i="20"/>
  <c r="L411" i="20"/>
  <c r="K411" i="20"/>
  <c r="J411" i="20"/>
  <c r="I411" i="20"/>
  <c r="H411" i="20"/>
  <c r="G411" i="20"/>
  <c r="F411" i="20"/>
  <c r="E411" i="20"/>
  <c r="D411" i="20"/>
  <c r="C411" i="20"/>
  <c r="T407" i="20"/>
  <c r="S407" i="20"/>
  <c r="R407" i="20"/>
  <c r="Q407" i="20"/>
  <c r="P407" i="20"/>
  <c r="O407" i="20"/>
  <c r="N407" i="20"/>
  <c r="M407" i="20"/>
  <c r="L407" i="20"/>
  <c r="K407" i="20"/>
  <c r="J407" i="20"/>
  <c r="I407" i="20"/>
  <c r="H407" i="20"/>
  <c r="G407" i="20"/>
  <c r="F407" i="20"/>
  <c r="E407" i="20"/>
  <c r="D407" i="20"/>
  <c r="C407" i="20"/>
  <c r="T399" i="20"/>
  <c r="S399" i="20"/>
  <c r="R399" i="20"/>
  <c r="Q399" i="20"/>
  <c r="P399" i="20"/>
  <c r="O399" i="20"/>
  <c r="N399" i="20"/>
  <c r="M399" i="20"/>
  <c r="L399" i="20"/>
  <c r="K399" i="20"/>
  <c r="J399" i="20"/>
  <c r="I399" i="20"/>
  <c r="H399" i="20"/>
  <c r="G399" i="20"/>
  <c r="F399" i="20"/>
  <c r="E399" i="20"/>
  <c r="D399" i="20"/>
  <c r="C399" i="20"/>
  <c r="T395" i="20"/>
  <c r="S395" i="20"/>
  <c r="R395" i="20"/>
  <c r="Q395" i="20"/>
  <c r="P395" i="20"/>
  <c r="O395" i="20"/>
  <c r="N395" i="20"/>
  <c r="M395" i="20"/>
  <c r="M412" i="20" s="1"/>
  <c r="L395" i="20"/>
  <c r="K395" i="20"/>
  <c r="J395" i="20"/>
  <c r="I395" i="20"/>
  <c r="H395" i="20"/>
  <c r="G395" i="20"/>
  <c r="F395" i="20"/>
  <c r="E395" i="20"/>
  <c r="E412" i="20" s="1"/>
  <c r="D395" i="20"/>
  <c r="C395" i="20"/>
  <c r="T379" i="20"/>
  <c r="S379" i="20"/>
  <c r="R379" i="20"/>
  <c r="Q379" i="20"/>
  <c r="P379" i="20"/>
  <c r="O379" i="20"/>
  <c r="N379" i="20"/>
  <c r="M379" i="20"/>
  <c r="L379" i="20"/>
  <c r="K379" i="20"/>
  <c r="J379" i="20"/>
  <c r="I379" i="20"/>
  <c r="H379" i="20"/>
  <c r="G379" i="20"/>
  <c r="F379" i="20"/>
  <c r="E379" i="20"/>
  <c r="D379" i="20"/>
  <c r="C379" i="20"/>
  <c r="T375" i="20"/>
  <c r="S375" i="20"/>
  <c r="R375" i="20"/>
  <c r="Q375" i="20"/>
  <c r="P375" i="20"/>
  <c r="O375" i="20"/>
  <c r="N375" i="20"/>
  <c r="M375" i="20"/>
  <c r="L375" i="20"/>
  <c r="K375" i="20"/>
  <c r="J375" i="20"/>
  <c r="I375" i="20"/>
  <c r="H375" i="20"/>
  <c r="G375" i="20"/>
  <c r="F375" i="20"/>
  <c r="E375" i="20"/>
  <c r="D375" i="20"/>
  <c r="C375" i="20"/>
  <c r="T367" i="20"/>
  <c r="S367" i="20"/>
  <c r="R367" i="20"/>
  <c r="Q367" i="20"/>
  <c r="P367" i="20"/>
  <c r="O367" i="20"/>
  <c r="N367" i="20"/>
  <c r="M367" i="20"/>
  <c r="L367" i="20"/>
  <c r="K367" i="20"/>
  <c r="J367" i="20"/>
  <c r="I367" i="20"/>
  <c r="H367" i="20"/>
  <c r="G367" i="20"/>
  <c r="F367" i="20"/>
  <c r="E367" i="20"/>
  <c r="D367" i="20"/>
  <c r="C367" i="20"/>
  <c r="T363" i="20"/>
  <c r="S363" i="20"/>
  <c r="R363" i="20"/>
  <c r="Q363" i="20"/>
  <c r="P363" i="20"/>
  <c r="O363" i="20"/>
  <c r="N363" i="20"/>
  <c r="M363" i="20"/>
  <c r="M380" i="20" s="1"/>
  <c r="L363" i="20"/>
  <c r="K363" i="20"/>
  <c r="J363" i="20"/>
  <c r="I363" i="20"/>
  <c r="H363" i="20"/>
  <c r="G363" i="20"/>
  <c r="F363" i="20"/>
  <c r="E363" i="20"/>
  <c r="E380" i="20" s="1"/>
  <c r="D363" i="20"/>
  <c r="C363" i="20"/>
  <c r="T347" i="20"/>
  <c r="S347" i="20"/>
  <c r="R347" i="20"/>
  <c r="Q347" i="20"/>
  <c r="P347" i="20"/>
  <c r="O347" i="20"/>
  <c r="N347" i="20"/>
  <c r="M347" i="20"/>
  <c r="L347" i="20"/>
  <c r="K347" i="20"/>
  <c r="J347" i="20"/>
  <c r="I347" i="20"/>
  <c r="H347" i="20"/>
  <c r="G347" i="20"/>
  <c r="F347" i="20"/>
  <c r="E347" i="20"/>
  <c r="D347" i="20"/>
  <c r="C347" i="20"/>
  <c r="T343" i="20"/>
  <c r="S343" i="20"/>
  <c r="R343" i="20"/>
  <c r="Q343" i="20"/>
  <c r="P343" i="20"/>
  <c r="O343" i="20"/>
  <c r="N343" i="20"/>
  <c r="M343" i="20"/>
  <c r="L343" i="20"/>
  <c r="K343" i="20"/>
  <c r="J343" i="20"/>
  <c r="I343" i="20"/>
  <c r="H343" i="20"/>
  <c r="G343" i="20"/>
  <c r="F343" i="20"/>
  <c r="E343" i="20"/>
  <c r="D343" i="20"/>
  <c r="C343" i="20"/>
  <c r="T335" i="20"/>
  <c r="S335" i="20"/>
  <c r="R335" i="20"/>
  <c r="Q335" i="20"/>
  <c r="P335" i="20"/>
  <c r="O335" i="20"/>
  <c r="N335" i="20"/>
  <c r="M335" i="20"/>
  <c r="L335" i="20"/>
  <c r="K335" i="20"/>
  <c r="J335" i="20"/>
  <c r="I335" i="20"/>
  <c r="H335" i="20"/>
  <c r="G335" i="20"/>
  <c r="F335" i="20"/>
  <c r="E335" i="20"/>
  <c r="D335" i="20"/>
  <c r="C335" i="20"/>
  <c r="T331" i="20"/>
  <c r="S331" i="20"/>
  <c r="R331" i="20"/>
  <c r="Q331" i="20"/>
  <c r="P331" i="20"/>
  <c r="O331" i="20"/>
  <c r="N331" i="20"/>
  <c r="M331" i="20"/>
  <c r="M348" i="20" s="1"/>
  <c r="L331" i="20"/>
  <c r="K331" i="20"/>
  <c r="J331" i="20"/>
  <c r="I331" i="20"/>
  <c r="H331" i="20"/>
  <c r="G331" i="20"/>
  <c r="F331" i="20"/>
  <c r="E331" i="20"/>
  <c r="E348" i="20" s="1"/>
  <c r="D331" i="20"/>
  <c r="C331" i="20"/>
  <c r="T316" i="20"/>
  <c r="S316" i="20"/>
  <c r="R316" i="20"/>
  <c r="Q316" i="20"/>
  <c r="P316" i="20"/>
  <c r="O316" i="20"/>
  <c r="N316" i="20"/>
  <c r="M316" i="20"/>
  <c r="L316" i="20"/>
  <c r="K316" i="20"/>
  <c r="J316" i="20"/>
  <c r="I316" i="20"/>
  <c r="H316" i="20"/>
  <c r="G316" i="20"/>
  <c r="F316" i="20"/>
  <c r="E316" i="20"/>
  <c r="D316" i="20"/>
  <c r="C316" i="20"/>
  <c r="T312" i="20"/>
  <c r="S312" i="20"/>
  <c r="R312" i="20"/>
  <c r="Q312" i="20"/>
  <c r="P312" i="20"/>
  <c r="O312" i="20"/>
  <c r="N312" i="20"/>
  <c r="M312" i="20"/>
  <c r="L312" i="20"/>
  <c r="K312" i="20"/>
  <c r="J312" i="20"/>
  <c r="I312" i="20"/>
  <c r="H312" i="20"/>
  <c r="G312" i="20"/>
  <c r="F312" i="20"/>
  <c r="E312" i="20"/>
  <c r="D312" i="20"/>
  <c r="C312" i="20"/>
  <c r="T304" i="20"/>
  <c r="S304" i="20"/>
  <c r="R304" i="20"/>
  <c r="Q304" i="20"/>
  <c r="P304" i="20"/>
  <c r="O304" i="20"/>
  <c r="N304" i="20"/>
  <c r="M304" i="20"/>
  <c r="L304" i="20"/>
  <c r="K304" i="20"/>
  <c r="J304" i="20"/>
  <c r="I304" i="20"/>
  <c r="H304" i="20"/>
  <c r="G304" i="20"/>
  <c r="F304" i="20"/>
  <c r="E304" i="20"/>
  <c r="D304" i="20"/>
  <c r="C304" i="20"/>
  <c r="T300" i="20"/>
  <c r="S300" i="20"/>
  <c r="R300" i="20"/>
  <c r="Q300" i="20"/>
  <c r="P300" i="20"/>
  <c r="O300" i="20"/>
  <c r="N300" i="20"/>
  <c r="M300" i="20"/>
  <c r="M317" i="20" s="1"/>
  <c r="L300" i="20"/>
  <c r="K300" i="20"/>
  <c r="J300" i="20"/>
  <c r="I300" i="20"/>
  <c r="H300" i="20"/>
  <c r="G300" i="20"/>
  <c r="F300" i="20"/>
  <c r="E300" i="20"/>
  <c r="E317" i="20" s="1"/>
  <c r="D300" i="20"/>
  <c r="C300" i="20"/>
  <c r="T284" i="20"/>
  <c r="S284" i="20"/>
  <c r="R284" i="20"/>
  <c r="Q284" i="20"/>
  <c r="P284" i="20"/>
  <c r="O284" i="20"/>
  <c r="N284" i="20"/>
  <c r="M284" i="20"/>
  <c r="L284" i="20"/>
  <c r="K284" i="20"/>
  <c r="J284" i="20"/>
  <c r="I284" i="20"/>
  <c r="H284" i="20"/>
  <c r="G284" i="20"/>
  <c r="F284" i="20"/>
  <c r="E284" i="20"/>
  <c r="D284" i="20"/>
  <c r="C284" i="20"/>
  <c r="T280" i="20"/>
  <c r="S280" i="20"/>
  <c r="R280" i="20"/>
  <c r="Q280" i="20"/>
  <c r="P280" i="20"/>
  <c r="O280" i="20"/>
  <c r="N280" i="20"/>
  <c r="M280" i="20"/>
  <c r="L280" i="20"/>
  <c r="K280" i="20"/>
  <c r="J280" i="20"/>
  <c r="I280" i="20"/>
  <c r="H280" i="20"/>
  <c r="G280" i="20"/>
  <c r="F280" i="20"/>
  <c r="E280" i="20"/>
  <c r="D280" i="20"/>
  <c r="C280" i="20"/>
  <c r="T272" i="20"/>
  <c r="S272" i="20"/>
  <c r="R272" i="20"/>
  <c r="Q272" i="20"/>
  <c r="P272" i="20"/>
  <c r="O272" i="20"/>
  <c r="N272" i="20"/>
  <c r="M272" i="20"/>
  <c r="L272" i="20"/>
  <c r="K272" i="20"/>
  <c r="J272" i="20"/>
  <c r="I272" i="20"/>
  <c r="H272" i="20"/>
  <c r="G272" i="20"/>
  <c r="F272" i="20"/>
  <c r="E272" i="20"/>
  <c r="D272" i="20"/>
  <c r="C272" i="20"/>
  <c r="T268" i="20"/>
  <c r="S268" i="20"/>
  <c r="R268" i="20"/>
  <c r="Q268" i="20"/>
  <c r="P268" i="20"/>
  <c r="O268" i="20"/>
  <c r="N268" i="20"/>
  <c r="M268" i="20"/>
  <c r="M285" i="20" s="1"/>
  <c r="L268" i="20"/>
  <c r="K268" i="20"/>
  <c r="J268" i="20"/>
  <c r="I268" i="20"/>
  <c r="H268" i="20"/>
  <c r="G268" i="20"/>
  <c r="F268" i="20"/>
  <c r="E268" i="20"/>
  <c r="E285" i="20" s="1"/>
  <c r="D268" i="20"/>
  <c r="C268" i="20"/>
  <c r="T253" i="20"/>
  <c r="S253" i="20"/>
  <c r="R253" i="20"/>
  <c r="Q253" i="20"/>
  <c r="P253" i="20"/>
  <c r="O253" i="20"/>
  <c r="N253" i="20"/>
  <c r="M253" i="20"/>
  <c r="L253" i="20"/>
  <c r="K253" i="20"/>
  <c r="J253" i="20"/>
  <c r="I253" i="20"/>
  <c r="H253" i="20"/>
  <c r="G253" i="20"/>
  <c r="F253" i="20"/>
  <c r="E253" i="20"/>
  <c r="D253" i="20"/>
  <c r="C253" i="20"/>
  <c r="T249" i="20"/>
  <c r="S249" i="20"/>
  <c r="R249" i="20"/>
  <c r="Q249" i="20"/>
  <c r="P249" i="20"/>
  <c r="O249" i="20"/>
  <c r="N249" i="20"/>
  <c r="M249" i="20"/>
  <c r="L249" i="20"/>
  <c r="K249" i="20"/>
  <c r="J249" i="20"/>
  <c r="I249" i="20"/>
  <c r="H249" i="20"/>
  <c r="G249" i="20"/>
  <c r="F249" i="20"/>
  <c r="E249" i="20"/>
  <c r="D249" i="20"/>
  <c r="C249" i="20"/>
  <c r="T241" i="20"/>
  <c r="S241" i="20"/>
  <c r="R241" i="20"/>
  <c r="Q241" i="20"/>
  <c r="P241" i="20"/>
  <c r="O241" i="20"/>
  <c r="N241" i="20"/>
  <c r="M241" i="20"/>
  <c r="L241" i="20"/>
  <c r="K241" i="20"/>
  <c r="J241" i="20"/>
  <c r="I241" i="20"/>
  <c r="H241" i="20"/>
  <c r="G241" i="20"/>
  <c r="F241" i="20"/>
  <c r="E241" i="20"/>
  <c r="D241" i="20"/>
  <c r="C241" i="20"/>
  <c r="T237" i="20"/>
  <c r="S237" i="20"/>
  <c r="R237" i="20"/>
  <c r="Q237" i="20"/>
  <c r="P237" i="20"/>
  <c r="O237" i="20"/>
  <c r="N237" i="20"/>
  <c r="M237" i="20"/>
  <c r="M254" i="20" s="1"/>
  <c r="L237" i="20"/>
  <c r="K237" i="20"/>
  <c r="J237" i="20"/>
  <c r="I237" i="20"/>
  <c r="H237" i="20"/>
  <c r="G237" i="20"/>
  <c r="F237" i="20"/>
  <c r="E237" i="20"/>
  <c r="E254" i="20" s="1"/>
  <c r="D237" i="20"/>
  <c r="C237" i="20"/>
  <c r="T221" i="20"/>
  <c r="S221" i="20"/>
  <c r="R221" i="20"/>
  <c r="Q221" i="20"/>
  <c r="P221" i="20"/>
  <c r="O221" i="20"/>
  <c r="N221" i="20"/>
  <c r="M221" i="20"/>
  <c r="L221" i="20"/>
  <c r="K221" i="20"/>
  <c r="J221" i="20"/>
  <c r="I221" i="20"/>
  <c r="H221" i="20"/>
  <c r="G221" i="20"/>
  <c r="F221" i="20"/>
  <c r="E221" i="20"/>
  <c r="D221" i="20"/>
  <c r="C221" i="20"/>
  <c r="T217" i="20"/>
  <c r="S217" i="20"/>
  <c r="R217" i="20"/>
  <c r="Q217" i="20"/>
  <c r="P217" i="20"/>
  <c r="O217" i="20"/>
  <c r="N217" i="20"/>
  <c r="M217" i="20"/>
  <c r="L217" i="20"/>
  <c r="K217" i="20"/>
  <c r="J217" i="20"/>
  <c r="I217" i="20"/>
  <c r="H217" i="20"/>
  <c r="G217" i="20"/>
  <c r="F217" i="20"/>
  <c r="E217" i="20"/>
  <c r="D217" i="20"/>
  <c r="C217" i="20"/>
  <c r="T209" i="20"/>
  <c r="S209" i="20"/>
  <c r="R209" i="20"/>
  <c r="Q209" i="20"/>
  <c r="P209" i="20"/>
  <c r="O209" i="20"/>
  <c r="N209" i="20"/>
  <c r="M209" i="20"/>
  <c r="L209" i="20"/>
  <c r="K209" i="20"/>
  <c r="J209" i="20"/>
  <c r="I209" i="20"/>
  <c r="H209" i="20"/>
  <c r="G209" i="20"/>
  <c r="F209" i="20"/>
  <c r="E209" i="20"/>
  <c r="D209" i="20"/>
  <c r="C209" i="20"/>
  <c r="T205" i="20"/>
  <c r="S205" i="20"/>
  <c r="R205" i="20"/>
  <c r="Q205" i="20"/>
  <c r="P205" i="20"/>
  <c r="O205" i="20"/>
  <c r="N205" i="20"/>
  <c r="M205" i="20"/>
  <c r="M222" i="20" s="1"/>
  <c r="L205" i="20"/>
  <c r="K205" i="20"/>
  <c r="J205" i="20"/>
  <c r="I205" i="20"/>
  <c r="H205" i="20"/>
  <c r="G205" i="20"/>
  <c r="F205" i="20"/>
  <c r="E205" i="20"/>
  <c r="E222" i="20" s="1"/>
  <c r="D205" i="20"/>
  <c r="C205" i="20"/>
  <c r="T189" i="20"/>
  <c r="S189" i="20"/>
  <c r="R189" i="20"/>
  <c r="Q189" i="20"/>
  <c r="P189" i="20"/>
  <c r="O189" i="20"/>
  <c r="N189" i="20"/>
  <c r="M189" i="20"/>
  <c r="L189" i="20"/>
  <c r="K189" i="20"/>
  <c r="J189" i="20"/>
  <c r="I189" i="20"/>
  <c r="H189" i="20"/>
  <c r="G189" i="20"/>
  <c r="F189" i="20"/>
  <c r="E189" i="20"/>
  <c r="D189" i="20"/>
  <c r="C189" i="20"/>
  <c r="T185" i="20"/>
  <c r="S185" i="20"/>
  <c r="R185" i="20"/>
  <c r="Q185" i="20"/>
  <c r="P185" i="20"/>
  <c r="O185" i="20"/>
  <c r="N185" i="20"/>
  <c r="M185" i="20"/>
  <c r="L185" i="20"/>
  <c r="K185" i="20"/>
  <c r="J185" i="20"/>
  <c r="I185" i="20"/>
  <c r="H185" i="20"/>
  <c r="G185" i="20"/>
  <c r="F185" i="20"/>
  <c r="E185" i="20"/>
  <c r="D185" i="20"/>
  <c r="C185" i="20"/>
  <c r="T177" i="20"/>
  <c r="S177" i="20"/>
  <c r="R177" i="20"/>
  <c r="Q177" i="20"/>
  <c r="P177" i="20"/>
  <c r="O177" i="20"/>
  <c r="N177" i="20"/>
  <c r="M177" i="20"/>
  <c r="L177" i="20"/>
  <c r="K177" i="20"/>
  <c r="J177" i="20"/>
  <c r="I177" i="20"/>
  <c r="H177" i="20"/>
  <c r="G177" i="20"/>
  <c r="F177" i="20"/>
  <c r="E177" i="20"/>
  <c r="D177" i="20"/>
  <c r="C177" i="20"/>
  <c r="T173" i="20"/>
  <c r="S173" i="20"/>
  <c r="R173" i="20"/>
  <c r="Q173" i="20"/>
  <c r="P173" i="20"/>
  <c r="O173" i="20"/>
  <c r="N173" i="20"/>
  <c r="M173" i="20"/>
  <c r="M190" i="20" s="1"/>
  <c r="L173" i="20"/>
  <c r="K173" i="20"/>
  <c r="J173" i="20"/>
  <c r="I173" i="20"/>
  <c r="H173" i="20"/>
  <c r="G173" i="20"/>
  <c r="F173" i="20"/>
  <c r="E173" i="20"/>
  <c r="E190" i="20" s="1"/>
  <c r="D173" i="20"/>
  <c r="C173" i="20"/>
  <c r="T157" i="20"/>
  <c r="S157" i="20"/>
  <c r="R157" i="20"/>
  <c r="Q157" i="20"/>
  <c r="P157" i="20"/>
  <c r="O157" i="20"/>
  <c r="N157" i="20"/>
  <c r="M157" i="20"/>
  <c r="L157" i="20"/>
  <c r="K157" i="20"/>
  <c r="J157" i="20"/>
  <c r="I157" i="20"/>
  <c r="H157" i="20"/>
  <c r="G157" i="20"/>
  <c r="F157" i="20"/>
  <c r="E157" i="20"/>
  <c r="D157" i="20"/>
  <c r="C157" i="20"/>
  <c r="T153" i="20"/>
  <c r="S153" i="20"/>
  <c r="R153" i="20"/>
  <c r="Q153" i="20"/>
  <c r="P153" i="20"/>
  <c r="O153" i="20"/>
  <c r="N153" i="20"/>
  <c r="M153" i="20"/>
  <c r="L153" i="20"/>
  <c r="K153" i="20"/>
  <c r="J153" i="20"/>
  <c r="I153" i="20"/>
  <c r="H153" i="20"/>
  <c r="G153" i="20"/>
  <c r="F153" i="20"/>
  <c r="E153" i="20"/>
  <c r="D153" i="20"/>
  <c r="C153" i="20"/>
  <c r="T145" i="20"/>
  <c r="S145" i="20"/>
  <c r="R145" i="20"/>
  <c r="Q145" i="20"/>
  <c r="P145" i="20"/>
  <c r="O145" i="20"/>
  <c r="N145" i="20"/>
  <c r="M145" i="20"/>
  <c r="L145" i="20"/>
  <c r="K145" i="20"/>
  <c r="J145" i="20"/>
  <c r="I145" i="20"/>
  <c r="H145" i="20"/>
  <c r="G145" i="20"/>
  <c r="F145" i="20"/>
  <c r="E145" i="20"/>
  <c r="D145" i="20"/>
  <c r="C145" i="20"/>
  <c r="T141" i="20"/>
  <c r="S141" i="20"/>
  <c r="R141" i="20"/>
  <c r="Q141" i="20"/>
  <c r="P141" i="20"/>
  <c r="O141" i="20"/>
  <c r="N141" i="20"/>
  <c r="M141" i="20"/>
  <c r="M158" i="20" s="1"/>
  <c r="L141" i="20"/>
  <c r="K141" i="20"/>
  <c r="J141" i="20"/>
  <c r="I141" i="20"/>
  <c r="H141" i="20"/>
  <c r="G141" i="20"/>
  <c r="F141" i="20"/>
  <c r="E141" i="20"/>
  <c r="E158" i="20" s="1"/>
  <c r="D141" i="20"/>
  <c r="C141" i="20"/>
  <c r="T125" i="20"/>
  <c r="S125" i="20"/>
  <c r="R125" i="20"/>
  <c r="Q125" i="20"/>
  <c r="P125" i="20"/>
  <c r="O125" i="20"/>
  <c r="N125" i="20"/>
  <c r="M125" i="20"/>
  <c r="L125" i="20"/>
  <c r="K125" i="20"/>
  <c r="J125" i="20"/>
  <c r="I125" i="20"/>
  <c r="H125" i="20"/>
  <c r="G125" i="20"/>
  <c r="F125" i="20"/>
  <c r="E125" i="20"/>
  <c r="D125" i="20"/>
  <c r="C125" i="20"/>
  <c r="T121" i="20"/>
  <c r="S121" i="20"/>
  <c r="R121" i="20"/>
  <c r="Q121" i="20"/>
  <c r="P121" i="20"/>
  <c r="O121" i="20"/>
  <c r="N121" i="20"/>
  <c r="M121" i="20"/>
  <c r="L121" i="20"/>
  <c r="K121" i="20"/>
  <c r="J121" i="20"/>
  <c r="I121" i="20"/>
  <c r="H121" i="20"/>
  <c r="G121" i="20"/>
  <c r="F121" i="20"/>
  <c r="E121" i="20"/>
  <c r="D121" i="20"/>
  <c r="C121" i="20"/>
  <c r="T113" i="20"/>
  <c r="S113" i="20"/>
  <c r="R113" i="20"/>
  <c r="Q113" i="20"/>
  <c r="P113" i="20"/>
  <c r="O113" i="20"/>
  <c r="N113" i="20"/>
  <c r="M113" i="20"/>
  <c r="L113" i="20"/>
  <c r="K113" i="20"/>
  <c r="J113" i="20"/>
  <c r="I113" i="20"/>
  <c r="H113" i="20"/>
  <c r="G113" i="20"/>
  <c r="F113" i="20"/>
  <c r="E113" i="20"/>
  <c r="D113" i="20"/>
  <c r="C113" i="20"/>
  <c r="T109" i="20"/>
  <c r="S109" i="20"/>
  <c r="R109" i="20"/>
  <c r="Q109" i="20"/>
  <c r="P109" i="20"/>
  <c r="O109" i="20"/>
  <c r="N109" i="20"/>
  <c r="M109" i="20"/>
  <c r="L109" i="20"/>
  <c r="K109" i="20"/>
  <c r="J109" i="20"/>
  <c r="I109" i="20"/>
  <c r="H109" i="20"/>
  <c r="G109" i="20"/>
  <c r="F109" i="20"/>
  <c r="E109" i="20"/>
  <c r="D109" i="20"/>
  <c r="C109" i="20"/>
  <c r="T93" i="20"/>
  <c r="S93" i="20"/>
  <c r="R93" i="20"/>
  <c r="Q93" i="20"/>
  <c r="P93" i="20"/>
  <c r="O93" i="20"/>
  <c r="N93" i="20"/>
  <c r="M93" i="20"/>
  <c r="L93" i="20"/>
  <c r="K93" i="20"/>
  <c r="J93" i="20"/>
  <c r="I93" i="20"/>
  <c r="H93" i="20"/>
  <c r="G93" i="20"/>
  <c r="F93" i="20"/>
  <c r="E93" i="20"/>
  <c r="D93" i="20"/>
  <c r="C93" i="20"/>
  <c r="T89" i="20"/>
  <c r="S89" i="20"/>
  <c r="R89" i="20"/>
  <c r="Q89" i="20"/>
  <c r="P89" i="20"/>
  <c r="O89" i="20"/>
  <c r="N89" i="20"/>
  <c r="M89" i="20"/>
  <c r="L89" i="20"/>
  <c r="K89" i="20"/>
  <c r="J89" i="20"/>
  <c r="I89" i="20"/>
  <c r="H89" i="20"/>
  <c r="G89" i="20"/>
  <c r="F89" i="20"/>
  <c r="E89" i="20"/>
  <c r="D89" i="20"/>
  <c r="C89" i="20"/>
  <c r="T81" i="20"/>
  <c r="S81" i="20"/>
  <c r="R81" i="20"/>
  <c r="Q81" i="20"/>
  <c r="P81" i="20"/>
  <c r="O81" i="20"/>
  <c r="N81" i="20"/>
  <c r="M81" i="20"/>
  <c r="L81" i="20"/>
  <c r="K81" i="20"/>
  <c r="J81" i="20"/>
  <c r="I81" i="20"/>
  <c r="H81" i="20"/>
  <c r="G81" i="20"/>
  <c r="F81" i="20"/>
  <c r="E81" i="20"/>
  <c r="D81" i="20"/>
  <c r="C81" i="20"/>
  <c r="T77" i="20"/>
  <c r="S77" i="20"/>
  <c r="R77" i="20"/>
  <c r="Q77" i="20"/>
  <c r="P77" i="20"/>
  <c r="O77" i="20"/>
  <c r="N77" i="20"/>
  <c r="M77" i="20"/>
  <c r="L77" i="20"/>
  <c r="K77" i="20"/>
  <c r="J77" i="20"/>
  <c r="I77" i="20"/>
  <c r="H77" i="20"/>
  <c r="G77" i="20"/>
  <c r="F77" i="20"/>
  <c r="E77" i="20"/>
  <c r="D77" i="20"/>
  <c r="C77" i="20"/>
  <c r="T62" i="20"/>
  <c r="S62" i="20"/>
  <c r="R62" i="20"/>
  <c r="Q62" i="20"/>
  <c r="P62" i="20"/>
  <c r="O62" i="20"/>
  <c r="N62" i="20"/>
  <c r="M62" i="20"/>
  <c r="L62" i="20"/>
  <c r="K62" i="20"/>
  <c r="J62" i="20"/>
  <c r="I62" i="20"/>
  <c r="H62" i="20"/>
  <c r="G62" i="20"/>
  <c r="F62" i="20"/>
  <c r="E62" i="20"/>
  <c r="D62" i="20"/>
  <c r="C62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Q125" i="22" l="1"/>
  <c r="M125" i="22"/>
  <c r="H175" i="22"/>
  <c r="M175" i="22" s="1"/>
  <c r="J124" i="22"/>
  <c r="E174" i="22"/>
  <c r="J174" i="22" s="1"/>
  <c r="Q113" i="22"/>
  <c r="H163" i="22"/>
  <c r="M163" i="22" s="1"/>
  <c r="G162" i="22"/>
  <c r="L162" i="22" s="1"/>
  <c r="L112" i="22"/>
  <c r="M110" i="22"/>
  <c r="H160" i="22"/>
  <c r="M114" i="22"/>
  <c r="H164" i="22"/>
  <c r="K148" i="22"/>
  <c r="C95" i="18"/>
  <c r="F177" i="22"/>
  <c r="K177" i="22" s="1"/>
  <c r="K127" i="22"/>
  <c r="D123" i="22"/>
  <c r="G173" i="22"/>
  <c r="J116" i="22"/>
  <c r="E166" i="22"/>
  <c r="J166" i="22" s="1"/>
  <c r="M113" i="22"/>
  <c r="K163" i="22"/>
  <c r="P163" i="22"/>
  <c r="P152" i="22"/>
  <c r="D152" i="22"/>
  <c r="Q152" i="22"/>
  <c r="L152" i="22"/>
  <c r="D144" i="22"/>
  <c r="L144" i="22"/>
  <c r="Q144" i="22"/>
  <c r="O142" i="22"/>
  <c r="P140" i="22"/>
  <c r="M140" i="22"/>
  <c r="D127" i="22"/>
  <c r="G177" i="22"/>
  <c r="Q177" i="22" s="1"/>
  <c r="Q121" i="22"/>
  <c r="M121" i="22"/>
  <c r="H171" i="22"/>
  <c r="M171" i="22" s="1"/>
  <c r="Q117" i="22"/>
  <c r="P117" i="22"/>
  <c r="H167" i="22"/>
  <c r="M167" i="22" s="1"/>
  <c r="P113" i="22"/>
  <c r="J136" i="22"/>
  <c r="O136" i="22"/>
  <c r="E175" i="22"/>
  <c r="O125" i="22"/>
  <c r="F173" i="22"/>
  <c r="P173" i="22" s="1"/>
  <c r="P121" i="22"/>
  <c r="P119" i="22"/>
  <c r="M117" i="22"/>
  <c r="M152" i="22"/>
  <c r="D147" i="22"/>
  <c r="L147" i="22"/>
  <c r="G169" i="22"/>
  <c r="G161" i="22"/>
  <c r="L161" i="22" s="1"/>
  <c r="R32" i="20"/>
  <c r="J63" i="20"/>
  <c r="R63" i="20"/>
  <c r="J94" i="20"/>
  <c r="R94" i="20"/>
  <c r="J126" i="20"/>
  <c r="R126" i="20"/>
  <c r="J158" i="20"/>
  <c r="R158" i="20"/>
  <c r="J190" i="20"/>
  <c r="R190" i="20"/>
  <c r="J222" i="20"/>
  <c r="R222" i="20"/>
  <c r="J254" i="20"/>
  <c r="R254" i="20"/>
  <c r="J285" i="20"/>
  <c r="R285" i="20"/>
  <c r="J317" i="20"/>
  <c r="R317" i="20"/>
  <c r="J348" i="20"/>
  <c r="R348" i="20"/>
  <c r="J380" i="20"/>
  <c r="R380" i="20"/>
  <c r="J412" i="20"/>
  <c r="R412" i="20"/>
  <c r="J444" i="20"/>
  <c r="R444" i="20"/>
  <c r="J476" i="20"/>
  <c r="R476" i="20"/>
  <c r="J508" i="20"/>
  <c r="R508" i="20"/>
  <c r="J540" i="20"/>
  <c r="R540" i="20"/>
  <c r="J572" i="20"/>
  <c r="R572" i="20"/>
  <c r="J604" i="20"/>
  <c r="R604" i="20"/>
  <c r="J636" i="20"/>
  <c r="R636" i="20"/>
  <c r="C67" i="18"/>
  <c r="G186" i="18"/>
  <c r="C306" i="18"/>
  <c r="G336" i="18"/>
  <c r="E177" i="22"/>
  <c r="J177" i="22" s="1"/>
  <c r="F170" i="22"/>
  <c r="K170" i="22" s="1"/>
  <c r="H165" i="22"/>
  <c r="F162" i="22"/>
  <c r="K162" i="22" s="1"/>
  <c r="P111" i="22"/>
  <c r="P144" i="22"/>
  <c r="Q140" i="22"/>
  <c r="P138" i="22"/>
  <c r="M136" i="22"/>
  <c r="H168" i="22"/>
  <c r="J32" i="20"/>
  <c r="C32" i="20"/>
  <c r="K32" i="20"/>
  <c r="S32" i="20"/>
  <c r="C63" i="20"/>
  <c r="K63" i="20"/>
  <c r="S63" i="20"/>
  <c r="C94" i="20"/>
  <c r="K94" i="20"/>
  <c r="S94" i="20"/>
  <c r="C126" i="20"/>
  <c r="K126" i="20"/>
  <c r="S126" i="20"/>
  <c r="C158" i="20"/>
  <c r="K158" i="20"/>
  <c r="S158" i="20"/>
  <c r="F178" i="22"/>
  <c r="K178" i="22" s="1"/>
  <c r="P125" i="22"/>
  <c r="F171" i="22"/>
  <c r="K171" i="22" s="1"/>
  <c r="F169" i="22"/>
  <c r="K169" i="22" s="1"/>
  <c r="E163" i="22"/>
  <c r="E161" i="22"/>
  <c r="P149" i="22"/>
  <c r="P145" i="22"/>
  <c r="H176" i="22"/>
  <c r="H172" i="22"/>
  <c r="G165" i="22"/>
  <c r="L165" i="22" s="1"/>
  <c r="G95" i="18"/>
  <c r="M169" i="22"/>
  <c r="Q169" i="22"/>
  <c r="M165" i="22"/>
  <c r="L174" i="22"/>
  <c r="D174" i="22"/>
  <c r="P118" i="22"/>
  <c r="F168" i="22"/>
  <c r="K147" i="22"/>
  <c r="P147" i="22"/>
  <c r="O137" i="22"/>
  <c r="H162" i="22"/>
  <c r="M137" i="22"/>
  <c r="G170" i="22"/>
  <c r="Q168" i="22"/>
  <c r="M168" i="22"/>
  <c r="C190" i="20"/>
  <c r="K190" i="20"/>
  <c r="S190" i="20"/>
  <c r="C222" i="20"/>
  <c r="K222" i="20"/>
  <c r="S222" i="20"/>
  <c r="C254" i="20"/>
  <c r="K254" i="20"/>
  <c r="S254" i="20"/>
  <c r="C285" i="20"/>
  <c r="K285" i="20"/>
  <c r="S285" i="20"/>
  <c r="C317" i="20"/>
  <c r="K317" i="20"/>
  <c r="S317" i="20"/>
  <c r="C348" i="20"/>
  <c r="K348" i="20"/>
  <c r="S348" i="20"/>
  <c r="C380" i="20"/>
  <c r="K380" i="20"/>
  <c r="S380" i="20"/>
  <c r="C412" i="20"/>
  <c r="K412" i="20"/>
  <c r="S412" i="20"/>
  <c r="C444" i="20"/>
  <c r="K444" i="20"/>
  <c r="S444" i="20"/>
  <c r="C476" i="20"/>
  <c r="K476" i="20"/>
  <c r="S476" i="20"/>
  <c r="C508" i="20"/>
  <c r="K508" i="20"/>
  <c r="S508" i="20"/>
  <c r="C540" i="20"/>
  <c r="K540" i="20"/>
  <c r="S540" i="20"/>
  <c r="C572" i="20"/>
  <c r="K572" i="20"/>
  <c r="S572" i="20"/>
  <c r="C604" i="20"/>
  <c r="K604" i="20"/>
  <c r="S604" i="20"/>
  <c r="C636" i="20"/>
  <c r="K636" i="20"/>
  <c r="S636" i="20"/>
  <c r="O175" i="22"/>
  <c r="J175" i="22"/>
  <c r="E173" i="22"/>
  <c r="P169" i="22"/>
  <c r="F165" i="22"/>
  <c r="K115" i="22"/>
  <c r="J161" i="22"/>
  <c r="O153" i="22"/>
  <c r="H178" i="22"/>
  <c r="M153" i="22"/>
  <c r="G175" i="22"/>
  <c r="L150" i="22"/>
  <c r="P142" i="22"/>
  <c r="Q173" i="22"/>
  <c r="E170" i="22"/>
  <c r="J170" i="22" s="1"/>
  <c r="G166" i="22"/>
  <c r="L166" i="22" s="1"/>
  <c r="M164" i="22"/>
  <c r="T94" i="20"/>
  <c r="L126" i="20"/>
  <c r="L190" i="20"/>
  <c r="L222" i="20"/>
  <c r="T285" i="20"/>
  <c r="T348" i="20"/>
  <c r="D380" i="20"/>
  <c r="L444" i="20"/>
  <c r="L540" i="20"/>
  <c r="P123" i="22"/>
  <c r="O121" i="22"/>
  <c r="M94" i="20"/>
  <c r="E126" i="20"/>
  <c r="O167" i="22"/>
  <c r="J167" i="22"/>
  <c r="K151" i="22"/>
  <c r="P151" i="22"/>
  <c r="P146" i="22"/>
  <c r="G163" i="22"/>
  <c r="L138" i="22"/>
  <c r="L177" i="22"/>
  <c r="E162" i="22"/>
  <c r="J162" i="22" s="1"/>
  <c r="D32" i="20"/>
  <c r="T126" i="20"/>
  <c r="D158" i="20"/>
  <c r="D254" i="20"/>
  <c r="T476" i="20"/>
  <c r="D508" i="20"/>
  <c r="O127" i="22"/>
  <c r="O163" i="22"/>
  <c r="J163" i="22"/>
  <c r="M160" i="22"/>
  <c r="E94" i="20"/>
  <c r="N63" i="20"/>
  <c r="N94" i="20"/>
  <c r="N126" i="20"/>
  <c r="F158" i="20"/>
  <c r="N190" i="20"/>
  <c r="F222" i="20"/>
  <c r="F254" i="20"/>
  <c r="N254" i="20"/>
  <c r="F285" i="20"/>
  <c r="N285" i="20"/>
  <c r="F317" i="20"/>
  <c r="N317" i="20"/>
  <c r="F348" i="20"/>
  <c r="N348" i="20"/>
  <c r="F380" i="20"/>
  <c r="N380" i="20"/>
  <c r="F412" i="20"/>
  <c r="N412" i="20"/>
  <c r="F444" i="20"/>
  <c r="N444" i="20"/>
  <c r="F476" i="20"/>
  <c r="N476" i="20"/>
  <c r="F508" i="20"/>
  <c r="N508" i="20"/>
  <c r="F540" i="20"/>
  <c r="N540" i="20"/>
  <c r="F572" i="20"/>
  <c r="N572" i="20"/>
  <c r="F604" i="20"/>
  <c r="N604" i="20"/>
  <c r="F636" i="20"/>
  <c r="N636" i="20"/>
  <c r="C186" i="18"/>
  <c r="G216" i="18"/>
  <c r="K128" i="22"/>
  <c r="J127" i="22"/>
  <c r="K125" i="22"/>
  <c r="L124" i="22"/>
  <c r="K123" i="22"/>
  <c r="O119" i="22"/>
  <c r="K118" i="22"/>
  <c r="P116" i="22"/>
  <c r="P115" i="22"/>
  <c r="O111" i="22"/>
  <c r="G160" i="22"/>
  <c r="L160" i="22" s="1"/>
  <c r="L110" i="22"/>
  <c r="O148" i="22"/>
  <c r="O145" i="22"/>
  <c r="H170" i="22"/>
  <c r="M145" i="22"/>
  <c r="P141" i="22"/>
  <c r="K139" i="22"/>
  <c r="P139" i="22"/>
  <c r="P178" i="22"/>
  <c r="F175" i="22"/>
  <c r="D173" i="22"/>
  <c r="L173" i="22"/>
  <c r="O177" i="22"/>
  <c r="T63" i="20"/>
  <c r="D94" i="20"/>
  <c r="T222" i="20"/>
  <c r="L254" i="20"/>
  <c r="T317" i="20"/>
  <c r="T380" i="20"/>
  <c r="L412" i="20"/>
  <c r="T444" i="20"/>
  <c r="L508" i="20"/>
  <c r="P124" i="22"/>
  <c r="J169" i="22"/>
  <c r="O169" i="22"/>
  <c r="P137" i="22"/>
  <c r="E63" i="20"/>
  <c r="F32" i="20"/>
  <c r="F94" i="20"/>
  <c r="N158" i="20"/>
  <c r="G32" i="20"/>
  <c r="O32" i="20"/>
  <c r="G63" i="20"/>
  <c r="O63" i="20"/>
  <c r="G94" i="20"/>
  <c r="O94" i="20"/>
  <c r="G126" i="20"/>
  <c r="O126" i="20"/>
  <c r="G158" i="20"/>
  <c r="O158" i="20"/>
  <c r="G190" i="20"/>
  <c r="O190" i="20"/>
  <c r="G222" i="20"/>
  <c r="O222" i="20"/>
  <c r="G254" i="20"/>
  <c r="O254" i="20"/>
  <c r="G285" i="20"/>
  <c r="O285" i="20"/>
  <c r="G317" i="20"/>
  <c r="O317" i="20"/>
  <c r="G348" i="20"/>
  <c r="O348" i="20"/>
  <c r="G380" i="20"/>
  <c r="O380" i="20"/>
  <c r="G412" i="20"/>
  <c r="O412" i="20"/>
  <c r="G444" i="20"/>
  <c r="O444" i="20"/>
  <c r="D124" i="22"/>
  <c r="D153" i="22"/>
  <c r="M127" i="22"/>
  <c r="Q127" i="22"/>
  <c r="J125" i="22"/>
  <c r="K124" i="22"/>
  <c r="J123" i="22"/>
  <c r="K121" i="22"/>
  <c r="L120" i="22"/>
  <c r="K119" i="22"/>
  <c r="O115" i="22"/>
  <c r="J111" i="22"/>
  <c r="P110" i="22"/>
  <c r="K110" i="22"/>
  <c r="F160" i="22"/>
  <c r="Q150" i="22"/>
  <c r="G167" i="22"/>
  <c r="L142" i="22"/>
  <c r="D169" i="22"/>
  <c r="L169" i="22"/>
  <c r="F161" i="22"/>
  <c r="K111" i="22"/>
  <c r="L32" i="20"/>
  <c r="L63" i="20"/>
  <c r="D126" i="20"/>
  <c r="T158" i="20"/>
  <c r="D190" i="20"/>
  <c r="D222" i="20"/>
  <c r="T254" i="20"/>
  <c r="L285" i="20"/>
  <c r="L317" i="20"/>
  <c r="D348" i="20"/>
  <c r="D412" i="20"/>
  <c r="D444" i="20"/>
  <c r="L476" i="20"/>
  <c r="D540" i="20"/>
  <c r="O171" i="22"/>
  <c r="J171" i="22"/>
  <c r="J165" i="22"/>
  <c r="O165" i="22"/>
  <c r="O141" i="22"/>
  <c r="H166" i="22"/>
  <c r="M141" i="22"/>
  <c r="K135" i="22"/>
  <c r="P135" i="22"/>
  <c r="M32" i="20"/>
  <c r="M126" i="20"/>
  <c r="N32" i="20"/>
  <c r="F63" i="20"/>
  <c r="F126" i="20"/>
  <c r="F190" i="20"/>
  <c r="N222" i="20"/>
  <c r="H32" i="20"/>
  <c r="P32" i="20"/>
  <c r="H63" i="20"/>
  <c r="P63" i="20"/>
  <c r="H94" i="20"/>
  <c r="P94" i="20"/>
  <c r="H126" i="20"/>
  <c r="P126" i="20"/>
  <c r="H158" i="20"/>
  <c r="P158" i="20"/>
  <c r="H190" i="20"/>
  <c r="P190" i="20"/>
  <c r="H222" i="20"/>
  <c r="P222" i="20"/>
  <c r="H254" i="20"/>
  <c r="P254" i="20"/>
  <c r="H285" i="20"/>
  <c r="P285" i="20"/>
  <c r="H317" i="20"/>
  <c r="P317" i="20"/>
  <c r="H348" i="20"/>
  <c r="P348" i="20"/>
  <c r="H380" i="20"/>
  <c r="P380" i="20"/>
  <c r="H412" i="20"/>
  <c r="P412" i="20"/>
  <c r="P126" i="22"/>
  <c r="F176" i="22"/>
  <c r="M123" i="22"/>
  <c r="Q123" i="22"/>
  <c r="G172" i="22"/>
  <c r="Q172" i="22" s="1"/>
  <c r="D122" i="22"/>
  <c r="J121" i="22"/>
  <c r="J119" i="22"/>
  <c r="J115" i="22"/>
  <c r="G164" i="22"/>
  <c r="L164" i="22" s="1"/>
  <c r="L114" i="22"/>
  <c r="J113" i="22"/>
  <c r="M111" i="22"/>
  <c r="Q111" i="22"/>
  <c r="P150" i="22"/>
  <c r="O149" i="22"/>
  <c r="H174" i="22"/>
  <c r="Q174" i="22" s="1"/>
  <c r="M149" i="22"/>
  <c r="K143" i="22"/>
  <c r="P143" i="22"/>
  <c r="Q138" i="22"/>
  <c r="G178" i="22"/>
  <c r="Q176" i="22"/>
  <c r="M176" i="22"/>
  <c r="P170" i="22"/>
  <c r="F167" i="22"/>
  <c r="H161" i="22"/>
  <c r="M161" i="22" s="1"/>
  <c r="T32" i="20"/>
  <c r="D63" i="20"/>
  <c r="L94" i="20"/>
  <c r="L158" i="20"/>
  <c r="T190" i="20"/>
  <c r="D285" i="20"/>
  <c r="D317" i="20"/>
  <c r="L348" i="20"/>
  <c r="L380" i="20"/>
  <c r="T412" i="20"/>
  <c r="D476" i="20"/>
  <c r="T508" i="20"/>
  <c r="O113" i="22"/>
  <c r="E32" i="20"/>
  <c r="M63" i="20"/>
  <c r="I32" i="20"/>
  <c r="Q32" i="20"/>
  <c r="I63" i="20"/>
  <c r="Q63" i="20"/>
  <c r="I94" i="20"/>
  <c r="Q94" i="20"/>
  <c r="I126" i="20"/>
  <c r="Q126" i="20"/>
  <c r="I158" i="20"/>
  <c r="Q158" i="20"/>
  <c r="I190" i="20"/>
  <c r="Q190" i="20"/>
  <c r="I222" i="20"/>
  <c r="Q222" i="20"/>
  <c r="I254" i="20"/>
  <c r="Q254" i="20"/>
  <c r="I285" i="20"/>
  <c r="Q285" i="20"/>
  <c r="I317" i="20"/>
  <c r="Q317" i="20"/>
  <c r="I348" i="20"/>
  <c r="Q348" i="20"/>
  <c r="I380" i="20"/>
  <c r="Q380" i="20"/>
  <c r="I412" i="20"/>
  <c r="Q412" i="20"/>
  <c r="I444" i="20"/>
  <c r="Q444" i="20"/>
  <c r="I476" i="20"/>
  <c r="Q476" i="20"/>
  <c r="I508" i="20"/>
  <c r="Q508" i="20"/>
  <c r="I540" i="20"/>
  <c r="Q540" i="20"/>
  <c r="I572" i="20"/>
  <c r="Q572" i="20"/>
  <c r="I604" i="20"/>
  <c r="Q604" i="20"/>
  <c r="I636" i="20"/>
  <c r="Q636" i="20"/>
  <c r="P122" i="22"/>
  <c r="F172" i="22"/>
  <c r="M119" i="22"/>
  <c r="Q119" i="22"/>
  <c r="J117" i="22"/>
  <c r="K116" i="22"/>
  <c r="M115" i="22"/>
  <c r="Q115" i="22"/>
  <c r="P114" i="22"/>
  <c r="F164" i="22"/>
  <c r="O152" i="22"/>
  <c r="G171" i="22"/>
  <c r="L146" i="22"/>
  <c r="E178" i="22"/>
  <c r="J178" i="22" s="1"/>
  <c r="M172" i="22"/>
  <c r="P166" i="22"/>
  <c r="H444" i="20"/>
  <c r="P444" i="20"/>
  <c r="H476" i="20"/>
  <c r="P476" i="20"/>
  <c r="H508" i="20"/>
  <c r="P508" i="20"/>
  <c r="H540" i="20"/>
  <c r="P540" i="20"/>
  <c r="H572" i="20"/>
  <c r="P572" i="20"/>
  <c r="H604" i="20"/>
  <c r="P604" i="20"/>
  <c r="H636" i="20"/>
  <c r="P636" i="20"/>
  <c r="C125" i="18"/>
  <c r="G156" i="18"/>
  <c r="C366" i="18"/>
  <c r="O128" i="22"/>
  <c r="L127" i="22"/>
  <c r="O124" i="22"/>
  <c r="L123" i="22"/>
  <c r="O120" i="22"/>
  <c r="L119" i="22"/>
  <c r="O116" i="22"/>
  <c r="O112" i="22"/>
  <c r="M150" i="22"/>
  <c r="Q151" i="22"/>
  <c r="Q147" i="22"/>
  <c r="Q143" i="22"/>
  <c r="Q139" i="22"/>
  <c r="Q135" i="22"/>
  <c r="T540" i="20"/>
  <c r="D572" i="20"/>
  <c r="L572" i="20"/>
  <c r="T572" i="20"/>
  <c r="D604" i="20"/>
  <c r="L604" i="20"/>
  <c r="T604" i="20"/>
  <c r="D636" i="20"/>
  <c r="L636" i="20"/>
  <c r="T636" i="20"/>
  <c r="G38" i="18"/>
  <c r="C246" i="18"/>
  <c r="G275" i="18"/>
  <c r="Q126" i="22"/>
  <c r="Q122" i="22"/>
  <c r="Q118" i="22"/>
  <c r="Q114" i="22"/>
  <c r="Q110" i="22"/>
  <c r="G476" i="20"/>
  <c r="O476" i="20"/>
  <c r="G508" i="20"/>
  <c r="O508" i="20"/>
  <c r="G540" i="20"/>
  <c r="O540" i="20"/>
  <c r="G572" i="20"/>
  <c r="O572" i="20"/>
  <c r="G604" i="20"/>
  <c r="O604" i="20"/>
  <c r="G636" i="20"/>
  <c r="O636" i="20"/>
  <c r="Q178" i="22"/>
  <c r="O176" i="22"/>
  <c r="O172" i="22"/>
  <c r="Q170" i="22"/>
  <c r="O168" i="22"/>
  <c r="O164" i="22"/>
  <c r="O160" i="22"/>
  <c r="Q153" i="22"/>
  <c r="O151" i="22"/>
  <c r="Q149" i="22"/>
  <c r="O147" i="22"/>
  <c r="Q145" i="22"/>
  <c r="O143" i="22"/>
  <c r="Q141" i="22"/>
  <c r="O139" i="22"/>
  <c r="Q137" i="22"/>
  <c r="O135" i="22"/>
  <c r="Q128" i="22"/>
  <c r="O126" i="22"/>
  <c r="Q124" i="22"/>
  <c r="O122" i="22"/>
  <c r="Q120" i="22"/>
  <c r="O118" i="22"/>
  <c r="Q116" i="22"/>
  <c r="O114" i="22"/>
  <c r="Q112" i="22"/>
  <c r="O110" i="22"/>
  <c r="G306" i="18"/>
  <c r="C426" i="18"/>
  <c r="G426" i="18"/>
  <c r="G456" i="18"/>
  <c r="C547" i="18"/>
  <c r="G547" i="18"/>
  <c r="G577" i="18"/>
  <c r="G396" i="18"/>
  <c r="C487" i="18"/>
  <c r="G517" i="18"/>
  <c r="G125" i="18"/>
  <c r="G246" i="18"/>
  <c r="G366" i="18"/>
  <c r="G487" i="18"/>
  <c r="G608" i="18"/>
  <c r="C216" i="18"/>
  <c r="C336" i="18"/>
  <c r="C456" i="18"/>
  <c r="C577" i="18"/>
  <c r="C608" i="18"/>
  <c r="C38" i="18"/>
  <c r="G67" i="18"/>
  <c r="C156" i="18"/>
  <c r="C275" i="18"/>
  <c r="C396" i="18"/>
  <c r="C517" i="18"/>
  <c r="D19" i="21"/>
  <c r="D177" i="22" l="1"/>
  <c r="Q165" i="22"/>
  <c r="P171" i="22"/>
  <c r="P177" i="22"/>
  <c r="Q161" i="22"/>
  <c r="K173" i="22"/>
  <c r="L170" i="22"/>
  <c r="D170" i="22"/>
  <c r="O174" i="22"/>
  <c r="M174" i="22"/>
  <c r="O170" i="22"/>
  <c r="M170" i="22"/>
  <c r="O161" i="22"/>
  <c r="D171" i="22"/>
  <c r="Q171" i="22"/>
  <c r="L171" i="22"/>
  <c r="P161" i="22"/>
  <c r="K161" i="22"/>
  <c r="K175" i="22"/>
  <c r="P175" i="22"/>
  <c r="K176" i="22"/>
  <c r="P176" i="22"/>
  <c r="K160" i="22"/>
  <c r="P160" i="22"/>
  <c r="L178" i="22"/>
  <c r="D178" i="22"/>
  <c r="Q160" i="22"/>
  <c r="P165" i="22"/>
  <c r="K165" i="22"/>
  <c r="Q167" i="22"/>
  <c r="L167" i="22"/>
  <c r="Q163" i="22"/>
  <c r="L163" i="22"/>
  <c r="O162" i="22"/>
  <c r="M162" i="22"/>
  <c r="P162" i="22"/>
  <c r="K164" i="22"/>
  <c r="P164" i="22"/>
  <c r="K172" i="22"/>
  <c r="P172" i="22"/>
  <c r="D172" i="22"/>
  <c r="L172" i="22"/>
  <c r="D175" i="22"/>
  <c r="Q175" i="22"/>
  <c r="L175" i="22"/>
  <c r="Q162" i="22"/>
  <c r="Q166" i="22"/>
  <c r="O166" i="22"/>
  <c r="M166" i="22"/>
  <c r="P174" i="22"/>
  <c r="J173" i="22"/>
  <c r="O173" i="22"/>
  <c r="K168" i="22"/>
  <c r="P168" i="22"/>
  <c r="K167" i="22"/>
  <c r="P167" i="22"/>
  <c r="Q164" i="22"/>
  <c r="O178" i="22"/>
  <c r="M178" i="22"/>
  <c r="Y17" i="21"/>
  <c r="X17" i="21"/>
  <c r="W17" i="21"/>
  <c r="V17" i="21"/>
  <c r="U17" i="21"/>
  <c r="T17" i="21"/>
  <c r="S17" i="21"/>
  <c r="R17" i="21"/>
  <c r="Q17" i="21"/>
  <c r="P17" i="21"/>
  <c r="O17" i="21"/>
  <c r="N17" i="21"/>
  <c r="M17" i="21"/>
  <c r="L17" i="21"/>
  <c r="K17" i="21"/>
  <c r="J17" i="21"/>
  <c r="I17" i="21"/>
  <c r="H17" i="21"/>
  <c r="F17" i="21"/>
  <c r="Y14" i="21"/>
  <c r="X14" i="21"/>
  <c r="W14" i="21"/>
  <c r="V14" i="21"/>
  <c r="U14" i="21"/>
  <c r="T14" i="21"/>
  <c r="S14" i="21"/>
  <c r="R14" i="21"/>
  <c r="Q14" i="21"/>
  <c r="P14" i="21"/>
  <c r="O14" i="21"/>
  <c r="N14" i="21"/>
  <c r="M14" i="21"/>
  <c r="L14" i="21"/>
  <c r="K14" i="21"/>
  <c r="J14" i="21"/>
  <c r="I14" i="21"/>
  <c r="H14" i="21"/>
  <c r="F14" i="21"/>
  <c r="Y11" i="21"/>
  <c r="X11" i="21"/>
  <c r="W11" i="21"/>
  <c r="V11" i="21"/>
  <c r="U11" i="21"/>
  <c r="T11" i="21"/>
  <c r="S11" i="21"/>
  <c r="R11" i="21"/>
  <c r="Q11" i="21"/>
  <c r="P11" i="21"/>
  <c r="O11" i="21"/>
  <c r="N11" i="21"/>
  <c r="M11" i="21"/>
  <c r="L11" i="21"/>
  <c r="K11" i="21"/>
  <c r="J11" i="21"/>
  <c r="I11" i="21"/>
  <c r="H11" i="21"/>
  <c r="F11" i="21"/>
  <c r="Y8" i="21"/>
  <c r="X8" i="21"/>
  <c r="W8" i="21"/>
  <c r="V8" i="21"/>
  <c r="U8" i="21"/>
  <c r="T8" i="21"/>
  <c r="S8" i="21"/>
  <c r="R8" i="21"/>
  <c r="Q8" i="21"/>
  <c r="P8" i="21"/>
  <c r="O8" i="21"/>
  <c r="N8" i="21"/>
  <c r="M8" i="21"/>
  <c r="L8" i="21"/>
  <c r="K8" i="21"/>
  <c r="J8" i="21"/>
  <c r="I8" i="21"/>
  <c r="H8" i="21"/>
  <c r="F8" i="21"/>
  <c r="E3" i="26"/>
  <c r="C36" i="26"/>
  <c r="K13" i="26"/>
  <c r="I13" i="26"/>
  <c r="G13" i="26"/>
  <c r="E13" i="26"/>
  <c r="C13" i="26"/>
  <c r="G19" i="21"/>
  <c r="H19" i="21"/>
  <c r="H20" i="21" s="1"/>
  <c r="I19" i="21"/>
  <c r="I20" i="21" s="1"/>
  <c r="J19" i="21"/>
  <c r="J20" i="21" s="1"/>
  <c r="K19" i="21"/>
  <c r="K20" i="21" s="1"/>
  <c r="L19" i="21"/>
  <c r="L20" i="21" s="1"/>
  <c r="M19" i="21"/>
  <c r="M20" i="21" s="1"/>
  <c r="N19" i="21"/>
  <c r="N20" i="21" s="1"/>
  <c r="O19" i="21"/>
  <c r="O20" i="21" s="1"/>
  <c r="P19" i="21"/>
  <c r="P20" i="21" s="1"/>
  <c r="Q19" i="21"/>
  <c r="Q20" i="21" s="1"/>
  <c r="R19" i="21"/>
  <c r="R20" i="21" s="1"/>
  <c r="S19" i="21"/>
  <c r="S20" i="21" s="1"/>
  <c r="T19" i="21"/>
  <c r="T20" i="21" s="1"/>
  <c r="U19" i="21"/>
  <c r="U20" i="21" s="1"/>
  <c r="V19" i="21"/>
  <c r="V20" i="21" s="1"/>
  <c r="W19" i="21"/>
  <c r="W20" i="21" s="1"/>
  <c r="X19" i="21"/>
  <c r="X20" i="21" s="1"/>
  <c r="Y19" i="21"/>
  <c r="Y20" i="21" s="1"/>
  <c r="Z19" i="21"/>
  <c r="F19" i="21"/>
  <c r="F20" i="21" s="1"/>
  <c r="K44" i="26"/>
  <c r="I44" i="26"/>
  <c r="G44" i="26"/>
  <c r="E44" i="26"/>
  <c r="C44" i="26"/>
  <c r="K36" i="26"/>
  <c r="I36" i="26"/>
  <c r="G36" i="26"/>
  <c r="E36" i="26"/>
  <c r="K33" i="26"/>
  <c r="I33" i="26"/>
  <c r="G33" i="26"/>
  <c r="E33" i="26"/>
  <c r="C33" i="26"/>
  <c r="K26" i="26"/>
  <c r="I26" i="26"/>
  <c r="G26" i="26"/>
  <c r="E26" i="26"/>
  <c r="C26" i="26"/>
  <c r="K21" i="26"/>
  <c r="I21" i="26"/>
  <c r="G21" i="26"/>
  <c r="E21" i="26"/>
  <c r="C21" i="26"/>
  <c r="K10" i="26"/>
  <c r="I10" i="26"/>
  <c r="G10" i="26"/>
  <c r="E10" i="26"/>
  <c r="C10" i="26"/>
  <c r="K3" i="26"/>
  <c r="I3" i="26"/>
  <c r="G3" i="26"/>
  <c r="C3" i="26"/>
  <c r="D93" i="22" l="1"/>
  <c r="D92" i="22"/>
  <c r="D91" i="22"/>
  <c r="D90" i="22"/>
  <c r="D89" i="22"/>
  <c r="D88" i="22"/>
  <c r="D87" i="22"/>
  <c r="D86" i="22"/>
  <c r="D85" i="22"/>
  <c r="D84" i="22"/>
  <c r="D68" i="22"/>
  <c r="D67" i="22"/>
  <c r="D66" i="22"/>
  <c r="D65" i="22"/>
  <c r="D64" i="22"/>
  <c r="D63" i="22"/>
  <c r="D62" i="22"/>
  <c r="D61" i="22"/>
  <c r="D60" i="22"/>
  <c r="D59" i="22"/>
  <c r="D43" i="22"/>
  <c r="D42" i="22"/>
  <c r="D41" i="22"/>
  <c r="D40" i="22"/>
  <c r="D39" i="22"/>
  <c r="D38" i="22"/>
  <c r="D37" i="22"/>
  <c r="D36" i="22"/>
  <c r="D35" i="22"/>
  <c r="D34" i="22"/>
  <c r="D10" i="22"/>
  <c r="D11" i="22"/>
  <c r="D12" i="22"/>
  <c r="D13" i="22"/>
  <c r="D14" i="22"/>
  <c r="D15" i="22"/>
  <c r="D16" i="22"/>
  <c r="D17" i="22"/>
  <c r="D18" i="22"/>
  <c r="D9" i="22"/>
  <c r="D54" i="22" l="1"/>
  <c r="D104" i="22"/>
  <c r="D29" i="22"/>
  <c r="D79" i="22"/>
  <c r="G20" i="21"/>
  <c r="G14" i="21"/>
  <c r="G8" i="21"/>
  <c r="E19" i="21"/>
  <c r="E13" i="21"/>
  <c r="E7" i="21"/>
  <c r="E10" i="21"/>
  <c r="G11" i="21"/>
  <c r="Z20" i="21" l="1"/>
  <c r="Z17" i="21"/>
  <c r="Z14" i="21"/>
  <c r="Z11" i="21"/>
  <c r="Z8" i="21"/>
  <c r="G17" i="21"/>
  <c r="E109" i="22" l="1"/>
  <c r="F38" i="25" l="1"/>
  <c r="C38" i="25"/>
  <c r="G38" i="25"/>
  <c r="H38" i="25" s="1"/>
  <c r="H35" i="25"/>
  <c r="H34" i="25"/>
  <c r="H33" i="25"/>
  <c r="H32" i="25"/>
  <c r="C25" i="25"/>
  <c r="G13" i="25"/>
  <c r="H13" i="25" s="1"/>
  <c r="C13" i="25"/>
  <c r="D31" i="25" s="1"/>
  <c r="H12" i="25"/>
  <c r="H11" i="25"/>
  <c r="H10" i="25"/>
  <c r="D10" i="25"/>
  <c r="H9" i="25"/>
  <c r="D9" i="25"/>
  <c r="H8" i="25"/>
  <c r="D8" i="25"/>
  <c r="H7" i="25"/>
  <c r="D7" i="25"/>
  <c r="J14" i="24"/>
  <c r="I14" i="24"/>
  <c r="H14" i="24"/>
  <c r="G14" i="24"/>
  <c r="F14" i="24"/>
  <c r="E14" i="24"/>
  <c r="C14" i="24"/>
  <c r="B14" i="24"/>
  <c r="J13" i="24"/>
  <c r="I13" i="24"/>
  <c r="H13" i="24"/>
  <c r="G13" i="24"/>
  <c r="F13" i="24"/>
  <c r="E13" i="24"/>
  <c r="C13" i="24"/>
  <c r="B13" i="24"/>
  <c r="J12" i="24"/>
  <c r="I12" i="24"/>
  <c r="H12" i="24"/>
  <c r="G12" i="24"/>
  <c r="F12" i="24"/>
  <c r="E12" i="24"/>
  <c r="C12" i="24"/>
  <c r="B12" i="24"/>
  <c r="E3" i="24"/>
  <c r="D3" i="24"/>
  <c r="D11" i="25" l="1"/>
  <c r="D32" i="25"/>
  <c r="D33" i="25"/>
  <c r="D34" i="25"/>
  <c r="D35" i="25"/>
  <c r="D36" i="25"/>
  <c r="D37" i="25"/>
  <c r="D12" i="25"/>
  <c r="D135" i="22"/>
  <c r="H134" i="22"/>
  <c r="G134" i="22"/>
  <c r="G154" i="22" s="1"/>
  <c r="F134" i="22"/>
  <c r="E134" i="22"/>
  <c r="E154" i="22" s="1"/>
  <c r="D117" i="22"/>
  <c r="D111" i="22"/>
  <c r="E129" i="22"/>
  <c r="H109" i="22"/>
  <c r="G109" i="22"/>
  <c r="F109" i="22"/>
  <c r="F129" i="22" s="1"/>
  <c r="E16" i="21"/>
  <c r="E179" i="22" l="1"/>
  <c r="D109" i="22"/>
  <c r="G129" i="22"/>
  <c r="O109" i="22"/>
  <c r="H129" i="22"/>
  <c r="F154" i="22"/>
  <c r="F179" i="22" s="1"/>
  <c r="M134" i="22"/>
  <c r="H154" i="22"/>
  <c r="M154" i="22" s="1"/>
  <c r="P134" i="22"/>
  <c r="O134" i="22"/>
  <c r="Q109" i="22"/>
  <c r="D139" i="22"/>
  <c r="D115" i="22"/>
  <c r="D113" i="22"/>
  <c r="F159" i="22"/>
  <c r="P109" i="22"/>
  <c r="D110" i="22"/>
  <c r="D114" i="22"/>
  <c r="D166" i="22"/>
  <c r="D168" i="22"/>
  <c r="D134" i="22"/>
  <c r="Q134" i="22"/>
  <c r="D138" i="22"/>
  <c r="D141" i="22"/>
  <c r="G159" i="22"/>
  <c r="D112" i="22"/>
  <c r="D116" i="22"/>
  <c r="D118" i="22"/>
  <c r="E159" i="22"/>
  <c r="H159" i="22"/>
  <c r="D137" i="22"/>
  <c r="D142" i="22"/>
  <c r="D136" i="22"/>
  <c r="D140" i="22"/>
  <c r="D143" i="22"/>
  <c r="L109" i="22"/>
  <c r="L134" i="22"/>
  <c r="L154" i="22"/>
  <c r="K109" i="22"/>
  <c r="K129" i="22"/>
  <c r="K134" i="22"/>
  <c r="J109" i="22"/>
  <c r="J129" i="22"/>
  <c r="J134" i="22"/>
  <c r="J154" i="22"/>
  <c r="M109" i="22"/>
  <c r="K179" i="22" l="1"/>
  <c r="L129" i="22"/>
  <c r="G179" i="22"/>
  <c r="L179" i="22" s="1"/>
  <c r="P129" i="22"/>
  <c r="H179" i="22"/>
  <c r="K154" i="22"/>
  <c r="J179" i="22"/>
  <c r="M129" i="22"/>
  <c r="O129" i="22"/>
  <c r="Q129" i="22"/>
  <c r="Q154" i="22"/>
  <c r="O154" i="22"/>
  <c r="P154" i="22"/>
  <c r="D129" i="22"/>
  <c r="M159" i="22"/>
  <c r="K159" i="22"/>
  <c r="D159" i="22"/>
  <c r="D154" i="22"/>
  <c r="D162" i="22"/>
  <c r="L159" i="22"/>
  <c r="D167" i="22"/>
  <c r="D163" i="22"/>
  <c r="D165" i="22"/>
  <c r="D164" i="22"/>
  <c r="D160" i="22"/>
  <c r="D161" i="22"/>
  <c r="J159" i="22"/>
  <c r="O159" i="22"/>
  <c r="Q159" i="22"/>
  <c r="P159" i="22"/>
  <c r="Q179" i="22" l="1"/>
  <c r="M179" i="22"/>
  <c r="O179" i="22"/>
  <c r="P179" i="22"/>
  <c r="D179" i="22"/>
</calcChain>
</file>

<file path=xl/sharedStrings.xml><?xml version="1.0" encoding="utf-8"?>
<sst xmlns="http://schemas.openxmlformats.org/spreadsheetml/2006/main" count="4072" uniqueCount="1028">
  <si>
    <t>Завтрак</t>
  </si>
  <si>
    <t>понедельник 1</t>
  </si>
  <si>
    <t>вторник 1</t>
  </si>
  <si>
    <t>среда 1</t>
  </si>
  <si>
    <t>четверг 1</t>
  </si>
  <si>
    <t>пятница 1</t>
  </si>
  <si>
    <t>понедельник 2</t>
  </si>
  <si>
    <t>вторник 2</t>
  </si>
  <si>
    <t>среда 2</t>
  </si>
  <si>
    <t>четверг 2</t>
  </si>
  <si>
    <t>пятница 2</t>
  </si>
  <si>
    <t>Обед</t>
  </si>
  <si>
    <t>№
рец.</t>
  </si>
  <si>
    <t>Прием пищи, наименование блюда</t>
  </si>
  <si>
    <t>Масса порции (г)</t>
  </si>
  <si>
    <t>Пищевые вещества (г)</t>
  </si>
  <si>
    <t>ЭЦ (ккал)</t>
  </si>
  <si>
    <t>Витамины (мг)</t>
  </si>
  <si>
    <t>Минеральные вещества (мг)</t>
  </si>
  <si>
    <t>Б</t>
  </si>
  <si>
    <t>Ж</t>
  </si>
  <si>
    <t>У</t>
  </si>
  <si>
    <t>B1</t>
  </si>
  <si>
    <t>C</t>
  </si>
  <si>
    <t>A</t>
  </si>
  <si>
    <t>E</t>
  </si>
  <si>
    <t>Ca</t>
  </si>
  <si>
    <t>P</t>
  </si>
  <si>
    <t>Mg</t>
  </si>
  <si>
    <t>Fe</t>
  </si>
  <si>
    <t xml:space="preserve">Завтрак </t>
  </si>
  <si>
    <t>Яблоко</t>
  </si>
  <si>
    <t>Итого за Обед</t>
  </si>
  <si>
    <t>Итого за день</t>
  </si>
  <si>
    <t>Масло сливочное</t>
  </si>
  <si>
    <t>Наименование дней недели, блюд</t>
  </si>
  <si>
    <t>Энергетическая ценность (ккал)</t>
  </si>
  <si>
    <t>Выполнение БЖУ</t>
  </si>
  <si>
    <t>Соотношение БЖУ</t>
  </si>
  <si>
    <t>ЭЦ</t>
  </si>
  <si>
    <t>Среднее</t>
  </si>
  <si>
    <t>Приложение №6</t>
  </si>
  <si>
    <t>Понедельник-1 Завтрак</t>
  </si>
  <si>
    <t>Вторник-1 Завтрак</t>
  </si>
  <si>
    <t>Среда-1 Завтрак</t>
  </si>
  <si>
    <t>Четверг-1 Завтрак</t>
  </si>
  <si>
    <t>Пятница-1 Завтрак</t>
  </si>
  <si>
    <t>Хлеб пшеничный</t>
  </si>
  <si>
    <t>Понедельник-1 Обед</t>
  </si>
  <si>
    <t>Вторник-1 Обед</t>
  </si>
  <si>
    <t>Среда-1 Обед</t>
  </si>
  <si>
    <t>Четверг-1 Обед</t>
  </si>
  <si>
    <t>Пятница-1 Обед</t>
  </si>
  <si>
    <t>Хлеб ржаной</t>
  </si>
  <si>
    <t>Понедельник-2 Завтрак</t>
  </si>
  <si>
    <t>Вторник-2 Завтрак</t>
  </si>
  <si>
    <t>Среда-2 Завтрак</t>
  </si>
  <si>
    <t>Четверг-2 Завтрак</t>
  </si>
  <si>
    <t>Пятница-2 Завтрак</t>
  </si>
  <si>
    <t>Понедельник-2 Обед</t>
  </si>
  <si>
    <t>Вторник-2 Обед</t>
  </si>
  <si>
    <t>Среда-2 Обед</t>
  </si>
  <si>
    <t>Четверг-2 Обед</t>
  </si>
  <si>
    <t>Пятница-2 Обед</t>
  </si>
  <si>
    <t>сезон осенне-зимний</t>
  </si>
  <si>
    <t>возраст 7-11 лет</t>
  </si>
  <si>
    <t>День и номер недели</t>
  </si>
  <si>
    <t>Завтрак, руб.</t>
  </si>
  <si>
    <t>Обед, руб.</t>
  </si>
  <si>
    <t>Понедельник-1</t>
  </si>
  <si>
    <t>Вторник-1</t>
  </si>
  <si>
    <t>Среда-1</t>
  </si>
  <si>
    <t>Четверг-1</t>
  </si>
  <si>
    <t>Пятница-1</t>
  </si>
  <si>
    <t>Понедельник-2</t>
  </si>
  <si>
    <t>Вторник-2</t>
  </si>
  <si>
    <t>Среда-2</t>
  </si>
  <si>
    <t>Четверг-2</t>
  </si>
  <si>
    <t>Пятница-2</t>
  </si>
  <si>
    <t>Средняя цена</t>
  </si>
  <si>
    <t>Итого</t>
  </si>
  <si>
    <t>Прием пищи</t>
  </si>
  <si>
    <t>Кофейный напиток</t>
  </si>
  <si>
    <t>Масло растительное</t>
  </si>
  <si>
    <t>Огурцы свежие</t>
  </si>
  <si>
    <t>Сахар</t>
  </si>
  <si>
    <t>Сметана</t>
  </si>
  <si>
    <t>Чай</t>
  </si>
  <si>
    <t>Мясо жилованное</t>
  </si>
  <si>
    <t>Мука пшеничная</t>
  </si>
  <si>
    <t>Макаронные изделия</t>
  </si>
  <si>
    <t>Колбасные изделия</t>
  </si>
  <si>
    <t>Творог</t>
  </si>
  <si>
    <t>Крахмал</t>
  </si>
  <si>
    <t>Крупы, бобовые</t>
  </si>
  <si>
    <t>Фрукты свежие</t>
  </si>
  <si>
    <t>Субпродукты 1 категории</t>
  </si>
  <si>
    <t>Дрожжи хлебопекарные</t>
  </si>
  <si>
    <t>За день</t>
  </si>
  <si>
    <t>Наименование пищевых продуктов (групп пищевых продуктов)</t>
  </si>
  <si>
    <t>Коэффициент пересчета по группе</t>
  </si>
  <si>
    <t>Фактически в  среднем за 1 день, нетто, грамм</t>
  </si>
  <si>
    <t>Отклонение , г</t>
  </si>
  <si>
    <t>Фактически в  среднем за завтрак, нетто, грамм</t>
  </si>
  <si>
    <t>Фактически в  среднем за обед, нетто, грамм</t>
  </si>
  <si>
    <t>Продукты животного происхождения (в пересчёте на мясо жилованное)</t>
  </si>
  <si>
    <t>Молоко и кисломолочные продукты</t>
  </si>
  <si>
    <t>Сыр твердый</t>
  </si>
  <si>
    <t>Птица - цыплята-бройлер</t>
  </si>
  <si>
    <t>Рыба филе</t>
  </si>
  <si>
    <t>Яйцо куриное (шт) перевод в граммы</t>
  </si>
  <si>
    <t>Овощи и картофель</t>
  </si>
  <si>
    <t>Картофель (нетто)</t>
  </si>
  <si>
    <t>Овощи, зелень</t>
  </si>
  <si>
    <t>Соки и фрукты</t>
  </si>
  <si>
    <t>Фрукты сухие</t>
  </si>
  <si>
    <t xml:space="preserve">Соки </t>
  </si>
  <si>
    <t>Напитки витаминизированные (готовые)</t>
  </si>
  <si>
    <t>Хлеб, мука, макароны, крупы, бобовые</t>
  </si>
  <si>
    <t>Продукты жировой группы</t>
  </si>
  <si>
    <t xml:space="preserve">Масло коровье сладкосливочное </t>
  </si>
  <si>
    <t>Сахар и конд. изделия</t>
  </si>
  <si>
    <t>Кондитерские изделия</t>
  </si>
  <si>
    <t>Прочие</t>
  </si>
  <si>
    <t>Соль</t>
  </si>
  <si>
    <t>Специи</t>
  </si>
  <si>
    <t>За Обед</t>
  </si>
  <si>
    <t>За Завтрак</t>
  </si>
  <si>
    <t xml:space="preserve">Возрастная группа </t>
  </si>
  <si>
    <t>7-11 лет</t>
  </si>
  <si>
    <t>Сезон</t>
  </si>
  <si>
    <t>осенне-зимний</t>
  </si>
  <si>
    <t>Промежуточное питание</t>
  </si>
  <si>
    <t>Промежуточное питание, руб.</t>
  </si>
  <si>
    <t>Итого за четыре приема пищи</t>
  </si>
  <si>
    <t>Понедельник-1 Промежуточное питание</t>
  </si>
  <si>
    <t>Вторник-1 Промежуточное питание</t>
  </si>
  <si>
    <t>Среда-1  Промежуточное питание</t>
  </si>
  <si>
    <t>Четверг-1  Промежуточное питание</t>
  </si>
  <si>
    <t>Пятница-1  Промежуточное питание</t>
  </si>
  <si>
    <t>ХЕ</t>
  </si>
  <si>
    <t>Хлебные единицы (ХЕ)</t>
  </si>
  <si>
    <t xml:space="preserve">Итого за Завтрак </t>
  </si>
  <si>
    <t>Сироп стевии</t>
  </si>
  <si>
    <t>Фактически в  среднем, нетто, грамм</t>
  </si>
  <si>
    <t>Орехово-фруктовая смесь</t>
  </si>
  <si>
    <t>Салат из свежих помидоров и огурцов</t>
  </si>
  <si>
    <t xml:space="preserve">Выполнение МР 2.4.0162-19, % от суточной нормы </t>
  </si>
  <si>
    <t>Полдник</t>
  </si>
  <si>
    <t>ИТОГО</t>
  </si>
  <si>
    <t>Приложение 1
к МР 2.4.0162-19</t>
  </si>
  <si>
    <t>Перечень пищевой продукции, которая не допускается в питании детей и подростков  с сахарным диабетом</t>
  </si>
  <si>
    <t>1) жирные виды рыбы;</t>
  </si>
  <si>
    <t>2) мясные и рыбные консервы;</t>
  </si>
  <si>
    <t>3) сливки, жирные молочные продукты, соленые сыры, сладкие сырки;</t>
  </si>
  <si>
    <t>4) жиры животного происхождения отдельных пищевых продуктов;</t>
  </si>
  <si>
    <t>5) яичные желтки;</t>
  </si>
  <si>
    <t>6) молочные супы с добавлением манной крупы, риса, макарон;</t>
  </si>
  <si>
    <t>7) жирные бульоны;</t>
  </si>
  <si>
    <t>8) пшеничная мука, сдобное и слоеное тесто, рис, пшенная крупа манная крупа, макароны;</t>
  </si>
  <si>
    <t>9) овощи соленые;</t>
  </si>
  <si>
    <t>10) сахар, кулинарные изделия, приготовленные на сахаре, шоколад, виноград, финики, изюм, инжир, бананы, хурма и ананасы;</t>
  </si>
  <si>
    <t>11) острые, жирные и соленые соусы;</t>
  </si>
  <si>
    <t>12) сладкие соки и промышленные сахарсодержащие напитки.</t>
  </si>
  <si>
    <t>338/М</t>
  </si>
  <si>
    <t>24/М/ССЖ</t>
  </si>
  <si>
    <t>Основное меню 7-11 лет</t>
  </si>
  <si>
    <t>Причина замены</t>
  </si>
  <si>
    <t>День/неделя: Понедельник - 1</t>
  </si>
  <si>
    <t>14/М</t>
  </si>
  <si>
    <t>Итого за Полдник</t>
  </si>
  <si>
    <t>Итого за Понедельник - 1</t>
  </si>
  <si>
    <t>День/неделя: Вторник - 1</t>
  </si>
  <si>
    <t>Итого за Вторник - 1</t>
  </si>
  <si>
    <t>День/неделя: Среда - 1</t>
  </si>
  <si>
    <t>Каша перловая с овощами</t>
  </si>
  <si>
    <t>Итого за Среда - 1</t>
  </si>
  <si>
    <t>День/неделя: Четверг - 1</t>
  </si>
  <si>
    <t>Итого за Четверг - 1</t>
  </si>
  <si>
    <t>День/неделя: Пятница - 1</t>
  </si>
  <si>
    <t>Итого за Пятница - 1</t>
  </si>
  <si>
    <t>День/неделя: Понедельник - 2</t>
  </si>
  <si>
    <t>Итого за Понедельник - 2</t>
  </si>
  <si>
    <t>День/неделя: Вторник - 2</t>
  </si>
  <si>
    <t>Итого за Вторник - 2</t>
  </si>
  <si>
    <t>День/неделя: Среда - 2</t>
  </si>
  <si>
    <t>Итого за Среда - 2</t>
  </si>
  <si>
    <t>День/неделя: Четверг - 2</t>
  </si>
  <si>
    <t>Итого за Четверг - 2</t>
  </si>
  <si>
    <t>День/неделя: Пятница - 2</t>
  </si>
  <si>
    <t>Итого за Пятница - 2</t>
  </si>
  <si>
    <t>Завтрак + Промежуточное питание</t>
  </si>
  <si>
    <t>Обед + Промежуточное питание</t>
  </si>
  <si>
    <t>За период пребывания в образовательной организации</t>
  </si>
  <si>
    <t>173/М/СД</t>
  </si>
  <si>
    <t>342/М/СД</t>
  </si>
  <si>
    <t>232/М/СД</t>
  </si>
  <si>
    <t xml:space="preserve">Предельные величины хлебных единиц (ХЕ ) в сутки </t>
  </si>
  <si>
    <t>Национальное руководство. Нутрициология и клиническая диетология, ред, В.А. Тутельян, изд. ГЭОТАР-Медиа, 2020</t>
  </si>
  <si>
    <t>Руководство для практикующих врачей. Рациональная фармакотерапия детских заболеваний, ред. А.А. Баранов, изд. Литерра, 2007</t>
  </si>
  <si>
    <t>Руководство по лечебному питанию детей, ред. К.С. Лододо, Т.Э, Боровик изд. М-Медицина, 2000</t>
  </si>
  <si>
    <t>СанПиН 2.3/2.4 3590-19</t>
  </si>
  <si>
    <t>МР 2.4.0162-19 «Особенности организации питания детей, страдающих сахарным диабетом и иными заболеваниями, сопровождающимися ограничениями в питании (в образовательных и оздоровительных организациях)</t>
  </si>
  <si>
    <t>7-10 лет</t>
  </si>
  <si>
    <t>15-16</t>
  </si>
  <si>
    <t>5-6 лет</t>
  </si>
  <si>
    <t>15-19</t>
  </si>
  <si>
    <t>не регламентирует</t>
  </si>
  <si>
    <t>11-14 лет мальчики</t>
  </si>
  <si>
    <t>18-20</t>
  </si>
  <si>
    <t>7-9 лет</t>
  </si>
  <si>
    <t>18-22,5</t>
  </si>
  <si>
    <t>11-14 лет девочки</t>
  </si>
  <si>
    <t>16-17</t>
  </si>
  <si>
    <t>10-11 лет</t>
  </si>
  <si>
    <t>20-25</t>
  </si>
  <si>
    <t>15-18  юноши</t>
  </si>
  <si>
    <t>19-21</t>
  </si>
  <si>
    <t>12-13 лет</t>
  </si>
  <si>
    <t>22-27,5</t>
  </si>
  <si>
    <t>15-18  девушки</t>
  </si>
  <si>
    <t>17-18</t>
  </si>
  <si>
    <t>14-15 лет</t>
  </si>
  <si>
    <t>26-31</t>
  </si>
  <si>
    <t>Обоснование потребности в пищевых веществах и энергии для больных сахарным диабетом</t>
  </si>
  <si>
    <t>СанПиН 2.3/2.4 3590-90</t>
  </si>
  <si>
    <t>Расчет нормы по таблице № 4 к МР 2.4.0162-19 «Особенности организации питания детей, страдающих сахарным диабетом …</t>
  </si>
  <si>
    <t>Национальное руководство. Нутрициология и клиническая диетология, ред, В.А. Тутельян, изд. ГЭОТАР-Медиа, 2020; Руководство для практикующих врачей. Рациональная фармакотерапия детских заболеваний, ред. А.А. Баранов, изд. Литерра, 2007</t>
  </si>
  <si>
    <t>Возраст</t>
  </si>
  <si>
    <t xml:space="preserve">с 7 до 11 лет   </t>
  </si>
  <si>
    <t xml:space="preserve">с 12 лет и старше  </t>
  </si>
  <si>
    <t>Суточная калорийность</t>
  </si>
  <si>
    <t>не регламентировано</t>
  </si>
  <si>
    <t>Белки</t>
  </si>
  <si>
    <t>Жиры</t>
  </si>
  <si>
    <t>Углеводы</t>
  </si>
  <si>
    <t>ХЕ\сутки</t>
  </si>
  <si>
    <t>28**</t>
  </si>
  <si>
    <t>32**</t>
  </si>
  <si>
    <t>27**</t>
  </si>
  <si>
    <t>Соотношение БЖУ к ЭЦ</t>
  </si>
  <si>
    <t xml:space="preserve">* Расчетные данные исходя нормы </t>
  </si>
  <si>
    <t>** Расчетные данные исходя из соотношения  1 ХЕ =12 г. углеводов</t>
  </si>
  <si>
    <t>Возрастная категория 7-11 лет</t>
  </si>
  <si>
    <t>Распределение (расчетное) в соотв. с МР 2.4.0162-19,  П и ЭЦ по приемам пищи для больных с сахарным диабетом</t>
  </si>
  <si>
    <t>Распределение ЭЦ от суточной потребности, %</t>
  </si>
  <si>
    <t>Время приема пищи</t>
  </si>
  <si>
    <t>Суммарная масса блюд, грамм</t>
  </si>
  <si>
    <t>Количество (расчетное) ХЕ (единиц)</t>
  </si>
  <si>
    <t>Ккал</t>
  </si>
  <si>
    <t>%</t>
  </si>
  <si>
    <t>Углеводы, г</t>
  </si>
  <si>
    <t>не регламентирована</t>
  </si>
  <si>
    <t>Второй завтрак</t>
  </si>
  <si>
    <t>Ужин</t>
  </si>
  <si>
    <t>Второй ужин</t>
  </si>
  <si>
    <t>Примерное распределение П и ЭЦ по приемам пищи с учетов режима работы общеобразовательных организаций</t>
  </si>
  <si>
    <t>Первый легкий завтрак дома (п.2.1. МР 2.4.0179-20 первый приём пищи ребенком дома)</t>
  </si>
  <si>
    <t>7.30-8.00</t>
  </si>
  <si>
    <t>Основной завтрак (в школе)</t>
  </si>
  <si>
    <t>9.30-10.00</t>
  </si>
  <si>
    <t>11.30-12.00</t>
  </si>
  <si>
    <t>13.30-14.00</t>
  </si>
  <si>
    <t>15.30-16.00</t>
  </si>
  <si>
    <t>17.30-18.00</t>
  </si>
  <si>
    <t>20.00-21.00</t>
  </si>
  <si>
    <t>Принимаемые в качестве критерия величины***</t>
  </si>
  <si>
    <t>100 % Норма</t>
  </si>
  <si>
    <t>Промежуточное питание №1</t>
  </si>
  <si>
    <t>Промежуточное питание №2</t>
  </si>
  <si>
    <t>Рекомендуемый суточный набор пищевых продуктов по  МР 2.4.0162-19</t>
  </si>
  <si>
    <t>Рекомендуемый суточный набор пищевых продуктов по МР 2.4.0162-19</t>
  </si>
  <si>
    <t>За Промежуточное питание №2</t>
  </si>
  <si>
    <t>За Промежуточное питание №1</t>
  </si>
  <si>
    <t>Среднее значение за Завтрак</t>
  </si>
  <si>
    <t>Среднее значение за Промежуточное питание №1</t>
  </si>
  <si>
    <t>Среднее значение за Обед</t>
  </si>
  <si>
    <t>Среднее значение за Промежуточное питание №2</t>
  </si>
  <si>
    <t xml:space="preserve">Среднее значение за рацион </t>
  </si>
  <si>
    <t>Приложение №1</t>
  </si>
  <si>
    <t>Приложение №2</t>
  </si>
  <si>
    <t>Приложение №3</t>
  </si>
  <si>
    <t>% выполнения МР 2.4.0162-19</t>
  </si>
  <si>
    <t>3-5%</t>
  </si>
  <si>
    <t>20-25%</t>
  </si>
  <si>
    <t>6-8%</t>
  </si>
  <si>
    <t>28-33%</t>
  </si>
  <si>
    <t>450-520</t>
  </si>
  <si>
    <t>150-200</t>
  </si>
  <si>
    <t>700-800</t>
  </si>
  <si>
    <t>450-500</t>
  </si>
  <si>
    <t>180-200</t>
  </si>
  <si>
    <t>150-250</t>
  </si>
  <si>
    <t>2200-2700</t>
  </si>
  <si>
    <t>216-276</t>
  </si>
  <si>
    <t>1-2</t>
  </si>
  <si>
    <t>4-5</t>
  </si>
  <si>
    <t>48-60</t>
  </si>
  <si>
    <t>12-24</t>
  </si>
  <si>
    <t>6-7</t>
  </si>
  <si>
    <t>72-84</t>
  </si>
  <si>
    <t>Ватрушка с творогом</t>
  </si>
  <si>
    <t>Рекомендуется перенести на промежуточный прием пищи</t>
  </si>
  <si>
    <t>379/М/СД</t>
  </si>
  <si>
    <t>ПНЖК Омега 3</t>
  </si>
  <si>
    <t>Б общ</t>
  </si>
  <si>
    <t>Б жив</t>
  </si>
  <si>
    <t>Холестерин</t>
  </si>
  <si>
    <t>B2</t>
  </si>
  <si>
    <t>D</t>
  </si>
  <si>
    <t>K</t>
  </si>
  <si>
    <t>I</t>
  </si>
  <si>
    <t>Se</t>
  </si>
  <si>
    <t>F</t>
  </si>
  <si>
    <t>не менее 60%</t>
  </si>
  <si>
    <t>Понедельник-2 Промежуточное питание</t>
  </si>
  <si>
    <t>Вторник-2 Промежуточное питание</t>
  </si>
  <si>
    <t>Среда-2  Промежуточное питание</t>
  </si>
  <si>
    <t>Четверг-2  Промежуточное питание</t>
  </si>
  <si>
    <t>Пятница-2  Промежуточное питание</t>
  </si>
  <si>
    <t>Хлеб ржано-пшеничный</t>
  </si>
  <si>
    <t>Овощи запеченные</t>
  </si>
  <si>
    <t>Картофельное пюре</t>
  </si>
  <si>
    <t>Салат морковный</t>
  </si>
  <si>
    <t>Рагу из овощей</t>
  </si>
  <si>
    <t>Бефстроганов из говядины</t>
  </si>
  <si>
    <t>349/М/СД</t>
  </si>
  <si>
    <t>229/М/СД</t>
  </si>
  <si>
    <t>Возраст 7-11 лет</t>
  </si>
  <si>
    <t>Сезон осенне-зимний</t>
  </si>
  <si>
    <t>Меню  (сахарный диабет)   7-11 лет</t>
  </si>
  <si>
    <t>Приложение №5</t>
  </si>
  <si>
    <t>Приложение №7</t>
  </si>
  <si>
    <t>*** В связи с тем, что расчет калоричности нормы продуктов, преведенный в таблице №4 ы по таблице № 4 к МР 2.4.0162-19 "Особенности организации питания детей, страдающих сахарным диабетом …" имеет вариативность ±3% от используемых пищевыз продуктов, применяем за норму данные по потребности в пищевых веществах и энергии указанному в Руководстве по лечебному питанию детей под ред. К.С. Лододо</t>
  </si>
  <si>
    <t>Масса порции, (гр.)</t>
  </si>
  <si>
    <t>Энерге-
тическая ценность (ккал)</t>
  </si>
  <si>
    <t>С</t>
  </si>
  <si>
    <t>A(мкг)</t>
  </si>
  <si>
    <t>D(мкг)</t>
  </si>
  <si>
    <t>К</t>
  </si>
  <si>
    <t>58/К/ССЖ</t>
  </si>
  <si>
    <t>215/М/СД</t>
  </si>
  <si>
    <t>Омлет белковый паровой</t>
  </si>
  <si>
    <t>20/М/ССЖ</t>
  </si>
  <si>
    <t>Салат из свежих огурцов</t>
  </si>
  <si>
    <t>Рыба, тушенная в томате с овощами</t>
  </si>
  <si>
    <t>256/М/СД</t>
  </si>
  <si>
    <t>Мясо тушеное (говядина)</t>
  </si>
  <si>
    <t>Салат из свежих помидоров</t>
  </si>
  <si>
    <t>Хлеб пшеничный не допускается в питании детей с сахарным диабетом. Требуется заменить на ржаной хлеб</t>
  </si>
  <si>
    <t>23/М/ССЖ</t>
  </si>
  <si>
    <t>Суп из овощей со сметаной, 200/10</t>
  </si>
  <si>
    <t>Соус ягодный</t>
  </si>
  <si>
    <t>Компот из свежих яблок</t>
  </si>
  <si>
    <t>Компот из смеси сухофруктов</t>
  </si>
  <si>
    <t>Чай с лимоном</t>
  </si>
  <si>
    <t>219/М/СД</t>
  </si>
  <si>
    <t>Куриное филе запеченное</t>
  </si>
  <si>
    <t>В составе блюда содержится рис, который не допускается в питании детей с сахарным диабетом. Блюдо требуется заменить</t>
  </si>
  <si>
    <t>Мясо тушеное (говядина)**</t>
  </si>
  <si>
    <t>Сырники из творога</t>
  </si>
  <si>
    <t>Рыба запеченная</t>
  </si>
  <si>
    <t>Соус томатный</t>
  </si>
  <si>
    <t>Напиток кофейный на молоке</t>
  </si>
  <si>
    <t>В составе блюда содержится сахар, который не допускается в питании детей с сахарным диабетом. Возможно приготовление блюда без сахара</t>
  </si>
  <si>
    <t>В составе блюда содержатся сахар и мука пшеничная, которые не допускаются в питании детей с сахарным диабетом. Блюдо требуется исключить</t>
  </si>
  <si>
    <t>Куриное филе запеченное с соусом томатным, 90/20</t>
  </si>
  <si>
    <t>Омлет с сыром</t>
  </si>
  <si>
    <t>Омлет белковый с морковью</t>
  </si>
  <si>
    <t>71/М</t>
  </si>
  <si>
    <t>Салат из свеклы с сыром</t>
  </si>
  <si>
    <t>В составе блюда содержатся макаронные изделия, которые не допускаются в питании детей с сахарным диабетом. Блюдо требуется заменить</t>
  </si>
  <si>
    <t>259/И</t>
  </si>
  <si>
    <t>Жаркое по-домашнему (курица)</t>
  </si>
  <si>
    <t>Рыба, тушенная в томате с овощами**</t>
  </si>
  <si>
    <t>266/М/СД</t>
  </si>
  <si>
    <t>214/М/СД</t>
  </si>
  <si>
    <t>Понедельник 1</t>
  </si>
  <si>
    <t>320/К/СД</t>
  </si>
  <si>
    <t>174/К/СД</t>
  </si>
  <si>
    <t>54-2гн-2022/СД</t>
  </si>
  <si>
    <t>Промежуточное питание 1</t>
  </si>
  <si>
    <t>Итого за Промежуточное питание 1</t>
  </si>
  <si>
    <t>59/М/СД</t>
  </si>
  <si>
    <t>Салат из моркови с яблоками</t>
  </si>
  <si>
    <t>137-2004</t>
  </si>
  <si>
    <t>Суп картофельный с мясными фрикадельками, 200/25</t>
  </si>
  <si>
    <t>739-24</t>
  </si>
  <si>
    <t>Картофель по-деревенски с сыром</t>
  </si>
  <si>
    <t>885-24</t>
  </si>
  <si>
    <t>Чай фруктовый</t>
  </si>
  <si>
    <t>Промежуточное питание 2</t>
  </si>
  <si>
    <t>Кефир с м.д.ж. 2,5%</t>
  </si>
  <si>
    <t>Итого за Промежуточное питание 2</t>
  </si>
  <si>
    <t>Вторник 1</t>
  </si>
  <si>
    <t>Д/23</t>
  </si>
  <si>
    <t>Салат зеленый</t>
  </si>
  <si>
    <t>ТК №3/14</t>
  </si>
  <si>
    <t>Гречка "по-Кубански" (говядина), 50/100</t>
  </si>
  <si>
    <t>47-22</t>
  </si>
  <si>
    <t>Салат из зеленого горошка</t>
  </si>
  <si>
    <t>383-06</t>
  </si>
  <si>
    <t>Борщ "Кубанский" с фасолью</t>
  </si>
  <si>
    <t>299/М/СД</t>
  </si>
  <si>
    <t>Суфле из кур с маслом сливочным, 90/5</t>
  </si>
  <si>
    <t>349-22</t>
  </si>
  <si>
    <t>Каша ячневая вязкая</t>
  </si>
  <si>
    <t>54-6хн-2022/СД</t>
  </si>
  <si>
    <t>Компот из клубники</t>
  </si>
  <si>
    <t>Среда 1</t>
  </si>
  <si>
    <t>015-17</t>
  </si>
  <si>
    <t>Сыр "Российский"</t>
  </si>
  <si>
    <t>Сырники из творога с соусом ягодным, 150/50</t>
  </si>
  <si>
    <t>54-3гн-2022/СД</t>
  </si>
  <si>
    <t>87-17</t>
  </si>
  <si>
    <t>Щи из свежей капусты</t>
  </si>
  <si>
    <t>290/К/СД</t>
  </si>
  <si>
    <t>Гуляш из курицы</t>
  </si>
  <si>
    <t>Каша гречневая вязкая</t>
  </si>
  <si>
    <t>Четверг 1</t>
  </si>
  <si>
    <t>113-24</t>
  </si>
  <si>
    <t>Салат из свеклы с растительным маслом</t>
  </si>
  <si>
    <t>Бифштекс рубленый (говядина)</t>
  </si>
  <si>
    <t>143/М/СД</t>
  </si>
  <si>
    <t>882-24/СД</t>
  </si>
  <si>
    <t>Чай с молоком</t>
  </si>
  <si>
    <t>ТК №84 Н</t>
  </si>
  <si>
    <t>Салат из отварных овощей с зеленым горошком</t>
  </si>
  <si>
    <t>ТК №О/15</t>
  </si>
  <si>
    <t>Рассольник "Южный"</t>
  </si>
  <si>
    <t>268/М/СД</t>
  </si>
  <si>
    <t>Шницель из говядины и мяса птицы с маслом сливочным, 120/5</t>
  </si>
  <si>
    <t>634-22</t>
  </si>
  <si>
    <t>Картофель отварной с зеленью</t>
  </si>
  <si>
    <t>ТК №О/8</t>
  </si>
  <si>
    <t>Напиток "Ассорти" (вишня)</t>
  </si>
  <si>
    <t>Пятница 1</t>
  </si>
  <si>
    <t>360-22</t>
  </si>
  <si>
    <t>Каша овсяная на молоке</t>
  </si>
  <si>
    <t>ТК №382/СД</t>
  </si>
  <si>
    <t>Какао с молоком и ванилью</t>
  </si>
  <si>
    <t>104-22</t>
  </si>
  <si>
    <t>Салат овощной (помидоры,огурцы)</t>
  </si>
  <si>
    <t>258-22</t>
  </si>
  <si>
    <t>Суп картофельный с фасолью (консервированной)</t>
  </si>
  <si>
    <t>Бифштекс рубленый из говядины и мяса птицы с маслом сливочным, 90/5</t>
  </si>
  <si>
    <t>125/И/СД</t>
  </si>
  <si>
    <t>54-5хн-2022/СД</t>
  </si>
  <si>
    <t>Компот из клубники и яблок</t>
  </si>
  <si>
    <t>Понедельник 2</t>
  </si>
  <si>
    <t>226-107</t>
  </si>
  <si>
    <t>Горошек зеленый (консервированный)</t>
  </si>
  <si>
    <t>52/И</t>
  </si>
  <si>
    <t>Салат из белокочанной капусты с огурцами</t>
  </si>
  <si>
    <t>135-04</t>
  </si>
  <si>
    <t>570-22</t>
  </si>
  <si>
    <t>Медальон из птицы с соусом томатным, 90/20</t>
  </si>
  <si>
    <t>ТК №3-12</t>
  </si>
  <si>
    <t>Напиток "Ассорти" (плодово-ягодный)</t>
  </si>
  <si>
    <t>Вторник 2</t>
  </si>
  <si>
    <t>54-3з-22</t>
  </si>
  <si>
    <t>Овощи в нарезке (помидоры свежие)</t>
  </si>
  <si>
    <t>215-22</t>
  </si>
  <si>
    <t>Борщ с капустой и картофелем</t>
  </si>
  <si>
    <t>Бифштекс рубленый (говядина) с маслом сливочным, 120/5</t>
  </si>
  <si>
    <t>443-22/СД</t>
  </si>
  <si>
    <t>Компот из вишни</t>
  </si>
  <si>
    <t>Среда 2</t>
  </si>
  <si>
    <t>232/К/ССЖ</t>
  </si>
  <si>
    <t>Рыба запеченная с маслом сливочным, 90/5</t>
  </si>
  <si>
    <t>882-24</t>
  </si>
  <si>
    <t>49/М/СД</t>
  </si>
  <si>
    <t>Салат витаминный /2 вариант/</t>
  </si>
  <si>
    <t>ТК №335-22</t>
  </si>
  <si>
    <t>Уха "Золотая рыбка" (горбуша), 200/25</t>
  </si>
  <si>
    <t>Четверг 2</t>
  </si>
  <si>
    <t>101/М/СД</t>
  </si>
  <si>
    <t>Суп картофельный с крупой перловой</t>
  </si>
  <si>
    <t>ТК №406/СД</t>
  </si>
  <si>
    <t>Люля-кебаб "Нежность" с соусом томатным, 80/20</t>
  </si>
  <si>
    <t>817-22</t>
  </si>
  <si>
    <t>Пятница 2</t>
  </si>
  <si>
    <t>ТК №85</t>
  </si>
  <si>
    <t>Салат из свеклы и зеленого горошка</t>
  </si>
  <si>
    <t>Шницель из говядины с соусом томатным, 90/20</t>
  </si>
  <si>
    <t>886-24</t>
  </si>
  <si>
    <t>Чай ягодный</t>
  </si>
  <si>
    <t>ТК №С/14</t>
  </si>
  <si>
    <t>Суп гороховый</t>
  </si>
  <si>
    <t>Куриное филе запеченное с маслом сливочным, 90/5</t>
  </si>
  <si>
    <t>54-2хн-2022/СД</t>
  </si>
  <si>
    <t>Компот из кураги</t>
  </si>
  <si>
    <t>Понедельник 3</t>
  </si>
  <si>
    <t>111-04</t>
  </si>
  <si>
    <t>Борщ "Сибирский"</t>
  </si>
  <si>
    <t>561-22</t>
  </si>
  <si>
    <t>Грудка куриная, запеченная с сыром</t>
  </si>
  <si>
    <t>965-24</t>
  </si>
  <si>
    <t>Напиток из цитрусовых</t>
  </si>
  <si>
    <t>Вторник 3</t>
  </si>
  <si>
    <t>Суфле из кур</t>
  </si>
  <si>
    <t>379-2017/СД</t>
  </si>
  <si>
    <t>173-22</t>
  </si>
  <si>
    <t>Ассорти овощное "Витаминка", 30/30</t>
  </si>
  <si>
    <t>255-22</t>
  </si>
  <si>
    <t xml:space="preserve">Суп из овощей со сметаной, 200/10 </t>
  </si>
  <si>
    <t>Бифштекс рубленый (говядина) с соусом томатным, 120/20</t>
  </si>
  <si>
    <t>Среда 3</t>
  </si>
  <si>
    <t>280/М/СД</t>
  </si>
  <si>
    <t>Фрикадельки мясные (говядина) с соусом томатным, 90/20</t>
  </si>
  <si>
    <t>189-24</t>
  </si>
  <si>
    <t>Рассольник домашний</t>
  </si>
  <si>
    <t>Четверг 3</t>
  </si>
  <si>
    <t>122-04</t>
  </si>
  <si>
    <t>52/М</t>
  </si>
  <si>
    <t>235-22</t>
  </si>
  <si>
    <t>Суп картофельный с куриными фрикадельками, 200/25</t>
  </si>
  <si>
    <t>250/М/СД</t>
  </si>
  <si>
    <t>ТК №О/8/СД</t>
  </si>
  <si>
    <t>Пятница 3</t>
  </si>
  <si>
    <t>Каша вязкая молочная из гречневой крупы</t>
  </si>
  <si>
    <t>237-24</t>
  </si>
  <si>
    <t>Кукуруза консервированная порционно</t>
  </si>
  <si>
    <t>147/И</t>
  </si>
  <si>
    <t>Картофель запеченный по-деревенски</t>
  </si>
  <si>
    <t>Понедельник 4</t>
  </si>
  <si>
    <t>360-22/СД</t>
  </si>
  <si>
    <t>39-03</t>
  </si>
  <si>
    <t>Салат "Школьный"</t>
  </si>
  <si>
    <t>ТК №296</t>
  </si>
  <si>
    <t>Суп картофельный с чечевицей</t>
  </si>
  <si>
    <t>Рыба, запеченная в сметанном соусе с маслом сливочным, 110/5</t>
  </si>
  <si>
    <t>ТК №Д/22/СД</t>
  </si>
  <si>
    <t>Компот фруктовый</t>
  </si>
  <si>
    <t>Вторник 4</t>
  </si>
  <si>
    <t>886-24/СД</t>
  </si>
  <si>
    <t>54-2з-22/СД</t>
  </si>
  <si>
    <t>Овощи в нарезке (огурцы свежие)</t>
  </si>
  <si>
    <t>965-24/СД</t>
  </si>
  <si>
    <t>Среда 4</t>
  </si>
  <si>
    <t>Шницель из говядины и мяса птицы с маслом сливочным, 90/5</t>
  </si>
  <si>
    <t>43-22</t>
  </si>
  <si>
    <t>Суфле из кур с соусом томатным, 90/20</t>
  </si>
  <si>
    <t>Четверг 4</t>
  </si>
  <si>
    <t>142/М/СД</t>
  </si>
  <si>
    <t>Картофель и овощи, тушеные в соусе</t>
  </si>
  <si>
    <t>658-22</t>
  </si>
  <si>
    <t>Каша гречневая с овощами</t>
  </si>
  <si>
    <t>817-22/СД</t>
  </si>
  <si>
    <t>Пятница 4</t>
  </si>
  <si>
    <t xml:space="preserve">Салат из свеклы с сыром </t>
  </si>
  <si>
    <t>46-24</t>
  </si>
  <si>
    <t>Салат зеленый с огурцом</t>
  </si>
  <si>
    <t>Сравнительная структура применяемого основного и перспективного диетического (сахарный диабет)  меню для  обучающихся общеобразовательных организаций г.Краснодар</t>
  </si>
  <si>
    <t>47--2017</t>
  </si>
  <si>
    <t>Салат из квашеной капусты</t>
  </si>
  <si>
    <t>В составе блюда содержится сахар, который не допускается в питании детей с сахарным диабетом. Возможно приготовление блюда без добавления сахара. Вместе с тем, во избежание неосознанного нарушения диеты сотрудниками пищеблока блюдо требуется заменить</t>
  </si>
  <si>
    <t>665-24</t>
  </si>
  <si>
    <t>Вок курица с рисом и овощами</t>
  </si>
  <si>
    <t>В составе блюда содержится рис, который не допускается в питании детей с сахарным диабетом. Возможно приготовление блюда с заменой риса на крупу перловую или гречневую. Вместе с тем, во избежание неосознанного нарушения диеты сотрудниками пищеблока блюдо требуется заменить</t>
  </si>
  <si>
    <t>54-2гн-2022</t>
  </si>
  <si>
    <t>Чай с сахаром</t>
  </si>
  <si>
    <t>В составе напитка содержится сахар, который не допускается в питании детей с сахарным диабетом. Возможно приготовление напитка без добавления сахара</t>
  </si>
  <si>
    <t>ТК№Х1</t>
  </si>
  <si>
    <t>ТК№Х2</t>
  </si>
  <si>
    <t>740-22</t>
  </si>
  <si>
    <t>Фрукты свежие (апельсин)</t>
  </si>
  <si>
    <t>Промежуточное питание - 1</t>
  </si>
  <si>
    <t>Итого за Промежуточное питание - 1</t>
  </si>
  <si>
    <t>3М-1</t>
  </si>
  <si>
    <t>Закуска из моркови</t>
  </si>
  <si>
    <t>Суп картофельная с мясными фрикадельками (25/200)</t>
  </si>
  <si>
    <t>ТК №О/16Н</t>
  </si>
  <si>
    <t>Котлета "Дружба" (рыба, птица)</t>
  </si>
  <si>
    <t>В составе блюда содержатся хлеб пшеничный и сухари панировочные, которые не допускаются в  питании детей с сахарным диабетом. Возможно приготовление блюда без использования сухарей панировочных и с использованием ржаного хлеба. Вместе с тем, во избежание неосознанного нарушения диеты сотрудниками пищеблока блюдо требуется заменить</t>
  </si>
  <si>
    <t>ТК -Сс1</t>
  </si>
  <si>
    <t>Соус сметанной с чесноком</t>
  </si>
  <si>
    <t>В составе блюда содержится мука пшеничная, которая не допускается в питании детей с сахарным диабетом. Соус требуется заменить</t>
  </si>
  <si>
    <t>23-22</t>
  </si>
  <si>
    <t>24-22</t>
  </si>
  <si>
    <t>Хлеб ржано-пшеничный не допускается в питании детей с сахарным диабетом. Требуется заменить на ржаной хлеб</t>
  </si>
  <si>
    <t>338-17</t>
  </si>
  <si>
    <t>Фрукты свежие (нектарин)</t>
  </si>
  <si>
    <t>Пром.</t>
  </si>
  <si>
    <t>Кондитерские изделия (вафли)</t>
  </si>
  <si>
    <t>Кондитерские изделия не допускаются в питании детей с сахарным диабетом. Продукт требуется исключить</t>
  </si>
  <si>
    <t>Промежуточное питание - 2</t>
  </si>
  <si>
    <t>1040-24</t>
  </si>
  <si>
    <t>Коржик молочный</t>
  </si>
  <si>
    <t>В составе блюда содержится мука пшеничная и сахар, которые не допускаются в питании детей с сахарным диабетом. Блюдо требуется исключить</t>
  </si>
  <si>
    <t>Кисломолочный продукт ("Йогурт" 2,5% с персиком)</t>
  </si>
  <si>
    <t>Кефир 2,5%</t>
  </si>
  <si>
    <t>Итого за Промежуточное питание - 2</t>
  </si>
  <si>
    <t>Гречка "по-Кубански" (говядина)</t>
  </si>
  <si>
    <t>379-2017</t>
  </si>
  <si>
    <t>Кофейный напиток с молоком</t>
  </si>
  <si>
    <t>В составе напитка содержится сахар, который не допускается в питании детей с сахарным диабетом. Возможно приготовление напитка без сахара</t>
  </si>
  <si>
    <t>747-22</t>
  </si>
  <si>
    <t>Фрукты свежие (слива)</t>
  </si>
  <si>
    <t>595-22</t>
  </si>
  <si>
    <t>Наггетсы куриные</t>
  </si>
  <si>
    <t>В составе блюда содержатся сухари панировочные, которые не допускаются в питании детей с сахарным диабетом. Блюдо требуется заменить на равноценное</t>
  </si>
  <si>
    <t>Суфле из кур** с маслом сливочным, 90/5</t>
  </si>
  <si>
    <t>204-2017</t>
  </si>
  <si>
    <t>Макароны отварные с сыром (Российский) (125/25)</t>
  </si>
  <si>
    <t>Макаронные изделия не допускаются в питании детей с сахарным диабетом. Блюдо требуется заменить</t>
  </si>
  <si>
    <t>54-6хн-2022</t>
  </si>
  <si>
    <t>749-22</t>
  </si>
  <si>
    <t>Фрукты свежие (яблоко)</t>
  </si>
  <si>
    <t>№Тех/1</t>
  </si>
  <si>
    <t>Бутерброд с джемом</t>
  </si>
  <si>
    <t>В составе блюда содержатся джем и хлеб пшеничный, которые не допускаются в питании детей с сахарным диабетом. Блюдо требуется исключить</t>
  </si>
  <si>
    <t>ТК №Ф1</t>
  </si>
  <si>
    <t>Фрукты свежие (персик)</t>
  </si>
  <si>
    <t>54-4гн-2022</t>
  </si>
  <si>
    <t>ТК №176</t>
  </si>
  <si>
    <t>Запеканка творожная с вишней и сахарной пудрой (150/5)</t>
  </si>
  <si>
    <t>В составе блюда содержатся сахар, крупа манная, яичные желтки, которые не допускаются в питании детей с сахарным диабетом. Блюдо требуется заменить</t>
  </si>
  <si>
    <t>54-3гн-2022</t>
  </si>
  <si>
    <t>Чай с сахаром и лимоном</t>
  </si>
  <si>
    <t>Хлеб  пшеничный не допускается в питании детей с сахарным диабетом. Требуется заменить на ржаной хлеб</t>
  </si>
  <si>
    <t>746-22</t>
  </si>
  <si>
    <t>Фрукты свежие (мандарин)</t>
  </si>
  <si>
    <t>70-17</t>
  </si>
  <si>
    <t>Огурцы соленые</t>
  </si>
  <si>
    <t>Соленые овощи не допускаются в питании детей с сахарным диабетом. Блюдо требуется заменить</t>
  </si>
  <si>
    <t>600-22</t>
  </si>
  <si>
    <t>Чахохбили из кур (80/20)</t>
  </si>
  <si>
    <t>В составе блюда содержится мука пшеничная, которая не допускается в питании детей с сахарным диабетом. Возможно приготовление блюда с использованием муки гречневой или овсяной.  Вместе с тем, во избежание неосознанного нарушения диеты сотрудниками пищеблока блюдо требуется заменить</t>
  </si>
  <si>
    <t>Гуляш из курицы**</t>
  </si>
  <si>
    <t>302-17Б</t>
  </si>
  <si>
    <t>Каша пшенная вязкая</t>
  </si>
  <si>
    <t>Каша пшеничная не допускается в питании детей с сахарным диабетом. Блюдо требуется заменить</t>
  </si>
  <si>
    <t>859-22</t>
  </si>
  <si>
    <t>Сок натуральный (яблочный)</t>
  </si>
  <si>
    <t>Соки не допускаются в питании детей с сахарным диабетом. Продукт требуется исключить</t>
  </si>
  <si>
    <t>739-22</t>
  </si>
  <si>
    <t>Фрукты свежие (абрикос)</t>
  </si>
  <si>
    <t>№ ТК/П/25</t>
  </si>
  <si>
    <t>Пирожок печеный с картофелем</t>
  </si>
  <si>
    <t>В составе блюда содержатся мука пшеничная и сахар, которые не допускаются в питании детей с сахарным диабетом. Блюдо требуется исключить</t>
  </si>
  <si>
    <t>382-2017</t>
  </si>
  <si>
    <t>Какао с молоком</t>
  </si>
  <si>
    <t>743-22</t>
  </si>
  <si>
    <t>Фрукты свежие (груша)</t>
  </si>
  <si>
    <t>ТК №406</t>
  </si>
  <si>
    <t>Пенне "Арабиатто"</t>
  </si>
  <si>
    <t>Бифштекс из говядины</t>
  </si>
  <si>
    <t>Чай с молоком и сахаром</t>
  </si>
  <si>
    <t>Хлеб пшеничный не допускается в питании детей с сахарным диабетом. Требуется заменить на ржаной хлеб.</t>
  </si>
  <si>
    <t>742-22</t>
  </si>
  <si>
    <t>Фрукты свежие (виноград)</t>
  </si>
  <si>
    <t>ТК №141</t>
  </si>
  <si>
    <t>Голубцы "Здоровье" в сметанно-томатном соусе (70/30)</t>
  </si>
  <si>
    <t>В составе блюда содержится мука пшеничная, которая не допускается в питании детей с сахарным диабетом. Возможно приготовление блюда без добавления муки.  Вместе с тем, во избежание неосознанного нарушения диеты сотрудниками пищеблока блюдо требуется заменить</t>
  </si>
  <si>
    <t>741-22</t>
  </si>
  <si>
    <t>Фрукты свежие (банан)</t>
  </si>
  <si>
    <t>ТК №Б/0123</t>
  </si>
  <si>
    <t>Пицца школьная</t>
  </si>
  <si>
    <t>В составе блюда содержится мука пшеничная, которая не допускается в питании детей с сахарным диабетом. Блюдо требуется исключить</t>
  </si>
  <si>
    <t>ТК-И/2</t>
  </si>
  <si>
    <t>Икра кабачковая консервированная порционно</t>
  </si>
  <si>
    <t>ТК/О25</t>
  </si>
  <si>
    <t>Омлет натуральный</t>
  </si>
  <si>
    <t>ТК №382</t>
  </si>
  <si>
    <t>ТК П/16</t>
  </si>
  <si>
    <t>Булочка домашняя</t>
  </si>
  <si>
    <t>В составе блюда содержатся мука пшеничная и сахар, которые не допускаются в питании детей с сахарным диабетом. Блюдо требуется заменить</t>
  </si>
  <si>
    <t>Ф2</t>
  </si>
  <si>
    <t>Салат овощной (помидоры, огурцы)</t>
  </si>
  <si>
    <t>347-2017</t>
  </si>
  <si>
    <t>Котлета "Школьная"</t>
  </si>
  <si>
    <t>В составе блюда содержатся сухари панировочные и хлеб пшеничный, которые не допускаются в питании детей с сахарным диабетом. Возможно приготовление блюда без использования сухарей панировочных и с использованием ржаного хлеба.  Вместе с тем, во избежание неосознанного нарушения диеты сотрудниками пищеблока блюдо требуется заменить</t>
  </si>
  <si>
    <t>Бифштекс из говядины и мяса птицы с маслом сливочным, 100/5</t>
  </si>
  <si>
    <t>630-22</t>
  </si>
  <si>
    <t>Ризотто</t>
  </si>
  <si>
    <t>54-5хн-2022</t>
  </si>
  <si>
    <t>ТК №П/8</t>
  </si>
  <si>
    <t>Сдоба обыкновенная</t>
  </si>
  <si>
    <t>В составе блюдо содержатся сахар и мука пшеничная, которые не допускаются в питании детей с сахарным диабетом. Блюдо требуется исключить</t>
  </si>
  <si>
    <t>Молоко питьевое 2,5% (пром.упаковка)</t>
  </si>
  <si>
    <t>ТК №312</t>
  </si>
  <si>
    <t>Запеканка фруктово-овощная</t>
  </si>
  <si>
    <t>Манная крупа не допускается в питании детей с сахарным диабетом. Блюдо требуется заменить</t>
  </si>
  <si>
    <t>ТК/414-24</t>
  </si>
  <si>
    <t>Каша манная с ванилью</t>
  </si>
  <si>
    <t>П/7</t>
  </si>
  <si>
    <t>Булочка ванильная</t>
  </si>
  <si>
    <t>47-2017</t>
  </si>
  <si>
    <t>ТК №26</t>
  </si>
  <si>
    <t>Легкий суп с творожными ньокками</t>
  </si>
  <si>
    <t>В составе блюда содержится мука пшеничная, которая не допускается в питании детей с сахарным диабетом. Блюдо требуется заменить</t>
  </si>
  <si>
    <t>Медальон из птицы</t>
  </si>
  <si>
    <t>ТК №3/12</t>
  </si>
  <si>
    <t>№410-017</t>
  </si>
  <si>
    <t>В составе блюда содержатся сахар и мука пшеничная, которые не допускаются в питании детей с сахарным диабетом. Блюдо требуется заменить</t>
  </si>
  <si>
    <t>ТК№ПЛ1</t>
  </si>
  <si>
    <t>Плов из говядины</t>
  </si>
  <si>
    <t>В составе блюда содержится рис, который не допускается в питании детей с сахарным диабетом. Возможно приготовление блюда с использованием крупы перловой. Вместе с тем, с целью неосознанного нарушения диеты сотрудниками пищеблока блюдо требуется заменить</t>
  </si>
  <si>
    <t xml:space="preserve"> ТК №16Н</t>
  </si>
  <si>
    <t>Фрикадельки "Дуэт" в сметанном соусе (80/20)</t>
  </si>
  <si>
    <t>В составе блюда содержится хлеб пшеничный, который не допускается в питании детей с сахарным диабетом. Возможно приготовление блюда с заменой пшеничного хлеба на ржаной. Вместе с тем, во избежание неосознанного нарушения диеты сотрудниками пищеблока блюдо требуется заменить</t>
  </si>
  <si>
    <t>Бифштекс из говядины с маслом сливочным, 120/5</t>
  </si>
  <si>
    <t>54-11г-2022</t>
  </si>
  <si>
    <t>При измельчении картофеля высвобождается картофельный крахмал и повышается гликемический индекс. Рекомендуется заменить блюдо на равноценное. Блюдо требуется заменить.</t>
  </si>
  <si>
    <t>443-22</t>
  </si>
  <si>
    <t>Кисель из вишни</t>
  </si>
  <si>
    <t>Б/19</t>
  </si>
  <si>
    <t>Хачапури с сыром</t>
  </si>
  <si>
    <t>54-2з-22</t>
  </si>
  <si>
    <t>С целью повышения содержания жиров в рационе закуску требуется заменить</t>
  </si>
  <si>
    <t>ТК №3/2.3</t>
  </si>
  <si>
    <t>Стрипсы рыбные, рис припущенный (80/120)</t>
  </si>
  <si>
    <t>В составе блюда содержатся сухари панировочные, мука пшеничная, рис, которые не допускаются в питании детей с сахарным диабетом. Блюдо требуется заменить</t>
  </si>
  <si>
    <t>45-2017</t>
  </si>
  <si>
    <t>Салат из белокочанной капусты с морковью</t>
  </si>
  <si>
    <t>Уха "Золотая рыбка"(горбуша) (200/25)</t>
  </si>
  <si>
    <t>599-22</t>
  </si>
  <si>
    <t>Фрикасе из курицы (50/40)</t>
  </si>
  <si>
    <t>В составе блюда содержится мука пшеничная, которая не допускается в питании детей с сахарным диабетом. Возможно приготовление блюда без добавления муки пшеничная. Вместе с тем, во избежание неосознанного нарушения диеты сотрудниками пищеблока блюдо требуется заменить</t>
  </si>
  <si>
    <t>Каша пшеничная вязкая</t>
  </si>
  <si>
    <t>Крупа пшеничная не допускается в питании детей с сахарным диабетом. Блюдо требуется заменить</t>
  </si>
  <si>
    <t>Рекомендуется и перенести на промежуточный прием пищи</t>
  </si>
  <si>
    <t>П-9</t>
  </si>
  <si>
    <t>Расстегай с мясом</t>
  </si>
  <si>
    <t>ТК №121</t>
  </si>
  <si>
    <t>Запеканка творожно-ванильная с фруктовым соусом (140/10)</t>
  </si>
  <si>
    <t>В составе блюда содержатся сахар и крупа манная, которые не допускаются в питании детей с сахарным диабетом. Возможно приготовление блюда без добавления сахара с использованием муки овсяной или гречневой. Вместе с тем, с целью неосознанного нарушения диеты сотрудниками пищеблока блюдо требуется заменить</t>
  </si>
  <si>
    <t>340-24</t>
  </si>
  <si>
    <t>Суп с лапшой</t>
  </si>
  <si>
    <t>ТК №406/1</t>
  </si>
  <si>
    <t>Люля-кебаб "Нежность" с соусом сметаннно-чесночным (80/20)</t>
  </si>
  <si>
    <t>В составе соуса содержится мука пшеничная, которая не допускается в питании детей с сахарным диабетом. Соус требуется заменить</t>
  </si>
  <si>
    <t>Люля-кебаб "Нежность" с томатным (80/20)</t>
  </si>
  <si>
    <t>Компот из свежих плодов (яблоко)</t>
  </si>
  <si>
    <t>ТК №143</t>
  </si>
  <si>
    <t>Пирожок печеный с джемом</t>
  </si>
  <si>
    <t>В составе блюда содержатся мука пшеничная, сахар, джем, которые не допускаются в питании детей с сахарным диабетом. Блюдо требуется исключить</t>
  </si>
  <si>
    <t>ТК №3/2.5</t>
  </si>
  <si>
    <t>Тефтели с рисом в соусе томатном, пюре картофельное (80/120)</t>
  </si>
  <si>
    <t>В составе блюда содержатся рис, сахар, мука пшеничная, которые не допускаются в питании детей с сахарным диабетом. При измельчении картофеля высвобождается картофельный крахмал и повышается гликемический индекс. Рекомендуется заменить блюдо на равноценное. Блюдо требуется заменить.</t>
  </si>
  <si>
    <t>138-24</t>
  </si>
  <si>
    <t>Салат "Коул Слоу"</t>
  </si>
  <si>
    <t>Суп гороховый с сухариками (200/20)</t>
  </si>
  <si>
    <t>В составе блюда содержатся сухари из хлеба пшеничного, которые не допускаются а питании детей с сахарным диабетом. Возможна подача блюда из добавления сухариков</t>
  </si>
  <si>
    <t>ТК №456</t>
  </si>
  <si>
    <t>Плов из птицы (90/150)</t>
  </si>
  <si>
    <t>В составе блюда содержится рис, который не допускается в питание детей с сахарным диабетом. Возможно приготовление блюда с использованием крупой перловой. Вместе с тем, во избежание неосознанного нарушения диеты сотрудниками пищеблока блюдо требуется заменить</t>
  </si>
  <si>
    <t>54-2хн-2022</t>
  </si>
  <si>
    <t>Кондитерские изделия (пряник)</t>
  </si>
  <si>
    <t>День/неделя: Понедельник - 3</t>
  </si>
  <si>
    <t>406-22</t>
  </si>
  <si>
    <t>Паста сливочная с курицей</t>
  </si>
  <si>
    <t>Жаркое по-домашнему с курицей</t>
  </si>
  <si>
    <t>ТК №А/12</t>
  </si>
  <si>
    <t>Ассорти (морковь на корейский лад/огурцы соленые) 30/30</t>
  </si>
  <si>
    <t>Итого за Понедельник - 3</t>
  </si>
  <si>
    <t>День/неделя: Вторник - 3</t>
  </si>
  <si>
    <t>Д/73</t>
  </si>
  <si>
    <t>Салат зеленый с морковью и кукурузой</t>
  </si>
  <si>
    <t>ТК №3/3,2</t>
  </si>
  <si>
    <t>Котлета рубленная (говядина), каша гречневая вязкая (80/120)</t>
  </si>
  <si>
    <t>В составе котлет содержатся сухари панировочные и хлеб пшеничный, которые не допускаются в питании детей с сахарным диабетом. Возможно приготовление блюда без использования сухарей с использованием хлеба ржаного. Вместе с тем, во избежание неосознанного нарушения диеты сотрудниками пищеблока мясное блюдо требуется заменить</t>
  </si>
  <si>
    <t>Кофейный  напиток с молоком</t>
  </si>
  <si>
    <t>173--22</t>
  </si>
  <si>
    <t>Ассорти овощное "Витаминка" 30/30</t>
  </si>
  <si>
    <t>Суп рисовый с мелкошинкованными овощами</t>
  </si>
  <si>
    <t>ТК №243</t>
  </si>
  <si>
    <t>Рагу овощное с говядиной (90/150)</t>
  </si>
  <si>
    <t>В составе блюда содержится мука пшеничная, которая не допускается в питании детей с сахарным диабетом. Возможно приготовление блюда без добавления муки. Вместе с тем, во избежание неосознанного нарушения диеты сотрудниками пищеблока блюдо требуется заменить</t>
  </si>
  <si>
    <t>Бифштекс из говядины с соусом томатным, 120/20</t>
  </si>
  <si>
    <t>№ Тех/1</t>
  </si>
  <si>
    <t>В составе блюда содержатся хлеб пшеничный, джем, которые не допускаются в питании детей с сахарным диабетом. Блюдо требуется исключить</t>
  </si>
  <si>
    <t>Итого за Вторник - 3</t>
  </si>
  <si>
    <t>День/неделя: Среда - 3</t>
  </si>
  <si>
    <t>В составе блюда содержится морковь по-корейски. Соленые овощи не допускаются в питании детей с сахарным диабетом. Блюдо требуется заменить</t>
  </si>
  <si>
    <t>ТК №3/3,1</t>
  </si>
  <si>
    <t>Гуляш из говядины, каша ячневая вязкая (80/120)</t>
  </si>
  <si>
    <t>В составе блюда содержится мука пшеничная, которая не допускается в питании детей с сахарным диабетом. Возможно приготовление блюда с использованием муки овсяной или гречневой. Вместе с тем, во избежание неосознанного нарушения диеты сотрудниками пищеблока мясное блюдо требуется заменить</t>
  </si>
  <si>
    <t>493-22</t>
  </si>
  <si>
    <t>Бефстроганов (50/50)</t>
  </si>
  <si>
    <t>В составе блюда содержится мука пшеничная, которая не допускается в питании детей с сахарным диабетом. Возможно приготовление блюда с использованием овсяной или гречневой муки. Вместе с тем, во избежание неосознанного нарушения диеты сотрудниками пищеблока мясное блюдо требуется заменить</t>
  </si>
  <si>
    <t>Итого за Среда - 3</t>
  </si>
  <si>
    <t>День/неделя: Четверг - 3</t>
  </si>
  <si>
    <t>568-24</t>
  </si>
  <si>
    <t>Азу из говядины с картофелем</t>
  </si>
  <si>
    <t>ТК №458</t>
  </si>
  <si>
    <t>Салат из фасоли с соленым огурцом</t>
  </si>
  <si>
    <t>Суп картофельный с куриными фрикадельками (200/25)</t>
  </si>
  <si>
    <t>542-22/1</t>
  </si>
  <si>
    <t>Митболы в соусе сметанно-томатном (70/30)</t>
  </si>
  <si>
    <t>В составе блюда содержатся мука пшеничная, хлеб пшеничный, которые не допускаются в питании детей с сахарным диабетом. Возможно приготовление блюда без муки пшеничной и с использованием ржаного хлеба. Вместе с тем, во избежание неосознанного нарушения диеты сотрудниками пищеблока мясное блюдо требуется заменить</t>
  </si>
  <si>
    <t>№ ТК/П/27</t>
  </si>
  <si>
    <t>Пирожок печеный с капустой</t>
  </si>
  <si>
    <t>Итого за Четверг - 3</t>
  </si>
  <si>
    <t>День/неделя: Пятница - 3</t>
  </si>
  <si>
    <t>211-11</t>
  </si>
  <si>
    <t>В составе блюда содержится желток яйца куриного, который не допускается в питании детей с сахарным диабетом. Возможно приготовление блюда из яичных белков. Вместе с тем, во избежание неосознанного нарушения диеты сотрудниками пищеблока блюдо требуется заменить</t>
  </si>
  <si>
    <t>ТК П-16</t>
  </si>
  <si>
    <t>Кукуруза (консервированная) порционно</t>
  </si>
  <si>
    <t>ТК И№406</t>
  </si>
  <si>
    <t>Люля-кебаб "Нежность" с соусом сметанно-чесночным (80/20)</t>
  </si>
  <si>
    <t>В составе соусе содержится мука пшеничная, которая не допускается в питании детей с сахарным диабетом. Возможно использование основного блюла с заменой соуса</t>
  </si>
  <si>
    <t>Люля-кебаб "Нежность" с соусом томатным (80/20)</t>
  </si>
  <si>
    <t>648-22</t>
  </si>
  <si>
    <t>Картофель фри</t>
  </si>
  <si>
    <t>В составе блюда содержатся мука пшеничная, сахар, которые не допускаются в питании детей с сахарным диабетом. Блюдо требуется исключить</t>
  </si>
  <si>
    <t>Итого за Пятница - 3</t>
  </si>
  <si>
    <t>День/неделя: Понедельник - 4</t>
  </si>
  <si>
    <t>Биотворог "земляничное печение" (пром)</t>
  </si>
  <si>
    <t>В составе продукта возможно содержание сахара, который не допускается в питании детей с сахарным диабетом. Продукт требуется исключить</t>
  </si>
  <si>
    <t>Омлет белковый</t>
  </si>
  <si>
    <t>Кофейный напиток на молоке</t>
  </si>
  <si>
    <t>452-22</t>
  </si>
  <si>
    <t>Рыба, запеченная с томатами</t>
  </si>
  <si>
    <t>В составе блюда содержится мука пшеничная, которая не допускается в питании детей с сахарным диабетом. Возможно приготовление блюда без использования муки. Вместе с тем, во избежание неосознанного нарушения диеты сотрудниками пищеблока мясное блюдо требуется заменить</t>
  </si>
  <si>
    <t>Рыба, запеченная в сметанном соусе** с маслом сливочным, 110/5</t>
  </si>
  <si>
    <t>759-24</t>
  </si>
  <si>
    <t>Рис с овощами</t>
  </si>
  <si>
    <t>Рис не допускается в питании детей с сахарным диабетом. Блюдо требуется заменить</t>
  </si>
  <si>
    <t>ТК №Д/22</t>
  </si>
  <si>
    <t>Итого за Понедельник - 4</t>
  </si>
  <si>
    <t>День/неделя: Вторник - 4</t>
  </si>
  <si>
    <t>654-24</t>
  </si>
  <si>
    <t>Мясо птицы по-царски</t>
  </si>
  <si>
    <t>В составе блюда содержится желток яйца куриного, который не допускается в питании детей с сахарным диабетом. Возможно приготовление блюда без добавления яиц. Вместе с тем, во избежание неосознанного нарушения диеты сотрудниками пищеблока блюдо требуется заменить</t>
  </si>
  <si>
    <t>96-2017</t>
  </si>
  <si>
    <t>Рассольник "Ленинградский"</t>
  </si>
  <si>
    <t>В составе блюда содержится рис, которые не допускается в питании детей с сахарным диабетом. Возможно приготовление блюда с крупой перловой. Вместе с тем, во избежание неосознанного нарушения диеты сотрудниками пищеблока мясное блюдо требуется заменить</t>
  </si>
  <si>
    <t>Д-32</t>
  </si>
  <si>
    <t>Биточки из говядины с сырой корочкой</t>
  </si>
  <si>
    <t>В составе блюда содержатся хлеб пшеничный и сухари панировочные, которые не допускаются в питании детей с сахарным диабетом. Возможно приготовление люда без использования сухарей и с заменой пшеничного хлеба на ржаной. Вместе с тем, во избежание неосознанного нарушения диеты сотрудниками пищеблока мясное блюдо требуется заменить</t>
  </si>
  <si>
    <t>1Г-22</t>
  </si>
  <si>
    <t>Макароны отварные</t>
  </si>
  <si>
    <t>Итого за Вторник - 4</t>
  </si>
  <si>
    <t>День/неделя: Среда - 4</t>
  </si>
  <si>
    <t>В связи с недостаточным содержанием жиров, рекомендуется заменить на салат</t>
  </si>
  <si>
    <t>ТК №3/4,3</t>
  </si>
  <si>
    <t>Котлета "Школьная", пюре картофельное (80/120)</t>
  </si>
  <si>
    <t>В составе блюда содержатся хлеб пшеничный и сухари панировочные, которые не допускаются в питании детей с сахарным диабетом. При измельчении картофеля высвобождается картофельный крахмал и повышается гликемический индекс. Рекомендуется заменить блюдо на равноценное. Блюдо требуется заменить.</t>
  </si>
  <si>
    <t>Суп из овощей со сметаной (200/10)</t>
  </si>
  <si>
    <t>ТК №594</t>
  </si>
  <si>
    <t>Птица запеченная в сметанно-чесночном соусе (50/50)</t>
  </si>
  <si>
    <t>В составе блюда содержится мука пшеничная, которая не допускается в питании детей с сахарным диабетом. Возможно приготовление блюда с заменой пшеничной муки на гречневую или овсяную Вместе с тем, во избежание неосознанного нарушения диеты сотрудниками пищеблока мясное блюдо требуется заменить</t>
  </si>
  <si>
    <t>Сок натуральный (абрикосовый)</t>
  </si>
  <si>
    <t>П/9</t>
  </si>
  <si>
    <t>Итого за Среда - 4</t>
  </si>
  <si>
    <t>День/неделя: Четверг - 4</t>
  </si>
  <si>
    <t>ТК №3/7</t>
  </si>
  <si>
    <t>Гратен из картофеля с рыбой</t>
  </si>
  <si>
    <t>В составе блюда содержится желток яйца куриного, который не допускается в питании детей с сахарным диабетом. Возможно приготовление блюда я добавлением белка. Вместе с тем, во избежание неосознанного нарушения диеты сотрудниками пищеблока блюдо требуется заменить</t>
  </si>
  <si>
    <t>20-17</t>
  </si>
  <si>
    <t>539-22</t>
  </si>
  <si>
    <t>Котлеты "Полтавские"</t>
  </si>
  <si>
    <t>В составе блюда содержатся сухари панировочные и хлеб пшеничный, которые не допускаются в питании детей с сахарным диабетом. Возможно приготовление блюда без использования сухарей и с заменой пшеничного хлеба на ржаной. Вместе с тем, во избежание неосознанного нарушения диеты сотрудниками пищеблока мясное блюдо требуется заменить</t>
  </si>
  <si>
    <t>Компот из свежих плодов (яблоки)</t>
  </si>
  <si>
    <t>В составе блюда содержатся мука пшеничная, джем, которые не допускаются в питании детей с сахарным диабетом. Блюдо требуется исключить</t>
  </si>
  <si>
    <t>Итого за Четверг - 4</t>
  </si>
  <si>
    <t>День/неделя: Пятница - 4</t>
  </si>
  <si>
    <t>ТК №3/4,5</t>
  </si>
  <si>
    <t>Оладьи из филе птицы, рагу овощное с зеленым горошком (80/120)</t>
  </si>
  <si>
    <t>В составе блюда содержатся желток яйца куриного, мука пшеничная, которые не допускаются в питании детей с сахарным диабетом. Блюдо требуется заменить</t>
  </si>
  <si>
    <t>46--24</t>
  </si>
  <si>
    <t>Суп гороховый с сухариками</t>
  </si>
  <si>
    <t>В составе блюда содержатся сухари из хлеба пшеничного, которые не допускаются в питании детей с сахарным диабетом. Возможна подача блюда без добавления сухариков</t>
  </si>
  <si>
    <t>ТК №ПЛ21</t>
  </si>
  <si>
    <t>Плов из говядины (60/180)</t>
  </si>
  <si>
    <t>В составе блюда содержится рис, который не допускается в питании детей с сахарным диабетом. Возможно приготовление блюда с крупой перловой. Вместе с тем, во избежание неосознанного нарушения диеты сотрудниками пищеблока мясное блюдо требуется заменить</t>
  </si>
  <si>
    <t>Прим.</t>
  </si>
  <si>
    <t>Итого за Пятница - 4</t>
  </si>
  <si>
    <t>понедельник 3</t>
  </si>
  <si>
    <t>вторник 3</t>
  </si>
  <si>
    <t>среда 3</t>
  </si>
  <si>
    <t>четверг 3</t>
  </si>
  <si>
    <t>пятница 3</t>
  </si>
  <si>
    <t>понедельник 4</t>
  </si>
  <si>
    <t>вторник 4</t>
  </si>
  <si>
    <t>среда 4</t>
  </si>
  <si>
    <t>четверг 4</t>
  </si>
  <si>
    <t>пятница 4</t>
  </si>
  <si>
    <t>Фактическое распределение П и ЭЦ проекта типового диетического меню (диабет) для общеобразовательных организаций г. Краснодар</t>
  </si>
  <si>
    <t>Нормативное, расчетное и фактическое распределение П и ЭЦ по приемам пищи для обучающихся г. Краснодар общеобразовательных организаций с подтвержденным диагнозом сахарный диабет</t>
  </si>
  <si>
    <t>Горошек консервированный</t>
  </si>
  <si>
    <t>Проект типового 20-ти дневного меню диетического питания (сахарный диабет) для обучающихся общеобразовательных организаций г. Краснодар</t>
  </si>
  <si>
    <t>Показатели  химико-энергетических характеристик  типового 20-ти дневного меню диетического питания (сахарный диабет) для обучающихся общеобразовательных организаций г. Краснодар</t>
  </si>
  <si>
    <t>Показатели соотношения пищевых веществ и энергии  типового 20-ти дневного меню диетического питания  (сахарный диабет)  для обучающихся общеобразовательных организаций г. Краснодар возрастной категории 7 - 11 лет</t>
  </si>
  <si>
    <t>Себестоимость рациона типового 20-ти дневного меню диетического питания  (сахарный диабет)   для обучающихся общеобразовательных организаций г. Краснодар</t>
  </si>
  <si>
    <t>Себестоимость рациона типового 20-ти дневного меню диетического питания  (сахарный диабет) для обучающихся общеобразовательных организаций г. Краснодар возрастной категории 7 - 11 лет</t>
  </si>
  <si>
    <t>Анализ выполнения натуральных норм выдачи пищевых продуктов типового 20-ти дневного основного меню диетического (сахарный диабет) питания для обучающихся общеобразовательных организаций г. Краснодар возрастной категории 7 - 11 лет.</t>
  </si>
  <si>
    <t>Понедельник-3 Завтрак</t>
  </si>
  <si>
    <t>Вторник-3 Завтрак</t>
  </si>
  <si>
    <t>Среда-3 Завтрак</t>
  </si>
  <si>
    <t>Четверг-3 Завтрак</t>
  </si>
  <si>
    <t>Пятница-3 Завтрак</t>
  </si>
  <si>
    <t>Понедельник-3 Промежуточное питание</t>
  </si>
  <si>
    <t>Вторник-3 Промежуточное питание</t>
  </si>
  <si>
    <t>Среда-3  Промежуточное питание</t>
  </si>
  <si>
    <t>Четверг-3  Промежуточное питание</t>
  </si>
  <si>
    <t>Пятница-3  Промежуточное питание</t>
  </si>
  <si>
    <t>Понедельник-3 Обед</t>
  </si>
  <si>
    <t>Вторник-3 Обед</t>
  </si>
  <si>
    <t>Среда-3 Обед</t>
  </si>
  <si>
    <t>Четверг-3 Обед</t>
  </si>
  <si>
    <t>Пятница-3 Обед</t>
  </si>
  <si>
    <t>Понедельник-4 Завтрак</t>
  </si>
  <si>
    <t>Вторник-4 Завтрак</t>
  </si>
  <si>
    <t>Среда-4 Завтрак</t>
  </si>
  <si>
    <t>Четверг-4 Завтрак</t>
  </si>
  <si>
    <t>Пятница-4 Завтрак</t>
  </si>
  <si>
    <t>Понедельник-4 Промежуточное питание</t>
  </si>
  <si>
    <t>Вторник-4 Промежуточное питание</t>
  </si>
  <si>
    <t>Среда-4  Промежуточное питание</t>
  </si>
  <si>
    <t>Четверг-4  Промежуточное питание</t>
  </si>
  <si>
    <t>Пятница-4  Промежуточное питание</t>
  </si>
  <si>
    <t>Понедельник-4 Обед</t>
  </si>
  <si>
    <t>Вторник-4 Обед</t>
  </si>
  <si>
    <t>Среда-4 Обед</t>
  </si>
  <si>
    <t>Четверг-4 Обед</t>
  </si>
  <si>
    <t>Пятница-4 Обед</t>
  </si>
  <si>
    <t>Шницель из говядины и мяса птицы</t>
  </si>
  <si>
    <t>Бифштекс рубленый из говядины и мяса птицы</t>
  </si>
  <si>
    <t>Шницель из говядины</t>
  </si>
  <si>
    <t>Люля-кебаб "Нежность"</t>
  </si>
  <si>
    <t>Фрикадельки мясные (говядина)</t>
  </si>
  <si>
    <t xml:space="preserve">Суфле из кур </t>
  </si>
  <si>
    <t>Рыба, запеченная в сметанном соусе</t>
  </si>
  <si>
    <t>Понедельник-3</t>
  </si>
  <si>
    <t>Вторник-3</t>
  </si>
  <si>
    <t>Среда-3</t>
  </si>
  <si>
    <t>Четверг-3</t>
  </si>
  <si>
    <t>Пятница-3</t>
  </si>
  <si>
    <t>Понедельник-4</t>
  </si>
  <si>
    <t>Вторник-4</t>
  </si>
  <si>
    <t>Среда-4</t>
  </si>
  <si>
    <t>Четверг-4</t>
  </si>
  <si>
    <t>Пятница-4</t>
  </si>
  <si>
    <t xml:space="preserve">Расчет произведен по представленным ценам </t>
  </si>
  <si>
    <t xml:space="preserve">При измельчении картофеля высвобождается картофельный крахмал и повышается гликемический индекс. Рекомендуется заменить блюдо на равноценное. </t>
  </si>
  <si>
    <t>Чай без сахара</t>
  </si>
  <si>
    <t>Апельсины не рекомендуются в питании детей с сахарным диабетом. Рекомендуется заменить на яблоко (зеленых сортов) и перенести на промежуточный прием пищи</t>
  </si>
  <si>
    <t>Яблоко (зеленых сортов)</t>
  </si>
  <si>
    <t xml:space="preserve">В целях недопущения резких изменений уровня глюкозы, рекомендуется ввести в рацион легкий "перекус" из орехов и чернослива, который можно употреблять на занятиях </t>
  </si>
  <si>
    <t>Чай фруктовый без сахара</t>
  </si>
  <si>
    <t>Яблоко зеленых сортов</t>
  </si>
  <si>
    <t>Нектарины не рекомендуются в питании детей с сахарным диабетом. Рекомендуется заменить на яблоко зеленых сортов и перенести на промежуточный прием пищи</t>
  </si>
  <si>
    <t>Сливы не рекомендуются в питании детей с сахарным диабетом. Рекомендуется заменить на яблоко зеленых сортов и перенести на промежуточный прием пищи</t>
  </si>
  <si>
    <t>яблоко зеленых сортов</t>
  </si>
  <si>
    <t>Персики не рекомендуются в питании детей с сахарным диабетом. Рекомендуется заменить на яблоко зеленых сортов</t>
  </si>
  <si>
    <t>Мандарины не рекомендуются в питании детей с сахарным диабетом. Рекомендуется заменить на яблоко зеленых сортов и перенести на промежуточный прием пищи</t>
  </si>
  <si>
    <t>Абрикосы не рекомендуются в питании детей с сахарным диабетом. Рекомендуется заменить на яблоко зеленых сортов и перенести на промежуточный прием пищи</t>
  </si>
  <si>
    <t>Виноград не допускается в питании детей с сахарным диабетом. Фрукт требуется заменить на яблоко зеленых сортов и перенести на промежуточный прием пищи</t>
  </si>
  <si>
    <t>Бананы не допускаются в питании детей с сахарным диабетом. Фрукт требуется заменить на яблоко зеленых сортов и перенести на промежуточный прием пищи</t>
  </si>
  <si>
    <t>Апельсины не рекомендуются в питании детей с сахарным диабетом. Рекомендуется заменить на яблоко зеленых сортов</t>
  </si>
  <si>
    <t>Груши не рекомендуются в питании детей с сахарным диабетом. Рекомендуется заменить на яблоко зеленых сортов и перенести на промежуточный прием пищи</t>
  </si>
  <si>
    <t>Виноград не допускается в питании детей с сахарным диабетом.  Фрукт требуется заменить на яблоко зеленых сортов</t>
  </si>
  <si>
    <t>Апельсины не рекомендуются в питании детей с сахарным диабетом. Рекомендуется заменить на яблоко зеленых сортов и перенести на промежуточный прием пищи</t>
  </si>
  <si>
    <t>Абрикосы не рекомендуются в питании детей с сахарным диабетом. Рекомендуется заменить на яблоко зеленых сортов</t>
  </si>
  <si>
    <t>Нектарины не рекомендуются в питании детей с сахарным диабетом. Рекомендуется заменить на яблоко зеленых сортов</t>
  </si>
  <si>
    <t>Персики не рекомендуются в питании детей с сахарным диабетом. Рекомендуется заменить на яблоко зеленых сортов и перенести на промежуточный прием пищи</t>
  </si>
  <si>
    <t>Мандарины не рекомендуются в питании детей с сахарным диабетом. Рекомендуется заменить на яблоко зеленых сортов</t>
  </si>
  <si>
    <t>Сливы не рекомендуются в питании детей с сахарным диабетом. Рекомендуется заменить на яблоко зеленых сортов</t>
  </si>
  <si>
    <t>Груши не рекомендуются в питании детей с сахарным диабетом. Рекомендуется заменить на яблоко зеленых сортов</t>
  </si>
  <si>
    <t>Виноград не допускается в питании детей с сахарным диабетом. Фрукт требуется заменить на яблоко зеленых сортов</t>
  </si>
  <si>
    <t>В составе блюда содержится сахар, который не допускается в питании детей с сахарным диабетом.  Вместе с тем, содержание сахара незначительно, а общее количество углеводов в рационе обеда в пределах установленных значений, поэтому блюдо допускается в питании детей с сахарным диабетом</t>
  </si>
  <si>
    <t>Компот из яблок без сахара или специализированный напиток без сахара</t>
  </si>
  <si>
    <t xml:space="preserve">В составе блюда содержится желток яйца куриного, который не допускается в питании детей с сахарным диабетом. </t>
  </si>
  <si>
    <t>Чай с лимоном без сахара</t>
  </si>
  <si>
    <t>Чай с молоком без сахара</t>
  </si>
  <si>
    <t>Компот из свежих яблок без сахара или специализированный напиток без сахара</t>
  </si>
  <si>
    <t>Компот из кураги без сахара или специализированный напиток без сахара</t>
  </si>
  <si>
    <t>Напиток из цитрусовых без сахара или специализированный напиток без сахара</t>
  </si>
  <si>
    <t>Кофейный  напиток с молоком без сахара</t>
  </si>
  <si>
    <t>Компот из вишни без сахара или специализированный напиток без сахара</t>
  </si>
  <si>
    <t>Каша овсяная на молоке без сахара</t>
  </si>
  <si>
    <t>Кофейный напиток на молоке без сахара</t>
  </si>
  <si>
    <t>Компот фруктовый без сахара или специализированный напиток без сахара</t>
  </si>
  <si>
    <t>Чай ягодный без сахара</t>
  </si>
  <si>
    <t>Полдник избыточен по содержанию углеводов и энергии. Для диетпитающихся (диабет) требуется изменить структуру приема пищи и номенклатуру блюд</t>
  </si>
  <si>
    <t>В составе напитка содержится сахар, который не допускается в питании детей с сахарным диабетом. Возможно приготовление напитка без добавления сахара. Вместе с тем, во избежание неосознанного нарушения диеты сотрудниками пищеблока напиток целесообразно заменить</t>
  </si>
  <si>
    <t>В составе продукта промышленного производства возможно содержание сахара, который не допускается в питании детей с сахарным диабетом. Продукт требуется исключить</t>
  </si>
  <si>
    <t>Молоко в сочетании со свежими фруктами вызывает метеоризм и диарею. Продукт рекомендуется заменить на кисломолочный напиток</t>
  </si>
  <si>
    <t>В продукте промышленного производства возможно содержание сахара, который не допускается в питании детей с сахарным диабетом. Продукт рекомендуется исключить</t>
  </si>
  <si>
    <t>Шницель из говядины и мяса птицы (хлеб ржаной) с маслом сливочным, 120/5</t>
  </si>
  <si>
    <t>Сырники из творога (мука овсяная) с соусом ягодным (без сахара), 150/50</t>
  </si>
  <si>
    <t>Шницель из говядины (хлеб ржаной) с соусом томатным, 90/20</t>
  </si>
  <si>
    <t>Суфле из кур (мука овсяная)</t>
  </si>
  <si>
    <t>Фрикадельки мясные (хлеб ржаной) с соусом томатным, 90/20</t>
  </si>
  <si>
    <t>Напиток "Ассорти" (вишня) без сахара  или специализированный напиток без сахара</t>
  </si>
  <si>
    <t>Каша вязкая молочная гречневая без сахара</t>
  </si>
  <si>
    <t>Какао с молоком и ванилью без сахара</t>
  </si>
  <si>
    <t>Шницель из говядины и мяса птицы (хлеб ржаной) с маслом сливочным, 90/5</t>
  </si>
  <si>
    <t>Суфле из кур (мука овсяная) с соусом томатным, 90/20</t>
  </si>
  <si>
    <t>Мясо тушеное (мука овсяная)</t>
  </si>
  <si>
    <t>В соответствии с МР 0162-19 овощи соленые не допускаются в питании детей с сахарным диабетом. Блюдо подлежит замене</t>
  </si>
  <si>
    <t>В составе блюда содержится сахар, который не допускается в питании детей с сахарным диабетом. Возможно приготовление блюда без добавления сахар. Вместе с тем, содержание сахар незначительно, в следствие чего блюдо можно применять для питания детей с сахарным диабетом</t>
  </si>
  <si>
    <t>В составе блюда содержится морковь по-корейски. В соответствии с МР 0162-19 овощи соленые не допускаются в питании детей с сахарным диабетом. Блюдо подлежит замене</t>
  </si>
  <si>
    <t>В составе блюда содержится желток яйца куриного, который не допускается в питании детей с сахарным диабетом. Возможно приготовление блюда без добавления яиц. Вместе с тем, содержание яиц незначительно, в следствие чего блюдо допускается в питании детей с сахарным диабетом</t>
  </si>
  <si>
    <t>Бефстроганов (мука овсяная)</t>
  </si>
  <si>
    <t>В составе блюда содержится сахар, который не допускается в питании детей с сахарным диабетом. Возможное приготовление блюда без добавления сахара. Вместе с тем, содержание сахара незначительно, в следствие чего блюдо допускается в питании детей с сахарным диабетом</t>
  </si>
  <si>
    <t>В связи с высоким содержание жиров в блюде, блюдо рекомендуется заменить</t>
  </si>
  <si>
    <t>В составе блюда содержится сахар, который не допускается в питании детей с сахарным диабетом. Возможно приготовление блюда без добавления сахара. Вместе с тем, содержание сахара незначительно, в следствие чего блюдо допускается в питании детей с сахарным диабетом</t>
  </si>
  <si>
    <t>В составе блюда содержится морковь по-корейски.  В соответствии с МР 0162-19 овощи соленые не допускаются в питании детей с сахарным диабетом. Блюдо подлежит замене</t>
  </si>
  <si>
    <t>Молоко в сочетании со свежими фруктами вызывает метеоризм и диарею. Рекомендуется заменить на кисломолочные продукты</t>
  </si>
  <si>
    <t>Напиток "Ассорти" (плодово-ягодный) без сахара или специализированный напиток без сахара</t>
  </si>
  <si>
    <t>Напиток кофейный на молоке без сахара</t>
  </si>
  <si>
    <t>Компот из клубники без сахара</t>
  </si>
  <si>
    <t>Компот из свежих яблок без сахара</t>
  </si>
  <si>
    <t>Напиток "Ассорти" (вишня) без сахара</t>
  </si>
  <si>
    <t>Компот из клубники и яблок без сахара</t>
  </si>
  <si>
    <t>Напиток "Ассорти" (плодово-ягодный) без сахара</t>
  </si>
  <si>
    <t>Компот из вишни без сахара</t>
  </si>
  <si>
    <t>Компот из смеси сухофруктов без сахара</t>
  </si>
  <si>
    <t>Компот из кураги без сахара</t>
  </si>
  <si>
    <t>Напиток из цитрусовых без сахара</t>
  </si>
  <si>
    <t>Компот фруктовый без сахара</t>
  </si>
  <si>
    <t>В составе продукта возможно содержание сахара, которые не допускается в питании детей с сахарным диабетом. Продукт требуется заменить на равноценный с более низким содержанием сахара</t>
  </si>
  <si>
    <t>Промышленные соки не допускаются в питании детей с сахарным диабетом. Продукт требуется исключить</t>
  </si>
  <si>
    <t>Виноград не допускается в питании детей с сахарным диабетом. Его требуется заменить на яблоко зеленых сортов и перенести на промежуточный прием пищи</t>
  </si>
  <si>
    <t>В составе продукта промышленного производства  возможно содержание сахара, который не допускается в питании детей с сахарным диабетом. Продукт требуется заменить</t>
  </si>
  <si>
    <t>Кондитерские изделия не допускаются в питании детей с сахарным диабетом. Продукт требуется исключить. Ввиду достаточного количества углеводов в рационе обедов, замена вафель на специализированное кондитерское изделие при диабете не обязательна</t>
  </si>
  <si>
    <t>В составе блюда содержатся мука пшеничная, сахар, которые не допускаются в питании детей с сахарным диабетом. Выпечку требуется исключить</t>
  </si>
  <si>
    <t>Кофейный напиток с молоком без сахара</t>
  </si>
  <si>
    <t>Компот из клубники без сахара или специализированный напиток без сахара</t>
  </si>
  <si>
    <t>Сырники из творога (на овсяной муке) с соусом ягодным, 150/50</t>
  </si>
  <si>
    <t xml:space="preserve">Чай с лимоном без сахара </t>
  </si>
  <si>
    <t>Каша вязкая молочная овсяная без сахара</t>
  </si>
  <si>
    <t>Компот из клубники и яблок без сахара или специализированный напиток без сахара</t>
  </si>
  <si>
    <t>Компот из смеси сухофруктов без сахара или специализированный напиток без сахара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</si>
</sst>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-* #,##0.00\ _₽_-;\-* #,##0.00\ _₽_-;_-* \-??\ _₽_-;_-@_-"/>
    <numFmt numFmtId="165" formatCode="0.0"/>
    <numFmt numFmtId="166" formatCode="0&quot;%&quot;"/>
    <numFmt numFmtId="167" formatCode="[$-419]dd/mmm"/>
    <numFmt numFmtId="168" formatCode="#,##0.0"/>
  </numFmts>
  <fonts count="30" x14ac:knownFonts="1">
    <font>
      <sz val="8"/>
      <name val="Arial"/>
      <family val="2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name val="Arial"/>
      <family val="2"/>
      <charset val="204"/>
    </font>
    <font>
      <sz val="11"/>
      <color rgb="FF000000"/>
      <name val="Calibri"/>
      <family val="2"/>
      <charset val="204"/>
    </font>
    <font>
      <sz val="11"/>
      <color rgb="FF333333"/>
      <name val="Calibri"/>
      <family val="2"/>
      <charset val="204"/>
    </font>
    <font>
      <sz val="10"/>
      <color rgb="FF000000"/>
      <name val="Times New Roman"/>
      <family val="1"/>
      <charset val="204"/>
    </font>
    <font>
      <sz val="8"/>
      <color rgb="FF333333"/>
      <name val="Arial"/>
      <family val="2"/>
      <charset val="1"/>
    </font>
    <font>
      <sz val="8"/>
      <name val="Arial"/>
      <family val="2"/>
      <charset val="1"/>
    </font>
    <font>
      <sz val="10"/>
      <name val="Arial"/>
      <family val="2"/>
      <charset val="204"/>
    </font>
    <font>
      <sz val="11"/>
      <name val="Arial Narrow"/>
      <family val="2"/>
      <charset val="204"/>
    </font>
    <font>
      <b/>
      <sz val="11"/>
      <name val="Arial Narrow"/>
      <family val="2"/>
      <charset val="204"/>
    </font>
    <font>
      <sz val="11"/>
      <color rgb="FF000000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sz val="8"/>
      <name val="Arial"/>
      <family val="2"/>
    </font>
    <font>
      <b/>
      <sz val="11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rgb="FF000000"/>
      <name val="Arial"/>
      <family val="2"/>
      <charset val="1"/>
    </font>
    <font>
      <sz val="11"/>
      <color indexed="63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8"/>
      <color theme="1"/>
      <name val="Arial"/>
      <family val="2"/>
      <charset val="1"/>
    </font>
    <font>
      <sz val="11"/>
      <color rgb="FF000000"/>
      <name val="Calibri"/>
      <family val="2"/>
      <charset val="204"/>
    </font>
    <font>
      <u/>
      <sz val="11"/>
      <name val="Arial Narrow"/>
      <family val="2"/>
      <charset val="204"/>
    </font>
    <font>
      <b/>
      <i/>
      <sz val="11"/>
      <name val="Arial Narrow"/>
      <family val="2"/>
      <charset val="20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rgb="FFF2F2F2"/>
      </patternFill>
    </fill>
    <fill>
      <patternFill patternType="solid">
        <fgColor theme="0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9">
    <xf numFmtId="0" fontId="0" fillId="0" borderId="0"/>
    <xf numFmtId="0" fontId="8" fillId="0" borderId="0"/>
    <xf numFmtId="0" fontId="9" fillId="0" borderId="0"/>
    <xf numFmtId="0" fontId="10" fillId="0" borderId="0"/>
    <xf numFmtId="0" fontId="11" fillId="0" borderId="0"/>
    <xf numFmtId="0" fontId="10" fillId="0" borderId="0"/>
    <xf numFmtId="0" fontId="12" fillId="0" borderId="0"/>
    <xf numFmtId="0" fontId="13" fillId="0" borderId="0"/>
    <xf numFmtId="0" fontId="8" fillId="0" borderId="0"/>
    <xf numFmtId="0" fontId="9" fillId="0" borderId="0"/>
    <xf numFmtId="0" fontId="13" fillId="0" borderId="0"/>
    <xf numFmtId="9" fontId="13" fillId="0" borderId="0" applyBorder="0" applyProtection="0"/>
    <xf numFmtId="9" fontId="14" fillId="0" borderId="0" applyBorder="0" applyProtection="0"/>
    <xf numFmtId="0" fontId="8" fillId="0" borderId="0"/>
    <xf numFmtId="164" fontId="10" fillId="0" borderId="0" applyBorder="0" applyProtection="0"/>
    <xf numFmtId="0" fontId="7" fillId="0" borderId="0"/>
    <xf numFmtId="0" fontId="19" fillId="0" borderId="0"/>
    <xf numFmtId="0" fontId="6" fillId="0" borderId="0"/>
    <xf numFmtId="0" fontId="5" fillId="0" borderId="0"/>
    <xf numFmtId="0" fontId="22" fillId="0" borderId="0"/>
    <xf numFmtId="9" fontId="9" fillId="0" borderId="0" applyBorder="0" applyProtection="0"/>
    <xf numFmtId="0" fontId="9" fillId="0" borderId="0"/>
    <xf numFmtId="0" fontId="9" fillId="0" borderId="0"/>
    <xf numFmtId="9" fontId="22" fillId="0" borderId="0" applyBorder="0" applyProtection="0"/>
    <xf numFmtId="164" fontId="22" fillId="0" borderId="0" applyBorder="0" applyProtection="0"/>
    <xf numFmtId="0" fontId="22" fillId="0" borderId="0"/>
    <xf numFmtId="0" fontId="4" fillId="0" borderId="0"/>
    <xf numFmtId="0" fontId="9" fillId="0" borderId="0"/>
    <xf numFmtId="0" fontId="4" fillId="0" borderId="0"/>
    <xf numFmtId="0" fontId="4" fillId="0" borderId="0"/>
    <xf numFmtId="0" fontId="19" fillId="0" borderId="0"/>
    <xf numFmtId="0" fontId="4" fillId="0" borderId="0"/>
    <xf numFmtId="0" fontId="19" fillId="0" borderId="0"/>
    <xf numFmtId="9" fontId="14" fillId="0" borderId="0" applyBorder="0" applyProtection="0"/>
    <xf numFmtId="9" fontId="9" fillId="0" borderId="0" applyBorder="0" applyProtection="0"/>
    <xf numFmtId="9" fontId="9" fillId="0" borderId="0" applyBorder="0" applyProtection="0"/>
    <xf numFmtId="164" fontId="22" fillId="0" borderId="0" applyBorder="0" applyProtection="0"/>
    <xf numFmtId="0" fontId="13" fillId="0" borderId="0"/>
    <xf numFmtId="0" fontId="3" fillId="0" borderId="0"/>
    <xf numFmtId="0" fontId="19" fillId="0" borderId="0"/>
    <xf numFmtId="0" fontId="2" fillId="0" borderId="0"/>
    <xf numFmtId="9" fontId="2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7" fillId="0" borderId="0">
      <alignment horizontal="left" vertical="top"/>
    </xf>
    <xf numFmtId="0" fontId="19" fillId="0" borderId="0"/>
    <xf numFmtId="0" fontId="19" fillId="0" borderId="0"/>
    <xf numFmtId="9" fontId="1" fillId="0" borderId="0" applyFont="0" applyFill="0" applyBorder="0" applyAlignment="0" applyProtection="0"/>
    <xf numFmtId="0" fontId="19" fillId="0" borderId="0"/>
    <xf numFmtId="0" fontId="19" fillId="0" borderId="0"/>
  </cellStyleXfs>
  <cellXfs count="300">
    <xf numFmtId="0" fontId="0" fillId="0" borderId="0" xfId="0"/>
    <xf numFmtId="0" fontId="0" fillId="2" borderId="0" xfId="0" applyFill="1"/>
    <xf numFmtId="0" fontId="15" fillId="3" borderId="0" xfId="6" applyFont="1" applyFill="1"/>
    <xf numFmtId="0" fontId="15" fillId="3" borderId="0" xfId="6" applyFont="1" applyFill="1" applyAlignment="1">
      <alignment horizontal="right"/>
    </xf>
    <xf numFmtId="0" fontId="16" fillId="3" borderId="0" xfId="6" applyFont="1" applyFill="1" applyAlignment="1">
      <alignment horizontal="center" vertical="center" wrapText="1"/>
    </xf>
    <xf numFmtId="0" fontId="16" fillId="3" borderId="0" xfId="6" applyFont="1" applyFill="1"/>
    <xf numFmtId="0" fontId="16" fillId="3" borderId="0" xfId="6" applyFont="1" applyFill="1" applyAlignment="1">
      <alignment horizontal="center"/>
    </xf>
    <xf numFmtId="0" fontId="16" fillId="3" borderId="1" xfId="6" applyFont="1" applyFill="1" applyBorder="1" applyAlignment="1">
      <alignment horizontal="left" vertical="center" wrapText="1"/>
    </xf>
    <xf numFmtId="2" fontId="16" fillId="3" borderId="1" xfId="6" applyNumberFormat="1" applyFont="1" applyFill="1" applyBorder="1" applyAlignment="1">
      <alignment horizontal="center" vertical="center" wrapText="1"/>
    </xf>
    <xf numFmtId="165" fontId="16" fillId="3" borderId="1" xfId="6" applyNumberFormat="1" applyFont="1" applyFill="1" applyBorder="1" applyAlignment="1">
      <alignment horizontal="center" vertical="center" wrapText="1"/>
    </xf>
    <xf numFmtId="2" fontId="16" fillId="3" borderId="0" xfId="6" applyNumberFormat="1" applyFont="1" applyFill="1" applyAlignment="1">
      <alignment horizontal="center" vertical="center" wrapText="1"/>
    </xf>
    <xf numFmtId="0" fontId="15" fillId="3" borderId="1" xfId="6" applyFont="1" applyFill="1" applyBorder="1" applyAlignment="1">
      <alignment horizontal="left" vertical="center" wrapText="1"/>
    </xf>
    <xf numFmtId="2" fontId="15" fillId="3" borderId="1" xfId="6" applyNumberFormat="1" applyFont="1" applyFill="1" applyBorder="1" applyAlignment="1">
      <alignment horizontal="center" vertical="center" wrapText="1"/>
    </xf>
    <xf numFmtId="1" fontId="15" fillId="3" borderId="1" xfId="6" applyNumberFormat="1" applyFont="1" applyFill="1" applyBorder="1" applyAlignment="1">
      <alignment horizontal="center" vertical="center" wrapText="1"/>
    </xf>
    <xf numFmtId="165" fontId="15" fillId="3" borderId="1" xfId="6" applyNumberFormat="1" applyFont="1" applyFill="1" applyBorder="1" applyAlignment="1">
      <alignment horizontal="center" vertical="center" wrapText="1"/>
    </xf>
    <xf numFmtId="2" fontId="15" fillId="3" borderId="0" xfId="6" applyNumberFormat="1" applyFont="1" applyFill="1" applyAlignment="1">
      <alignment horizontal="center" vertical="center" wrapText="1"/>
    </xf>
    <xf numFmtId="1" fontId="16" fillId="3" borderId="1" xfId="6" applyNumberFormat="1" applyFont="1" applyFill="1" applyBorder="1" applyAlignment="1">
      <alignment horizontal="center" vertical="center" wrapText="1"/>
    </xf>
    <xf numFmtId="0" fontId="15" fillId="3" borderId="1" xfId="6" applyFont="1" applyFill="1" applyBorder="1" applyAlignment="1">
      <alignment horizontal="center" vertical="center" wrapText="1"/>
    </xf>
    <xf numFmtId="165" fontId="16" fillId="3" borderId="1" xfId="6" applyNumberFormat="1" applyFont="1" applyFill="1" applyBorder="1" applyAlignment="1">
      <alignment horizontal="left" vertical="center" wrapText="1"/>
    </xf>
    <xf numFmtId="0" fontId="16" fillId="3" borderId="0" xfId="6" applyFont="1" applyFill="1" applyAlignment="1">
      <alignment horizontal="left" vertical="center" wrapText="1"/>
    </xf>
    <xf numFmtId="0" fontId="15" fillId="3" borderId="4" xfId="6" applyFont="1" applyFill="1" applyBorder="1" applyAlignment="1">
      <alignment horizontal="left" vertical="center" wrapText="1"/>
    </xf>
    <xf numFmtId="165" fontId="15" fillId="3" borderId="3" xfId="6" applyNumberFormat="1" applyFont="1" applyFill="1" applyBorder="1" applyAlignment="1">
      <alignment horizontal="center" vertical="center" wrapText="1"/>
    </xf>
    <xf numFmtId="2" fontId="15" fillId="3" borderId="4" xfId="6" applyNumberFormat="1" applyFont="1" applyFill="1" applyBorder="1" applyAlignment="1">
      <alignment horizontal="center" vertical="center" wrapText="1"/>
    </xf>
    <xf numFmtId="165" fontId="15" fillId="3" borderId="4" xfId="6" applyNumberFormat="1" applyFont="1" applyFill="1" applyBorder="1" applyAlignment="1">
      <alignment horizontal="center" vertical="center" wrapText="1"/>
    </xf>
    <xf numFmtId="1" fontId="15" fillId="3" borderId="4" xfId="6" applyNumberFormat="1" applyFont="1" applyFill="1" applyBorder="1" applyAlignment="1">
      <alignment horizontal="center" vertical="center" wrapText="1"/>
    </xf>
    <xf numFmtId="0" fontId="16" fillId="3" borderId="3" xfId="6" applyFont="1" applyFill="1" applyBorder="1" applyAlignment="1">
      <alignment horizontal="center"/>
    </xf>
    <xf numFmtId="165" fontId="16" fillId="3" borderId="3" xfId="6" applyNumberFormat="1" applyFont="1" applyFill="1" applyBorder="1" applyAlignment="1">
      <alignment horizontal="center"/>
    </xf>
    <xf numFmtId="2" fontId="16" fillId="3" borderId="3" xfId="6" applyNumberFormat="1" applyFont="1" applyFill="1" applyBorder="1" applyAlignment="1">
      <alignment horizontal="center"/>
    </xf>
    <xf numFmtId="0" fontId="16" fillId="3" borderId="2" xfId="6" applyFont="1" applyFill="1" applyBorder="1" applyAlignment="1">
      <alignment horizontal="center"/>
    </xf>
    <xf numFmtId="2" fontId="15" fillId="3" borderId="0" xfId="6" applyNumberFormat="1" applyFont="1" applyFill="1"/>
    <xf numFmtId="0" fontId="15" fillId="2" borderId="0" xfId="0" applyFont="1" applyFill="1"/>
    <xf numFmtId="0" fontId="16" fillId="3" borderId="1" xfId="6" applyFont="1" applyFill="1" applyBorder="1" applyAlignment="1">
      <alignment horizontal="center" vertical="center" wrapText="1"/>
    </xf>
    <xf numFmtId="2" fontId="15" fillId="0" borderId="18" xfId="39" applyNumberFormat="1" applyFont="1" applyBorder="1" applyAlignment="1">
      <alignment horizontal="center" vertical="center" wrapText="1"/>
    </xf>
    <xf numFmtId="4" fontId="15" fillId="0" borderId="18" xfId="16" applyNumberFormat="1" applyFont="1" applyBorder="1" applyAlignment="1">
      <alignment horizontal="center" vertical="center" wrapText="1"/>
    </xf>
    <xf numFmtId="2" fontId="15" fillId="0" borderId="18" xfId="16" applyNumberFormat="1" applyFont="1" applyBorder="1" applyAlignment="1">
      <alignment horizontal="center" vertical="center" wrapText="1"/>
    </xf>
    <xf numFmtId="9" fontId="15" fillId="0" borderId="18" xfId="42" applyFont="1" applyFill="1" applyBorder="1" applyAlignment="1">
      <alignment horizontal="center"/>
    </xf>
    <xf numFmtId="0" fontId="25" fillId="2" borderId="0" xfId="19" applyFont="1" applyFill="1"/>
    <xf numFmtId="0" fontId="26" fillId="2" borderId="0" xfId="19" applyFont="1" applyFill="1"/>
    <xf numFmtId="0" fontId="25" fillId="2" borderId="13" xfId="19" applyFont="1" applyFill="1" applyBorder="1" applyAlignment="1">
      <alignment horizontal="center" vertical="top" wrapText="1"/>
    </xf>
    <xf numFmtId="0" fontId="25" fillId="2" borderId="13" xfId="19" applyFont="1" applyFill="1" applyBorder="1"/>
    <xf numFmtId="0" fontId="25" fillId="2" borderId="13" xfId="19" applyFont="1" applyFill="1" applyBorder="1" applyAlignment="1">
      <alignment vertical="top" wrapText="1"/>
    </xf>
    <xf numFmtId="165" fontId="25" fillId="4" borderId="13" xfId="19" applyNumberFormat="1" applyFont="1" applyFill="1" applyBorder="1" applyAlignment="1">
      <alignment horizontal="center" vertical="center"/>
    </xf>
    <xf numFmtId="9" fontId="25" fillId="2" borderId="13" xfId="20" applyFont="1" applyFill="1" applyBorder="1" applyAlignment="1" applyProtection="1">
      <alignment vertical="top" wrapText="1"/>
    </xf>
    <xf numFmtId="165" fontId="25" fillId="2" borderId="13" xfId="19" applyNumberFormat="1" applyFont="1" applyFill="1" applyBorder="1" applyAlignment="1">
      <alignment horizontal="center"/>
    </xf>
    <xf numFmtId="0" fontId="24" fillId="2" borderId="13" xfId="19" applyFont="1" applyFill="1" applyBorder="1" applyAlignment="1">
      <alignment vertical="top" wrapText="1"/>
    </xf>
    <xf numFmtId="165" fontId="24" fillId="2" borderId="13" xfId="19" applyNumberFormat="1" applyFont="1" applyFill="1" applyBorder="1" applyAlignment="1">
      <alignment horizontal="center" vertical="top" wrapText="1"/>
    </xf>
    <xf numFmtId="165" fontId="24" fillId="2" borderId="13" xfId="19" applyNumberFormat="1" applyFont="1" applyFill="1" applyBorder="1" applyAlignment="1">
      <alignment horizontal="center"/>
    </xf>
    <xf numFmtId="0" fontId="25" fillId="4" borderId="13" xfId="19" applyFont="1" applyFill="1" applyBorder="1" applyAlignment="1">
      <alignment vertical="top" wrapText="1"/>
    </xf>
    <xf numFmtId="0" fontId="25" fillId="4" borderId="13" xfId="19" applyFont="1" applyFill="1" applyBorder="1" applyAlignment="1">
      <alignment horizontal="center" vertical="top" wrapText="1"/>
    </xf>
    <xf numFmtId="9" fontId="25" fillId="4" borderId="13" xfId="20" applyFont="1" applyFill="1" applyBorder="1" applyAlignment="1" applyProtection="1">
      <alignment horizontal="center" vertical="center" wrapText="1"/>
    </xf>
    <xf numFmtId="0" fontId="25" fillId="2" borderId="13" xfId="19" applyFont="1" applyFill="1" applyBorder="1" applyAlignment="1">
      <alignment horizontal="center" vertical="center"/>
    </xf>
    <xf numFmtId="49" fontId="25" fillId="4" borderId="13" xfId="19" applyNumberFormat="1" applyFont="1" applyFill="1" applyBorder="1" applyAlignment="1">
      <alignment horizontal="center" vertical="center"/>
    </xf>
    <xf numFmtId="0" fontId="24" fillId="4" borderId="13" xfId="19" applyFont="1" applyFill="1" applyBorder="1" applyAlignment="1">
      <alignment vertical="top" wrapText="1"/>
    </xf>
    <xf numFmtId="165" fontId="24" fillId="4" borderId="13" xfId="19" applyNumberFormat="1" applyFont="1" applyFill="1" applyBorder="1" applyAlignment="1">
      <alignment horizontal="center" vertical="center" wrapText="1"/>
    </xf>
    <xf numFmtId="0" fontId="24" fillId="4" borderId="13" xfId="19" applyFont="1" applyFill="1" applyBorder="1" applyAlignment="1">
      <alignment horizontal="center" vertical="center" wrapText="1"/>
    </xf>
    <xf numFmtId="0" fontId="24" fillId="2" borderId="13" xfId="19" applyFont="1" applyFill="1" applyBorder="1" applyAlignment="1">
      <alignment horizontal="center" vertical="center" wrapText="1"/>
    </xf>
    <xf numFmtId="165" fontId="24" fillId="4" borderId="13" xfId="19" applyNumberFormat="1" applyFont="1" applyFill="1" applyBorder="1" applyAlignment="1">
      <alignment horizontal="center" vertical="center"/>
    </xf>
    <xf numFmtId="1" fontId="24" fillId="4" borderId="13" xfId="19" applyNumberFormat="1" applyFont="1" applyFill="1" applyBorder="1" applyAlignment="1">
      <alignment horizontal="center" vertical="top" wrapText="1"/>
    </xf>
    <xf numFmtId="1" fontId="24" fillId="2" borderId="13" xfId="19" applyNumberFormat="1" applyFont="1" applyFill="1" applyBorder="1" applyAlignment="1">
      <alignment horizontal="center" vertical="top" wrapText="1"/>
    </xf>
    <xf numFmtId="0" fontId="15" fillId="0" borderId="18" xfId="44" applyNumberFormat="1" applyFont="1" applyFill="1" applyBorder="1" applyAlignment="1">
      <alignment horizontal="center" vertical="top"/>
    </xf>
    <xf numFmtId="1" fontId="15" fillId="0" borderId="18" xfId="44" applyNumberFormat="1" applyFont="1" applyFill="1" applyBorder="1" applyAlignment="1">
      <alignment horizontal="center" vertical="center"/>
    </xf>
    <xf numFmtId="0" fontId="15" fillId="0" borderId="18" xfId="45" applyNumberFormat="1" applyFont="1" applyFill="1" applyBorder="1" applyAlignment="1">
      <alignment horizontal="center" vertical="top"/>
    </xf>
    <xf numFmtId="1" fontId="15" fillId="0" borderId="18" xfId="45" applyNumberFormat="1" applyFont="1" applyFill="1" applyBorder="1" applyAlignment="1">
      <alignment horizontal="center" vertical="center"/>
    </xf>
    <xf numFmtId="2" fontId="15" fillId="0" borderId="18" xfId="44" applyNumberFormat="1" applyFont="1" applyFill="1" applyBorder="1" applyAlignment="1">
      <alignment horizontal="center" vertical="center" wrapText="1"/>
    </xf>
    <xf numFmtId="0" fontId="15" fillId="0" borderId="18" xfId="47" applyNumberFormat="1" applyFont="1" applyFill="1" applyBorder="1" applyAlignment="1">
      <alignment horizontal="center" vertical="top"/>
    </xf>
    <xf numFmtId="3" fontId="15" fillId="0" borderId="18" xfId="47" applyNumberFormat="1" applyFont="1" applyFill="1" applyBorder="1" applyAlignment="1">
      <alignment horizontal="center" vertical="center"/>
    </xf>
    <xf numFmtId="2" fontId="15" fillId="0" borderId="18" xfId="45" applyNumberFormat="1" applyFont="1" applyFill="1" applyBorder="1" applyAlignment="1">
      <alignment horizontal="center" vertical="center" wrapText="1"/>
    </xf>
    <xf numFmtId="0" fontId="15" fillId="0" borderId="0" xfId="48" applyFont="1" applyFill="1"/>
    <xf numFmtId="2" fontId="15" fillId="0" borderId="18" xfId="48" applyNumberFormat="1" applyFont="1" applyFill="1" applyBorder="1" applyAlignment="1">
      <alignment horizontal="center"/>
    </xf>
    <xf numFmtId="0" fontId="20" fillId="2" borderId="0" xfId="26" applyFont="1" applyFill="1" applyAlignment="1">
      <alignment horizontal="center" vertical="center" wrapText="1"/>
    </xf>
    <xf numFmtId="0" fontId="21" fillId="2" borderId="0" xfId="26" applyFont="1" applyFill="1"/>
    <xf numFmtId="0" fontId="21" fillId="2" borderId="0" xfId="26" applyFont="1" applyFill="1" applyAlignment="1">
      <alignment horizontal="right"/>
    </xf>
    <xf numFmtId="0" fontId="21" fillId="2" borderId="18" xfId="26" applyFont="1" applyFill="1" applyBorder="1" applyAlignment="1">
      <alignment horizontal="center" vertical="center" wrapText="1"/>
    </xf>
    <xf numFmtId="1" fontId="15" fillId="2" borderId="18" xfId="32" applyNumberFormat="1" applyFont="1" applyFill="1" applyBorder="1" applyAlignment="1">
      <alignment horizontal="center" vertical="center"/>
    </xf>
    <xf numFmtId="0" fontId="15" fillId="2" borderId="18" xfId="16" applyFont="1" applyFill="1" applyBorder="1" applyAlignment="1">
      <alignment horizontal="center" vertical="top"/>
    </xf>
    <xf numFmtId="1" fontId="21" fillId="2" borderId="18" xfId="26" applyNumberFormat="1" applyFont="1" applyFill="1" applyBorder="1" applyAlignment="1">
      <alignment horizontal="center" vertical="center" wrapText="1"/>
    </xf>
    <xf numFmtId="1" fontId="15" fillId="2" borderId="18" xfId="16" applyNumberFormat="1" applyFont="1" applyFill="1" applyBorder="1" applyAlignment="1">
      <alignment horizontal="center" vertical="center" wrapText="1"/>
    </xf>
    <xf numFmtId="3" fontId="15" fillId="2" borderId="18" xfId="16" applyNumberFormat="1" applyFont="1" applyFill="1" applyBorder="1" applyAlignment="1">
      <alignment horizontal="center" vertical="center" wrapText="1"/>
    </xf>
    <xf numFmtId="165" fontId="15" fillId="2" borderId="18" xfId="16" applyNumberFormat="1" applyFont="1" applyFill="1" applyBorder="1" applyAlignment="1">
      <alignment horizontal="center" vertical="center" wrapText="1"/>
    </xf>
    <xf numFmtId="166" fontId="21" fillId="2" borderId="0" xfId="26" applyNumberFormat="1" applyFont="1" applyFill="1"/>
    <xf numFmtId="0" fontId="20" fillId="2" borderId="0" xfId="26" applyFont="1" applyFill="1" applyAlignment="1">
      <alignment horizontal="right"/>
    </xf>
    <xf numFmtId="0" fontId="15" fillId="5" borderId="0" xfId="0" applyNumberFormat="1" applyFont="1" applyFill="1" applyAlignment="1">
      <alignment horizontal="left" vertical="center"/>
    </xf>
    <xf numFmtId="0" fontId="21" fillId="2" borderId="0" xfId="26" applyFont="1" applyFill="1" applyAlignment="1">
      <alignment horizontal="center" vertical="center" wrapText="1"/>
    </xf>
    <xf numFmtId="9" fontId="16" fillId="2" borderId="0" xfId="26" applyNumberFormat="1" applyFont="1" applyFill="1" applyAlignment="1">
      <alignment horizontal="right" vertical="center"/>
    </xf>
    <xf numFmtId="0" fontId="18" fillId="3" borderId="0" xfId="0" applyFont="1" applyFill="1" applyAlignment="1">
      <alignment horizontal="right"/>
    </xf>
    <xf numFmtId="0" fontId="15" fillId="2" borderId="0" xfId="0" applyFont="1" applyFill="1" applyAlignment="1">
      <alignment vertical="center" wrapText="1"/>
    </xf>
    <xf numFmtId="0" fontId="15" fillId="2" borderId="0" xfId="7" applyFont="1" applyFill="1"/>
    <xf numFmtId="0" fontId="16" fillId="2" borderId="9" xfId="7" applyFont="1" applyFill="1" applyBorder="1" applyAlignment="1">
      <alignment horizontal="center" vertical="center"/>
    </xf>
    <xf numFmtId="0" fontId="16" fillId="2" borderId="9" xfId="7" applyFont="1" applyFill="1" applyBorder="1" applyAlignment="1">
      <alignment horizontal="center" vertical="center" wrapText="1"/>
    </xf>
    <xf numFmtId="0" fontId="15" fillId="2" borderId="4" xfId="7" applyFont="1" applyFill="1" applyBorder="1"/>
    <xf numFmtId="0" fontId="16" fillId="2" borderId="4" xfId="7" applyFont="1" applyFill="1" applyBorder="1"/>
    <xf numFmtId="0" fontId="20" fillId="3" borderId="0" xfId="0" applyFont="1" applyFill="1" applyAlignment="1">
      <alignment horizontal="center" vertical="center"/>
    </xf>
    <xf numFmtId="0" fontId="20" fillId="2" borderId="19" xfId="0" applyFont="1" applyFill="1" applyBorder="1" applyAlignment="1">
      <alignment horizontal="center" vertical="center" wrapText="1"/>
    </xf>
    <xf numFmtId="2" fontId="20" fillId="2" borderId="19" xfId="0" applyNumberFormat="1" applyFont="1" applyFill="1" applyBorder="1" applyAlignment="1">
      <alignment horizontal="center" vertical="center" wrapText="1"/>
    </xf>
    <xf numFmtId="0" fontId="20" fillId="2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center"/>
    </xf>
    <xf numFmtId="2" fontId="21" fillId="0" borderId="19" xfId="0" applyNumberFormat="1" applyFont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/>
    </xf>
    <xf numFmtId="0" fontId="20" fillId="2" borderId="19" xfId="10" applyFont="1" applyFill="1" applyBorder="1" applyAlignment="1">
      <alignment horizontal="center" vertical="center" wrapText="1"/>
    </xf>
    <xf numFmtId="0" fontId="21" fillId="3" borderId="0" xfId="0" applyFont="1" applyFill="1" applyAlignment="1">
      <alignment horizontal="center"/>
    </xf>
    <xf numFmtId="0" fontId="21" fillId="2" borderId="0" xfId="0" applyFont="1" applyFill="1" applyAlignment="1">
      <alignment horizontal="center"/>
    </xf>
    <xf numFmtId="0" fontId="21" fillId="0" borderId="19" xfId="0" applyFont="1" applyBorder="1" applyAlignment="1">
      <alignment horizontal="center" vertical="center" wrapText="1"/>
    </xf>
    <xf numFmtId="0" fontId="21" fillId="3" borderId="0" xfId="0" applyFont="1" applyFill="1" applyBorder="1" applyAlignment="1">
      <alignment horizontal="center" vertical="center"/>
    </xf>
    <xf numFmtId="0" fontId="21" fillId="0" borderId="0" xfId="0" applyFont="1" applyBorder="1" applyAlignment="1">
      <alignment horizontal="center" vertical="center" wrapText="1"/>
    </xf>
    <xf numFmtId="2" fontId="21" fillId="0" borderId="0" xfId="0" applyNumberFormat="1" applyFont="1" applyBorder="1" applyAlignment="1">
      <alignment horizontal="center" vertical="center" wrapText="1"/>
    </xf>
    <xf numFmtId="0" fontId="16" fillId="3" borderId="0" xfId="6" applyFont="1" applyFill="1" applyAlignment="1">
      <alignment horizontal="right"/>
    </xf>
    <xf numFmtId="0" fontId="16" fillId="3" borderId="0" xfId="6" applyFont="1" applyFill="1" applyAlignment="1"/>
    <xf numFmtId="0" fontId="21" fillId="2" borderId="0" xfId="19" applyFont="1" applyFill="1"/>
    <xf numFmtId="0" fontId="21" fillId="2" borderId="13" xfId="19" applyFont="1" applyFill="1" applyBorder="1" applyAlignment="1">
      <alignment horizontal="center" vertical="top" wrapText="1"/>
    </xf>
    <xf numFmtId="0" fontId="21" fillId="2" borderId="13" xfId="19" applyFont="1" applyFill="1" applyBorder="1"/>
    <xf numFmtId="167" fontId="21" fillId="2" borderId="13" xfId="19" applyNumberFormat="1" applyFont="1" applyFill="1" applyBorder="1"/>
    <xf numFmtId="0" fontId="21" fillId="2" borderId="10" xfId="19" applyFont="1" applyFill="1" applyBorder="1" applyAlignment="1">
      <alignment horizontal="center" vertical="center" wrapText="1"/>
    </xf>
    <xf numFmtId="1" fontId="21" fillId="2" borderId="13" xfId="19" applyNumberFormat="1" applyFont="1" applyFill="1" applyBorder="1" applyAlignment="1">
      <alignment horizontal="center" vertical="top" wrapText="1"/>
    </xf>
    <xf numFmtId="9" fontId="21" fillId="2" borderId="13" xfId="20" applyFont="1" applyFill="1" applyBorder="1" applyProtection="1"/>
    <xf numFmtId="1" fontId="21" fillId="2" borderId="13" xfId="20" applyNumberFormat="1" applyFont="1" applyFill="1" applyBorder="1" applyProtection="1"/>
    <xf numFmtId="0" fontId="20" fillId="2" borderId="15" xfId="0" applyFont="1" applyFill="1" applyBorder="1" applyAlignment="1">
      <alignment horizontal="center" wrapText="1"/>
    </xf>
    <xf numFmtId="0" fontId="20" fillId="2" borderId="16" xfId="0" applyFont="1" applyFill="1" applyBorder="1" applyAlignment="1">
      <alignment horizontal="center"/>
    </xf>
    <xf numFmtId="0" fontId="20" fillId="2" borderId="16" xfId="0" applyFont="1" applyFill="1" applyBorder="1" applyAlignment="1">
      <alignment horizontal="center" vertical="top" wrapText="1"/>
    </xf>
    <xf numFmtId="9" fontId="21" fillId="2" borderId="17" xfId="0" applyNumberFormat="1" applyFont="1" applyFill="1" applyBorder="1" applyAlignment="1">
      <alignment horizontal="center"/>
    </xf>
    <xf numFmtId="9" fontId="21" fillId="2" borderId="16" xfId="0" applyNumberFormat="1" applyFont="1" applyFill="1" applyBorder="1" applyAlignment="1">
      <alignment horizontal="center"/>
    </xf>
    <xf numFmtId="0" fontId="17" fillId="2" borderId="0" xfId="25" applyFont="1" applyFill="1" applyAlignment="1">
      <alignment wrapText="1"/>
    </xf>
    <xf numFmtId="0" fontId="18" fillId="2" borderId="0" xfId="25" applyFont="1" applyFill="1" applyAlignment="1">
      <alignment horizontal="center" wrapText="1"/>
    </xf>
    <xf numFmtId="0" fontId="15" fillId="0" borderId="0" xfId="0" applyFont="1" applyAlignment="1">
      <alignment vertical="center"/>
    </xf>
    <xf numFmtId="2" fontId="15" fillId="0" borderId="18" xfId="47" applyNumberFormat="1" applyFont="1" applyFill="1" applyBorder="1" applyAlignment="1">
      <alignment horizontal="center" vertical="center" wrapText="1"/>
    </xf>
    <xf numFmtId="0" fontId="15" fillId="0" borderId="0" xfId="1" applyFont="1" applyFill="1" applyAlignment="1">
      <alignment horizontal="left"/>
    </xf>
    <xf numFmtId="9" fontId="15" fillId="0" borderId="0" xfId="1" applyNumberFormat="1" applyFont="1" applyFill="1" applyAlignment="1">
      <alignment horizontal="center" vertical="center"/>
    </xf>
    <xf numFmtId="9" fontId="16" fillId="0" borderId="0" xfId="26" applyNumberFormat="1" applyFont="1" applyFill="1" applyAlignment="1">
      <alignment horizontal="right" vertical="center"/>
    </xf>
    <xf numFmtId="0" fontId="15" fillId="0" borderId="0" xfId="26" applyFont="1" applyFill="1"/>
    <xf numFmtId="1" fontId="15" fillId="0" borderId="13" xfId="26" applyNumberFormat="1" applyFont="1" applyFill="1" applyBorder="1" applyAlignment="1">
      <alignment horizontal="right"/>
    </xf>
    <xf numFmtId="3" fontId="15" fillId="0" borderId="13" xfId="26" applyNumberFormat="1" applyFont="1" applyFill="1" applyBorder="1" applyAlignment="1">
      <alignment horizontal="right"/>
    </xf>
    <xf numFmtId="0" fontId="16" fillId="0" borderId="0" xfId="1" applyFont="1" applyFill="1" applyAlignment="1">
      <alignment horizontal="left"/>
    </xf>
    <xf numFmtId="0" fontId="16" fillId="0" borderId="0" xfId="1" applyFont="1" applyFill="1"/>
    <xf numFmtId="0" fontId="16" fillId="0" borderId="0" xfId="26" applyFont="1" applyFill="1"/>
    <xf numFmtId="0" fontId="15" fillId="0" borderId="0" xfId="1" applyFont="1" applyFill="1"/>
    <xf numFmtId="9" fontId="15" fillId="0" borderId="0" xfId="26" applyNumberFormat="1" applyFont="1" applyFill="1" applyAlignment="1">
      <alignment horizontal="center" vertical="center"/>
    </xf>
    <xf numFmtId="2" fontId="15" fillId="0" borderId="13" xfId="26" applyNumberFormat="1" applyFont="1" applyFill="1" applyBorder="1" applyAlignment="1">
      <alignment horizontal="center"/>
    </xf>
    <xf numFmtId="2" fontId="15" fillId="0" borderId="13" xfId="26" applyNumberFormat="1" applyFont="1" applyFill="1" applyBorder="1" applyAlignment="1">
      <alignment horizontal="center" vertical="center" wrapText="1"/>
    </xf>
    <xf numFmtId="2" fontId="21" fillId="2" borderId="0" xfId="26" applyNumberFormat="1" applyFont="1" applyFill="1"/>
    <xf numFmtId="2" fontId="20" fillId="2" borderId="0" xfId="26" applyNumberFormat="1" applyFont="1" applyFill="1" applyAlignment="1">
      <alignment horizontal="center" vertical="center" wrapText="1"/>
    </xf>
    <xf numFmtId="2" fontId="15" fillId="0" borderId="18" xfId="44" applyNumberFormat="1" applyFont="1" applyFill="1" applyBorder="1" applyAlignment="1">
      <alignment horizontal="center" vertical="center"/>
    </xf>
    <xf numFmtId="2" fontId="15" fillId="0" borderId="18" xfId="44" applyNumberFormat="1" applyFont="1" applyFill="1" applyBorder="1" applyAlignment="1">
      <alignment horizontal="center" vertical="top"/>
    </xf>
    <xf numFmtId="2" fontId="21" fillId="2" borderId="18" xfId="26" applyNumberFormat="1" applyFont="1" applyFill="1" applyBorder="1" applyAlignment="1">
      <alignment horizontal="center" vertical="center"/>
    </xf>
    <xf numFmtId="2" fontId="21" fillId="2" borderId="18" xfId="26" applyNumberFormat="1" applyFont="1" applyFill="1" applyBorder="1" applyAlignment="1">
      <alignment horizontal="center" vertical="center" wrapText="1"/>
    </xf>
    <xf numFmtId="2" fontId="15" fillId="0" borderId="18" xfId="45" applyNumberFormat="1" applyFont="1" applyFill="1" applyBorder="1" applyAlignment="1">
      <alignment horizontal="center" vertical="top"/>
    </xf>
    <xf numFmtId="2" fontId="15" fillId="0" borderId="18" xfId="47" applyNumberFormat="1" applyFont="1" applyFill="1" applyBorder="1" applyAlignment="1">
      <alignment horizontal="center" vertical="top"/>
    </xf>
    <xf numFmtId="0" fontId="15" fillId="0" borderId="0" xfId="1" applyFont="1" applyAlignment="1">
      <alignment horizontal="left" vertical="center"/>
    </xf>
    <xf numFmtId="2" fontId="21" fillId="2" borderId="0" xfId="0" applyNumberFormat="1" applyFont="1" applyFill="1" applyAlignment="1">
      <alignment horizontal="center"/>
    </xf>
    <xf numFmtId="2" fontId="21" fillId="3" borderId="0" xfId="0" applyNumberFormat="1" applyFont="1" applyFill="1" applyAlignment="1">
      <alignment horizontal="center"/>
    </xf>
    <xf numFmtId="2" fontId="18" fillId="3" borderId="0" xfId="0" applyNumberFormat="1" applyFont="1" applyFill="1" applyAlignment="1">
      <alignment horizontal="right"/>
    </xf>
    <xf numFmtId="2" fontId="18" fillId="3" borderId="0" xfId="0" applyNumberFormat="1" applyFont="1" applyFill="1" applyBorder="1" applyAlignment="1">
      <alignment horizontal="right"/>
    </xf>
    <xf numFmtId="2" fontId="15" fillId="0" borderId="23" xfId="16" applyNumberFormat="1" applyFont="1" applyBorder="1" applyAlignment="1">
      <alignment horizontal="center" vertical="center"/>
    </xf>
    <xf numFmtId="165" fontId="15" fillId="0" borderId="23" xfId="16" applyNumberFormat="1" applyFont="1" applyBorder="1" applyAlignment="1">
      <alignment horizontal="center" vertical="center"/>
    </xf>
    <xf numFmtId="1" fontId="15" fillId="0" borderId="23" xfId="16" applyNumberFormat="1" applyFont="1" applyBorder="1" applyAlignment="1">
      <alignment horizontal="center" vertical="center"/>
    </xf>
    <xf numFmtId="0" fontId="15" fillId="0" borderId="23" xfId="16" applyFont="1" applyBorder="1" applyAlignment="1">
      <alignment vertical="center" wrapText="1"/>
    </xf>
    <xf numFmtId="3" fontId="15" fillId="0" borderId="23" xfId="16" applyNumberFormat="1" applyFont="1" applyBorder="1" applyAlignment="1">
      <alignment horizontal="center" vertical="center"/>
    </xf>
    <xf numFmtId="4" fontId="15" fillId="0" borderId="23" xfId="16" applyNumberFormat="1" applyFont="1" applyBorder="1" applyAlignment="1">
      <alignment horizontal="center" vertical="center"/>
    </xf>
    <xf numFmtId="0" fontId="15" fillId="0" borderId="18" xfId="48" applyNumberFormat="1" applyFont="1" applyFill="1" applyBorder="1" applyAlignment="1">
      <alignment horizontal="center"/>
    </xf>
    <xf numFmtId="0" fontId="15" fillId="0" borderId="13" xfId="1" applyFont="1" applyFill="1" applyBorder="1" applyAlignment="1">
      <alignment horizontal="left"/>
    </xf>
    <xf numFmtId="0" fontId="15" fillId="0" borderId="18" xfId="48" applyNumberFormat="1" applyFont="1" applyFill="1" applyBorder="1" applyAlignment="1">
      <alignment horizontal="center" vertical="center" wrapText="1"/>
    </xf>
    <xf numFmtId="0" fontId="15" fillId="0" borderId="13" xfId="26" applyFont="1" applyFill="1" applyBorder="1" applyAlignment="1">
      <alignment horizontal="center" vertical="center" wrapText="1"/>
    </xf>
    <xf numFmtId="9" fontId="15" fillId="0" borderId="13" xfId="26" applyNumberFormat="1" applyFont="1" applyFill="1" applyBorder="1" applyAlignment="1">
      <alignment horizontal="center" vertical="center"/>
    </xf>
    <xf numFmtId="0" fontId="17" fillId="0" borderId="0" xfId="26" applyFont="1" applyFill="1" applyAlignment="1">
      <alignment horizontal="center" vertical="center"/>
    </xf>
    <xf numFmtId="0" fontId="23" fillId="0" borderId="0" xfId="26" applyFont="1" applyFill="1" applyAlignment="1">
      <alignment horizontal="center" vertical="center"/>
    </xf>
    <xf numFmtId="0" fontId="16" fillId="0" borderId="0" xfId="26" applyFont="1" applyFill="1" applyAlignment="1">
      <alignment horizontal="center" vertical="center"/>
    </xf>
    <xf numFmtId="0" fontId="23" fillId="0" borderId="0" xfId="26" applyFont="1" applyFill="1" applyAlignment="1">
      <alignment horizontal="center" vertical="center" wrapText="1"/>
    </xf>
    <xf numFmtId="1" fontId="15" fillId="0" borderId="23" xfId="0" applyNumberFormat="1" applyFont="1" applyFill="1" applyBorder="1" applyAlignment="1">
      <alignment horizontal="center" vertical="center"/>
    </xf>
    <xf numFmtId="2" fontId="15" fillId="0" borderId="23" xfId="0" applyNumberFormat="1" applyFont="1" applyFill="1" applyBorder="1" applyAlignment="1">
      <alignment horizontal="center" vertical="center"/>
    </xf>
    <xf numFmtId="0" fontId="15" fillId="0" borderId="0" xfId="0" applyFont="1" applyFill="1" applyAlignment="1">
      <alignment vertical="center"/>
    </xf>
    <xf numFmtId="2" fontId="15" fillId="0" borderId="23" xfId="0" applyNumberFormat="1" applyFont="1" applyBorder="1" applyAlignment="1">
      <alignment horizontal="center" vertical="center"/>
    </xf>
    <xf numFmtId="165" fontId="15" fillId="0" borderId="23" xfId="0" applyNumberFormat="1" applyFont="1" applyBorder="1" applyAlignment="1">
      <alignment horizontal="center" vertical="center"/>
    </xf>
    <xf numFmtId="1" fontId="15" fillId="0" borderId="23" xfId="0" applyNumberFormat="1" applyFont="1" applyBorder="1" applyAlignment="1">
      <alignment horizontal="center" vertical="center"/>
    </xf>
    <xf numFmtId="0" fontId="15" fillId="0" borderId="23" xfId="0" applyNumberFormat="1" applyFont="1" applyBorder="1" applyAlignment="1">
      <alignment vertical="center" wrapText="1"/>
    </xf>
    <xf numFmtId="3" fontId="15" fillId="0" borderId="23" xfId="0" applyNumberFormat="1" applyFont="1" applyBorder="1" applyAlignment="1">
      <alignment horizontal="center" vertical="center"/>
    </xf>
    <xf numFmtId="0" fontId="15" fillId="0" borderId="13" xfId="26" applyFont="1" applyFill="1" applyBorder="1" applyAlignment="1">
      <alignment horizontal="center" vertical="center" wrapText="1"/>
    </xf>
    <xf numFmtId="9" fontId="15" fillId="0" borderId="13" xfId="26" applyNumberFormat="1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15" fillId="0" borderId="0" xfId="26" applyFont="1" applyFill="1" applyAlignment="1">
      <alignment horizontal="left" vertical="center"/>
    </xf>
    <xf numFmtId="0" fontId="15" fillId="0" borderId="0" xfId="26" applyFont="1" applyFill="1" applyAlignment="1">
      <alignment vertical="center"/>
    </xf>
    <xf numFmtId="0" fontId="15" fillId="0" borderId="0" xfId="26" applyFont="1" applyFill="1" applyAlignment="1">
      <alignment horizontal="right" vertical="center"/>
    </xf>
    <xf numFmtId="0" fontId="16" fillId="0" borderId="0" xfId="26" applyFont="1" applyFill="1" applyAlignment="1">
      <alignment horizontal="right" vertical="center"/>
    </xf>
    <xf numFmtId="0" fontId="17" fillId="0" borderId="0" xfId="26" applyFont="1" applyFill="1" applyAlignment="1">
      <alignment vertical="center"/>
    </xf>
    <xf numFmtId="0" fontId="16" fillId="0" borderId="0" xfId="26" applyFont="1" applyFill="1" applyAlignment="1">
      <alignment vertical="center"/>
    </xf>
    <xf numFmtId="0" fontId="23" fillId="0" borderId="0" xfId="26" applyFont="1" applyFill="1" applyAlignment="1">
      <alignment vertical="center"/>
    </xf>
    <xf numFmtId="2" fontId="15" fillId="0" borderId="23" xfId="0" applyNumberFormat="1" applyFont="1" applyBorder="1" applyAlignment="1">
      <alignment horizontal="center" vertical="center" wrapText="1"/>
    </xf>
    <xf numFmtId="4" fontId="15" fillId="0" borderId="23" xfId="0" applyNumberFormat="1" applyFont="1" applyBorder="1" applyAlignment="1">
      <alignment horizontal="center" vertical="center"/>
    </xf>
    <xf numFmtId="1" fontId="16" fillId="0" borderId="23" xfId="0" applyNumberFormat="1" applyFont="1" applyBorder="1" applyAlignment="1">
      <alignment horizontal="center" vertical="center"/>
    </xf>
    <xf numFmtId="2" fontId="16" fillId="0" borderId="23" xfId="0" applyNumberFormat="1" applyFont="1" applyBorder="1" applyAlignment="1">
      <alignment horizontal="center" vertical="center"/>
    </xf>
    <xf numFmtId="0" fontId="28" fillId="0" borderId="0" xfId="0" applyFont="1" applyAlignment="1">
      <alignment vertical="center"/>
    </xf>
    <xf numFmtId="0" fontId="15" fillId="0" borderId="0" xfId="0" applyFont="1" applyAlignment="1">
      <alignment horizontal="center" vertical="center"/>
    </xf>
    <xf numFmtId="2" fontId="15" fillId="0" borderId="0" xfId="0" applyNumberFormat="1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168" fontId="15" fillId="0" borderId="23" xfId="0" applyNumberFormat="1" applyFont="1" applyBorder="1" applyAlignment="1">
      <alignment horizontal="center" vertical="center"/>
    </xf>
    <xf numFmtId="0" fontId="15" fillId="0" borderId="0" xfId="0" applyFont="1" applyAlignment="1">
      <alignment vertical="center" wrapText="1"/>
    </xf>
    <xf numFmtId="166" fontId="15" fillId="0" borderId="23" xfId="0" applyNumberFormat="1" applyFont="1" applyFill="1" applyBorder="1" applyAlignment="1">
      <alignment horizontal="right" vertical="center"/>
    </xf>
    <xf numFmtId="166" fontId="15" fillId="0" borderId="23" xfId="0" applyNumberFormat="1" applyFont="1" applyFill="1" applyBorder="1" applyAlignment="1">
      <alignment horizontal="center" vertical="center"/>
    </xf>
    <xf numFmtId="165" fontId="15" fillId="0" borderId="23" xfId="0" applyNumberFormat="1" applyFont="1" applyFill="1" applyBorder="1" applyAlignment="1">
      <alignment horizontal="center" vertical="center"/>
    </xf>
    <xf numFmtId="2" fontId="15" fillId="0" borderId="24" xfId="0" applyNumberFormat="1" applyFont="1" applyFill="1" applyBorder="1" applyAlignment="1">
      <alignment horizontal="right" vertical="top"/>
    </xf>
    <xf numFmtId="2" fontId="16" fillId="0" borderId="24" xfId="0" applyNumberFormat="1" applyFont="1" applyFill="1" applyBorder="1" applyAlignment="1">
      <alignment horizontal="right" vertical="top"/>
    </xf>
    <xf numFmtId="0" fontId="20" fillId="2" borderId="14" xfId="0" applyFont="1" applyFill="1" applyBorder="1" applyAlignment="1">
      <alignment vertical="center" wrapText="1"/>
    </xf>
    <xf numFmtId="0" fontId="15" fillId="0" borderId="24" xfId="0" applyNumberFormat="1" applyFont="1" applyBorder="1" applyAlignment="1">
      <alignment vertical="center" wrapText="1"/>
    </xf>
    <xf numFmtId="2" fontId="15" fillId="0" borderId="24" xfId="0" applyNumberFormat="1" applyFont="1" applyBorder="1" applyAlignment="1">
      <alignment horizontal="center" vertical="center"/>
    </xf>
    <xf numFmtId="0" fontId="19" fillId="0" borderId="0" xfId="0" applyFont="1"/>
    <xf numFmtId="0" fontId="15" fillId="2" borderId="23" xfId="0" applyFont="1" applyFill="1" applyBorder="1" applyAlignment="1">
      <alignment vertical="center" wrapText="1"/>
    </xf>
    <xf numFmtId="0" fontId="16" fillId="2" borderId="0" xfId="26" applyFont="1" applyFill="1" applyAlignment="1">
      <alignment horizontal="left" vertical="center" wrapText="1"/>
    </xf>
    <xf numFmtId="0" fontId="15" fillId="2" borderId="0" xfId="26" applyFont="1" applyFill="1" applyAlignment="1">
      <alignment horizontal="center" vertical="center"/>
    </xf>
    <xf numFmtId="0" fontId="16" fillId="2" borderId="0" xfId="26" applyFont="1" applyFill="1" applyAlignment="1">
      <alignment vertical="center" wrapText="1"/>
    </xf>
    <xf numFmtId="0" fontId="16" fillId="2" borderId="0" xfId="26" applyFont="1" applyFill="1" applyAlignment="1">
      <alignment vertical="center"/>
    </xf>
    <xf numFmtId="0" fontId="16" fillId="2" borderId="0" xfId="7" applyFont="1" applyFill="1" applyAlignment="1">
      <alignment horizontal="left" vertical="center"/>
    </xf>
    <xf numFmtId="0" fontId="16" fillId="2" borderId="0" xfId="26" applyFont="1" applyFill="1" applyAlignment="1">
      <alignment horizontal="center" vertical="center" wrapText="1"/>
    </xf>
    <xf numFmtId="0" fontId="16" fillId="2" borderId="0" xfId="26" applyFont="1" applyFill="1" applyAlignment="1">
      <alignment horizontal="right" vertical="center"/>
    </xf>
    <xf numFmtId="0" fontId="15" fillId="2" borderId="0" xfId="26" applyFont="1" applyFill="1" applyAlignment="1">
      <alignment horizontal="left" vertical="center"/>
    </xf>
    <xf numFmtId="0" fontId="29" fillId="2" borderId="0" xfId="26" applyFont="1" applyFill="1" applyAlignment="1">
      <alignment horizontal="left" vertical="center" wrapText="1"/>
    </xf>
    <xf numFmtId="0" fontId="15" fillId="2" borderId="0" xfId="26" applyFont="1" applyFill="1" applyAlignment="1">
      <alignment horizontal="left" vertical="center" wrapText="1"/>
    </xf>
    <xf numFmtId="0" fontId="29" fillId="2" borderId="0" xfId="26" applyFont="1" applyFill="1" applyAlignment="1">
      <alignment horizontal="left" vertical="center"/>
    </xf>
    <xf numFmtId="1" fontId="15" fillId="2" borderId="23" xfId="16" applyNumberFormat="1" applyFont="1" applyFill="1" applyBorder="1" applyAlignment="1">
      <alignment horizontal="center" vertical="center"/>
    </xf>
    <xf numFmtId="0" fontId="16" fillId="2" borderId="23" xfId="16" applyFont="1" applyFill="1" applyBorder="1" applyAlignment="1">
      <alignment vertical="center" wrapText="1"/>
    </xf>
    <xf numFmtId="0" fontId="16" fillId="2" borderId="23" xfId="16" applyFont="1" applyFill="1" applyBorder="1" applyAlignment="1">
      <alignment vertical="center"/>
    </xf>
    <xf numFmtId="0" fontId="16" fillId="2" borderId="23" xfId="16" applyFont="1" applyFill="1" applyBorder="1" applyAlignment="1">
      <alignment horizontal="left" vertical="center"/>
    </xf>
    <xf numFmtId="0" fontId="15" fillId="2" borderId="23" xfId="16" applyFont="1" applyFill="1" applyBorder="1" applyAlignment="1">
      <alignment vertical="center" wrapText="1"/>
    </xf>
    <xf numFmtId="3" fontId="15" fillId="2" borderId="23" xfId="16" applyNumberFormat="1" applyFont="1" applyFill="1" applyBorder="1" applyAlignment="1">
      <alignment horizontal="center" vertical="center"/>
    </xf>
    <xf numFmtId="0" fontId="16" fillId="2" borderId="0" xfId="26" applyFont="1" applyFill="1" applyAlignment="1">
      <alignment horizontal="left" vertical="center"/>
    </xf>
    <xf numFmtId="0" fontId="15" fillId="2" borderId="23" xfId="26" applyFont="1" applyFill="1" applyBorder="1" applyAlignment="1">
      <alignment horizontal="center" vertical="center" wrapText="1"/>
    </xf>
    <xf numFmtId="0" fontId="15" fillId="2" borderId="23" xfId="26" applyFont="1" applyFill="1" applyBorder="1" applyAlignment="1">
      <alignment horizontal="left" vertical="center" wrapText="1"/>
    </xf>
    <xf numFmtId="0" fontId="16" fillId="0" borderId="23" xfId="0" applyFont="1" applyBorder="1" applyAlignment="1">
      <alignment vertical="center"/>
    </xf>
    <xf numFmtId="0" fontId="16" fillId="0" borderId="0" xfId="0" applyNumberFormat="1" applyFont="1" applyAlignment="1">
      <alignment horizontal="left" vertical="center"/>
    </xf>
    <xf numFmtId="0" fontId="16" fillId="0" borderId="21" xfId="0" applyFont="1" applyBorder="1" applyAlignment="1">
      <alignment vertical="center"/>
    </xf>
    <xf numFmtId="0" fontId="16" fillId="0" borderId="22" xfId="0" applyFont="1" applyBorder="1" applyAlignment="1">
      <alignment vertical="center"/>
    </xf>
    <xf numFmtId="2" fontId="15" fillId="0" borderId="0" xfId="0" applyNumberFormat="1" applyFont="1" applyAlignment="1">
      <alignment horizontal="center" vertical="center"/>
    </xf>
    <xf numFmtId="0" fontId="15" fillId="0" borderId="0" xfId="0" applyNumberFormat="1" applyFont="1" applyAlignment="1">
      <alignment horizontal="center" vertical="center"/>
    </xf>
    <xf numFmtId="0" fontId="16" fillId="0" borderId="0" xfId="0" applyFont="1" applyAlignment="1">
      <alignment vertical="center"/>
    </xf>
    <xf numFmtId="0" fontId="15" fillId="0" borderId="20" xfId="0" applyNumberFormat="1" applyFont="1" applyBorder="1" applyAlignment="1">
      <alignment horizontal="center" vertical="center" wrapText="1"/>
    </xf>
    <xf numFmtId="0" fontId="15" fillId="0" borderId="5" xfId="0" applyNumberFormat="1" applyFont="1" applyBorder="1" applyAlignment="1">
      <alignment horizontal="center" vertical="center" wrapText="1"/>
    </xf>
    <xf numFmtId="0" fontId="15" fillId="0" borderId="6" xfId="0" applyNumberFormat="1" applyFont="1" applyBorder="1" applyAlignment="1">
      <alignment horizontal="center" vertical="center" wrapText="1"/>
    </xf>
    <xf numFmtId="2" fontId="15" fillId="0" borderId="23" xfId="0" applyNumberFormat="1" applyFont="1" applyBorder="1" applyAlignment="1">
      <alignment horizontal="center" vertical="center" wrapText="1"/>
    </xf>
    <xf numFmtId="2" fontId="15" fillId="0" borderId="20" xfId="0" applyNumberFormat="1" applyFont="1" applyBorder="1" applyAlignment="1">
      <alignment horizontal="center" vertical="center" wrapText="1"/>
    </xf>
    <xf numFmtId="2" fontId="15" fillId="0" borderId="5" xfId="0" applyNumberFormat="1" applyFont="1" applyBorder="1" applyAlignment="1">
      <alignment horizontal="center" vertical="center" wrapText="1"/>
    </xf>
    <xf numFmtId="0" fontId="16" fillId="0" borderId="0" xfId="26" applyFont="1" applyFill="1" applyAlignment="1">
      <alignment horizontal="center" vertical="center" wrapText="1"/>
    </xf>
    <xf numFmtId="0" fontId="21" fillId="2" borderId="18" xfId="26" applyFont="1" applyFill="1" applyBorder="1" applyAlignment="1">
      <alignment horizontal="center"/>
    </xf>
    <xf numFmtId="0" fontId="21" fillId="2" borderId="18" xfId="26" applyFont="1" applyFill="1" applyBorder="1" applyAlignment="1">
      <alignment horizontal="center" vertical="center" wrapText="1"/>
    </xf>
    <xf numFmtId="0" fontId="21" fillId="2" borderId="18" xfId="26" applyFont="1" applyFill="1" applyBorder="1" applyAlignment="1">
      <alignment horizontal="center" wrapText="1"/>
    </xf>
    <xf numFmtId="2" fontId="21" fillId="2" borderId="18" xfId="26" applyNumberFormat="1" applyFont="1" applyFill="1" applyBorder="1" applyAlignment="1">
      <alignment horizontal="center" vertical="center" wrapText="1"/>
    </xf>
    <xf numFmtId="0" fontId="21" fillId="2" borderId="18" xfId="26" applyFont="1" applyFill="1" applyBorder="1" applyAlignment="1">
      <alignment horizontal="right" vertical="top"/>
    </xf>
    <xf numFmtId="0" fontId="20" fillId="2" borderId="0" xfId="26" applyFont="1" applyFill="1" applyAlignment="1">
      <alignment horizontal="center" vertical="center" wrapText="1"/>
    </xf>
    <xf numFmtId="0" fontId="21" fillId="2" borderId="18" xfId="26" applyFont="1" applyFill="1" applyBorder="1" applyAlignment="1">
      <alignment horizontal="center" vertical="top"/>
    </xf>
    <xf numFmtId="0" fontId="15" fillId="0" borderId="18" xfId="48" applyNumberFormat="1" applyFont="1" applyFill="1" applyBorder="1" applyAlignment="1">
      <alignment horizontal="center"/>
    </xf>
    <xf numFmtId="0" fontId="15" fillId="0" borderId="20" xfId="48" applyNumberFormat="1" applyFont="1" applyFill="1" applyBorder="1" applyAlignment="1">
      <alignment horizontal="center" vertical="center" wrapText="1"/>
    </xf>
    <xf numFmtId="0" fontId="15" fillId="0" borderId="5" xfId="48" applyNumberFormat="1" applyFont="1" applyFill="1" applyBorder="1" applyAlignment="1">
      <alignment horizontal="center" vertical="center" wrapText="1"/>
    </xf>
    <xf numFmtId="0" fontId="16" fillId="0" borderId="0" xfId="1" applyFont="1" applyFill="1" applyAlignment="1">
      <alignment horizontal="center" vertical="center" wrapText="1"/>
    </xf>
    <xf numFmtId="0" fontId="15" fillId="0" borderId="13" xfId="1" applyFont="1" applyFill="1" applyBorder="1" applyAlignment="1">
      <alignment horizontal="left"/>
    </xf>
    <xf numFmtId="0" fontId="15" fillId="0" borderId="6" xfId="48" applyNumberFormat="1" applyFont="1" applyFill="1" applyBorder="1" applyAlignment="1">
      <alignment horizontal="center" vertical="center" wrapText="1"/>
    </xf>
    <xf numFmtId="0" fontId="15" fillId="0" borderId="14" xfId="48" applyNumberFormat="1" applyFont="1" applyFill="1" applyBorder="1" applyAlignment="1">
      <alignment horizontal="center" vertical="center" wrapText="1"/>
    </xf>
    <xf numFmtId="0" fontId="15" fillId="0" borderId="7" xfId="48" applyNumberFormat="1" applyFont="1" applyFill="1" applyBorder="1" applyAlignment="1">
      <alignment horizontal="center" vertical="center" wrapText="1"/>
    </xf>
    <xf numFmtId="0" fontId="15" fillId="0" borderId="18" xfId="48" applyNumberFormat="1" applyFont="1" applyFill="1" applyBorder="1" applyAlignment="1">
      <alignment horizontal="center" vertical="center" wrapText="1"/>
    </xf>
    <xf numFmtId="0" fontId="15" fillId="0" borderId="0" xfId="48" applyNumberFormat="1" applyFont="1" applyFill="1" applyAlignment="1">
      <alignment horizontal="center"/>
    </xf>
    <xf numFmtId="0" fontId="15" fillId="0" borderId="0" xfId="26" applyFont="1" applyFill="1" applyAlignment="1">
      <alignment horizontal="center"/>
    </xf>
    <xf numFmtId="0" fontId="15" fillId="0" borderId="9" xfId="26" applyFont="1" applyFill="1" applyBorder="1" applyAlignment="1">
      <alignment horizontal="center" vertical="center" wrapText="1"/>
    </xf>
    <xf numFmtId="0" fontId="15" fillId="0" borderId="6" xfId="26" applyFont="1" applyFill="1" applyBorder="1" applyAlignment="1">
      <alignment horizontal="center" vertical="center" wrapText="1"/>
    </xf>
    <xf numFmtId="0" fontId="15" fillId="0" borderId="8" xfId="26" applyFont="1" applyFill="1" applyBorder="1" applyAlignment="1">
      <alignment horizontal="center" vertical="center" wrapText="1"/>
    </xf>
    <xf numFmtId="0" fontId="15" fillId="0" borderId="7" xfId="26" applyFont="1" applyFill="1" applyBorder="1" applyAlignment="1">
      <alignment horizontal="center" vertical="center" wrapText="1"/>
    </xf>
    <xf numFmtId="0" fontId="15" fillId="0" borderId="5" xfId="26" applyFont="1" applyFill="1" applyBorder="1" applyAlignment="1">
      <alignment horizontal="center" vertical="center" wrapText="1"/>
    </xf>
    <xf numFmtId="0" fontId="15" fillId="0" borderId="13" xfId="26" applyFont="1" applyFill="1" applyBorder="1" applyAlignment="1">
      <alignment horizontal="center" vertical="center" wrapText="1"/>
    </xf>
    <xf numFmtId="9" fontId="15" fillId="0" borderId="13" xfId="26" applyNumberFormat="1" applyFont="1" applyFill="1" applyBorder="1" applyAlignment="1">
      <alignment horizontal="center" vertical="center"/>
    </xf>
    <xf numFmtId="0" fontId="15" fillId="0" borderId="13" xfId="26" applyFont="1" applyFill="1" applyBorder="1" applyAlignment="1">
      <alignment horizontal="center"/>
    </xf>
    <xf numFmtId="0" fontId="16" fillId="2" borderId="23" xfId="16" applyFont="1" applyFill="1" applyBorder="1" applyAlignment="1">
      <alignment vertical="center"/>
    </xf>
    <xf numFmtId="1" fontId="29" fillId="2" borderId="23" xfId="16" applyNumberFormat="1" applyFont="1" applyFill="1" applyBorder="1" applyAlignment="1">
      <alignment horizontal="center" vertical="center"/>
    </xf>
    <xf numFmtId="0" fontId="29" fillId="2" borderId="23" xfId="26" applyFont="1" applyFill="1" applyBorder="1" applyAlignment="1">
      <alignment horizontal="center" vertical="center" wrapText="1"/>
    </xf>
    <xf numFmtId="0" fontId="29" fillId="2" borderId="21" xfId="16" applyFont="1" applyFill="1" applyBorder="1" applyAlignment="1">
      <alignment horizontal="center" vertical="center"/>
    </xf>
    <xf numFmtId="0" fontId="29" fillId="2" borderId="11" xfId="16" applyFont="1" applyFill="1" applyBorder="1" applyAlignment="1">
      <alignment horizontal="center" vertical="center"/>
    </xf>
    <xf numFmtId="0" fontId="29" fillId="2" borderId="22" xfId="16" applyFont="1" applyFill="1" applyBorder="1" applyAlignment="1">
      <alignment horizontal="center" vertical="center"/>
    </xf>
    <xf numFmtId="0" fontId="29" fillId="2" borderId="23" xfId="26" applyFont="1" applyFill="1" applyBorder="1" applyAlignment="1">
      <alignment horizontal="center" vertical="center"/>
    </xf>
    <xf numFmtId="0" fontId="16" fillId="2" borderId="0" xfId="26" applyFont="1" applyFill="1" applyAlignment="1">
      <alignment horizontal="center" vertical="center" wrapText="1"/>
    </xf>
    <xf numFmtId="0" fontId="15" fillId="0" borderId="0" xfId="0" applyFont="1" applyAlignment="1">
      <alignment vertical="center"/>
    </xf>
    <xf numFmtId="0" fontId="15" fillId="2" borderId="23" xfId="16" applyFont="1" applyFill="1" applyBorder="1" applyAlignment="1">
      <alignment horizontal="center" vertical="center" wrapText="1"/>
    </xf>
    <xf numFmtId="0" fontId="15" fillId="2" borderId="23" xfId="16" applyFont="1" applyFill="1" applyBorder="1" applyAlignment="1">
      <alignment horizontal="left" vertical="center" wrapText="1"/>
    </xf>
    <xf numFmtId="0" fontId="15" fillId="2" borderId="23" xfId="0" applyFont="1" applyFill="1" applyBorder="1" applyAlignment="1">
      <alignment horizontal="center" vertical="center" wrapText="1"/>
    </xf>
    <xf numFmtId="0" fontId="15" fillId="2" borderId="23" xfId="16" applyFont="1" applyFill="1" applyBorder="1" applyAlignment="1">
      <alignment vertical="center" wrapText="1"/>
    </xf>
    <xf numFmtId="0" fontId="29" fillId="2" borderId="21" xfId="26" applyFont="1" applyFill="1" applyBorder="1" applyAlignment="1">
      <alignment horizontal="center" vertical="center" wrapText="1"/>
    </xf>
    <xf numFmtId="0" fontId="29" fillId="2" borderId="11" xfId="26" applyFont="1" applyFill="1" applyBorder="1" applyAlignment="1">
      <alignment horizontal="center" vertical="center" wrapText="1"/>
    </xf>
    <xf numFmtId="0" fontId="29" fillId="2" borderId="22" xfId="26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wrapTex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wrapText="1"/>
    </xf>
    <xf numFmtId="0" fontId="16" fillId="3" borderId="1" xfId="6" applyFont="1" applyFill="1" applyBorder="1" applyAlignment="1">
      <alignment horizontal="center" vertical="center" wrapText="1"/>
    </xf>
    <xf numFmtId="0" fontId="16" fillId="3" borderId="1" xfId="6" applyFont="1" applyFill="1" applyBorder="1" applyAlignment="1">
      <alignment horizontal="center"/>
    </xf>
    <xf numFmtId="0" fontId="20" fillId="2" borderId="0" xfId="19" applyFont="1" applyFill="1" applyAlignment="1">
      <alignment horizontal="center"/>
    </xf>
    <xf numFmtId="0" fontId="21" fillId="2" borderId="13" xfId="19" applyFont="1" applyFill="1" applyBorder="1" applyAlignment="1">
      <alignment horizontal="center" vertical="top" wrapText="1"/>
    </xf>
    <xf numFmtId="0" fontId="21" fillId="2" borderId="13" xfId="19" applyFont="1" applyFill="1" applyBorder="1" applyAlignment="1">
      <alignment horizontal="center" vertical="center" wrapText="1"/>
    </xf>
    <xf numFmtId="0" fontId="21" fillId="2" borderId="0" xfId="19" applyFont="1" applyFill="1" applyAlignment="1">
      <alignment horizontal="left" wrapText="1"/>
    </xf>
    <xf numFmtId="0" fontId="21" fillId="2" borderId="13" xfId="19" applyFont="1" applyFill="1" applyBorder="1" applyAlignment="1">
      <alignment horizontal="center"/>
    </xf>
    <xf numFmtId="0" fontId="21" fillId="2" borderId="0" xfId="19" applyFont="1" applyFill="1" applyAlignment="1">
      <alignment horizontal="left" vertical="top" wrapText="1"/>
    </xf>
    <xf numFmtId="0" fontId="21" fillId="2" borderId="10" xfId="19" applyFont="1" applyFill="1" applyBorder="1" applyAlignment="1">
      <alignment horizontal="center"/>
    </xf>
    <xf numFmtId="0" fontId="21" fillId="2" borderId="11" xfId="19" applyFont="1" applyFill="1" applyBorder="1" applyAlignment="1">
      <alignment horizontal="center"/>
    </xf>
    <xf numFmtId="0" fontId="21" fillId="2" borderId="12" xfId="19" applyFont="1" applyFill="1" applyBorder="1" applyAlignment="1">
      <alignment horizontal="center"/>
    </xf>
    <xf numFmtId="0" fontId="21" fillId="2" borderId="0" xfId="19" applyFont="1" applyFill="1" applyAlignment="1">
      <alignment horizontal="center" vertical="top" wrapText="1"/>
    </xf>
    <xf numFmtId="0" fontId="21" fillId="2" borderId="13" xfId="19" applyFont="1" applyFill="1" applyBorder="1" applyAlignment="1">
      <alignment vertical="center" wrapText="1"/>
    </xf>
    <xf numFmtId="0" fontId="24" fillId="2" borderId="14" xfId="19" applyFont="1" applyFill="1" applyBorder="1" applyAlignment="1">
      <alignment horizontal="center" vertical="center" wrapText="1"/>
    </xf>
    <xf numFmtId="0" fontId="24" fillId="2" borderId="0" xfId="19" applyFont="1" applyFill="1" applyAlignment="1">
      <alignment horizontal="center" wrapText="1"/>
    </xf>
    <xf numFmtId="0" fontId="24" fillId="2" borderId="0" xfId="19" applyFont="1" applyFill="1" applyAlignment="1">
      <alignment horizontal="center"/>
    </xf>
    <xf numFmtId="0" fontId="25" fillId="2" borderId="13" xfId="19" applyFont="1" applyFill="1" applyBorder="1" applyAlignment="1">
      <alignment horizontal="center" vertical="top" wrapText="1"/>
    </xf>
  </cellXfs>
  <cellStyles count="49">
    <cellStyle name="Обычный" xfId="0" builtinId="0"/>
    <cellStyle name="Обычный 10" xfId="26" xr:uid="{00000000-0005-0000-0000-000001000000}"/>
    <cellStyle name="Обычный 11" xfId="38" xr:uid="{00000000-0005-0000-0000-000002000000}"/>
    <cellStyle name="Обычный 12" xfId="40" xr:uid="{00000000-0005-0000-0000-000003000000}"/>
    <cellStyle name="Обычный 13" xfId="43" xr:uid="{00000000-0005-0000-0000-000004000000}"/>
    <cellStyle name="Обычный 2" xfId="1" xr:uid="{00000000-0005-0000-0000-000005000000}"/>
    <cellStyle name="Обычный 2 2" xfId="2" xr:uid="{00000000-0005-0000-0000-000006000000}"/>
    <cellStyle name="Обычный 2 3" xfId="3" xr:uid="{00000000-0005-0000-0000-000007000000}"/>
    <cellStyle name="Обычный 2 3 2" xfId="21" xr:uid="{00000000-0005-0000-0000-000008000000}"/>
    <cellStyle name="Обычный 2 3 2 2" xfId="27" xr:uid="{00000000-0005-0000-0000-000009000000}"/>
    <cellStyle name="Обычный 3" xfId="4" xr:uid="{00000000-0005-0000-0000-00000A000000}"/>
    <cellStyle name="Обычный 3 2" xfId="5" xr:uid="{00000000-0005-0000-0000-00000B000000}"/>
    <cellStyle name="Обычный 3 2 2" xfId="22" xr:uid="{00000000-0005-0000-0000-00000C000000}"/>
    <cellStyle name="Обычный 3 3" xfId="6" xr:uid="{00000000-0005-0000-0000-00000D000000}"/>
    <cellStyle name="Обычный 4" xfId="15" xr:uid="{00000000-0005-0000-0000-00000E000000}"/>
    <cellStyle name="Обычный 4 2" xfId="28" xr:uid="{00000000-0005-0000-0000-00000F000000}"/>
    <cellStyle name="Обычный 5" xfId="17" xr:uid="{00000000-0005-0000-0000-000010000000}"/>
    <cellStyle name="Обычный 5 2" xfId="29" xr:uid="{00000000-0005-0000-0000-000011000000}"/>
    <cellStyle name="Обычный 6" xfId="7" xr:uid="{00000000-0005-0000-0000-000012000000}"/>
    <cellStyle name="Обычный 6 2" xfId="8" xr:uid="{00000000-0005-0000-0000-000013000000}"/>
    <cellStyle name="Обычный 6 3" xfId="30" xr:uid="{00000000-0005-0000-0000-000014000000}"/>
    <cellStyle name="Обычный 7" xfId="9" xr:uid="{00000000-0005-0000-0000-000015000000}"/>
    <cellStyle name="Обычный 8" xfId="18" xr:uid="{00000000-0005-0000-0000-000016000000}"/>
    <cellStyle name="Обычный 8 2" xfId="31" xr:uid="{00000000-0005-0000-0000-000017000000}"/>
    <cellStyle name="Обычный 9" xfId="19" xr:uid="{00000000-0005-0000-0000-000018000000}"/>
    <cellStyle name="Обычный 9 2" xfId="25" xr:uid="{00000000-0005-0000-0000-000019000000}"/>
    <cellStyle name="Обычный 9 3" xfId="37" xr:uid="{00000000-0005-0000-0000-00001A000000}"/>
    <cellStyle name="Обычный_Лист1" xfId="10" xr:uid="{00000000-0005-0000-0000-00001B000000}"/>
    <cellStyle name="Обычный_Лист1 2" xfId="16" xr:uid="{00000000-0005-0000-0000-00001C000000}"/>
    <cellStyle name="Обычный_Лист1 4" xfId="44" xr:uid="{00000000-0005-0000-0000-00001D000000}"/>
    <cellStyle name="Обычный_Лист1 6" xfId="45" xr:uid="{00000000-0005-0000-0000-00001E000000}"/>
    <cellStyle name="Обычный_Лист1 7" xfId="47" xr:uid="{00000000-0005-0000-0000-00001F000000}"/>
    <cellStyle name="Обычный_Лист1 8" xfId="48" xr:uid="{00000000-0005-0000-0000-000020000000}"/>
    <cellStyle name="Обычный_Лист2" xfId="39" xr:uid="{00000000-0005-0000-0000-000021000000}"/>
    <cellStyle name="Обычный_Расчет ХЭХ" xfId="32" xr:uid="{00000000-0005-0000-0000-000022000000}"/>
    <cellStyle name="Процентный" xfId="42" builtinId="5"/>
    <cellStyle name="Процентный 11" xfId="46" xr:uid="{00000000-0005-0000-0000-000024000000}"/>
    <cellStyle name="Процентный 2" xfId="11" xr:uid="{00000000-0005-0000-0000-000025000000}"/>
    <cellStyle name="Процентный 2 2" xfId="23" xr:uid="{00000000-0005-0000-0000-000026000000}"/>
    <cellStyle name="Процентный 3" xfId="12" xr:uid="{00000000-0005-0000-0000-000027000000}"/>
    <cellStyle name="Процентный 3 2" xfId="33" xr:uid="{00000000-0005-0000-0000-000028000000}"/>
    <cellStyle name="Процентный 4" xfId="13" xr:uid="{00000000-0005-0000-0000-000029000000}"/>
    <cellStyle name="Процентный 5" xfId="20" xr:uid="{00000000-0005-0000-0000-00002A000000}"/>
    <cellStyle name="Процентный 5 2" xfId="34" xr:uid="{00000000-0005-0000-0000-00002B000000}"/>
    <cellStyle name="Процентный 6" xfId="35" xr:uid="{00000000-0005-0000-0000-00002C000000}"/>
    <cellStyle name="Процентный 7" xfId="41" xr:uid="{00000000-0005-0000-0000-00002D000000}"/>
    <cellStyle name="Финансовый 2" xfId="14" xr:uid="{00000000-0005-0000-0000-00002E000000}"/>
    <cellStyle name="Финансовый 2 2" xfId="24" xr:uid="{00000000-0005-0000-0000-00002F000000}"/>
    <cellStyle name="Финансовый 2 2 2" xfId="36" xr:uid="{00000000-0005-0000-0000-000030000000}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DDDDD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EDEDE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0.79998168889431442"/>
  </sheetPr>
  <dimension ref="A1:T638"/>
  <sheetViews>
    <sheetView tabSelected="1" topLeftCell="A80" zoomScaleNormal="100" workbookViewId="0">
      <selection activeCell="A160" sqref="A160:T160"/>
    </sheetView>
  </sheetViews>
  <sheetFormatPr defaultColWidth="9.33203125" defaultRowHeight="16.5" x14ac:dyDescent="0.2"/>
  <cols>
    <col min="1" max="1" width="23.5" style="176" customWidth="1"/>
    <col min="2" max="2" width="45" style="176" customWidth="1"/>
    <col min="3" max="5" width="13.6640625" style="176" customWidth="1"/>
    <col min="6" max="6" width="10.5" style="176" customWidth="1"/>
    <col min="7" max="7" width="14.6640625" style="176" customWidth="1"/>
    <col min="8" max="8" width="8.83203125" style="176" customWidth="1"/>
    <col min="9" max="9" width="9.33203125" style="176" customWidth="1"/>
    <col min="10" max="10" width="12.5" style="176" customWidth="1"/>
    <col min="11" max="11" width="10.1640625" style="176" bestFit="1" customWidth="1"/>
    <col min="12" max="12" width="9.33203125" style="176" customWidth="1"/>
    <col min="13" max="13" width="14.1640625" style="176" customWidth="1"/>
    <col min="14" max="14" width="9.33203125" style="176" customWidth="1"/>
    <col min="15" max="1022" width="10.5" style="177" customWidth="1"/>
    <col min="1023" max="1024" width="14.5" style="177" customWidth="1"/>
    <col min="1025" max="16384" width="9.33203125" style="177"/>
  </cols>
  <sheetData>
    <row r="1" spans="1:20" x14ac:dyDescent="0.2">
      <c r="N1" s="177"/>
      <c r="P1" s="178"/>
      <c r="T1" s="179" t="s">
        <v>279</v>
      </c>
    </row>
    <row r="2" spans="1:20" s="180" customFormat="1" ht="16.5" customHeight="1" x14ac:dyDescent="0.2">
      <c r="A2" s="236" t="s">
        <v>883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</row>
    <row r="3" spans="1:20" s="180" customFormat="1" x14ac:dyDescent="0.2">
      <c r="A3" s="181" t="s">
        <v>128</v>
      </c>
      <c r="B3" s="182" t="s">
        <v>129</v>
      </c>
      <c r="C3" s="162"/>
      <c r="D3" s="162"/>
      <c r="E3" s="162"/>
      <c r="F3" s="162"/>
      <c r="G3" s="162"/>
      <c r="H3" s="163"/>
      <c r="I3" s="163"/>
      <c r="J3" s="164"/>
      <c r="K3" s="164"/>
      <c r="L3" s="164"/>
      <c r="M3" s="164"/>
      <c r="N3" s="164"/>
      <c r="O3" s="164"/>
      <c r="P3" s="161"/>
    </row>
    <row r="4" spans="1:20" s="180" customFormat="1" x14ac:dyDescent="0.2">
      <c r="A4" s="181" t="s">
        <v>130</v>
      </c>
      <c r="B4" s="182" t="s">
        <v>131</v>
      </c>
      <c r="C4" s="162"/>
      <c r="D4" s="162"/>
      <c r="E4" s="162"/>
      <c r="F4" s="162"/>
      <c r="G4" s="162"/>
      <c r="H4" s="163"/>
      <c r="I4" s="163"/>
      <c r="J4" s="162"/>
      <c r="K4" s="162"/>
      <c r="L4" s="162"/>
      <c r="M4" s="162"/>
      <c r="N4" s="162"/>
      <c r="O4" s="162"/>
      <c r="P4" s="161"/>
    </row>
    <row r="5" spans="1:20" s="122" customFormat="1" x14ac:dyDescent="0.2">
      <c r="A5" s="230" t="s">
        <v>12</v>
      </c>
      <c r="B5" s="230" t="s">
        <v>13</v>
      </c>
      <c r="C5" s="230" t="s">
        <v>334</v>
      </c>
      <c r="D5" s="233" t="s">
        <v>15</v>
      </c>
      <c r="E5" s="233"/>
      <c r="F5" s="233"/>
      <c r="G5" s="234" t="s">
        <v>335</v>
      </c>
      <c r="H5" s="233" t="s">
        <v>17</v>
      </c>
      <c r="I5" s="233"/>
      <c r="J5" s="233"/>
      <c r="K5" s="233"/>
      <c r="L5" s="233"/>
      <c r="M5" s="233" t="s">
        <v>18</v>
      </c>
      <c r="N5" s="233"/>
      <c r="O5" s="233"/>
      <c r="P5" s="233"/>
      <c r="Q5" s="233"/>
      <c r="R5" s="233"/>
      <c r="S5" s="233"/>
      <c r="T5" s="233"/>
    </row>
    <row r="6" spans="1:20" s="122" customFormat="1" x14ac:dyDescent="0.2">
      <c r="A6" s="231"/>
      <c r="B6" s="232"/>
      <c r="C6" s="231"/>
      <c r="D6" s="183" t="s">
        <v>19</v>
      </c>
      <c r="E6" s="183" t="s">
        <v>20</v>
      </c>
      <c r="F6" s="183" t="s">
        <v>21</v>
      </c>
      <c r="G6" s="235"/>
      <c r="H6" s="183" t="s">
        <v>22</v>
      </c>
      <c r="I6" s="183" t="s">
        <v>308</v>
      </c>
      <c r="J6" s="183" t="s">
        <v>336</v>
      </c>
      <c r="K6" s="183" t="s">
        <v>337</v>
      </c>
      <c r="L6" s="183" t="s">
        <v>338</v>
      </c>
      <c r="M6" s="183" t="s">
        <v>26</v>
      </c>
      <c r="N6" s="183" t="s">
        <v>27</v>
      </c>
      <c r="O6" s="183" t="s">
        <v>28</v>
      </c>
      <c r="P6" s="183" t="s">
        <v>339</v>
      </c>
      <c r="Q6" s="183" t="s">
        <v>29</v>
      </c>
      <c r="R6" s="183" t="s">
        <v>312</v>
      </c>
      <c r="S6" s="183" t="s">
        <v>311</v>
      </c>
      <c r="T6" s="183" t="s">
        <v>313</v>
      </c>
    </row>
    <row r="7" spans="1:20" s="122" customFormat="1" x14ac:dyDescent="0.2">
      <c r="A7" s="170">
        <v>1</v>
      </c>
      <c r="B7" s="170">
        <v>2</v>
      </c>
      <c r="C7" s="170">
        <v>3</v>
      </c>
      <c r="D7" s="170">
        <v>4</v>
      </c>
      <c r="E7" s="170">
        <v>5</v>
      </c>
      <c r="F7" s="170">
        <v>6</v>
      </c>
      <c r="G7" s="170">
        <v>7</v>
      </c>
      <c r="H7" s="170">
        <v>8</v>
      </c>
      <c r="I7" s="170">
        <v>9</v>
      </c>
      <c r="J7" s="170">
        <v>10</v>
      </c>
      <c r="K7" s="170">
        <v>11</v>
      </c>
      <c r="L7" s="170">
        <v>12</v>
      </c>
      <c r="M7" s="170">
        <v>13</v>
      </c>
      <c r="N7" s="170">
        <v>14</v>
      </c>
      <c r="O7" s="170">
        <v>15</v>
      </c>
      <c r="P7" s="170">
        <v>16</v>
      </c>
      <c r="Q7" s="170">
        <v>17</v>
      </c>
      <c r="R7" s="170">
        <v>18</v>
      </c>
      <c r="S7" s="170">
        <v>19</v>
      </c>
      <c r="T7" s="170">
        <v>20</v>
      </c>
    </row>
    <row r="8" spans="1:20" s="122" customFormat="1" x14ac:dyDescent="0.2">
      <c r="A8" s="223" t="s">
        <v>377</v>
      </c>
      <c r="B8" s="223"/>
      <c r="C8" s="223"/>
      <c r="D8" s="223"/>
      <c r="E8" s="223"/>
      <c r="F8" s="223"/>
      <c r="G8" s="223"/>
      <c r="H8" s="223"/>
      <c r="I8" s="223"/>
      <c r="J8" s="223"/>
      <c r="K8" s="223"/>
      <c r="L8" s="223"/>
      <c r="M8" s="223"/>
      <c r="N8" s="223"/>
      <c r="O8" s="223"/>
      <c r="P8" s="223"/>
      <c r="Q8" s="223"/>
      <c r="R8" s="223"/>
      <c r="S8" s="223"/>
      <c r="T8" s="223"/>
    </row>
    <row r="9" spans="1:20" s="122" customFormat="1" x14ac:dyDescent="0.2">
      <c r="A9" s="223" t="s">
        <v>30</v>
      </c>
      <c r="B9" s="223"/>
      <c r="C9" s="223"/>
      <c r="D9" s="223"/>
      <c r="E9" s="223"/>
      <c r="F9" s="223"/>
      <c r="G9" s="223"/>
      <c r="H9" s="223"/>
      <c r="I9" s="223"/>
      <c r="J9" s="223"/>
      <c r="K9" s="223"/>
      <c r="L9" s="223"/>
      <c r="M9" s="223"/>
      <c r="N9" s="223"/>
      <c r="O9" s="223"/>
      <c r="P9" s="223"/>
      <c r="Q9" s="223"/>
      <c r="R9" s="223"/>
      <c r="S9" s="223"/>
      <c r="T9" s="223"/>
    </row>
    <row r="10" spans="1:20" s="122" customFormat="1" x14ac:dyDescent="0.2">
      <c r="A10" s="168" t="s">
        <v>369</v>
      </c>
      <c r="B10" s="171" t="s">
        <v>84</v>
      </c>
      <c r="C10" s="170">
        <v>60</v>
      </c>
      <c r="D10" s="168">
        <v>0.42</v>
      </c>
      <c r="E10" s="168">
        <v>0.06</v>
      </c>
      <c r="F10" s="168">
        <v>1.1399999999999999</v>
      </c>
      <c r="G10" s="168">
        <v>6.6</v>
      </c>
      <c r="H10" s="168">
        <v>0.02</v>
      </c>
      <c r="I10" s="168">
        <v>0.02</v>
      </c>
      <c r="J10" s="168">
        <v>4.2</v>
      </c>
      <c r="K10" s="168">
        <v>6</v>
      </c>
      <c r="L10" s="168"/>
      <c r="M10" s="168">
        <v>13.8</v>
      </c>
      <c r="N10" s="168">
        <v>25.2</v>
      </c>
      <c r="O10" s="168">
        <v>8.4</v>
      </c>
      <c r="P10" s="168">
        <v>84.6</v>
      </c>
      <c r="Q10" s="168">
        <v>0.36</v>
      </c>
      <c r="R10" s="168">
        <v>0.18</v>
      </c>
      <c r="S10" s="168">
        <v>1.8</v>
      </c>
      <c r="T10" s="168"/>
    </row>
    <row r="11" spans="1:20" s="122" customFormat="1" ht="33" x14ac:dyDescent="0.2">
      <c r="A11" s="168" t="s">
        <v>378</v>
      </c>
      <c r="B11" s="171" t="s">
        <v>366</v>
      </c>
      <c r="C11" s="170">
        <v>110</v>
      </c>
      <c r="D11" s="168">
        <v>25.009999999999998</v>
      </c>
      <c r="E11" s="168">
        <v>7.16</v>
      </c>
      <c r="F11" s="168">
        <v>1.92</v>
      </c>
      <c r="G11" s="168">
        <v>179.07</v>
      </c>
      <c r="H11" s="168">
        <v>0.12</v>
      </c>
      <c r="I11" s="168">
        <v>0.26</v>
      </c>
      <c r="J11" s="168">
        <v>3</v>
      </c>
      <c r="K11" s="168">
        <v>218.55</v>
      </c>
      <c r="L11" s="168">
        <v>0</v>
      </c>
      <c r="M11" s="168">
        <v>17.77</v>
      </c>
      <c r="N11" s="168">
        <v>244.71</v>
      </c>
      <c r="O11" s="168">
        <v>35.4</v>
      </c>
      <c r="P11" s="168">
        <v>360.75</v>
      </c>
      <c r="Q11" s="168">
        <v>1.23</v>
      </c>
      <c r="R11" s="168">
        <v>28.8</v>
      </c>
      <c r="S11" s="168">
        <v>1</v>
      </c>
      <c r="T11" s="168">
        <v>0.01</v>
      </c>
    </row>
    <row r="12" spans="1:20" s="122" customFormat="1" x14ac:dyDescent="0.2">
      <c r="A12" s="184" t="s">
        <v>379</v>
      </c>
      <c r="B12" s="171" t="s">
        <v>321</v>
      </c>
      <c r="C12" s="170">
        <v>150</v>
      </c>
      <c r="D12" s="168">
        <v>3.98</v>
      </c>
      <c r="E12" s="168">
        <v>5.59</v>
      </c>
      <c r="F12" s="168">
        <v>20.63</v>
      </c>
      <c r="G12" s="168">
        <v>150.47999999999999</v>
      </c>
      <c r="H12" s="168">
        <v>0.15</v>
      </c>
      <c r="I12" s="168">
        <v>0.13</v>
      </c>
      <c r="J12" s="168">
        <v>22.73</v>
      </c>
      <c r="K12" s="168">
        <v>1167</v>
      </c>
      <c r="L12" s="168">
        <v>0.04</v>
      </c>
      <c r="M12" s="168">
        <v>78.17</v>
      </c>
      <c r="N12" s="168">
        <v>126.1</v>
      </c>
      <c r="O12" s="168">
        <v>48.04</v>
      </c>
      <c r="P12" s="168">
        <v>648.45000000000005</v>
      </c>
      <c r="Q12" s="168">
        <v>1.52</v>
      </c>
      <c r="R12" s="168">
        <v>0.98</v>
      </c>
      <c r="S12" s="168">
        <v>9.64</v>
      </c>
      <c r="T12" s="168">
        <v>7.0000000000000007E-2</v>
      </c>
    </row>
    <row r="13" spans="1:20" s="122" customFormat="1" x14ac:dyDescent="0.2">
      <c r="A13" s="170" t="s">
        <v>380</v>
      </c>
      <c r="B13" s="171" t="s">
        <v>938</v>
      </c>
      <c r="C13" s="170">
        <v>200</v>
      </c>
      <c r="D13" s="168">
        <v>0.2</v>
      </c>
      <c r="E13" s="168">
        <v>0.02</v>
      </c>
      <c r="F13" s="168">
        <v>7.0000000000000007E-2</v>
      </c>
      <c r="G13" s="168">
        <v>1.52</v>
      </c>
      <c r="H13" s="168"/>
      <c r="I13" s="168">
        <v>0.01</v>
      </c>
      <c r="J13" s="168">
        <v>0.1</v>
      </c>
      <c r="K13" s="168">
        <v>0.5</v>
      </c>
      <c r="L13" s="168"/>
      <c r="M13" s="168">
        <v>4.95</v>
      </c>
      <c r="N13" s="168">
        <v>8.24</v>
      </c>
      <c r="O13" s="168">
        <v>4.4000000000000004</v>
      </c>
      <c r="P13" s="168">
        <v>24.8</v>
      </c>
      <c r="Q13" s="168">
        <v>0.82</v>
      </c>
      <c r="R13" s="168"/>
      <c r="S13" s="168"/>
      <c r="T13" s="168"/>
    </row>
    <row r="14" spans="1:20" s="122" customFormat="1" x14ac:dyDescent="0.2">
      <c r="A14" s="169">
        <v>8.3000000000000007</v>
      </c>
      <c r="B14" s="171" t="s">
        <v>53</v>
      </c>
      <c r="C14" s="170">
        <v>60</v>
      </c>
      <c r="D14" s="168">
        <v>2.94</v>
      </c>
      <c r="E14" s="168">
        <v>0.6</v>
      </c>
      <c r="F14" s="168">
        <v>26.88</v>
      </c>
      <c r="G14" s="168">
        <v>126</v>
      </c>
      <c r="H14" s="168">
        <v>0.05</v>
      </c>
      <c r="I14" s="168">
        <v>0.02</v>
      </c>
      <c r="J14" s="168"/>
      <c r="K14" s="168"/>
      <c r="L14" s="168"/>
      <c r="M14" s="168">
        <v>10.8</v>
      </c>
      <c r="N14" s="168">
        <v>55.2</v>
      </c>
      <c r="O14" s="168">
        <v>12</v>
      </c>
      <c r="P14" s="168">
        <v>85.8</v>
      </c>
      <c r="Q14" s="168">
        <v>1.74</v>
      </c>
      <c r="R14" s="168">
        <v>3</v>
      </c>
      <c r="S14" s="168">
        <v>3.36</v>
      </c>
      <c r="T14" s="168">
        <v>0.02</v>
      </c>
    </row>
    <row r="15" spans="1:20" s="122" customFormat="1" x14ac:dyDescent="0.2">
      <c r="A15" s="225" t="s">
        <v>142</v>
      </c>
      <c r="B15" s="226"/>
      <c r="C15" s="185">
        <f>SUM(C10:C14)</f>
        <v>580</v>
      </c>
      <c r="D15" s="186">
        <f t="shared" ref="D15:T15" si="0">SUM(D10:D14)</f>
        <v>32.549999999999997</v>
      </c>
      <c r="E15" s="186">
        <f t="shared" si="0"/>
        <v>13.429999999999998</v>
      </c>
      <c r="F15" s="186">
        <f t="shared" si="0"/>
        <v>50.64</v>
      </c>
      <c r="G15" s="186">
        <f t="shared" si="0"/>
        <v>463.66999999999996</v>
      </c>
      <c r="H15" s="186">
        <f t="shared" si="0"/>
        <v>0.33999999999999997</v>
      </c>
      <c r="I15" s="186">
        <f t="shared" si="0"/>
        <v>0.44000000000000006</v>
      </c>
      <c r="J15" s="186">
        <f t="shared" si="0"/>
        <v>30.03</v>
      </c>
      <c r="K15" s="186">
        <f t="shared" si="0"/>
        <v>1392.05</v>
      </c>
      <c r="L15" s="186">
        <f t="shared" si="0"/>
        <v>0.04</v>
      </c>
      <c r="M15" s="186">
        <f t="shared" si="0"/>
        <v>125.49000000000001</v>
      </c>
      <c r="N15" s="186">
        <f t="shared" si="0"/>
        <v>459.45</v>
      </c>
      <c r="O15" s="186">
        <f t="shared" si="0"/>
        <v>108.24000000000001</v>
      </c>
      <c r="P15" s="186">
        <f t="shared" si="0"/>
        <v>1204.4000000000001</v>
      </c>
      <c r="Q15" s="186">
        <f t="shared" si="0"/>
        <v>5.67</v>
      </c>
      <c r="R15" s="186">
        <f t="shared" si="0"/>
        <v>32.96</v>
      </c>
      <c r="S15" s="186">
        <f t="shared" si="0"/>
        <v>15.8</v>
      </c>
      <c r="T15" s="186">
        <f t="shared" si="0"/>
        <v>0.1</v>
      </c>
    </row>
    <row r="16" spans="1:20" s="122" customFormat="1" x14ac:dyDescent="0.2">
      <c r="A16" s="223" t="s">
        <v>381</v>
      </c>
      <c r="B16" s="223"/>
      <c r="C16" s="223"/>
      <c r="D16" s="223"/>
      <c r="E16" s="223"/>
      <c r="F16" s="223"/>
      <c r="G16" s="223"/>
      <c r="H16" s="223"/>
      <c r="I16" s="223"/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</row>
    <row r="17" spans="1:20" s="122" customFormat="1" x14ac:dyDescent="0.2">
      <c r="A17" s="170" t="s">
        <v>164</v>
      </c>
      <c r="B17" s="171" t="s">
        <v>943</v>
      </c>
      <c r="C17" s="170">
        <v>100</v>
      </c>
      <c r="D17" s="168">
        <v>0.4</v>
      </c>
      <c r="E17" s="168">
        <v>0.4</v>
      </c>
      <c r="F17" s="168">
        <v>9.8000000000000007</v>
      </c>
      <c r="G17" s="168">
        <v>47</v>
      </c>
      <c r="H17" s="168">
        <v>0.03</v>
      </c>
      <c r="I17" s="168">
        <v>0.02</v>
      </c>
      <c r="J17" s="168">
        <v>10</v>
      </c>
      <c r="K17" s="168">
        <v>5</v>
      </c>
      <c r="L17" s="168"/>
      <c r="M17" s="168">
        <v>16</v>
      </c>
      <c r="N17" s="168">
        <v>11</v>
      </c>
      <c r="O17" s="168">
        <v>9</v>
      </c>
      <c r="P17" s="168">
        <v>278</v>
      </c>
      <c r="Q17" s="168">
        <v>2.2000000000000002</v>
      </c>
      <c r="R17" s="168">
        <v>0.3</v>
      </c>
      <c r="S17" s="168">
        <v>2</v>
      </c>
      <c r="T17" s="168">
        <v>0.01</v>
      </c>
    </row>
    <row r="18" spans="1:20" s="122" customFormat="1" x14ac:dyDescent="0.2">
      <c r="A18" s="168"/>
      <c r="B18" s="171" t="s">
        <v>145</v>
      </c>
      <c r="C18" s="170">
        <v>20</v>
      </c>
      <c r="D18" s="168">
        <v>1.5</v>
      </c>
      <c r="E18" s="168">
        <v>3.72</v>
      </c>
      <c r="F18" s="168">
        <v>8.26</v>
      </c>
      <c r="G18" s="168">
        <v>73.52</v>
      </c>
      <c r="H18" s="168">
        <v>0.03</v>
      </c>
      <c r="I18" s="168">
        <v>0.03</v>
      </c>
      <c r="J18" s="168">
        <v>0.84</v>
      </c>
      <c r="K18" s="168">
        <v>41.99</v>
      </c>
      <c r="L18" s="168"/>
      <c r="M18" s="168">
        <v>22.14</v>
      </c>
      <c r="N18" s="168">
        <v>35.950000000000003</v>
      </c>
      <c r="O18" s="168">
        <v>21.69</v>
      </c>
      <c r="P18" s="168">
        <v>209.11</v>
      </c>
      <c r="Q18" s="168">
        <v>0.55000000000000004</v>
      </c>
      <c r="R18" s="168">
        <v>0.47</v>
      </c>
      <c r="S18" s="168">
        <v>0.46</v>
      </c>
      <c r="T18" s="168">
        <v>0.05</v>
      </c>
    </row>
    <row r="19" spans="1:20" s="122" customFormat="1" x14ac:dyDescent="0.2">
      <c r="A19" s="225" t="s">
        <v>382</v>
      </c>
      <c r="B19" s="226"/>
      <c r="C19" s="185">
        <f>SUM(C17:C18)</f>
        <v>120</v>
      </c>
      <c r="D19" s="186">
        <f t="shared" ref="D19:T19" si="1">SUM(D17:D18)</f>
        <v>1.9</v>
      </c>
      <c r="E19" s="186">
        <f t="shared" si="1"/>
        <v>4.12</v>
      </c>
      <c r="F19" s="186">
        <f t="shared" si="1"/>
        <v>18.060000000000002</v>
      </c>
      <c r="G19" s="186">
        <f t="shared" si="1"/>
        <v>120.52</v>
      </c>
      <c r="H19" s="186">
        <f t="shared" si="1"/>
        <v>0.06</v>
      </c>
      <c r="I19" s="186">
        <f t="shared" si="1"/>
        <v>0.05</v>
      </c>
      <c r="J19" s="186">
        <f t="shared" si="1"/>
        <v>10.84</v>
      </c>
      <c r="K19" s="186">
        <f t="shared" si="1"/>
        <v>46.99</v>
      </c>
      <c r="L19" s="186">
        <f t="shared" si="1"/>
        <v>0</v>
      </c>
      <c r="M19" s="186">
        <f t="shared" si="1"/>
        <v>38.14</v>
      </c>
      <c r="N19" s="186">
        <f t="shared" si="1"/>
        <v>46.95</v>
      </c>
      <c r="O19" s="186">
        <f t="shared" si="1"/>
        <v>30.69</v>
      </c>
      <c r="P19" s="186">
        <f t="shared" si="1"/>
        <v>487.11</v>
      </c>
      <c r="Q19" s="186">
        <f t="shared" si="1"/>
        <v>2.75</v>
      </c>
      <c r="R19" s="186">
        <f t="shared" si="1"/>
        <v>0.77</v>
      </c>
      <c r="S19" s="186">
        <f t="shared" si="1"/>
        <v>2.46</v>
      </c>
      <c r="T19" s="186">
        <f t="shared" si="1"/>
        <v>6.0000000000000005E-2</v>
      </c>
    </row>
    <row r="20" spans="1:20" s="122" customFormat="1" x14ac:dyDescent="0.2">
      <c r="A20" s="223" t="s">
        <v>11</v>
      </c>
      <c r="B20" s="223"/>
      <c r="C20" s="223"/>
      <c r="D20" s="223"/>
      <c r="E20" s="223"/>
      <c r="F20" s="223"/>
      <c r="G20" s="223"/>
      <c r="H20" s="223"/>
      <c r="I20" s="223"/>
      <c r="J20" s="223"/>
      <c r="K20" s="223"/>
      <c r="L20" s="223"/>
      <c r="M20" s="223"/>
      <c r="N20" s="223"/>
      <c r="O20" s="223"/>
      <c r="P20" s="223"/>
      <c r="Q20" s="223"/>
      <c r="R20" s="223"/>
      <c r="S20" s="223"/>
      <c r="T20" s="223"/>
    </row>
    <row r="21" spans="1:20" s="122" customFormat="1" x14ac:dyDescent="0.2">
      <c r="A21" s="184" t="s">
        <v>383</v>
      </c>
      <c r="B21" s="171" t="s">
        <v>384</v>
      </c>
      <c r="C21" s="170">
        <v>60</v>
      </c>
      <c r="D21" s="168">
        <v>0.65</v>
      </c>
      <c r="E21" s="168">
        <v>0.11</v>
      </c>
      <c r="F21" s="168">
        <v>4.58</v>
      </c>
      <c r="G21" s="168">
        <v>22.8</v>
      </c>
      <c r="H21" s="168">
        <v>0.03</v>
      </c>
      <c r="I21" s="168">
        <v>0.03</v>
      </c>
      <c r="J21" s="168">
        <v>3.75</v>
      </c>
      <c r="K21" s="168">
        <v>900.75</v>
      </c>
      <c r="L21" s="168"/>
      <c r="M21" s="168">
        <v>14.55</v>
      </c>
      <c r="N21" s="168">
        <v>26.4</v>
      </c>
      <c r="O21" s="168">
        <v>18.45</v>
      </c>
      <c r="P21" s="168">
        <v>131.69999999999999</v>
      </c>
      <c r="Q21" s="168">
        <v>0.65</v>
      </c>
      <c r="R21" s="168">
        <v>0.09</v>
      </c>
      <c r="S21" s="168">
        <v>2.5499999999999998</v>
      </c>
      <c r="T21" s="168">
        <v>0.03</v>
      </c>
    </row>
    <row r="22" spans="1:20" s="122" customFormat="1" ht="33" x14ac:dyDescent="0.2">
      <c r="A22" s="172" t="s">
        <v>385</v>
      </c>
      <c r="B22" s="171" t="s">
        <v>386</v>
      </c>
      <c r="C22" s="170">
        <v>225</v>
      </c>
      <c r="D22" s="168">
        <v>7.8</v>
      </c>
      <c r="E22" s="168">
        <v>3.14</v>
      </c>
      <c r="F22" s="168">
        <v>14.79</v>
      </c>
      <c r="G22" s="168">
        <v>118.88</v>
      </c>
      <c r="H22" s="168">
        <v>0.14000000000000001</v>
      </c>
      <c r="I22" s="168">
        <v>0.14000000000000001</v>
      </c>
      <c r="J22" s="168">
        <v>18.95</v>
      </c>
      <c r="K22" s="168">
        <v>187.1</v>
      </c>
      <c r="L22" s="168">
        <v>7.0000000000000007E-2</v>
      </c>
      <c r="M22" s="168">
        <v>23.58</v>
      </c>
      <c r="N22" s="168">
        <v>117.05</v>
      </c>
      <c r="O22" s="168">
        <v>31.9</v>
      </c>
      <c r="P22" s="168">
        <v>599.20000000000005</v>
      </c>
      <c r="Q22" s="168">
        <v>1.8</v>
      </c>
      <c r="R22" s="168">
        <v>8.36</v>
      </c>
      <c r="S22" s="168">
        <v>7.33</v>
      </c>
      <c r="T22" s="168">
        <v>0.05</v>
      </c>
    </row>
    <row r="23" spans="1:20" s="122" customFormat="1" x14ac:dyDescent="0.2">
      <c r="A23" s="168" t="s">
        <v>327</v>
      </c>
      <c r="B23" s="171" t="s">
        <v>345</v>
      </c>
      <c r="C23" s="170">
        <v>100</v>
      </c>
      <c r="D23" s="168">
        <v>16.399999999999999</v>
      </c>
      <c r="E23" s="168">
        <v>6.84</v>
      </c>
      <c r="F23" s="168">
        <v>2.48</v>
      </c>
      <c r="G23" s="168">
        <v>137.79</v>
      </c>
      <c r="H23" s="168">
        <v>0.13</v>
      </c>
      <c r="I23" s="168">
        <v>0.13</v>
      </c>
      <c r="J23" s="168">
        <v>3.25</v>
      </c>
      <c r="K23" s="168">
        <v>414</v>
      </c>
      <c r="L23" s="168">
        <v>0.25</v>
      </c>
      <c r="M23" s="168">
        <v>50.02</v>
      </c>
      <c r="N23" s="168">
        <v>258.44</v>
      </c>
      <c r="O23" s="168">
        <v>64.540000000000006</v>
      </c>
      <c r="P23" s="168">
        <v>492.47</v>
      </c>
      <c r="Q23" s="168">
        <v>1.06</v>
      </c>
      <c r="R23" s="168">
        <v>16.11</v>
      </c>
      <c r="S23" s="168">
        <v>151.4</v>
      </c>
      <c r="T23" s="168">
        <v>0.71</v>
      </c>
    </row>
    <row r="24" spans="1:20" s="122" customFormat="1" x14ac:dyDescent="0.2">
      <c r="A24" s="172" t="s">
        <v>387</v>
      </c>
      <c r="B24" s="171" t="s">
        <v>388</v>
      </c>
      <c r="C24" s="170">
        <v>150</v>
      </c>
      <c r="D24" s="168">
        <v>5.0599999999999996</v>
      </c>
      <c r="E24" s="168">
        <v>12.48</v>
      </c>
      <c r="F24" s="168">
        <v>29.45</v>
      </c>
      <c r="G24" s="168">
        <v>251.01</v>
      </c>
      <c r="H24" s="168">
        <v>0.21</v>
      </c>
      <c r="I24" s="168">
        <v>0.14000000000000001</v>
      </c>
      <c r="J24" s="168">
        <v>35.64</v>
      </c>
      <c r="K24" s="168">
        <v>22.59</v>
      </c>
      <c r="L24" s="168">
        <v>0.06</v>
      </c>
      <c r="M24" s="168">
        <v>75.569999999999993</v>
      </c>
      <c r="N24" s="168">
        <v>135.16</v>
      </c>
      <c r="O24" s="168">
        <v>43.5</v>
      </c>
      <c r="P24" s="168">
        <v>1015.88</v>
      </c>
      <c r="Q24" s="168">
        <v>1.69</v>
      </c>
      <c r="R24" s="168">
        <v>1.63</v>
      </c>
      <c r="S24" s="168">
        <v>9.57</v>
      </c>
      <c r="T24" s="168">
        <v>0.06</v>
      </c>
    </row>
    <row r="25" spans="1:20" s="122" customFormat="1" x14ac:dyDescent="0.2">
      <c r="A25" s="184" t="s">
        <v>389</v>
      </c>
      <c r="B25" s="171" t="s">
        <v>942</v>
      </c>
      <c r="C25" s="170">
        <v>200</v>
      </c>
      <c r="D25" s="168">
        <v>0.18</v>
      </c>
      <c r="E25" s="168">
        <v>0.05</v>
      </c>
      <c r="F25" s="168">
        <v>1.03</v>
      </c>
      <c r="G25" s="168">
        <v>5.76</v>
      </c>
      <c r="H25" s="168"/>
      <c r="I25" s="168">
        <v>0.01</v>
      </c>
      <c r="J25" s="168">
        <v>1.07</v>
      </c>
      <c r="K25" s="168">
        <v>0.85</v>
      </c>
      <c r="L25" s="168"/>
      <c r="M25" s="168">
        <v>5.07</v>
      </c>
      <c r="N25" s="168">
        <v>6.87</v>
      </c>
      <c r="O25" s="168">
        <v>3.98</v>
      </c>
      <c r="P25" s="168">
        <v>45.16</v>
      </c>
      <c r="Q25" s="168">
        <v>0.79</v>
      </c>
      <c r="R25" s="168">
        <v>0.03</v>
      </c>
      <c r="S25" s="168">
        <v>0.2</v>
      </c>
      <c r="T25" s="168"/>
    </row>
    <row r="26" spans="1:20" s="122" customFormat="1" x14ac:dyDescent="0.2">
      <c r="A26" s="168"/>
      <c r="B26" s="171" t="s">
        <v>53</v>
      </c>
      <c r="C26" s="170">
        <v>50</v>
      </c>
      <c r="D26" s="168">
        <v>2.4500000000000002</v>
      </c>
      <c r="E26" s="168">
        <v>0.5</v>
      </c>
      <c r="F26" s="168">
        <v>22.4</v>
      </c>
      <c r="G26" s="168">
        <v>105</v>
      </c>
      <c r="H26" s="168">
        <v>0.05</v>
      </c>
      <c r="I26" s="168">
        <v>0.02</v>
      </c>
      <c r="J26" s="168"/>
      <c r="K26" s="168"/>
      <c r="L26" s="168"/>
      <c r="M26" s="168">
        <v>9</v>
      </c>
      <c r="N26" s="168">
        <v>46</v>
      </c>
      <c r="O26" s="168">
        <v>10</v>
      </c>
      <c r="P26" s="168">
        <v>71.5</v>
      </c>
      <c r="Q26" s="168">
        <v>1.45</v>
      </c>
      <c r="R26" s="168">
        <v>2.5</v>
      </c>
      <c r="S26" s="168">
        <v>2.8</v>
      </c>
      <c r="T26" s="168">
        <v>0.02</v>
      </c>
    </row>
    <row r="27" spans="1:20" s="122" customFormat="1" x14ac:dyDescent="0.2">
      <c r="A27" s="225" t="s">
        <v>32</v>
      </c>
      <c r="B27" s="226"/>
      <c r="C27" s="185">
        <f>SUM(C21:C26)</f>
        <v>785</v>
      </c>
      <c r="D27" s="186">
        <f t="shared" ref="D27:T27" si="2">SUM(D21:D26)</f>
        <v>32.54</v>
      </c>
      <c r="E27" s="186">
        <f t="shared" si="2"/>
        <v>23.12</v>
      </c>
      <c r="F27" s="186">
        <f t="shared" si="2"/>
        <v>74.72999999999999</v>
      </c>
      <c r="G27" s="186">
        <f t="shared" si="2"/>
        <v>641.24</v>
      </c>
      <c r="H27" s="186">
        <f t="shared" si="2"/>
        <v>0.56000000000000005</v>
      </c>
      <c r="I27" s="186">
        <f t="shared" si="2"/>
        <v>0.47000000000000008</v>
      </c>
      <c r="J27" s="186">
        <f t="shared" si="2"/>
        <v>62.660000000000004</v>
      </c>
      <c r="K27" s="186">
        <f t="shared" si="2"/>
        <v>1525.2899999999997</v>
      </c>
      <c r="L27" s="186">
        <f t="shared" si="2"/>
        <v>0.38</v>
      </c>
      <c r="M27" s="186">
        <f t="shared" si="2"/>
        <v>177.79</v>
      </c>
      <c r="N27" s="186">
        <f t="shared" si="2"/>
        <v>589.91999999999996</v>
      </c>
      <c r="O27" s="186">
        <f t="shared" si="2"/>
        <v>172.36999999999998</v>
      </c>
      <c r="P27" s="186">
        <f t="shared" si="2"/>
        <v>2355.91</v>
      </c>
      <c r="Q27" s="186">
        <f t="shared" si="2"/>
        <v>7.44</v>
      </c>
      <c r="R27" s="186">
        <f t="shared" si="2"/>
        <v>28.72</v>
      </c>
      <c r="S27" s="186">
        <f t="shared" si="2"/>
        <v>173.85</v>
      </c>
      <c r="T27" s="186">
        <f t="shared" si="2"/>
        <v>0.86999999999999988</v>
      </c>
    </row>
    <row r="28" spans="1:20" s="122" customFormat="1" x14ac:dyDescent="0.2">
      <c r="A28" s="223" t="s">
        <v>391</v>
      </c>
      <c r="B28" s="223"/>
      <c r="C28" s="223"/>
      <c r="D28" s="223"/>
      <c r="E28" s="223"/>
      <c r="F28" s="223"/>
      <c r="G28" s="223"/>
      <c r="H28" s="223"/>
      <c r="I28" s="223"/>
      <c r="J28" s="223"/>
      <c r="K28" s="223"/>
      <c r="L28" s="223"/>
      <c r="M28" s="223"/>
      <c r="N28" s="223"/>
      <c r="O28" s="223"/>
      <c r="P28" s="223"/>
      <c r="Q28" s="223"/>
      <c r="R28" s="223"/>
      <c r="S28" s="223"/>
      <c r="T28" s="223"/>
    </row>
    <row r="29" spans="1:20" s="122" customFormat="1" x14ac:dyDescent="0.2">
      <c r="A29" s="168" t="s">
        <v>164</v>
      </c>
      <c r="B29" s="171" t="s">
        <v>943</v>
      </c>
      <c r="C29" s="170">
        <v>150</v>
      </c>
      <c r="D29" s="168">
        <v>0.6</v>
      </c>
      <c r="E29" s="168">
        <v>0.6</v>
      </c>
      <c r="F29" s="168">
        <v>14.7</v>
      </c>
      <c r="G29" s="168">
        <v>70.5</v>
      </c>
      <c r="H29" s="168">
        <v>0.05</v>
      </c>
      <c r="I29" s="168">
        <v>0.03</v>
      </c>
      <c r="J29" s="168">
        <v>15</v>
      </c>
      <c r="K29" s="168">
        <v>7.5</v>
      </c>
      <c r="L29" s="168"/>
      <c r="M29" s="168">
        <v>24</v>
      </c>
      <c r="N29" s="168">
        <v>16.5</v>
      </c>
      <c r="O29" s="168">
        <v>13.5</v>
      </c>
      <c r="P29" s="168">
        <v>417</v>
      </c>
      <c r="Q29" s="168">
        <v>3.3</v>
      </c>
      <c r="R29" s="168">
        <v>0.45</v>
      </c>
      <c r="S29" s="168">
        <v>3</v>
      </c>
      <c r="T29" s="168">
        <v>0.01</v>
      </c>
    </row>
    <row r="30" spans="1:20" s="122" customFormat="1" x14ac:dyDescent="0.2">
      <c r="A30" s="184"/>
      <c r="B30" s="171" t="s">
        <v>392</v>
      </c>
      <c r="C30" s="170">
        <v>200</v>
      </c>
      <c r="D30" s="168">
        <v>5.8</v>
      </c>
      <c r="E30" s="168">
        <v>5</v>
      </c>
      <c r="F30" s="168">
        <v>8</v>
      </c>
      <c r="G30" s="168">
        <v>106</v>
      </c>
      <c r="H30" s="168">
        <v>0.08</v>
      </c>
      <c r="I30" s="168">
        <v>0.34</v>
      </c>
      <c r="J30" s="168">
        <v>1.4</v>
      </c>
      <c r="K30" s="168">
        <v>44</v>
      </c>
      <c r="L30" s="168">
        <v>0.06</v>
      </c>
      <c r="M30" s="168">
        <v>240</v>
      </c>
      <c r="N30" s="168">
        <v>180</v>
      </c>
      <c r="O30" s="168">
        <v>28</v>
      </c>
      <c r="P30" s="168">
        <v>832</v>
      </c>
      <c r="Q30" s="168">
        <v>0.2</v>
      </c>
      <c r="R30" s="168">
        <v>4</v>
      </c>
      <c r="S30" s="168">
        <v>18</v>
      </c>
      <c r="T30" s="168">
        <v>0.04</v>
      </c>
    </row>
    <row r="31" spans="1:20" s="122" customFormat="1" x14ac:dyDescent="0.2">
      <c r="A31" s="225" t="s">
        <v>393</v>
      </c>
      <c r="B31" s="226"/>
      <c r="C31" s="185">
        <f>SUM(C29:C30)</f>
        <v>350</v>
      </c>
      <c r="D31" s="186">
        <f t="shared" ref="D31:T31" si="3">SUM(D29:D30)</f>
        <v>6.3999999999999995</v>
      </c>
      <c r="E31" s="186">
        <f t="shared" si="3"/>
        <v>5.6</v>
      </c>
      <c r="F31" s="186">
        <f t="shared" si="3"/>
        <v>22.7</v>
      </c>
      <c r="G31" s="186">
        <f t="shared" si="3"/>
        <v>176.5</v>
      </c>
      <c r="H31" s="186">
        <f t="shared" si="3"/>
        <v>0.13</v>
      </c>
      <c r="I31" s="186">
        <f t="shared" si="3"/>
        <v>0.37</v>
      </c>
      <c r="J31" s="186">
        <f t="shared" si="3"/>
        <v>16.399999999999999</v>
      </c>
      <c r="K31" s="186">
        <f t="shared" si="3"/>
        <v>51.5</v>
      </c>
      <c r="L31" s="186">
        <f t="shared" si="3"/>
        <v>0.06</v>
      </c>
      <c r="M31" s="186">
        <f t="shared" si="3"/>
        <v>264</v>
      </c>
      <c r="N31" s="186">
        <f t="shared" si="3"/>
        <v>196.5</v>
      </c>
      <c r="O31" s="186">
        <f t="shared" si="3"/>
        <v>41.5</v>
      </c>
      <c r="P31" s="186">
        <f t="shared" si="3"/>
        <v>1249</v>
      </c>
      <c r="Q31" s="186">
        <f t="shared" si="3"/>
        <v>3.5</v>
      </c>
      <c r="R31" s="186">
        <f t="shared" si="3"/>
        <v>4.45</v>
      </c>
      <c r="S31" s="186">
        <f t="shared" si="3"/>
        <v>21</v>
      </c>
      <c r="T31" s="186">
        <f t="shared" si="3"/>
        <v>0.05</v>
      </c>
    </row>
    <row r="32" spans="1:20" s="122" customFormat="1" x14ac:dyDescent="0.2">
      <c r="A32" s="225" t="s">
        <v>33</v>
      </c>
      <c r="B32" s="226"/>
      <c r="C32" s="185">
        <f>C15+C19+C27+C31</f>
        <v>1835</v>
      </c>
      <c r="D32" s="186">
        <f t="shared" ref="D32:T32" si="4">D15+D19+D27+D31</f>
        <v>73.39</v>
      </c>
      <c r="E32" s="186">
        <f t="shared" si="4"/>
        <v>46.27</v>
      </c>
      <c r="F32" s="186">
        <f t="shared" si="4"/>
        <v>166.13</v>
      </c>
      <c r="G32" s="186">
        <f t="shared" si="4"/>
        <v>1401.9299999999998</v>
      </c>
      <c r="H32" s="186">
        <f t="shared" si="4"/>
        <v>1.0899999999999999</v>
      </c>
      <c r="I32" s="186">
        <f t="shared" si="4"/>
        <v>1.33</v>
      </c>
      <c r="J32" s="186">
        <f t="shared" si="4"/>
        <v>119.93</v>
      </c>
      <c r="K32" s="186">
        <f t="shared" si="4"/>
        <v>3015.83</v>
      </c>
      <c r="L32" s="186">
        <f t="shared" si="4"/>
        <v>0.48</v>
      </c>
      <c r="M32" s="186">
        <f t="shared" si="4"/>
        <v>605.41999999999996</v>
      </c>
      <c r="N32" s="186">
        <f t="shared" si="4"/>
        <v>1292.82</v>
      </c>
      <c r="O32" s="186">
        <f t="shared" si="4"/>
        <v>352.79999999999995</v>
      </c>
      <c r="P32" s="186">
        <f t="shared" si="4"/>
        <v>5296.42</v>
      </c>
      <c r="Q32" s="186">
        <f t="shared" si="4"/>
        <v>19.36</v>
      </c>
      <c r="R32" s="186">
        <f t="shared" si="4"/>
        <v>66.900000000000006</v>
      </c>
      <c r="S32" s="186">
        <f t="shared" si="4"/>
        <v>213.10999999999999</v>
      </c>
      <c r="T32" s="186">
        <f t="shared" si="4"/>
        <v>1.0799999999999998</v>
      </c>
    </row>
    <row r="33" spans="1:20" s="122" customFormat="1" x14ac:dyDescent="0.2">
      <c r="A33" s="187"/>
      <c r="C33" s="188"/>
      <c r="D33" s="189"/>
      <c r="E33" s="189"/>
      <c r="F33" s="189"/>
      <c r="G33" s="189"/>
      <c r="H33" s="189"/>
      <c r="I33" s="189"/>
      <c r="J33" s="189"/>
      <c r="K33" s="227"/>
      <c r="L33" s="227"/>
      <c r="M33" s="227"/>
      <c r="N33" s="227"/>
      <c r="O33" s="227"/>
      <c r="P33" s="227"/>
      <c r="Q33" s="227"/>
      <c r="R33" s="227"/>
      <c r="S33" s="227"/>
      <c r="T33" s="227"/>
    </row>
    <row r="34" spans="1:20" s="122" customFormat="1" x14ac:dyDescent="0.2">
      <c r="A34" s="228"/>
      <c r="B34" s="228"/>
      <c r="C34" s="228"/>
      <c r="D34" s="228"/>
      <c r="E34" s="228"/>
      <c r="F34" s="228"/>
      <c r="G34" s="228"/>
      <c r="H34" s="228"/>
      <c r="I34" s="228"/>
      <c r="J34" s="228"/>
      <c r="K34" s="228"/>
      <c r="L34" s="228"/>
      <c r="M34" s="228"/>
      <c r="N34" s="228"/>
      <c r="O34" s="228"/>
      <c r="P34" s="228"/>
      <c r="Q34" s="228"/>
      <c r="R34" s="228"/>
      <c r="S34" s="228"/>
      <c r="T34" s="228"/>
    </row>
    <row r="35" spans="1:20" s="122" customFormat="1" x14ac:dyDescent="0.2">
      <c r="A35" s="229"/>
      <c r="B35" s="229"/>
      <c r="C35" s="188"/>
      <c r="D35" s="190"/>
      <c r="E35" s="189"/>
      <c r="F35" s="189"/>
      <c r="G35" s="189"/>
      <c r="H35" s="190"/>
      <c r="I35" s="190"/>
      <c r="J35" s="190"/>
      <c r="K35" s="189"/>
      <c r="L35" s="189"/>
      <c r="M35" s="189"/>
      <c r="N35" s="189"/>
      <c r="O35" s="189"/>
      <c r="P35" s="189"/>
      <c r="Q35" s="189"/>
      <c r="R35" s="189"/>
      <c r="S35" s="189"/>
      <c r="T35" s="189"/>
    </row>
    <row r="36" spans="1:20" s="122" customFormat="1" x14ac:dyDescent="0.2">
      <c r="A36" s="224"/>
      <c r="B36" s="224"/>
      <c r="C36" s="188"/>
      <c r="D36" s="190"/>
      <c r="E36" s="189"/>
      <c r="F36" s="189"/>
      <c r="G36" s="189"/>
      <c r="H36" s="190"/>
      <c r="I36" s="190"/>
      <c r="J36" s="190"/>
      <c r="K36" s="189"/>
      <c r="L36" s="189"/>
      <c r="M36" s="189"/>
      <c r="N36" s="189"/>
      <c r="O36" s="189"/>
      <c r="P36" s="189"/>
      <c r="Q36" s="189"/>
      <c r="R36" s="189"/>
      <c r="S36" s="189"/>
      <c r="T36" s="189"/>
    </row>
    <row r="37" spans="1:20" s="122" customFormat="1" x14ac:dyDescent="0.2">
      <c r="A37" s="230" t="s">
        <v>12</v>
      </c>
      <c r="B37" s="230" t="s">
        <v>13</v>
      </c>
      <c r="C37" s="230" t="s">
        <v>334</v>
      </c>
      <c r="D37" s="233" t="s">
        <v>15</v>
      </c>
      <c r="E37" s="233"/>
      <c r="F37" s="233"/>
      <c r="G37" s="234" t="s">
        <v>335</v>
      </c>
      <c r="H37" s="233" t="s">
        <v>17</v>
      </c>
      <c r="I37" s="233"/>
      <c r="J37" s="233"/>
      <c r="K37" s="233"/>
      <c r="L37" s="233"/>
      <c r="M37" s="233" t="s">
        <v>18</v>
      </c>
      <c r="N37" s="233"/>
      <c r="O37" s="233"/>
      <c r="P37" s="233"/>
      <c r="Q37" s="233"/>
      <c r="R37" s="233"/>
      <c r="S37" s="233"/>
      <c r="T37" s="233"/>
    </row>
    <row r="38" spans="1:20" s="122" customFormat="1" x14ac:dyDescent="0.2">
      <c r="A38" s="231"/>
      <c r="B38" s="232"/>
      <c r="C38" s="231"/>
      <c r="D38" s="183" t="s">
        <v>19</v>
      </c>
      <c r="E38" s="183" t="s">
        <v>20</v>
      </c>
      <c r="F38" s="183" t="s">
        <v>21</v>
      </c>
      <c r="G38" s="235"/>
      <c r="H38" s="183" t="s">
        <v>22</v>
      </c>
      <c r="I38" s="183" t="s">
        <v>308</v>
      </c>
      <c r="J38" s="183" t="s">
        <v>336</v>
      </c>
      <c r="K38" s="183" t="s">
        <v>337</v>
      </c>
      <c r="L38" s="183" t="s">
        <v>338</v>
      </c>
      <c r="M38" s="183" t="s">
        <v>26</v>
      </c>
      <c r="N38" s="183" t="s">
        <v>27</v>
      </c>
      <c r="O38" s="183" t="s">
        <v>28</v>
      </c>
      <c r="P38" s="183" t="s">
        <v>339</v>
      </c>
      <c r="Q38" s="183" t="s">
        <v>29</v>
      </c>
      <c r="R38" s="183" t="s">
        <v>312</v>
      </c>
      <c r="S38" s="183" t="s">
        <v>311</v>
      </c>
      <c r="T38" s="183" t="s">
        <v>313</v>
      </c>
    </row>
    <row r="39" spans="1:20" s="122" customFormat="1" x14ac:dyDescent="0.2">
      <c r="A39" s="170">
        <v>1</v>
      </c>
      <c r="B39" s="170">
        <v>2</v>
      </c>
      <c r="C39" s="170">
        <v>3</v>
      </c>
      <c r="D39" s="168">
        <v>5</v>
      </c>
      <c r="E39" s="168">
        <v>6</v>
      </c>
      <c r="F39" s="168">
        <v>7</v>
      </c>
      <c r="G39" s="168">
        <v>8</v>
      </c>
      <c r="H39" s="168">
        <v>9</v>
      </c>
      <c r="I39" s="168">
        <v>10</v>
      </c>
      <c r="J39" s="168">
        <v>11</v>
      </c>
      <c r="K39" s="168">
        <v>12</v>
      </c>
      <c r="L39" s="168">
        <v>13</v>
      </c>
      <c r="M39" s="168">
        <v>14</v>
      </c>
      <c r="N39" s="168">
        <v>15</v>
      </c>
      <c r="O39" s="168">
        <v>16</v>
      </c>
      <c r="P39" s="168">
        <v>17</v>
      </c>
      <c r="Q39" s="168">
        <v>18</v>
      </c>
      <c r="R39" s="168">
        <v>19</v>
      </c>
      <c r="S39" s="168">
        <v>20</v>
      </c>
      <c r="T39" s="168">
        <v>21</v>
      </c>
    </row>
    <row r="40" spans="1:20" s="122" customFormat="1" x14ac:dyDescent="0.2">
      <c r="A40" s="223" t="s">
        <v>394</v>
      </c>
      <c r="B40" s="223"/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3"/>
      <c r="O40" s="223"/>
      <c r="P40" s="223"/>
      <c r="Q40" s="223"/>
      <c r="R40" s="223"/>
      <c r="S40" s="223"/>
      <c r="T40" s="223"/>
    </row>
    <row r="41" spans="1:20" s="122" customFormat="1" x14ac:dyDescent="0.2">
      <c r="A41" s="223" t="s">
        <v>30</v>
      </c>
      <c r="B41" s="223"/>
      <c r="C41" s="223"/>
      <c r="D41" s="223"/>
      <c r="E41" s="223"/>
      <c r="F41" s="223"/>
      <c r="G41" s="223"/>
      <c r="H41" s="223"/>
      <c r="I41" s="223"/>
      <c r="J41" s="223"/>
      <c r="K41" s="223"/>
      <c r="L41" s="223"/>
      <c r="M41" s="223"/>
      <c r="N41" s="223"/>
      <c r="O41" s="223"/>
      <c r="P41" s="223"/>
      <c r="Q41" s="223"/>
      <c r="R41" s="223"/>
      <c r="S41" s="223"/>
      <c r="T41" s="223"/>
    </row>
    <row r="42" spans="1:20" s="122" customFormat="1" x14ac:dyDescent="0.2">
      <c r="A42" s="172" t="s">
        <v>395</v>
      </c>
      <c r="B42" s="171" t="s">
        <v>396</v>
      </c>
      <c r="C42" s="170">
        <v>60</v>
      </c>
      <c r="D42" s="168">
        <v>0.45</v>
      </c>
      <c r="E42" s="168">
        <v>4.07</v>
      </c>
      <c r="F42" s="168">
        <v>1.01</v>
      </c>
      <c r="G42" s="168">
        <v>42.58</v>
      </c>
      <c r="H42" s="168">
        <v>0.02</v>
      </c>
      <c r="I42" s="168">
        <v>0.02</v>
      </c>
      <c r="J42" s="168">
        <v>7.24</v>
      </c>
      <c r="K42" s="168">
        <v>6.28</v>
      </c>
      <c r="L42" s="168"/>
      <c r="M42" s="168">
        <v>22.12</v>
      </c>
      <c r="N42" s="168">
        <v>19.670000000000002</v>
      </c>
      <c r="O42" s="168">
        <v>7.13</v>
      </c>
      <c r="P42" s="168">
        <v>90.79</v>
      </c>
      <c r="Q42" s="168">
        <v>0.26</v>
      </c>
      <c r="R42" s="168">
        <v>0.21</v>
      </c>
      <c r="S42" s="168">
        <v>1.02</v>
      </c>
      <c r="T42" s="168"/>
    </row>
    <row r="43" spans="1:20" s="122" customFormat="1" x14ac:dyDescent="0.2">
      <c r="A43" s="170" t="s">
        <v>397</v>
      </c>
      <c r="B43" s="171" t="s">
        <v>398</v>
      </c>
      <c r="C43" s="170">
        <v>150</v>
      </c>
      <c r="D43" s="168">
        <v>19.71</v>
      </c>
      <c r="E43" s="168">
        <v>8.3699999999999992</v>
      </c>
      <c r="F43" s="168">
        <v>26.39</v>
      </c>
      <c r="G43" s="168">
        <v>259.39999999999998</v>
      </c>
      <c r="H43" s="168">
        <v>0.28000000000000003</v>
      </c>
      <c r="I43" s="168">
        <v>0.25</v>
      </c>
      <c r="J43" s="168">
        <v>2.37</v>
      </c>
      <c r="K43" s="168">
        <v>203.36</v>
      </c>
      <c r="L43" s="168">
        <v>0.04</v>
      </c>
      <c r="M43" s="168">
        <v>26.35</v>
      </c>
      <c r="N43" s="168">
        <v>272.51</v>
      </c>
      <c r="O43" s="168">
        <v>110.16</v>
      </c>
      <c r="P43" s="168">
        <v>452.41</v>
      </c>
      <c r="Q43" s="168">
        <v>5.13</v>
      </c>
      <c r="R43" s="168">
        <v>21.05</v>
      </c>
      <c r="S43" s="168">
        <v>7.53</v>
      </c>
      <c r="T43" s="168">
        <v>0.06</v>
      </c>
    </row>
    <row r="44" spans="1:20" s="122" customFormat="1" x14ac:dyDescent="0.2">
      <c r="A44" s="170" t="s">
        <v>303</v>
      </c>
      <c r="B44" s="171" t="s">
        <v>1004</v>
      </c>
      <c r="C44" s="170">
        <v>200</v>
      </c>
      <c r="D44" s="168">
        <v>3.15</v>
      </c>
      <c r="E44" s="168">
        <v>2.5</v>
      </c>
      <c r="F44" s="168">
        <v>8.64</v>
      </c>
      <c r="G44" s="168">
        <v>71.64</v>
      </c>
      <c r="H44" s="168">
        <v>0.04</v>
      </c>
      <c r="I44" s="168">
        <v>0.15</v>
      </c>
      <c r="J44" s="168">
        <v>1.6</v>
      </c>
      <c r="K44" s="168">
        <v>22</v>
      </c>
      <c r="L44" s="168">
        <v>0.05</v>
      </c>
      <c r="M44" s="168">
        <v>122.46</v>
      </c>
      <c r="N44" s="168">
        <v>93.66</v>
      </c>
      <c r="O44" s="168">
        <v>15.32</v>
      </c>
      <c r="P44" s="168">
        <v>163.4</v>
      </c>
      <c r="Q44" s="168">
        <v>0.15</v>
      </c>
      <c r="R44" s="168">
        <v>1.04</v>
      </c>
      <c r="S44" s="168">
        <v>9</v>
      </c>
      <c r="T44" s="168">
        <v>0.02</v>
      </c>
    </row>
    <row r="45" spans="1:20" s="122" customFormat="1" x14ac:dyDescent="0.2">
      <c r="A45" s="168"/>
      <c r="B45" s="171" t="s">
        <v>53</v>
      </c>
      <c r="C45" s="170">
        <v>50</v>
      </c>
      <c r="D45" s="168">
        <v>2.4500000000000002</v>
      </c>
      <c r="E45" s="168">
        <v>0.5</v>
      </c>
      <c r="F45" s="168">
        <v>22.4</v>
      </c>
      <c r="G45" s="168">
        <v>105</v>
      </c>
      <c r="H45" s="168">
        <v>0.05</v>
      </c>
      <c r="I45" s="168">
        <v>0.02</v>
      </c>
      <c r="J45" s="168"/>
      <c r="K45" s="168"/>
      <c r="L45" s="168"/>
      <c r="M45" s="168">
        <v>9</v>
      </c>
      <c r="N45" s="168">
        <v>46</v>
      </c>
      <c r="O45" s="168">
        <v>10</v>
      </c>
      <c r="P45" s="168">
        <v>71.5</v>
      </c>
      <c r="Q45" s="168">
        <v>1.45</v>
      </c>
      <c r="R45" s="168">
        <v>2.5</v>
      </c>
      <c r="S45" s="168">
        <v>2.8</v>
      </c>
      <c r="T45" s="168">
        <v>0.02</v>
      </c>
    </row>
    <row r="46" spans="1:20" s="122" customFormat="1" x14ac:dyDescent="0.2">
      <c r="A46" s="225" t="s">
        <v>142</v>
      </c>
      <c r="B46" s="226"/>
      <c r="C46" s="185">
        <f>SUM(C42:C45)</f>
        <v>460</v>
      </c>
      <c r="D46" s="186">
        <f t="shared" ref="D46:T46" si="5">SUM(D42:D45)</f>
        <v>25.759999999999998</v>
      </c>
      <c r="E46" s="186">
        <f t="shared" si="5"/>
        <v>15.44</v>
      </c>
      <c r="F46" s="186">
        <f t="shared" si="5"/>
        <v>58.440000000000005</v>
      </c>
      <c r="G46" s="186">
        <f t="shared" si="5"/>
        <v>478.61999999999995</v>
      </c>
      <c r="H46" s="186">
        <f t="shared" si="5"/>
        <v>0.39</v>
      </c>
      <c r="I46" s="186">
        <f t="shared" si="5"/>
        <v>0.44000000000000006</v>
      </c>
      <c r="J46" s="186">
        <f t="shared" si="5"/>
        <v>11.209999999999999</v>
      </c>
      <c r="K46" s="186">
        <f t="shared" si="5"/>
        <v>231.64000000000001</v>
      </c>
      <c r="L46" s="186">
        <f t="shared" si="5"/>
        <v>0.09</v>
      </c>
      <c r="M46" s="186">
        <f t="shared" si="5"/>
        <v>179.93</v>
      </c>
      <c r="N46" s="186">
        <f t="shared" si="5"/>
        <v>431.84000000000003</v>
      </c>
      <c r="O46" s="186">
        <f t="shared" si="5"/>
        <v>142.60999999999999</v>
      </c>
      <c r="P46" s="186">
        <f t="shared" si="5"/>
        <v>778.1</v>
      </c>
      <c r="Q46" s="186">
        <f t="shared" si="5"/>
        <v>6.99</v>
      </c>
      <c r="R46" s="186">
        <f t="shared" si="5"/>
        <v>24.8</v>
      </c>
      <c r="S46" s="186">
        <f t="shared" si="5"/>
        <v>20.350000000000001</v>
      </c>
      <c r="T46" s="186">
        <f t="shared" si="5"/>
        <v>0.1</v>
      </c>
    </row>
    <row r="47" spans="1:20" s="122" customFormat="1" x14ac:dyDescent="0.2">
      <c r="A47" s="223" t="s">
        <v>381</v>
      </c>
      <c r="B47" s="223"/>
      <c r="C47" s="223"/>
      <c r="D47" s="223"/>
      <c r="E47" s="223"/>
      <c r="F47" s="223"/>
      <c r="G47" s="223"/>
      <c r="H47" s="223"/>
      <c r="I47" s="223"/>
      <c r="J47" s="223"/>
      <c r="K47" s="223"/>
      <c r="L47" s="223"/>
      <c r="M47" s="223"/>
      <c r="N47" s="223"/>
      <c r="O47" s="223"/>
      <c r="P47" s="223"/>
      <c r="Q47" s="223"/>
      <c r="R47" s="223"/>
      <c r="S47" s="223"/>
      <c r="T47" s="223"/>
    </row>
    <row r="48" spans="1:20" s="122" customFormat="1" x14ac:dyDescent="0.2">
      <c r="A48" s="170" t="s">
        <v>164</v>
      </c>
      <c r="B48" s="171" t="s">
        <v>943</v>
      </c>
      <c r="C48" s="170">
        <v>100</v>
      </c>
      <c r="D48" s="168">
        <v>0.4</v>
      </c>
      <c r="E48" s="168">
        <v>0.4</v>
      </c>
      <c r="F48" s="168">
        <v>9.8000000000000007</v>
      </c>
      <c r="G48" s="168">
        <v>47</v>
      </c>
      <c r="H48" s="168">
        <v>0.03</v>
      </c>
      <c r="I48" s="168">
        <v>0.02</v>
      </c>
      <c r="J48" s="168">
        <v>10</v>
      </c>
      <c r="K48" s="168">
        <v>5</v>
      </c>
      <c r="L48" s="168"/>
      <c r="M48" s="168">
        <v>16</v>
      </c>
      <c r="N48" s="168">
        <v>11</v>
      </c>
      <c r="O48" s="168">
        <v>9</v>
      </c>
      <c r="P48" s="168">
        <v>278</v>
      </c>
      <c r="Q48" s="168">
        <v>2.2000000000000002</v>
      </c>
      <c r="R48" s="168">
        <v>0.3</v>
      </c>
      <c r="S48" s="168">
        <v>2</v>
      </c>
      <c r="T48" s="168">
        <v>0.01</v>
      </c>
    </row>
    <row r="49" spans="1:20" s="122" customFormat="1" x14ac:dyDescent="0.2">
      <c r="A49" s="168"/>
      <c r="B49" s="171" t="s">
        <v>145</v>
      </c>
      <c r="C49" s="170">
        <v>20</v>
      </c>
      <c r="D49" s="168">
        <v>1.5</v>
      </c>
      <c r="E49" s="168">
        <v>3.72</v>
      </c>
      <c r="F49" s="168">
        <v>8.26</v>
      </c>
      <c r="G49" s="168">
        <v>73.52</v>
      </c>
      <c r="H49" s="168">
        <v>0.03</v>
      </c>
      <c r="I49" s="168">
        <v>0.03</v>
      </c>
      <c r="J49" s="168">
        <v>0.84</v>
      </c>
      <c r="K49" s="168">
        <v>41.99</v>
      </c>
      <c r="L49" s="168"/>
      <c r="M49" s="168">
        <v>22.14</v>
      </c>
      <c r="N49" s="168">
        <v>35.950000000000003</v>
      </c>
      <c r="O49" s="168">
        <v>21.69</v>
      </c>
      <c r="P49" s="168">
        <v>209.11</v>
      </c>
      <c r="Q49" s="168">
        <v>0.55000000000000004</v>
      </c>
      <c r="R49" s="168">
        <v>0.47</v>
      </c>
      <c r="S49" s="168">
        <v>0.46</v>
      </c>
      <c r="T49" s="168">
        <v>0.05</v>
      </c>
    </row>
    <row r="50" spans="1:20" s="122" customFormat="1" x14ac:dyDescent="0.2">
      <c r="A50" s="225" t="s">
        <v>382</v>
      </c>
      <c r="B50" s="226"/>
      <c r="C50" s="185">
        <f>SUM(C48:C49)</f>
        <v>120</v>
      </c>
      <c r="D50" s="186">
        <f t="shared" ref="D50:T50" si="6">SUM(D48:D49)</f>
        <v>1.9</v>
      </c>
      <c r="E50" s="186">
        <f t="shared" si="6"/>
        <v>4.12</v>
      </c>
      <c r="F50" s="186">
        <f t="shared" si="6"/>
        <v>18.060000000000002</v>
      </c>
      <c r="G50" s="186">
        <f t="shared" si="6"/>
        <v>120.52</v>
      </c>
      <c r="H50" s="186">
        <f t="shared" si="6"/>
        <v>0.06</v>
      </c>
      <c r="I50" s="186">
        <f t="shared" si="6"/>
        <v>0.05</v>
      </c>
      <c r="J50" s="186">
        <f t="shared" si="6"/>
        <v>10.84</v>
      </c>
      <c r="K50" s="186">
        <f t="shared" si="6"/>
        <v>46.99</v>
      </c>
      <c r="L50" s="186">
        <f t="shared" si="6"/>
        <v>0</v>
      </c>
      <c r="M50" s="186">
        <f t="shared" si="6"/>
        <v>38.14</v>
      </c>
      <c r="N50" s="186">
        <f t="shared" si="6"/>
        <v>46.95</v>
      </c>
      <c r="O50" s="186">
        <f t="shared" si="6"/>
        <v>30.69</v>
      </c>
      <c r="P50" s="186">
        <f t="shared" si="6"/>
        <v>487.11</v>
      </c>
      <c r="Q50" s="186">
        <f t="shared" si="6"/>
        <v>2.75</v>
      </c>
      <c r="R50" s="186">
        <f t="shared" si="6"/>
        <v>0.77</v>
      </c>
      <c r="S50" s="186">
        <f t="shared" si="6"/>
        <v>2.46</v>
      </c>
      <c r="T50" s="186">
        <f t="shared" si="6"/>
        <v>6.0000000000000005E-2</v>
      </c>
    </row>
    <row r="51" spans="1:20" s="122" customFormat="1" x14ac:dyDescent="0.2">
      <c r="A51" s="223" t="s">
        <v>11</v>
      </c>
      <c r="B51" s="223"/>
      <c r="C51" s="223"/>
      <c r="D51" s="223"/>
      <c r="E51" s="223"/>
      <c r="F51" s="223"/>
      <c r="G51" s="223"/>
      <c r="H51" s="223"/>
      <c r="I51" s="223"/>
      <c r="J51" s="223"/>
      <c r="K51" s="223"/>
      <c r="L51" s="223"/>
      <c r="M51" s="223"/>
      <c r="N51" s="223"/>
      <c r="O51" s="223"/>
      <c r="P51" s="223"/>
      <c r="Q51" s="223"/>
      <c r="R51" s="223"/>
      <c r="S51" s="223"/>
      <c r="T51" s="223"/>
    </row>
    <row r="52" spans="1:20" s="122" customFormat="1" x14ac:dyDescent="0.2">
      <c r="A52" s="172" t="s">
        <v>399</v>
      </c>
      <c r="B52" s="171" t="s">
        <v>400</v>
      </c>
      <c r="C52" s="170">
        <v>60</v>
      </c>
      <c r="D52" s="168">
        <v>1.87</v>
      </c>
      <c r="E52" s="168">
        <v>3.13</v>
      </c>
      <c r="F52" s="168">
        <v>4.28</v>
      </c>
      <c r="G52" s="168">
        <v>52.64</v>
      </c>
      <c r="H52" s="168">
        <v>7.0000000000000007E-2</v>
      </c>
      <c r="I52" s="168">
        <v>0.03</v>
      </c>
      <c r="J52" s="168">
        <v>6.4</v>
      </c>
      <c r="K52" s="168">
        <v>28.5</v>
      </c>
      <c r="L52" s="168"/>
      <c r="M52" s="168">
        <v>14.23</v>
      </c>
      <c r="N52" s="168">
        <v>39.6</v>
      </c>
      <c r="O52" s="168">
        <v>12.99</v>
      </c>
      <c r="P52" s="168">
        <v>68.7</v>
      </c>
      <c r="Q52" s="168">
        <v>0.46</v>
      </c>
      <c r="R52" s="168">
        <v>0.78</v>
      </c>
      <c r="S52" s="168">
        <v>0.61</v>
      </c>
      <c r="T52" s="168">
        <v>0.01</v>
      </c>
    </row>
    <row r="53" spans="1:20" s="122" customFormat="1" x14ac:dyDescent="0.2">
      <c r="A53" s="172" t="s">
        <v>401</v>
      </c>
      <c r="B53" s="171" t="s">
        <v>402</v>
      </c>
      <c r="C53" s="170">
        <v>200</v>
      </c>
      <c r="D53" s="168">
        <v>2.95</v>
      </c>
      <c r="E53" s="168">
        <v>2.54</v>
      </c>
      <c r="F53" s="168">
        <v>12</v>
      </c>
      <c r="G53" s="168">
        <v>86.5</v>
      </c>
      <c r="H53" s="168">
        <v>0.05</v>
      </c>
      <c r="I53" s="168">
        <v>0.05</v>
      </c>
      <c r="J53" s="168">
        <v>15.44</v>
      </c>
      <c r="K53" s="168">
        <v>209.86</v>
      </c>
      <c r="L53" s="168">
        <v>0.04</v>
      </c>
      <c r="M53" s="168">
        <v>42.74</v>
      </c>
      <c r="N53" s="168">
        <v>61.43</v>
      </c>
      <c r="O53" s="168">
        <v>24.23</v>
      </c>
      <c r="P53" s="168">
        <v>302.95999999999998</v>
      </c>
      <c r="Q53" s="168">
        <v>1.1599999999999999</v>
      </c>
      <c r="R53" s="168">
        <v>0.87</v>
      </c>
      <c r="S53" s="168">
        <v>4.0999999999999996</v>
      </c>
      <c r="T53" s="168">
        <v>0.02</v>
      </c>
    </row>
    <row r="54" spans="1:20" s="122" customFormat="1" x14ac:dyDescent="0.2">
      <c r="A54" s="168" t="s">
        <v>403</v>
      </c>
      <c r="B54" s="171" t="s">
        <v>404</v>
      </c>
      <c r="C54" s="170">
        <v>95</v>
      </c>
      <c r="D54" s="168">
        <v>19.72</v>
      </c>
      <c r="E54" s="168">
        <v>9.32</v>
      </c>
      <c r="F54" s="168">
        <v>3.1199999999999997</v>
      </c>
      <c r="G54" s="168">
        <v>179.33999999999997</v>
      </c>
      <c r="H54" s="168">
        <v>0.1</v>
      </c>
      <c r="I54" s="168">
        <v>0.31</v>
      </c>
      <c r="J54" s="168">
        <v>0.25</v>
      </c>
      <c r="K54" s="168">
        <v>41.7</v>
      </c>
      <c r="L54" s="168">
        <v>0.11000000000000001</v>
      </c>
      <c r="M54" s="168">
        <v>34.880000000000003</v>
      </c>
      <c r="N54" s="168">
        <v>193.35</v>
      </c>
      <c r="O54" s="168">
        <v>27.290000000000003</v>
      </c>
      <c r="P54" s="168">
        <v>270.70999999999998</v>
      </c>
      <c r="Q54" s="168">
        <v>0.87</v>
      </c>
      <c r="R54" s="168">
        <v>23.150000000000002</v>
      </c>
      <c r="S54" s="168">
        <v>2.83</v>
      </c>
      <c r="T54" s="168">
        <v>0</v>
      </c>
    </row>
    <row r="55" spans="1:20" s="122" customFormat="1" x14ac:dyDescent="0.2">
      <c r="A55" s="172" t="s">
        <v>405</v>
      </c>
      <c r="B55" s="171" t="s">
        <v>406</v>
      </c>
      <c r="C55" s="170">
        <v>150</v>
      </c>
      <c r="D55" s="168">
        <v>5.96</v>
      </c>
      <c r="E55" s="168">
        <v>5.84</v>
      </c>
      <c r="F55" s="168">
        <v>38.68</v>
      </c>
      <c r="G55" s="168">
        <v>230.94</v>
      </c>
      <c r="H55" s="168">
        <v>0.16</v>
      </c>
      <c r="I55" s="168">
        <v>0.06</v>
      </c>
      <c r="J55" s="168"/>
      <c r="K55" s="168">
        <v>31.5</v>
      </c>
      <c r="L55" s="168">
        <v>0.09</v>
      </c>
      <c r="M55" s="168">
        <v>51.93</v>
      </c>
      <c r="N55" s="168">
        <v>205.09</v>
      </c>
      <c r="O55" s="168">
        <v>29.72</v>
      </c>
      <c r="P55" s="168">
        <v>123.12</v>
      </c>
      <c r="Q55" s="168">
        <v>1.1000000000000001</v>
      </c>
      <c r="R55" s="168">
        <v>22.31</v>
      </c>
      <c r="S55" s="168"/>
      <c r="T55" s="168">
        <v>0.05</v>
      </c>
    </row>
    <row r="56" spans="1:20" s="122" customFormat="1" x14ac:dyDescent="0.2">
      <c r="A56" s="184" t="s">
        <v>407</v>
      </c>
      <c r="B56" s="171" t="s">
        <v>1005</v>
      </c>
      <c r="C56" s="170">
        <v>200</v>
      </c>
      <c r="D56" s="168">
        <v>0.16</v>
      </c>
      <c r="E56" s="168">
        <v>0.04</v>
      </c>
      <c r="F56" s="168">
        <v>2.8</v>
      </c>
      <c r="G56" s="168">
        <v>14</v>
      </c>
      <c r="H56" s="168">
        <v>0.01</v>
      </c>
      <c r="I56" s="168">
        <v>0.02</v>
      </c>
      <c r="J56" s="168">
        <v>16.48</v>
      </c>
      <c r="K56" s="168">
        <v>0.8</v>
      </c>
      <c r="L56" s="168"/>
      <c r="M56" s="168">
        <v>6.4</v>
      </c>
      <c r="N56" s="168">
        <v>5.2</v>
      </c>
      <c r="O56" s="168">
        <v>4.4000000000000004</v>
      </c>
      <c r="P56" s="168">
        <v>59.2</v>
      </c>
      <c r="Q56" s="168">
        <v>0.3</v>
      </c>
      <c r="R56" s="168">
        <v>0.28000000000000003</v>
      </c>
      <c r="S56" s="168"/>
      <c r="T56" s="168"/>
    </row>
    <row r="57" spans="1:20" s="122" customFormat="1" x14ac:dyDescent="0.2">
      <c r="A57" s="168"/>
      <c r="B57" s="171" t="s">
        <v>53</v>
      </c>
      <c r="C57" s="170">
        <v>40</v>
      </c>
      <c r="D57" s="168">
        <v>1.96</v>
      </c>
      <c r="E57" s="168">
        <v>0.4</v>
      </c>
      <c r="F57" s="168">
        <v>17.920000000000002</v>
      </c>
      <c r="G57" s="168">
        <v>84</v>
      </c>
      <c r="H57" s="168">
        <v>0.04</v>
      </c>
      <c r="I57" s="168">
        <v>0.01</v>
      </c>
      <c r="J57" s="168"/>
      <c r="K57" s="168"/>
      <c r="L57" s="168"/>
      <c r="M57" s="168">
        <v>7.2</v>
      </c>
      <c r="N57" s="168">
        <v>36.799999999999997</v>
      </c>
      <c r="O57" s="168">
        <v>8</v>
      </c>
      <c r="P57" s="168">
        <v>57.2</v>
      </c>
      <c r="Q57" s="168">
        <v>1.1599999999999999</v>
      </c>
      <c r="R57" s="168">
        <v>2</v>
      </c>
      <c r="S57" s="168">
        <v>2.2400000000000002</v>
      </c>
      <c r="T57" s="168">
        <v>0.01</v>
      </c>
    </row>
    <row r="58" spans="1:20" s="122" customFormat="1" x14ac:dyDescent="0.2">
      <c r="A58" s="225" t="s">
        <v>32</v>
      </c>
      <c r="B58" s="226"/>
      <c r="C58" s="185">
        <f>SUM(C52:C57)</f>
        <v>745</v>
      </c>
      <c r="D58" s="186">
        <f t="shared" ref="D58:T58" si="7">SUM(D52:D57)</f>
        <v>32.619999999999997</v>
      </c>
      <c r="E58" s="186">
        <f t="shared" si="7"/>
        <v>21.269999999999996</v>
      </c>
      <c r="F58" s="186">
        <f t="shared" si="7"/>
        <v>78.8</v>
      </c>
      <c r="G58" s="186">
        <f t="shared" si="7"/>
        <v>647.41999999999996</v>
      </c>
      <c r="H58" s="186">
        <f t="shared" si="7"/>
        <v>0.43</v>
      </c>
      <c r="I58" s="186">
        <f t="shared" si="7"/>
        <v>0.48000000000000004</v>
      </c>
      <c r="J58" s="186">
        <f t="shared" si="7"/>
        <v>38.57</v>
      </c>
      <c r="K58" s="186">
        <f t="shared" si="7"/>
        <v>312.36</v>
      </c>
      <c r="L58" s="186">
        <f t="shared" si="7"/>
        <v>0.24000000000000002</v>
      </c>
      <c r="M58" s="186">
        <f t="shared" si="7"/>
        <v>157.38</v>
      </c>
      <c r="N58" s="186">
        <f t="shared" si="7"/>
        <v>541.47</v>
      </c>
      <c r="O58" s="186">
        <f t="shared" si="7"/>
        <v>106.63000000000001</v>
      </c>
      <c r="P58" s="186">
        <f t="shared" si="7"/>
        <v>881.89</v>
      </c>
      <c r="Q58" s="186">
        <f t="shared" si="7"/>
        <v>5.05</v>
      </c>
      <c r="R58" s="186">
        <f t="shared" si="7"/>
        <v>49.39</v>
      </c>
      <c r="S58" s="186">
        <f t="shared" si="7"/>
        <v>9.7800000000000011</v>
      </c>
      <c r="T58" s="186">
        <f t="shared" si="7"/>
        <v>0.09</v>
      </c>
    </row>
    <row r="59" spans="1:20" s="122" customFormat="1" x14ac:dyDescent="0.2">
      <c r="A59" s="223" t="s">
        <v>391</v>
      </c>
      <c r="B59" s="223"/>
      <c r="C59" s="223"/>
      <c r="D59" s="223"/>
      <c r="E59" s="223"/>
      <c r="F59" s="223"/>
      <c r="G59" s="223"/>
      <c r="H59" s="223"/>
      <c r="I59" s="223"/>
      <c r="J59" s="223"/>
      <c r="K59" s="223"/>
      <c r="L59" s="223"/>
      <c r="M59" s="223"/>
      <c r="N59" s="223"/>
      <c r="O59" s="223"/>
      <c r="P59" s="223"/>
      <c r="Q59" s="223"/>
      <c r="R59" s="223"/>
      <c r="S59" s="223"/>
      <c r="T59" s="223"/>
    </row>
    <row r="60" spans="1:20" s="122" customFormat="1" x14ac:dyDescent="0.2">
      <c r="A60" s="168" t="s">
        <v>164</v>
      </c>
      <c r="B60" s="171" t="s">
        <v>943</v>
      </c>
      <c r="C60" s="170">
        <v>150</v>
      </c>
      <c r="D60" s="168">
        <v>0.6</v>
      </c>
      <c r="E60" s="168">
        <v>0.6</v>
      </c>
      <c r="F60" s="168">
        <v>14.7</v>
      </c>
      <c r="G60" s="168">
        <v>70.5</v>
      </c>
      <c r="H60" s="168">
        <v>0.05</v>
      </c>
      <c r="I60" s="168">
        <v>0.03</v>
      </c>
      <c r="J60" s="168">
        <v>15</v>
      </c>
      <c r="K60" s="168">
        <v>7.5</v>
      </c>
      <c r="L60" s="168"/>
      <c r="M60" s="168">
        <v>24</v>
      </c>
      <c r="N60" s="168">
        <v>16.5</v>
      </c>
      <c r="O60" s="168">
        <v>13.5</v>
      </c>
      <c r="P60" s="168">
        <v>417</v>
      </c>
      <c r="Q60" s="168">
        <v>3.3</v>
      </c>
      <c r="R60" s="168">
        <v>0.45</v>
      </c>
      <c r="S60" s="168">
        <v>3</v>
      </c>
      <c r="T60" s="168">
        <v>0.01</v>
      </c>
    </row>
    <row r="61" spans="1:20" s="122" customFormat="1" x14ac:dyDescent="0.2">
      <c r="A61" s="184"/>
      <c r="B61" s="171" t="s">
        <v>392</v>
      </c>
      <c r="C61" s="170">
        <v>200</v>
      </c>
      <c r="D61" s="168">
        <v>5.8</v>
      </c>
      <c r="E61" s="168">
        <v>5</v>
      </c>
      <c r="F61" s="168">
        <v>8</v>
      </c>
      <c r="G61" s="168">
        <v>106</v>
      </c>
      <c r="H61" s="168">
        <v>0.08</v>
      </c>
      <c r="I61" s="168">
        <v>0.34</v>
      </c>
      <c r="J61" s="168">
        <v>1.4</v>
      </c>
      <c r="K61" s="168">
        <v>44</v>
      </c>
      <c r="L61" s="168">
        <v>0.06</v>
      </c>
      <c r="M61" s="168">
        <v>240</v>
      </c>
      <c r="N61" s="168">
        <v>180</v>
      </c>
      <c r="O61" s="168">
        <v>28</v>
      </c>
      <c r="P61" s="168">
        <v>832</v>
      </c>
      <c r="Q61" s="168">
        <v>0.2</v>
      </c>
      <c r="R61" s="168">
        <v>4</v>
      </c>
      <c r="S61" s="168">
        <v>18</v>
      </c>
      <c r="T61" s="168">
        <v>0.04</v>
      </c>
    </row>
    <row r="62" spans="1:20" s="122" customFormat="1" x14ac:dyDescent="0.2">
      <c r="A62" s="225" t="s">
        <v>393</v>
      </c>
      <c r="B62" s="226"/>
      <c r="C62" s="185">
        <f>SUM(C60:C61)</f>
        <v>350</v>
      </c>
      <c r="D62" s="186">
        <f t="shared" ref="D62:T62" si="8">SUM(D60:D61)</f>
        <v>6.3999999999999995</v>
      </c>
      <c r="E62" s="186">
        <f t="shared" si="8"/>
        <v>5.6</v>
      </c>
      <c r="F62" s="186">
        <f t="shared" si="8"/>
        <v>22.7</v>
      </c>
      <c r="G62" s="186">
        <f t="shared" si="8"/>
        <v>176.5</v>
      </c>
      <c r="H62" s="186">
        <f t="shared" si="8"/>
        <v>0.13</v>
      </c>
      <c r="I62" s="186">
        <f t="shared" si="8"/>
        <v>0.37</v>
      </c>
      <c r="J62" s="186">
        <f t="shared" si="8"/>
        <v>16.399999999999999</v>
      </c>
      <c r="K62" s="186">
        <f t="shared" si="8"/>
        <v>51.5</v>
      </c>
      <c r="L62" s="186">
        <f t="shared" si="8"/>
        <v>0.06</v>
      </c>
      <c r="M62" s="186">
        <f t="shared" si="8"/>
        <v>264</v>
      </c>
      <c r="N62" s="186">
        <f t="shared" si="8"/>
        <v>196.5</v>
      </c>
      <c r="O62" s="186">
        <f t="shared" si="8"/>
        <v>41.5</v>
      </c>
      <c r="P62" s="186">
        <f t="shared" si="8"/>
        <v>1249</v>
      </c>
      <c r="Q62" s="186">
        <f t="shared" si="8"/>
        <v>3.5</v>
      </c>
      <c r="R62" s="186">
        <f t="shared" si="8"/>
        <v>4.45</v>
      </c>
      <c r="S62" s="186">
        <f t="shared" si="8"/>
        <v>21</v>
      </c>
      <c r="T62" s="186">
        <f t="shared" si="8"/>
        <v>0.05</v>
      </c>
    </row>
    <row r="63" spans="1:20" s="122" customFormat="1" x14ac:dyDescent="0.2">
      <c r="A63" s="225" t="s">
        <v>33</v>
      </c>
      <c r="B63" s="226"/>
      <c r="C63" s="185">
        <f>C46+C50+C58+C62</f>
        <v>1675</v>
      </c>
      <c r="D63" s="186">
        <f t="shared" ref="D63:T63" si="9">D46+D50+D58+D62</f>
        <v>66.679999999999993</v>
      </c>
      <c r="E63" s="186">
        <f t="shared" si="9"/>
        <v>46.43</v>
      </c>
      <c r="F63" s="186">
        <f t="shared" si="9"/>
        <v>178</v>
      </c>
      <c r="G63" s="186">
        <f t="shared" si="9"/>
        <v>1423.06</v>
      </c>
      <c r="H63" s="186">
        <f t="shared" si="9"/>
        <v>1.01</v>
      </c>
      <c r="I63" s="186">
        <f t="shared" si="9"/>
        <v>1.34</v>
      </c>
      <c r="J63" s="186">
        <f t="shared" si="9"/>
        <v>77.02</v>
      </c>
      <c r="K63" s="186">
        <f t="shared" si="9"/>
        <v>642.49</v>
      </c>
      <c r="L63" s="186">
        <f t="shared" si="9"/>
        <v>0.39</v>
      </c>
      <c r="M63" s="186">
        <f t="shared" si="9"/>
        <v>639.45000000000005</v>
      </c>
      <c r="N63" s="186">
        <f t="shared" si="9"/>
        <v>1216.76</v>
      </c>
      <c r="O63" s="186">
        <f t="shared" si="9"/>
        <v>321.43</v>
      </c>
      <c r="P63" s="186">
        <f t="shared" si="9"/>
        <v>3396.1</v>
      </c>
      <c r="Q63" s="186">
        <f t="shared" si="9"/>
        <v>18.29</v>
      </c>
      <c r="R63" s="186">
        <f t="shared" si="9"/>
        <v>79.410000000000011</v>
      </c>
      <c r="S63" s="186">
        <f t="shared" si="9"/>
        <v>53.59</v>
      </c>
      <c r="T63" s="186">
        <f t="shared" si="9"/>
        <v>0.3</v>
      </c>
    </row>
    <row r="64" spans="1:20" s="122" customFormat="1" x14ac:dyDescent="0.2">
      <c r="A64" s="187"/>
      <c r="C64" s="188"/>
      <c r="D64" s="189"/>
      <c r="E64" s="189"/>
      <c r="F64" s="189"/>
      <c r="G64" s="189"/>
      <c r="H64" s="189"/>
      <c r="I64" s="189"/>
      <c r="J64" s="189"/>
      <c r="K64" s="227"/>
      <c r="L64" s="227"/>
      <c r="M64" s="227"/>
      <c r="N64" s="227"/>
      <c r="O64" s="227"/>
      <c r="P64" s="227"/>
      <c r="Q64" s="227"/>
      <c r="R64" s="227"/>
      <c r="S64" s="227"/>
      <c r="T64" s="227"/>
    </row>
    <row r="65" spans="1:20" s="122" customFormat="1" x14ac:dyDescent="0.2">
      <c r="A65" s="228"/>
      <c r="B65" s="228"/>
      <c r="C65" s="228"/>
      <c r="D65" s="228"/>
      <c r="E65" s="228"/>
      <c r="F65" s="228"/>
      <c r="G65" s="228"/>
      <c r="H65" s="228"/>
      <c r="I65" s="228"/>
      <c r="J65" s="228"/>
      <c r="K65" s="228"/>
      <c r="L65" s="228"/>
      <c r="M65" s="228"/>
      <c r="N65" s="228"/>
      <c r="O65" s="228"/>
      <c r="P65" s="228"/>
      <c r="Q65" s="228"/>
      <c r="R65" s="228"/>
      <c r="S65" s="228"/>
      <c r="T65" s="228"/>
    </row>
    <row r="66" spans="1:20" s="122" customFormat="1" x14ac:dyDescent="0.2">
      <c r="A66" s="229"/>
      <c r="B66" s="229"/>
      <c r="C66" s="188"/>
      <c r="D66" s="190"/>
      <c r="E66" s="189"/>
      <c r="F66" s="189"/>
      <c r="G66" s="189"/>
      <c r="H66" s="190"/>
      <c r="I66" s="190"/>
      <c r="J66" s="190"/>
      <c r="K66" s="189"/>
      <c r="L66" s="189"/>
      <c r="M66" s="189"/>
      <c r="N66" s="189"/>
      <c r="O66" s="189"/>
      <c r="P66" s="189"/>
      <c r="Q66" s="189"/>
      <c r="R66" s="189"/>
      <c r="S66" s="189"/>
      <c r="T66" s="189"/>
    </row>
    <row r="67" spans="1:20" s="122" customFormat="1" x14ac:dyDescent="0.2">
      <c r="A67" s="224"/>
      <c r="B67" s="224"/>
      <c r="C67" s="188"/>
      <c r="D67" s="190"/>
      <c r="E67" s="189"/>
      <c r="F67" s="189"/>
      <c r="G67" s="189"/>
      <c r="H67" s="190"/>
      <c r="I67" s="190"/>
      <c r="J67" s="190"/>
      <c r="K67" s="189"/>
      <c r="L67" s="189"/>
      <c r="M67" s="189"/>
      <c r="N67" s="189"/>
      <c r="O67" s="189"/>
      <c r="P67" s="189"/>
      <c r="Q67" s="189"/>
      <c r="R67" s="189"/>
      <c r="S67" s="189"/>
      <c r="T67" s="189"/>
    </row>
    <row r="68" spans="1:20" s="122" customFormat="1" x14ac:dyDescent="0.2">
      <c r="A68" s="230" t="s">
        <v>12</v>
      </c>
      <c r="B68" s="230" t="s">
        <v>13</v>
      </c>
      <c r="C68" s="230" t="s">
        <v>334</v>
      </c>
      <c r="D68" s="233" t="s">
        <v>15</v>
      </c>
      <c r="E68" s="233"/>
      <c r="F68" s="233"/>
      <c r="G68" s="234" t="s">
        <v>335</v>
      </c>
      <c r="H68" s="233" t="s">
        <v>17</v>
      </c>
      <c r="I68" s="233"/>
      <c r="J68" s="233"/>
      <c r="K68" s="233"/>
      <c r="L68" s="233"/>
      <c r="M68" s="233" t="s">
        <v>18</v>
      </c>
      <c r="N68" s="233"/>
      <c r="O68" s="233"/>
      <c r="P68" s="233"/>
      <c r="Q68" s="233"/>
      <c r="R68" s="233"/>
      <c r="S68" s="233"/>
      <c r="T68" s="233"/>
    </row>
    <row r="69" spans="1:20" s="122" customFormat="1" x14ac:dyDescent="0.2">
      <c r="A69" s="231"/>
      <c r="B69" s="232"/>
      <c r="C69" s="231"/>
      <c r="D69" s="183" t="s">
        <v>19</v>
      </c>
      <c r="E69" s="183" t="s">
        <v>20</v>
      </c>
      <c r="F69" s="183" t="s">
        <v>21</v>
      </c>
      <c r="G69" s="235"/>
      <c r="H69" s="183" t="s">
        <v>22</v>
      </c>
      <c r="I69" s="183" t="s">
        <v>308</v>
      </c>
      <c r="J69" s="183" t="s">
        <v>336</v>
      </c>
      <c r="K69" s="183" t="s">
        <v>337</v>
      </c>
      <c r="L69" s="183" t="s">
        <v>338</v>
      </c>
      <c r="M69" s="183" t="s">
        <v>26</v>
      </c>
      <c r="N69" s="183" t="s">
        <v>27</v>
      </c>
      <c r="O69" s="183" t="s">
        <v>28</v>
      </c>
      <c r="P69" s="183" t="s">
        <v>339</v>
      </c>
      <c r="Q69" s="183" t="s">
        <v>29</v>
      </c>
      <c r="R69" s="183" t="s">
        <v>312</v>
      </c>
      <c r="S69" s="183" t="s">
        <v>311</v>
      </c>
      <c r="T69" s="183" t="s">
        <v>313</v>
      </c>
    </row>
    <row r="70" spans="1:20" s="122" customFormat="1" x14ac:dyDescent="0.2">
      <c r="A70" s="170">
        <v>1</v>
      </c>
      <c r="B70" s="170">
        <v>2</v>
      </c>
      <c r="C70" s="170">
        <v>3</v>
      </c>
      <c r="D70" s="168">
        <v>5</v>
      </c>
      <c r="E70" s="168">
        <v>6</v>
      </c>
      <c r="F70" s="168">
        <v>7</v>
      </c>
      <c r="G70" s="168">
        <v>8</v>
      </c>
      <c r="H70" s="168">
        <v>9</v>
      </c>
      <c r="I70" s="168">
        <v>10</v>
      </c>
      <c r="J70" s="168">
        <v>11</v>
      </c>
      <c r="K70" s="168">
        <v>12</v>
      </c>
      <c r="L70" s="168">
        <v>13</v>
      </c>
      <c r="M70" s="168">
        <v>14</v>
      </c>
      <c r="N70" s="168">
        <v>15</v>
      </c>
      <c r="O70" s="168">
        <v>16</v>
      </c>
      <c r="P70" s="168">
        <v>17</v>
      </c>
      <c r="Q70" s="168">
        <v>18</v>
      </c>
      <c r="R70" s="168">
        <v>19</v>
      </c>
      <c r="S70" s="168">
        <v>20</v>
      </c>
      <c r="T70" s="168">
        <v>21</v>
      </c>
    </row>
    <row r="71" spans="1:20" s="122" customFormat="1" x14ac:dyDescent="0.2">
      <c r="A71" s="223" t="s">
        <v>409</v>
      </c>
      <c r="B71" s="223"/>
      <c r="C71" s="223"/>
      <c r="D71" s="223"/>
      <c r="E71" s="223"/>
      <c r="F71" s="223"/>
      <c r="G71" s="223"/>
      <c r="H71" s="223"/>
      <c r="I71" s="223"/>
      <c r="J71" s="223"/>
      <c r="K71" s="223"/>
      <c r="L71" s="223"/>
      <c r="M71" s="223"/>
      <c r="N71" s="223"/>
      <c r="O71" s="223"/>
      <c r="P71" s="223"/>
      <c r="Q71" s="223"/>
      <c r="R71" s="223"/>
      <c r="S71" s="223"/>
      <c r="T71" s="223"/>
    </row>
    <row r="72" spans="1:20" s="122" customFormat="1" x14ac:dyDescent="0.2">
      <c r="A72" s="223" t="s">
        <v>30</v>
      </c>
      <c r="B72" s="223"/>
      <c r="C72" s="223"/>
      <c r="D72" s="223"/>
      <c r="E72" s="223"/>
      <c r="F72" s="223"/>
      <c r="G72" s="223"/>
      <c r="H72" s="223"/>
      <c r="I72" s="223"/>
      <c r="J72" s="223"/>
      <c r="K72" s="223"/>
      <c r="L72" s="223"/>
      <c r="M72" s="223"/>
      <c r="N72" s="223"/>
      <c r="O72" s="223"/>
      <c r="P72" s="223"/>
      <c r="Q72" s="223"/>
      <c r="R72" s="223"/>
      <c r="S72" s="223"/>
      <c r="T72" s="223"/>
    </row>
    <row r="73" spans="1:20" s="122" customFormat="1" x14ac:dyDescent="0.2">
      <c r="A73" s="170" t="s">
        <v>410</v>
      </c>
      <c r="B73" s="171" t="s">
        <v>411</v>
      </c>
      <c r="C73" s="170">
        <v>15</v>
      </c>
      <c r="D73" s="168">
        <v>3.48</v>
      </c>
      <c r="E73" s="168">
        <v>4.43</v>
      </c>
      <c r="F73" s="168"/>
      <c r="G73" s="168">
        <v>54.6</v>
      </c>
      <c r="H73" s="168">
        <v>0.01</v>
      </c>
      <c r="I73" s="168">
        <v>0.05</v>
      </c>
      <c r="J73" s="168">
        <v>0.11</v>
      </c>
      <c r="K73" s="168">
        <v>43.2</v>
      </c>
      <c r="L73" s="168">
        <v>0.14000000000000001</v>
      </c>
      <c r="M73" s="168">
        <v>132</v>
      </c>
      <c r="N73" s="168">
        <v>75</v>
      </c>
      <c r="O73" s="168">
        <v>5.25</v>
      </c>
      <c r="P73" s="168">
        <v>13.2</v>
      </c>
      <c r="Q73" s="168">
        <v>0.15</v>
      </c>
      <c r="R73" s="168">
        <v>2.1800000000000002</v>
      </c>
      <c r="S73" s="168">
        <v>1.35</v>
      </c>
      <c r="T73" s="168">
        <v>0.01</v>
      </c>
    </row>
    <row r="74" spans="1:20" s="122" customFormat="1" ht="33" x14ac:dyDescent="0.2">
      <c r="A74" s="168" t="s">
        <v>356</v>
      </c>
      <c r="B74" s="171" t="s">
        <v>412</v>
      </c>
      <c r="C74" s="170">
        <v>200</v>
      </c>
      <c r="D74" s="168">
        <v>34.520000000000003</v>
      </c>
      <c r="E74" s="168">
        <v>9.92</v>
      </c>
      <c r="F74" s="168">
        <v>31.86</v>
      </c>
      <c r="G74" s="168">
        <v>360.74</v>
      </c>
      <c r="H74" s="168">
        <v>0.19</v>
      </c>
      <c r="I74" s="168">
        <v>0.47000000000000003</v>
      </c>
      <c r="J74" s="168">
        <v>7.72</v>
      </c>
      <c r="K74" s="168">
        <v>56.71</v>
      </c>
      <c r="L74" s="168">
        <v>0.05</v>
      </c>
      <c r="M74" s="168">
        <v>258.66000000000003</v>
      </c>
      <c r="N74" s="168">
        <v>435.29</v>
      </c>
      <c r="O74" s="168">
        <v>82.74</v>
      </c>
      <c r="P74" s="168">
        <v>388.46999999999997</v>
      </c>
      <c r="Q74" s="168">
        <v>2.06</v>
      </c>
      <c r="R74" s="168">
        <v>42.86</v>
      </c>
      <c r="S74" s="168">
        <v>13.91</v>
      </c>
      <c r="T74" s="168">
        <v>0.04</v>
      </c>
    </row>
    <row r="75" spans="1:20" s="122" customFormat="1" x14ac:dyDescent="0.2">
      <c r="A75" s="168" t="s">
        <v>413</v>
      </c>
      <c r="B75" s="171" t="s">
        <v>966</v>
      </c>
      <c r="C75" s="170">
        <v>200</v>
      </c>
      <c r="D75" s="168">
        <v>0.26</v>
      </c>
      <c r="E75" s="168">
        <v>0.03</v>
      </c>
      <c r="F75" s="168">
        <v>0.28000000000000003</v>
      </c>
      <c r="G75" s="168">
        <v>3.9</v>
      </c>
      <c r="H75" s="168"/>
      <c r="I75" s="168">
        <v>0.01</v>
      </c>
      <c r="J75" s="168">
        <v>2.9</v>
      </c>
      <c r="K75" s="168">
        <v>0.64</v>
      </c>
      <c r="L75" s="168"/>
      <c r="M75" s="168">
        <v>7.75</v>
      </c>
      <c r="N75" s="168">
        <v>9.7799999999999994</v>
      </c>
      <c r="O75" s="168">
        <v>5.24</v>
      </c>
      <c r="P75" s="168">
        <v>36.21</v>
      </c>
      <c r="Q75" s="168">
        <v>0.86</v>
      </c>
      <c r="R75" s="168">
        <v>0.03</v>
      </c>
      <c r="S75" s="168">
        <v>0.01</v>
      </c>
      <c r="T75" s="168"/>
    </row>
    <row r="76" spans="1:20" s="122" customFormat="1" x14ac:dyDescent="0.2">
      <c r="A76" s="168"/>
      <c r="B76" s="171" t="s">
        <v>53</v>
      </c>
      <c r="C76" s="170">
        <v>40</v>
      </c>
      <c r="D76" s="168">
        <v>1.96</v>
      </c>
      <c r="E76" s="168">
        <v>0.4</v>
      </c>
      <c r="F76" s="168">
        <v>17.920000000000002</v>
      </c>
      <c r="G76" s="168">
        <v>84</v>
      </c>
      <c r="H76" s="168">
        <v>0.04</v>
      </c>
      <c r="I76" s="168">
        <v>0.01</v>
      </c>
      <c r="J76" s="168"/>
      <c r="K76" s="168"/>
      <c r="L76" s="168"/>
      <c r="M76" s="168">
        <v>7.2</v>
      </c>
      <c r="N76" s="168">
        <v>36.799999999999997</v>
      </c>
      <c r="O76" s="168">
        <v>8</v>
      </c>
      <c r="P76" s="168">
        <v>57.2</v>
      </c>
      <c r="Q76" s="168">
        <v>1.1599999999999999</v>
      </c>
      <c r="R76" s="168">
        <v>2</v>
      </c>
      <c r="S76" s="168">
        <v>2.2400000000000002</v>
      </c>
      <c r="T76" s="168">
        <v>0.01</v>
      </c>
    </row>
    <row r="77" spans="1:20" s="122" customFormat="1" x14ac:dyDescent="0.2">
      <c r="A77" s="225" t="s">
        <v>142</v>
      </c>
      <c r="B77" s="226"/>
      <c r="C77" s="185">
        <f>SUM(C73:C76)</f>
        <v>455</v>
      </c>
      <c r="D77" s="186">
        <f t="shared" ref="D77:T77" si="10">SUM(D73:D76)</f>
        <v>40.22</v>
      </c>
      <c r="E77" s="186">
        <f t="shared" si="10"/>
        <v>14.78</v>
      </c>
      <c r="F77" s="186">
        <f t="shared" si="10"/>
        <v>50.06</v>
      </c>
      <c r="G77" s="186">
        <f t="shared" si="10"/>
        <v>503.24</v>
      </c>
      <c r="H77" s="186">
        <f t="shared" si="10"/>
        <v>0.24000000000000002</v>
      </c>
      <c r="I77" s="186">
        <f t="shared" si="10"/>
        <v>0.54</v>
      </c>
      <c r="J77" s="186">
        <f t="shared" si="10"/>
        <v>10.73</v>
      </c>
      <c r="K77" s="186">
        <f t="shared" si="10"/>
        <v>100.55</v>
      </c>
      <c r="L77" s="186">
        <f t="shared" si="10"/>
        <v>0.19</v>
      </c>
      <c r="M77" s="186">
        <f t="shared" si="10"/>
        <v>405.61</v>
      </c>
      <c r="N77" s="186">
        <f t="shared" si="10"/>
        <v>556.87</v>
      </c>
      <c r="O77" s="186">
        <f t="shared" si="10"/>
        <v>101.22999999999999</v>
      </c>
      <c r="P77" s="186">
        <f t="shared" si="10"/>
        <v>495.07999999999993</v>
      </c>
      <c r="Q77" s="186">
        <f t="shared" si="10"/>
        <v>4.2299999999999995</v>
      </c>
      <c r="R77" s="186">
        <f t="shared" si="10"/>
        <v>47.07</v>
      </c>
      <c r="S77" s="186">
        <f t="shared" si="10"/>
        <v>17.509999999999998</v>
      </c>
      <c r="T77" s="186">
        <f t="shared" si="10"/>
        <v>6.0000000000000005E-2</v>
      </c>
    </row>
    <row r="78" spans="1:20" s="122" customFormat="1" x14ac:dyDescent="0.2">
      <c r="A78" s="223" t="s">
        <v>381</v>
      </c>
      <c r="B78" s="223"/>
      <c r="C78" s="223"/>
      <c r="D78" s="223"/>
      <c r="E78" s="223"/>
      <c r="F78" s="223"/>
      <c r="G78" s="223"/>
      <c r="H78" s="223"/>
      <c r="I78" s="223"/>
      <c r="J78" s="223"/>
      <c r="K78" s="223"/>
      <c r="L78" s="223"/>
      <c r="M78" s="223"/>
      <c r="N78" s="223"/>
      <c r="O78" s="223"/>
      <c r="P78" s="223"/>
      <c r="Q78" s="223"/>
      <c r="R78" s="223"/>
      <c r="S78" s="223"/>
      <c r="T78" s="223"/>
    </row>
    <row r="79" spans="1:20" s="122" customFormat="1" x14ac:dyDescent="0.2">
      <c r="A79" s="170" t="s">
        <v>164</v>
      </c>
      <c r="B79" s="171" t="s">
        <v>943</v>
      </c>
      <c r="C79" s="170">
        <v>100</v>
      </c>
      <c r="D79" s="168">
        <v>0.4</v>
      </c>
      <c r="E79" s="168">
        <v>0.4</v>
      </c>
      <c r="F79" s="168">
        <v>9.8000000000000007</v>
      </c>
      <c r="G79" s="168">
        <v>47</v>
      </c>
      <c r="H79" s="168">
        <v>0.03</v>
      </c>
      <c r="I79" s="168">
        <v>0.02</v>
      </c>
      <c r="J79" s="168">
        <v>10</v>
      </c>
      <c r="K79" s="168">
        <v>5</v>
      </c>
      <c r="L79" s="168"/>
      <c r="M79" s="168">
        <v>16</v>
      </c>
      <c r="N79" s="168">
        <v>11</v>
      </c>
      <c r="O79" s="168">
        <v>9</v>
      </c>
      <c r="P79" s="168">
        <v>278</v>
      </c>
      <c r="Q79" s="168">
        <v>2.2000000000000002</v>
      </c>
      <c r="R79" s="168">
        <v>0.3</v>
      </c>
      <c r="S79" s="168">
        <v>2</v>
      </c>
      <c r="T79" s="168">
        <v>0.01</v>
      </c>
    </row>
    <row r="80" spans="1:20" s="122" customFormat="1" x14ac:dyDescent="0.2">
      <c r="A80" s="168"/>
      <c r="B80" s="171" t="s">
        <v>145</v>
      </c>
      <c r="C80" s="170">
        <v>20</v>
      </c>
      <c r="D80" s="168">
        <v>1.5</v>
      </c>
      <c r="E80" s="168">
        <v>3.72</v>
      </c>
      <c r="F80" s="168">
        <v>8.26</v>
      </c>
      <c r="G80" s="168">
        <v>73.52</v>
      </c>
      <c r="H80" s="168">
        <v>0.03</v>
      </c>
      <c r="I80" s="168">
        <v>0.03</v>
      </c>
      <c r="J80" s="168">
        <v>0.84</v>
      </c>
      <c r="K80" s="168">
        <v>41.99</v>
      </c>
      <c r="L80" s="168"/>
      <c r="M80" s="168">
        <v>22.14</v>
      </c>
      <c r="N80" s="168">
        <v>35.950000000000003</v>
      </c>
      <c r="O80" s="168">
        <v>21.69</v>
      </c>
      <c r="P80" s="168">
        <v>209.11</v>
      </c>
      <c r="Q80" s="168">
        <v>0.55000000000000004</v>
      </c>
      <c r="R80" s="168">
        <v>0.47</v>
      </c>
      <c r="S80" s="168">
        <v>0.46</v>
      </c>
      <c r="T80" s="168">
        <v>0.05</v>
      </c>
    </row>
    <row r="81" spans="1:20" s="122" customFormat="1" x14ac:dyDescent="0.2">
      <c r="A81" s="225" t="s">
        <v>382</v>
      </c>
      <c r="B81" s="226"/>
      <c r="C81" s="185">
        <f>SUM(C79:C80)</f>
        <v>120</v>
      </c>
      <c r="D81" s="186">
        <f t="shared" ref="D81:T81" si="11">SUM(D79:D80)</f>
        <v>1.9</v>
      </c>
      <c r="E81" s="186">
        <f t="shared" si="11"/>
        <v>4.12</v>
      </c>
      <c r="F81" s="186">
        <f t="shared" si="11"/>
        <v>18.060000000000002</v>
      </c>
      <c r="G81" s="186">
        <f t="shared" si="11"/>
        <v>120.52</v>
      </c>
      <c r="H81" s="186">
        <f t="shared" si="11"/>
        <v>0.06</v>
      </c>
      <c r="I81" s="186">
        <f t="shared" si="11"/>
        <v>0.05</v>
      </c>
      <c r="J81" s="186">
        <f t="shared" si="11"/>
        <v>10.84</v>
      </c>
      <c r="K81" s="186">
        <f t="shared" si="11"/>
        <v>46.99</v>
      </c>
      <c r="L81" s="186">
        <f t="shared" si="11"/>
        <v>0</v>
      </c>
      <c r="M81" s="186">
        <f t="shared" si="11"/>
        <v>38.14</v>
      </c>
      <c r="N81" s="186">
        <f t="shared" si="11"/>
        <v>46.95</v>
      </c>
      <c r="O81" s="186">
        <f t="shared" si="11"/>
        <v>30.69</v>
      </c>
      <c r="P81" s="186">
        <f t="shared" si="11"/>
        <v>487.11</v>
      </c>
      <c r="Q81" s="186">
        <f t="shared" si="11"/>
        <v>2.75</v>
      </c>
      <c r="R81" s="186">
        <f t="shared" si="11"/>
        <v>0.77</v>
      </c>
      <c r="S81" s="186">
        <f t="shared" si="11"/>
        <v>2.46</v>
      </c>
      <c r="T81" s="186">
        <f t="shared" si="11"/>
        <v>6.0000000000000005E-2</v>
      </c>
    </row>
    <row r="82" spans="1:20" s="122" customFormat="1" x14ac:dyDescent="0.2">
      <c r="A82" s="223" t="s">
        <v>11</v>
      </c>
      <c r="B82" s="223"/>
      <c r="C82" s="223"/>
      <c r="D82" s="223"/>
      <c r="E82" s="223"/>
      <c r="F82" s="223"/>
      <c r="G82" s="223"/>
      <c r="H82" s="223"/>
      <c r="I82" s="223"/>
      <c r="J82" s="223"/>
      <c r="K82" s="223"/>
      <c r="L82" s="223"/>
      <c r="M82" s="223"/>
      <c r="N82" s="223"/>
      <c r="O82" s="223"/>
      <c r="P82" s="223"/>
      <c r="Q82" s="223"/>
      <c r="R82" s="223"/>
      <c r="S82" s="223"/>
      <c r="T82" s="223"/>
    </row>
    <row r="83" spans="1:20" s="122" customFormat="1" x14ac:dyDescent="0.2">
      <c r="A83" s="168" t="s">
        <v>343</v>
      </c>
      <c r="B83" s="171" t="s">
        <v>344</v>
      </c>
      <c r="C83" s="170">
        <v>60</v>
      </c>
      <c r="D83" s="168">
        <v>0.46</v>
      </c>
      <c r="E83" s="168">
        <v>5.0599999999999996</v>
      </c>
      <c r="F83" s="168">
        <v>1.65</v>
      </c>
      <c r="G83" s="168">
        <v>53.92</v>
      </c>
      <c r="H83" s="168">
        <v>0.02</v>
      </c>
      <c r="I83" s="168">
        <v>0.02</v>
      </c>
      <c r="J83" s="168">
        <v>4.26</v>
      </c>
      <c r="K83" s="168">
        <v>4.8</v>
      </c>
      <c r="L83" s="168"/>
      <c r="M83" s="168">
        <v>14.93</v>
      </c>
      <c r="N83" s="168">
        <v>25.71</v>
      </c>
      <c r="O83" s="168">
        <v>8.0500000000000007</v>
      </c>
      <c r="P83" s="168">
        <v>83.46</v>
      </c>
      <c r="Q83" s="168">
        <v>0.37</v>
      </c>
      <c r="R83" s="168">
        <v>0.19</v>
      </c>
      <c r="S83" s="168">
        <v>1.71</v>
      </c>
      <c r="T83" s="168"/>
    </row>
    <row r="84" spans="1:20" s="122" customFormat="1" x14ac:dyDescent="0.2">
      <c r="A84" s="172" t="s">
        <v>414</v>
      </c>
      <c r="B84" s="171" t="s">
        <v>415</v>
      </c>
      <c r="C84" s="170">
        <v>200</v>
      </c>
      <c r="D84" s="168">
        <v>1.43</v>
      </c>
      <c r="E84" s="168">
        <v>6.19</v>
      </c>
      <c r="F84" s="168">
        <v>6.6</v>
      </c>
      <c r="G84" s="168">
        <v>88.12</v>
      </c>
      <c r="H84" s="168">
        <v>0.05</v>
      </c>
      <c r="I84" s="168">
        <v>0.05</v>
      </c>
      <c r="J84" s="168">
        <v>24.8</v>
      </c>
      <c r="K84" s="168">
        <v>215.3</v>
      </c>
      <c r="L84" s="168"/>
      <c r="M84" s="168">
        <v>31.45</v>
      </c>
      <c r="N84" s="168">
        <v>34.979999999999997</v>
      </c>
      <c r="O84" s="168">
        <v>17.28</v>
      </c>
      <c r="P84" s="168">
        <v>281.54000000000002</v>
      </c>
      <c r="Q84" s="168">
        <v>0.61</v>
      </c>
      <c r="R84" s="168">
        <v>0.34</v>
      </c>
      <c r="S84" s="168">
        <v>3.02</v>
      </c>
      <c r="T84" s="168">
        <v>0.02</v>
      </c>
    </row>
    <row r="85" spans="1:20" s="122" customFormat="1" x14ac:dyDescent="0.2">
      <c r="A85" s="168" t="s">
        <v>416</v>
      </c>
      <c r="B85" s="171" t="s">
        <v>417</v>
      </c>
      <c r="C85" s="170">
        <v>120</v>
      </c>
      <c r="D85" s="168">
        <v>19.29</v>
      </c>
      <c r="E85" s="168">
        <v>7.07</v>
      </c>
      <c r="F85" s="168">
        <v>2.85</v>
      </c>
      <c r="G85" s="168">
        <v>157.28</v>
      </c>
      <c r="H85" s="168">
        <v>0.1</v>
      </c>
      <c r="I85" s="168">
        <v>0.2</v>
      </c>
      <c r="J85" s="168">
        <v>2.5499999999999998</v>
      </c>
      <c r="K85" s="168">
        <v>15.65</v>
      </c>
      <c r="L85" s="168"/>
      <c r="M85" s="168">
        <v>13.56</v>
      </c>
      <c r="N85" s="168">
        <v>192.11</v>
      </c>
      <c r="O85" s="168">
        <v>27.32</v>
      </c>
      <c r="P85" s="168">
        <v>282.79000000000002</v>
      </c>
      <c r="Q85" s="168">
        <v>1.02</v>
      </c>
      <c r="R85" s="168">
        <v>21.97</v>
      </c>
      <c r="S85" s="168">
        <v>0.63</v>
      </c>
      <c r="T85" s="168"/>
    </row>
    <row r="86" spans="1:20" s="122" customFormat="1" x14ac:dyDescent="0.2">
      <c r="A86" s="191" t="s">
        <v>405</v>
      </c>
      <c r="B86" s="171" t="s">
        <v>418</v>
      </c>
      <c r="C86" s="170">
        <v>150</v>
      </c>
      <c r="D86" s="168">
        <v>5.32</v>
      </c>
      <c r="E86" s="168">
        <v>3.56</v>
      </c>
      <c r="F86" s="168">
        <v>24.02</v>
      </c>
      <c r="G86" s="168">
        <v>149.19</v>
      </c>
      <c r="H86" s="168">
        <v>0.18</v>
      </c>
      <c r="I86" s="168">
        <v>0.09</v>
      </c>
      <c r="J86" s="168"/>
      <c r="K86" s="168">
        <v>14.34</v>
      </c>
      <c r="L86" s="168">
        <v>0.04</v>
      </c>
      <c r="M86" s="168">
        <v>10.78</v>
      </c>
      <c r="N86" s="168">
        <v>126.4</v>
      </c>
      <c r="O86" s="168">
        <v>84.11</v>
      </c>
      <c r="P86" s="168">
        <v>160.54</v>
      </c>
      <c r="Q86" s="168">
        <v>2.83</v>
      </c>
      <c r="R86" s="168">
        <v>2.42</v>
      </c>
      <c r="S86" s="168">
        <v>1.39</v>
      </c>
      <c r="T86" s="168">
        <v>0.01</v>
      </c>
    </row>
    <row r="87" spans="1:20" s="122" customFormat="1" x14ac:dyDescent="0.2">
      <c r="A87" s="168" t="s">
        <v>195</v>
      </c>
      <c r="B87" s="171" t="s">
        <v>1006</v>
      </c>
      <c r="C87" s="170">
        <v>200</v>
      </c>
      <c r="D87" s="168">
        <v>0.16</v>
      </c>
      <c r="E87" s="168">
        <v>0.16</v>
      </c>
      <c r="F87" s="168">
        <v>3.92</v>
      </c>
      <c r="G87" s="168">
        <v>18.8</v>
      </c>
      <c r="H87" s="168">
        <v>0.01</v>
      </c>
      <c r="I87" s="168">
        <v>0.01</v>
      </c>
      <c r="J87" s="168">
        <v>4</v>
      </c>
      <c r="K87" s="168">
        <v>2</v>
      </c>
      <c r="L87" s="168"/>
      <c r="M87" s="168">
        <v>6.4</v>
      </c>
      <c r="N87" s="168">
        <v>4.4000000000000004</v>
      </c>
      <c r="O87" s="168">
        <v>3.6</v>
      </c>
      <c r="P87" s="168">
        <v>111.2</v>
      </c>
      <c r="Q87" s="168">
        <v>0.88</v>
      </c>
      <c r="R87" s="168">
        <v>0.12</v>
      </c>
      <c r="S87" s="168">
        <v>0.8</v>
      </c>
      <c r="T87" s="168"/>
    </row>
    <row r="88" spans="1:20" s="122" customFormat="1" x14ac:dyDescent="0.2">
      <c r="A88" s="168"/>
      <c r="B88" s="171" t="s">
        <v>53</v>
      </c>
      <c r="C88" s="170">
        <v>90</v>
      </c>
      <c r="D88" s="168">
        <v>4.41</v>
      </c>
      <c r="E88" s="168">
        <v>0.9</v>
      </c>
      <c r="F88" s="168">
        <v>40.32</v>
      </c>
      <c r="G88" s="168">
        <v>189</v>
      </c>
      <c r="H88" s="168">
        <v>0.08</v>
      </c>
      <c r="I88" s="168">
        <v>0.03</v>
      </c>
      <c r="J88" s="168"/>
      <c r="K88" s="168"/>
      <c r="L88" s="168"/>
      <c r="M88" s="168">
        <v>16.2</v>
      </c>
      <c r="N88" s="168">
        <v>82.8</v>
      </c>
      <c r="O88" s="168">
        <v>18</v>
      </c>
      <c r="P88" s="168">
        <v>128.69999999999999</v>
      </c>
      <c r="Q88" s="168">
        <v>2.61</v>
      </c>
      <c r="R88" s="168">
        <v>4.5</v>
      </c>
      <c r="S88" s="168">
        <v>5.04</v>
      </c>
      <c r="T88" s="168">
        <v>0.04</v>
      </c>
    </row>
    <row r="89" spans="1:20" s="122" customFormat="1" x14ac:dyDescent="0.2">
      <c r="A89" s="225" t="s">
        <v>32</v>
      </c>
      <c r="B89" s="226"/>
      <c r="C89" s="185">
        <f>SUM(C83:C88)</f>
        <v>820</v>
      </c>
      <c r="D89" s="186">
        <f t="shared" ref="D89:T89" si="12">SUM(D83:D88)</f>
        <v>31.07</v>
      </c>
      <c r="E89" s="186">
        <f t="shared" si="12"/>
        <v>22.939999999999998</v>
      </c>
      <c r="F89" s="186">
        <f t="shared" si="12"/>
        <v>79.36</v>
      </c>
      <c r="G89" s="186">
        <f t="shared" si="12"/>
        <v>656.31000000000006</v>
      </c>
      <c r="H89" s="186">
        <f t="shared" si="12"/>
        <v>0.44</v>
      </c>
      <c r="I89" s="186">
        <f t="shared" si="12"/>
        <v>0.4</v>
      </c>
      <c r="J89" s="186">
        <f t="shared" si="12"/>
        <v>35.61</v>
      </c>
      <c r="K89" s="186">
        <f t="shared" si="12"/>
        <v>252.09000000000003</v>
      </c>
      <c r="L89" s="186">
        <f t="shared" si="12"/>
        <v>0.04</v>
      </c>
      <c r="M89" s="186">
        <f t="shared" si="12"/>
        <v>93.320000000000007</v>
      </c>
      <c r="N89" s="186">
        <f t="shared" si="12"/>
        <v>466.40000000000003</v>
      </c>
      <c r="O89" s="186">
        <f t="shared" si="12"/>
        <v>158.35999999999999</v>
      </c>
      <c r="P89" s="186">
        <f t="shared" si="12"/>
        <v>1048.23</v>
      </c>
      <c r="Q89" s="186">
        <f t="shared" si="12"/>
        <v>8.32</v>
      </c>
      <c r="R89" s="186">
        <f t="shared" si="12"/>
        <v>29.540000000000003</v>
      </c>
      <c r="S89" s="186">
        <f t="shared" si="12"/>
        <v>12.59</v>
      </c>
      <c r="T89" s="186">
        <f t="shared" si="12"/>
        <v>7.0000000000000007E-2</v>
      </c>
    </row>
    <row r="90" spans="1:20" s="122" customFormat="1" x14ac:dyDescent="0.2">
      <c r="A90" s="223" t="s">
        <v>391</v>
      </c>
      <c r="B90" s="223"/>
      <c r="C90" s="223"/>
      <c r="D90" s="223"/>
      <c r="E90" s="223"/>
      <c r="F90" s="223"/>
      <c r="G90" s="223"/>
      <c r="H90" s="223"/>
      <c r="I90" s="223"/>
      <c r="J90" s="223"/>
      <c r="K90" s="223"/>
      <c r="L90" s="223"/>
      <c r="M90" s="223"/>
      <c r="N90" s="223"/>
      <c r="O90" s="223"/>
      <c r="P90" s="223"/>
      <c r="Q90" s="223"/>
      <c r="R90" s="223"/>
      <c r="S90" s="223"/>
      <c r="T90" s="223"/>
    </row>
    <row r="91" spans="1:20" s="122" customFormat="1" x14ac:dyDescent="0.2">
      <c r="A91" s="168" t="s">
        <v>164</v>
      </c>
      <c r="B91" s="171" t="s">
        <v>943</v>
      </c>
      <c r="C91" s="170">
        <v>150</v>
      </c>
      <c r="D91" s="168">
        <v>0.6</v>
      </c>
      <c r="E91" s="168">
        <v>0.6</v>
      </c>
      <c r="F91" s="168">
        <v>14.7</v>
      </c>
      <c r="G91" s="168">
        <v>70.5</v>
      </c>
      <c r="H91" s="168">
        <v>0.05</v>
      </c>
      <c r="I91" s="168">
        <v>0.03</v>
      </c>
      <c r="J91" s="168">
        <v>15</v>
      </c>
      <c r="K91" s="168">
        <v>7.5</v>
      </c>
      <c r="L91" s="168"/>
      <c r="M91" s="168">
        <v>24</v>
      </c>
      <c r="N91" s="168">
        <v>16.5</v>
      </c>
      <c r="O91" s="168">
        <v>13.5</v>
      </c>
      <c r="P91" s="168">
        <v>417</v>
      </c>
      <c r="Q91" s="168">
        <v>3.3</v>
      </c>
      <c r="R91" s="168">
        <v>0.45</v>
      </c>
      <c r="S91" s="168">
        <v>3</v>
      </c>
      <c r="T91" s="168">
        <v>0.01</v>
      </c>
    </row>
    <row r="92" spans="1:20" s="122" customFormat="1" x14ac:dyDescent="0.2">
      <c r="A92" s="184"/>
      <c r="B92" s="171" t="s">
        <v>392</v>
      </c>
      <c r="C92" s="170">
        <v>200</v>
      </c>
      <c r="D92" s="168">
        <v>5.8</v>
      </c>
      <c r="E92" s="168">
        <v>5</v>
      </c>
      <c r="F92" s="168">
        <v>8</v>
      </c>
      <c r="G92" s="168">
        <v>106</v>
      </c>
      <c r="H92" s="168">
        <v>0.08</v>
      </c>
      <c r="I92" s="168">
        <v>0.34</v>
      </c>
      <c r="J92" s="168">
        <v>1.4</v>
      </c>
      <c r="K92" s="168">
        <v>44</v>
      </c>
      <c r="L92" s="168">
        <v>0.06</v>
      </c>
      <c r="M92" s="168">
        <v>240</v>
      </c>
      <c r="N92" s="168">
        <v>180</v>
      </c>
      <c r="O92" s="168">
        <v>28</v>
      </c>
      <c r="P92" s="168">
        <v>832</v>
      </c>
      <c r="Q92" s="168">
        <v>0.2</v>
      </c>
      <c r="R92" s="168">
        <v>4</v>
      </c>
      <c r="S92" s="168">
        <v>18</v>
      </c>
      <c r="T92" s="168">
        <v>0.04</v>
      </c>
    </row>
    <row r="93" spans="1:20" s="122" customFormat="1" x14ac:dyDescent="0.2">
      <c r="A93" s="225" t="s">
        <v>393</v>
      </c>
      <c r="B93" s="226"/>
      <c r="C93" s="185">
        <f>SUM(C91:C92)</f>
        <v>350</v>
      </c>
      <c r="D93" s="186">
        <f t="shared" ref="D93:T93" si="13">SUM(D91:D92)</f>
        <v>6.3999999999999995</v>
      </c>
      <c r="E93" s="186">
        <f t="shared" si="13"/>
        <v>5.6</v>
      </c>
      <c r="F93" s="186">
        <f t="shared" si="13"/>
        <v>22.7</v>
      </c>
      <c r="G93" s="186">
        <f t="shared" si="13"/>
        <v>176.5</v>
      </c>
      <c r="H93" s="186">
        <f t="shared" si="13"/>
        <v>0.13</v>
      </c>
      <c r="I93" s="186">
        <f t="shared" si="13"/>
        <v>0.37</v>
      </c>
      <c r="J93" s="186">
        <f t="shared" si="13"/>
        <v>16.399999999999999</v>
      </c>
      <c r="K93" s="186">
        <f t="shared" si="13"/>
        <v>51.5</v>
      </c>
      <c r="L93" s="186">
        <f t="shared" si="13"/>
        <v>0.06</v>
      </c>
      <c r="M93" s="186">
        <f t="shared" si="13"/>
        <v>264</v>
      </c>
      <c r="N93" s="186">
        <f t="shared" si="13"/>
        <v>196.5</v>
      </c>
      <c r="O93" s="186">
        <f t="shared" si="13"/>
        <v>41.5</v>
      </c>
      <c r="P93" s="186">
        <f t="shared" si="13"/>
        <v>1249</v>
      </c>
      <c r="Q93" s="186">
        <f t="shared" si="13"/>
        <v>3.5</v>
      </c>
      <c r="R93" s="186">
        <f t="shared" si="13"/>
        <v>4.45</v>
      </c>
      <c r="S93" s="186">
        <f t="shared" si="13"/>
        <v>21</v>
      </c>
      <c r="T93" s="186">
        <f t="shared" si="13"/>
        <v>0.05</v>
      </c>
    </row>
    <row r="94" spans="1:20" s="122" customFormat="1" x14ac:dyDescent="0.2">
      <c r="A94" s="225" t="s">
        <v>33</v>
      </c>
      <c r="B94" s="226"/>
      <c r="C94" s="185">
        <f>C77+C81+C89+C93</f>
        <v>1745</v>
      </c>
      <c r="D94" s="186">
        <f t="shared" ref="D94:T94" si="14">D77+D81+D89+D93</f>
        <v>79.59</v>
      </c>
      <c r="E94" s="186">
        <f t="shared" si="14"/>
        <v>47.44</v>
      </c>
      <c r="F94" s="186">
        <f t="shared" si="14"/>
        <v>170.18</v>
      </c>
      <c r="G94" s="186">
        <f t="shared" si="14"/>
        <v>1456.5700000000002</v>
      </c>
      <c r="H94" s="186">
        <f t="shared" si="14"/>
        <v>0.87</v>
      </c>
      <c r="I94" s="186">
        <f t="shared" si="14"/>
        <v>1.36</v>
      </c>
      <c r="J94" s="186">
        <f t="shared" si="14"/>
        <v>73.58</v>
      </c>
      <c r="K94" s="186">
        <f t="shared" si="14"/>
        <v>451.13</v>
      </c>
      <c r="L94" s="186">
        <f t="shared" si="14"/>
        <v>0.29000000000000004</v>
      </c>
      <c r="M94" s="186">
        <f t="shared" si="14"/>
        <v>801.07</v>
      </c>
      <c r="N94" s="186">
        <f t="shared" si="14"/>
        <v>1266.72</v>
      </c>
      <c r="O94" s="186">
        <f t="shared" si="14"/>
        <v>331.78</v>
      </c>
      <c r="P94" s="186">
        <f t="shared" si="14"/>
        <v>3279.42</v>
      </c>
      <c r="Q94" s="186">
        <f t="shared" si="14"/>
        <v>18.8</v>
      </c>
      <c r="R94" s="186">
        <f t="shared" si="14"/>
        <v>81.830000000000013</v>
      </c>
      <c r="S94" s="186">
        <f t="shared" si="14"/>
        <v>53.56</v>
      </c>
      <c r="T94" s="186">
        <f t="shared" si="14"/>
        <v>0.24</v>
      </c>
    </row>
    <row r="95" spans="1:20" s="122" customFormat="1" x14ac:dyDescent="0.2">
      <c r="A95" s="187"/>
      <c r="C95" s="188"/>
      <c r="D95" s="189"/>
      <c r="E95" s="189"/>
      <c r="F95" s="189"/>
      <c r="G95" s="189"/>
      <c r="H95" s="189"/>
      <c r="I95" s="189"/>
      <c r="J95" s="189"/>
      <c r="K95" s="227"/>
      <c r="L95" s="227"/>
      <c r="M95" s="227"/>
      <c r="N95" s="227"/>
      <c r="O95" s="227"/>
      <c r="P95" s="227"/>
      <c r="Q95" s="227"/>
      <c r="R95" s="227"/>
      <c r="S95" s="227"/>
      <c r="T95" s="227"/>
    </row>
    <row r="96" spans="1:20" s="122" customFormat="1" x14ac:dyDescent="0.2">
      <c r="A96" s="228"/>
      <c r="B96" s="228"/>
      <c r="C96" s="228"/>
      <c r="D96" s="228"/>
      <c r="E96" s="228"/>
      <c r="F96" s="228"/>
      <c r="G96" s="228"/>
      <c r="H96" s="228"/>
      <c r="I96" s="228"/>
      <c r="J96" s="228"/>
      <c r="K96" s="228"/>
      <c r="L96" s="228"/>
      <c r="M96" s="228"/>
      <c r="N96" s="228"/>
      <c r="O96" s="228"/>
      <c r="P96" s="228"/>
      <c r="Q96" s="228"/>
      <c r="R96" s="228"/>
      <c r="S96" s="228"/>
      <c r="T96" s="228"/>
    </row>
    <row r="97" spans="1:20" s="122" customFormat="1" x14ac:dyDescent="0.2">
      <c r="A97" s="229"/>
      <c r="B97" s="229"/>
      <c r="C97" s="188"/>
      <c r="D97" s="190"/>
      <c r="E97" s="189"/>
      <c r="F97" s="189"/>
      <c r="G97" s="189"/>
      <c r="H97" s="190"/>
      <c r="I97" s="190"/>
      <c r="J97" s="190"/>
      <c r="K97" s="189"/>
      <c r="L97" s="189"/>
      <c r="M97" s="189"/>
      <c r="N97" s="189"/>
      <c r="O97" s="189"/>
      <c r="P97" s="189"/>
      <c r="Q97" s="189"/>
      <c r="R97" s="189"/>
      <c r="S97" s="189"/>
      <c r="T97" s="189"/>
    </row>
    <row r="98" spans="1:20" s="122" customFormat="1" x14ac:dyDescent="0.2">
      <c r="A98" s="224"/>
      <c r="B98" s="224"/>
      <c r="C98" s="188"/>
      <c r="D98" s="190"/>
      <c r="E98" s="189"/>
      <c r="F98" s="189"/>
      <c r="G98" s="189"/>
      <c r="H98" s="190"/>
      <c r="I98" s="190"/>
      <c r="J98" s="190"/>
      <c r="K98" s="189"/>
      <c r="L98" s="189"/>
      <c r="M98" s="189"/>
      <c r="N98" s="189"/>
      <c r="O98" s="189"/>
      <c r="P98" s="189"/>
      <c r="Q98" s="189"/>
      <c r="R98" s="189"/>
      <c r="S98" s="189"/>
      <c r="T98" s="189"/>
    </row>
    <row r="99" spans="1:20" s="122" customFormat="1" x14ac:dyDescent="0.2">
      <c r="A99" s="230" t="s">
        <v>12</v>
      </c>
      <c r="B99" s="230" t="s">
        <v>13</v>
      </c>
      <c r="C99" s="230" t="s">
        <v>334</v>
      </c>
      <c r="D99" s="233" t="s">
        <v>15</v>
      </c>
      <c r="E99" s="233"/>
      <c r="F99" s="233"/>
      <c r="G99" s="234" t="s">
        <v>335</v>
      </c>
      <c r="H99" s="233" t="s">
        <v>17</v>
      </c>
      <c r="I99" s="233"/>
      <c r="J99" s="233"/>
      <c r="K99" s="233"/>
      <c r="L99" s="233"/>
      <c r="M99" s="233" t="s">
        <v>18</v>
      </c>
      <c r="N99" s="233"/>
      <c r="O99" s="233"/>
      <c r="P99" s="233"/>
      <c r="Q99" s="233"/>
      <c r="R99" s="233"/>
      <c r="S99" s="233"/>
      <c r="T99" s="233"/>
    </row>
    <row r="100" spans="1:20" s="122" customFormat="1" x14ac:dyDescent="0.2">
      <c r="A100" s="231"/>
      <c r="B100" s="232"/>
      <c r="C100" s="231"/>
      <c r="D100" s="183" t="s">
        <v>19</v>
      </c>
      <c r="E100" s="183" t="s">
        <v>20</v>
      </c>
      <c r="F100" s="183" t="s">
        <v>21</v>
      </c>
      <c r="G100" s="235"/>
      <c r="H100" s="183" t="s">
        <v>22</v>
      </c>
      <c r="I100" s="183" t="s">
        <v>308</v>
      </c>
      <c r="J100" s="183" t="s">
        <v>336</v>
      </c>
      <c r="K100" s="183" t="s">
        <v>337</v>
      </c>
      <c r="L100" s="183" t="s">
        <v>338</v>
      </c>
      <c r="M100" s="183" t="s">
        <v>26</v>
      </c>
      <c r="N100" s="183" t="s">
        <v>27</v>
      </c>
      <c r="O100" s="183" t="s">
        <v>28</v>
      </c>
      <c r="P100" s="183" t="s">
        <v>339</v>
      </c>
      <c r="Q100" s="183" t="s">
        <v>29</v>
      </c>
      <c r="R100" s="183" t="s">
        <v>312</v>
      </c>
      <c r="S100" s="183" t="s">
        <v>311</v>
      </c>
      <c r="T100" s="183" t="s">
        <v>313</v>
      </c>
    </row>
    <row r="101" spans="1:20" s="122" customFormat="1" x14ac:dyDescent="0.2">
      <c r="A101" s="170">
        <v>1</v>
      </c>
      <c r="B101" s="170">
        <v>2</v>
      </c>
      <c r="C101" s="170">
        <v>3</v>
      </c>
      <c r="D101" s="168">
        <v>5</v>
      </c>
      <c r="E101" s="168">
        <v>6</v>
      </c>
      <c r="F101" s="168">
        <v>7</v>
      </c>
      <c r="G101" s="168">
        <v>8</v>
      </c>
      <c r="H101" s="168">
        <v>9</v>
      </c>
      <c r="I101" s="168">
        <v>10</v>
      </c>
      <c r="J101" s="168">
        <v>11</v>
      </c>
      <c r="K101" s="168">
        <v>12</v>
      </c>
      <c r="L101" s="168">
        <v>13</v>
      </c>
      <c r="M101" s="168">
        <v>14</v>
      </c>
      <c r="N101" s="168">
        <v>15</v>
      </c>
      <c r="O101" s="168">
        <v>16</v>
      </c>
      <c r="P101" s="168">
        <v>17</v>
      </c>
      <c r="Q101" s="168">
        <v>18</v>
      </c>
      <c r="R101" s="168">
        <v>19</v>
      </c>
      <c r="S101" s="168">
        <v>20</v>
      </c>
      <c r="T101" s="168">
        <v>21</v>
      </c>
    </row>
    <row r="102" spans="1:20" s="122" customFormat="1" x14ac:dyDescent="0.2">
      <c r="A102" s="223" t="s">
        <v>419</v>
      </c>
      <c r="B102" s="223"/>
      <c r="C102" s="223"/>
      <c r="D102" s="223"/>
      <c r="E102" s="223"/>
      <c r="F102" s="223"/>
      <c r="G102" s="223"/>
      <c r="H102" s="223"/>
      <c r="I102" s="223"/>
      <c r="J102" s="223"/>
      <c r="K102" s="223"/>
      <c r="L102" s="223"/>
      <c r="M102" s="223"/>
      <c r="N102" s="223"/>
      <c r="O102" s="223"/>
      <c r="P102" s="223"/>
      <c r="Q102" s="223"/>
      <c r="R102" s="223"/>
      <c r="S102" s="223"/>
      <c r="T102" s="223"/>
    </row>
    <row r="103" spans="1:20" s="122" customFormat="1" x14ac:dyDescent="0.2">
      <c r="A103" s="223" t="s">
        <v>30</v>
      </c>
      <c r="B103" s="223"/>
      <c r="C103" s="223"/>
      <c r="D103" s="223"/>
      <c r="E103" s="223"/>
      <c r="F103" s="223"/>
      <c r="G103" s="223"/>
      <c r="H103" s="223"/>
      <c r="I103" s="223"/>
      <c r="J103" s="223"/>
      <c r="K103" s="223"/>
      <c r="L103" s="223"/>
      <c r="M103" s="223"/>
      <c r="N103" s="223"/>
      <c r="O103" s="223"/>
      <c r="P103" s="223"/>
      <c r="Q103" s="223"/>
      <c r="R103" s="223"/>
      <c r="S103" s="223"/>
      <c r="T103" s="223"/>
    </row>
    <row r="104" spans="1:20" s="122" customFormat="1" x14ac:dyDescent="0.2">
      <c r="A104" s="184" t="s">
        <v>420</v>
      </c>
      <c r="B104" s="171" t="s">
        <v>421</v>
      </c>
      <c r="C104" s="170">
        <v>60</v>
      </c>
      <c r="D104" s="168">
        <v>0.86</v>
      </c>
      <c r="E104" s="168">
        <v>3.05</v>
      </c>
      <c r="F104" s="168">
        <v>5.0199999999999996</v>
      </c>
      <c r="G104" s="168">
        <v>50.91</v>
      </c>
      <c r="H104" s="168">
        <v>0.01</v>
      </c>
      <c r="I104" s="168">
        <v>0.02</v>
      </c>
      <c r="J104" s="168">
        <v>5.7</v>
      </c>
      <c r="K104" s="168">
        <v>1.1399999999999999</v>
      </c>
      <c r="L104" s="168"/>
      <c r="M104" s="168">
        <v>21.75</v>
      </c>
      <c r="N104" s="168">
        <v>24.71</v>
      </c>
      <c r="O104" s="168">
        <v>12.58</v>
      </c>
      <c r="P104" s="168">
        <v>164.18</v>
      </c>
      <c r="Q104" s="168">
        <v>0.8</v>
      </c>
      <c r="R104" s="168">
        <v>0.4</v>
      </c>
      <c r="S104" s="168">
        <v>3.99</v>
      </c>
      <c r="T104" s="168">
        <v>0.01</v>
      </c>
    </row>
    <row r="105" spans="1:20" s="122" customFormat="1" x14ac:dyDescent="0.2">
      <c r="A105" s="169" t="s">
        <v>375</v>
      </c>
      <c r="B105" s="171" t="s">
        <v>422</v>
      </c>
      <c r="C105" s="170">
        <v>90</v>
      </c>
      <c r="D105" s="168">
        <v>19.440000000000001</v>
      </c>
      <c r="E105" s="168">
        <v>5.82</v>
      </c>
      <c r="F105" s="168">
        <v>0.82</v>
      </c>
      <c r="G105" s="168">
        <v>133.08000000000001</v>
      </c>
      <c r="H105" s="168">
        <v>0.12</v>
      </c>
      <c r="I105" s="168">
        <v>0.21</v>
      </c>
      <c r="J105" s="168">
        <v>1</v>
      </c>
      <c r="K105" s="168"/>
      <c r="L105" s="168"/>
      <c r="M105" s="168">
        <v>12.2</v>
      </c>
      <c r="N105" s="168">
        <v>189.07</v>
      </c>
      <c r="O105" s="168">
        <v>26.47</v>
      </c>
      <c r="P105" s="168">
        <v>341.53</v>
      </c>
      <c r="Q105" s="168">
        <v>2.89</v>
      </c>
      <c r="R105" s="168">
        <v>25.45</v>
      </c>
      <c r="S105" s="168">
        <v>7.5</v>
      </c>
      <c r="T105" s="168">
        <v>0.06</v>
      </c>
    </row>
    <row r="106" spans="1:20" s="122" customFormat="1" x14ac:dyDescent="0.2">
      <c r="A106" s="168" t="s">
        <v>423</v>
      </c>
      <c r="B106" s="171" t="s">
        <v>324</v>
      </c>
      <c r="C106" s="170">
        <v>150</v>
      </c>
      <c r="D106" s="168">
        <v>3.37</v>
      </c>
      <c r="E106" s="168">
        <v>2.52</v>
      </c>
      <c r="F106" s="168">
        <v>20.82</v>
      </c>
      <c r="G106" s="168">
        <v>120.37</v>
      </c>
      <c r="H106" s="168">
        <v>0.15</v>
      </c>
      <c r="I106" s="168">
        <v>0.13</v>
      </c>
      <c r="J106" s="168">
        <v>41.85</v>
      </c>
      <c r="K106" s="168">
        <v>712.99</v>
      </c>
      <c r="L106" s="168"/>
      <c r="M106" s="168">
        <v>45.13</v>
      </c>
      <c r="N106" s="168">
        <v>95.21</v>
      </c>
      <c r="O106" s="168">
        <v>44.41</v>
      </c>
      <c r="P106" s="168">
        <v>760.98</v>
      </c>
      <c r="Q106" s="168">
        <v>1.5</v>
      </c>
      <c r="R106" s="168">
        <v>0.64</v>
      </c>
      <c r="S106" s="168">
        <v>8.23</v>
      </c>
      <c r="T106" s="168">
        <v>0.06</v>
      </c>
    </row>
    <row r="107" spans="1:20" s="122" customFormat="1" x14ac:dyDescent="0.2">
      <c r="A107" s="168" t="s">
        <v>424</v>
      </c>
      <c r="B107" s="171" t="s">
        <v>967</v>
      </c>
      <c r="C107" s="170">
        <v>200</v>
      </c>
      <c r="D107" s="168">
        <v>1.65</v>
      </c>
      <c r="E107" s="168">
        <v>1.27</v>
      </c>
      <c r="F107" s="168">
        <v>2.4700000000000002</v>
      </c>
      <c r="G107" s="168">
        <v>28.52</v>
      </c>
      <c r="H107" s="168">
        <v>0.02</v>
      </c>
      <c r="I107" s="168">
        <v>0.09</v>
      </c>
      <c r="J107" s="168">
        <v>0.75</v>
      </c>
      <c r="K107" s="168">
        <v>11.5</v>
      </c>
      <c r="L107" s="168">
        <v>0.03</v>
      </c>
      <c r="M107" s="168">
        <v>64.95</v>
      </c>
      <c r="N107" s="168">
        <v>53.24</v>
      </c>
      <c r="O107" s="168">
        <v>11.4</v>
      </c>
      <c r="P107" s="168">
        <v>97.8</v>
      </c>
      <c r="Q107" s="168">
        <v>0.87</v>
      </c>
      <c r="R107" s="168">
        <v>0.5</v>
      </c>
      <c r="S107" s="168">
        <v>4.5</v>
      </c>
      <c r="T107" s="168">
        <v>0.01</v>
      </c>
    </row>
    <row r="108" spans="1:20" s="122" customFormat="1" x14ac:dyDescent="0.2">
      <c r="A108" s="168"/>
      <c r="B108" s="171" t="s">
        <v>53</v>
      </c>
      <c r="C108" s="170">
        <v>50</v>
      </c>
      <c r="D108" s="168">
        <v>2.4500000000000002</v>
      </c>
      <c r="E108" s="168">
        <v>0.5</v>
      </c>
      <c r="F108" s="168">
        <v>22.4</v>
      </c>
      <c r="G108" s="168">
        <v>105</v>
      </c>
      <c r="H108" s="168">
        <v>0.05</v>
      </c>
      <c r="I108" s="168">
        <v>0.02</v>
      </c>
      <c r="J108" s="168"/>
      <c r="K108" s="168"/>
      <c r="L108" s="168"/>
      <c r="M108" s="168">
        <v>9</v>
      </c>
      <c r="N108" s="168">
        <v>46</v>
      </c>
      <c r="O108" s="168">
        <v>10</v>
      </c>
      <c r="P108" s="168">
        <v>71.5</v>
      </c>
      <c r="Q108" s="168">
        <v>1.45</v>
      </c>
      <c r="R108" s="168">
        <v>2.5</v>
      </c>
      <c r="S108" s="168">
        <v>2.8</v>
      </c>
      <c r="T108" s="168">
        <v>0.02</v>
      </c>
    </row>
    <row r="109" spans="1:20" s="122" customFormat="1" x14ac:dyDescent="0.2">
      <c r="A109" s="225" t="s">
        <v>142</v>
      </c>
      <c r="B109" s="226"/>
      <c r="C109" s="185">
        <f>SUM(C104:C108)</f>
        <v>550</v>
      </c>
      <c r="D109" s="186">
        <f t="shared" ref="D109:T109" si="15">SUM(D104:D108)</f>
        <v>27.77</v>
      </c>
      <c r="E109" s="186">
        <f t="shared" si="15"/>
        <v>13.16</v>
      </c>
      <c r="F109" s="186">
        <f t="shared" si="15"/>
        <v>51.53</v>
      </c>
      <c r="G109" s="186">
        <f t="shared" si="15"/>
        <v>437.88</v>
      </c>
      <c r="H109" s="186">
        <f t="shared" si="15"/>
        <v>0.35000000000000003</v>
      </c>
      <c r="I109" s="186">
        <f t="shared" si="15"/>
        <v>0.47</v>
      </c>
      <c r="J109" s="186">
        <f t="shared" si="15"/>
        <v>49.300000000000004</v>
      </c>
      <c r="K109" s="186">
        <f t="shared" si="15"/>
        <v>725.63</v>
      </c>
      <c r="L109" s="186">
        <f t="shared" si="15"/>
        <v>0.03</v>
      </c>
      <c r="M109" s="186">
        <f t="shared" si="15"/>
        <v>153.03000000000003</v>
      </c>
      <c r="N109" s="186">
        <f t="shared" si="15"/>
        <v>408.23</v>
      </c>
      <c r="O109" s="186">
        <f t="shared" si="15"/>
        <v>104.86</v>
      </c>
      <c r="P109" s="186">
        <f t="shared" si="15"/>
        <v>1435.99</v>
      </c>
      <c r="Q109" s="186">
        <f t="shared" si="15"/>
        <v>7.5100000000000007</v>
      </c>
      <c r="R109" s="186">
        <f t="shared" si="15"/>
        <v>29.49</v>
      </c>
      <c r="S109" s="186">
        <f t="shared" si="15"/>
        <v>27.02</v>
      </c>
      <c r="T109" s="186">
        <f t="shared" si="15"/>
        <v>0.16</v>
      </c>
    </row>
    <row r="110" spans="1:20" s="122" customFormat="1" x14ac:dyDescent="0.2">
      <c r="A110" s="223" t="s">
        <v>381</v>
      </c>
      <c r="B110" s="223"/>
      <c r="C110" s="223"/>
      <c r="D110" s="223"/>
      <c r="E110" s="223"/>
      <c r="F110" s="223"/>
      <c r="G110" s="223"/>
      <c r="H110" s="223"/>
      <c r="I110" s="223"/>
      <c r="J110" s="223"/>
      <c r="K110" s="223"/>
      <c r="L110" s="223"/>
      <c r="M110" s="223"/>
      <c r="N110" s="223"/>
      <c r="O110" s="223"/>
      <c r="P110" s="223"/>
      <c r="Q110" s="223"/>
      <c r="R110" s="223"/>
      <c r="S110" s="223"/>
      <c r="T110" s="223"/>
    </row>
    <row r="111" spans="1:20" s="122" customFormat="1" x14ac:dyDescent="0.2">
      <c r="A111" s="170" t="s">
        <v>164</v>
      </c>
      <c r="B111" s="171" t="s">
        <v>943</v>
      </c>
      <c r="C111" s="170">
        <v>100</v>
      </c>
      <c r="D111" s="168">
        <v>0.4</v>
      </c>
      <c r="E111" s="168">
        <v>0.4</v>
      </c>
      <c r="F111" s="168">
        <v>9.8000000000000007</v>
      </c>
      <c r="G111" s="168">
        <v>47</v>
      </c>
      <c r="H111" s="168">
        <v>0.03</v>
      </c>
      <c r="I111" s="168">
        <v>0.02</v>
      </c>
      <c r="J111" s="168">
        <v>10</v>
      </c>
      <c r="K111" s="168">
        <v>5</v>
      </c>
      <c r="L111" s="168"/>
      <c r="M111" s="168">
        <v>16</v>
      </c>
      <c r="N111" s="168">
        <v>11</v>
      </c>
      <c r="O111" s="168">
        <v>9</v>
      </c>
      <c r="P111" s="168">
        <v>278</v>
      </c>
      <c r="Q111" s="168">
        <v>2.2000000000000002</v>
      </c>
      <c r="R111" s="168">
        <v>0.3</v>
      </c>
      <c r="S111" s="168">
        <v>2</v>
      </c>
      <c r="T111" s="168">
        <v>0.01</v>
      </c>
    </row>
    <row r="112" spans="1:20" s="122" customFormat="1" x14ac:dyDescent="0.2">
      <c r="A112" s="168"/>
      <c r="B112" s="171" t="s">
        <v>145</v>
      </c>
      <c r="C112" s="170">
        <v>20</v>
      </c>
      <c r="D112" s="168">
        <v>1.5</v>
      </c>
      <c r="E112" s="168">
        <v>3.72</v>
      </c>
      <c r="F112" s="168">
        <v>8.26</v>
      </c>
      <c r="G112" s="168">
        <v>73.52</v>
      </c>
      <c r="H112" s="168">
        <v>0.03</v>
      </c>
      <c r="I112" s="168">
        <v>0.03</v>
      </c>
      <c r="J112" s="168">
        <v>0.84</v>
      </c>
      <c r="K112" s="168">
        <v>41.99</v>
      </c>
      <c r="L112" s="168"/>
      <c r="M112" s="168">
        <v>22.14</v>
      </c>
      <c r="N112" s="168">
        <v>35.950000000000003</v>
      </c>
      <c r="O112" s="168">
        <v>21.69</v>
      </c>
      <c r="P112" s="168">
        <v>209.11</v>
      </c>
      <c r="Q112" s="168">
        <v>0.55000000000000004</v>
      </c>
      <c r="R112" s="168">
        <v>0.47</v>
      </c>
      <c r="S112" s="168">
        <v>0.46</v>
      </c>
      <c r="T112" s="168">
        <v>0.05</v>
      </c>
    </row>
    <row r="113" spans="1:20" s="122" customFormat="1" x14ac:dyDescent="0.2">
      <c r="A113" s="225" t="s">
        <v>382</v>
      </c>
      <c r="B113" s="226"/>
      <c r="C113" s="185">
        <f>SUM(C111:C112)</f>
        <v>120</v>
      </c>
      <c r="D113" s="186">
        <f t="shared" ref="D113:T113" si="16">SUM(D111:D112)</f>
        <v>1.9</v>
      </c>
      <c r="E113" s="186">
        <f t="shared" si="16"/>
        <v>4.12</v>
      </c>
      <c r="F113" s="186">
        <f t="shared" si="16"/>
        <v>18.060000000000002</v>
      </c>
      <c r="G113" s="186">
        <f t="shared" si="16"/>
        <v>120.52</v>
      </c>
      <c r="H113" s="186">
        <f t="shared" si="16"/>
        <v>0.06</v>
      </c>
      <c r="I113" s="186">
        <f t="shared" si="16"/>
        <v>0.05</v>
      </c>
      <c r="J113" s="186">
        <f t="shared" si="16"/>
        <v>10.84</v>
      </c>
      <c r="K113" s="186">
        <f t="shared" si="16"/>
        <v>46.99</v>
      </c>
      <c r="L113" s="186">
        <f t="shared" si="16"/>
        <v>0</v>
      </c>
      <c r="M113" s="186">
        <f t="shared" si="16"/>
        <v>38.14</v>
      </c>
      <c r="N113" s="186">
        <f t="shared" si="16"/>
        <v>46.95</v>
      </c>
      <c r="O113" s="186">
        <f t="shared" si="16"/>
        <v>30.69</v>
      </c>
      <c r="P113" s="186">
        <f t="shared" si="16"/>
        <v>487.11</v>
      </c>
      <c r="Q113" s="186">
        <f t="shared" si="16"/>
        <v>2.75</v>
      </c>
      <c r="R113" s="186">
        <f t="shared" si="16"/>
        <v>0.77</v>
      </c>
      <c r="S113" s="186">
        <f t="shared" si="16"/>
        <v>2.46</v>
      </c>
      <c r="T113" s="186">
        <f t="shared" si="16"/>
        <v>6.0000000000000005E-2</v>
      </c>
    </row>
    <row r="114" spans="1:20" s="122" customFormat="1" x14ac:dyDescent="0.2">
      <c r="A114" s="223" t="s">
        <v>11</v>
      </c>
      <c r="B114" s="223"/>
      <c r="C114" s="223"/>
      <c r="D114" s="223"/>
      <c r="E114" s="223"/>
      <c r="F114" s="223"/>
      <c r="G114" s="223"/>
      <c r="H114" s="223"/>
      <c r="I114" s="223"/>
      <c r="J114" s="223"/>
      <c r="K114" s="223"/>
      <c r="L114" s="223"/>
      <c r="M114" s="223"/>
      <c r="N114" s="223"/>
      <c r="O114" s="223"/>
      <c r="P114" s="223"/>
      <c r="Q114" s="223"/>
      <c r="R114" s="223"/>
      <c r="S114" s="223"/>
      <c r="T114" s="223"/>
    </row>
    <row r="115" spans="1:20" s="122" customFormat="1" ht="33" x14ac:dyDescent="0.2">
      <c r="A115" s="170" t="s">
        <v>426</v>
      </c>
      <c r="B115" s="171" t="s">
        <v>427</v>
      </c>
      <c r="C115" s="170">
        <v>60</v>
      </c>
      <c r="D115" s="168">
        <v>0.98</v>
      </c>
      <c r="E115" s="168">
        <v>3.07</v>
      </c>
      <c r="F115" s="168">
        <v>4.51</v>
      </c>
      <c r="G115" s="168">
        <v>49.82</v>
      </c>
      <c r="H115" s="168">
        <v>0.03</v>
      </c>
      <c r="I115" s="168">
        <v>0.03</v>
      </c>
      <c r="J115" s="168">
        <v>4.6500000000000004</v>
      </c>
      <c r="K115" s="168">
        <v>505</v>
      </c>
      <c r="L115" s="168"/>
      <c r="M115" s="168">
        <v>18.46</v>
      </c>
      <c r="N115" s="168">
        <v>30.28</v>
      </c>
      <c r="O115" s="168">
        <v>16.93</v>
      </c>
      <c r="P115" s="168">
        <v>130.93</v>
      </c>
      <c r="Q115" s="168">
        <v>0.59</v>
      </c>
      <c r="R115" s="168">
        <v>0.32</v>
      </c>
      <c r="S115" s="168">
        <v>3.06</v>
      </c>
      <c r="T115" s="168">
        <v>0.02</v>
      </c>
    </row>
    <row r="116" spans="1:20" s="122" customFormat="1" x14ac:dyDescent="0.2">
      <c r="A116" s="170" t="s">
        <v>428</v>
      </c>
      <c r="B116" s="171" t="s">
        <v>429</v>
      </c>
      <c r="C116" s="170">
        <v>200</v>
      </c>
      <c r="D116" s="168">
        <v>1.83</v>
      </c>
      <c r="E116" s="168">
        <v>4.3099999999999996</v>
      </c>
      <c r="F116" s="168">
        <v>13.54</v>
      </c>
      <c r="G116" s="168">
        <v>100.76</v>
      </c>
      <c r="H116" s="168">
        <v>0.09</v>
      </c>
      <c r="I116" s="168">
        <v>0.05</v>
      </c>
      <c r="J116" s="168">
        <v>13.4</v>
      </c>
      <c r="K116" s="168">
        <v>162.44</v>
      </c>
      <c r="L116" s="168"/>
      <c r="M116" s="168">
        <v>13.44</v>
      </c>
      <c r="N116" s="168">
        <v>53.76</v>
      </c>
      <c r="O116" s="168">
        <v>20.68</v>
      </c>
      <c r="P116" s="168">
        <v>387.6</v>
      </c>
      <c r="Q116" s="168">
        <v>0.77</v>
      </c>
      <c r="R116" s="168">
        <v>1.73</v>
      </c>
      <c r="S116" s="168">
        <v>3.88</v>
      </c>
      <c r="T116" s="168">
        <v>0.03</v>
      </c>
    </row>
    <row r="117" spans="1:20" s="122" customFormat="1" ht="33" x14ac:dyDescent="0.2">
      <c r="A117" s="168" t="s">
        <v>430</v>
      </c>
      <c r="B117" s="171" t="s">
        <v>431</v>
      </c>
      <c r="C117" s="170">
        <v>125</v>
      </c>
      <c r="D117" s="168">
        <v>22.23</v>
      </c>
      <c r="E117" s="168">
        <v>7.91</v>
      </c>
      <c r="F117" s="168">
        <v>15.5</v>
      </c>
      <c r="G117" s="168">
        <v>222.05</v>
      </c>
      <c r="H117" s="168">
        <v>0.13</v>
      </c>
      <c r="I117" s="168">
        <v>0.15000000000000002</v>
      </c>
      <c r="J117" s="168">
        <v>2.34</v>
      </c>
      <c r="K117" s="168">
        <v>27.18</v>
      </c>
      <c r="L117" s="168">
        <v>7.0000000000000007E-2</v>
      </c>
      <c r="M117" s="168">
        <v>22.14</v>
      </c>
      <c r="N117" s="168">
        <v>217.88</v>
      </c>
      <c r="O117" s="168">
        <v>69.460000000000008</v>
      </c>
      <c r="P117" s="168">
        <v>356.73</v>
      </c>
      <c r="Q117" s="168">
        <v>2.84</v>
      </c>
      <c r="R117" s="168">
        <v>23.13</v>
      </c>
      <c r="S117" s="168">
        <v>7.51</v>
      </c>
      <c r="T117" s="168">
        <v>0.1</v>
      </c>
    </row>
    <row r="118" spans="1:20" s="122" customFormat="1" x14ac:dyDescent="0.2">
      <c r="A118" s="172" t="s">
        <v>432</v>
      </c>
      <c r="B118" s="171" t="s">
        <v>433</v>
      </c>
      <c r="C118" s="170">
        <v>150</v>
      </c>
      <c r="D118" s="168">
        <v>3.13</v>
      </c>
      <c r="E118" s="168">
        <v>4.97</v>
      </c>
      <c r="F118" s="168">
        <v>24.95</v>
      </c>
      <c r="G118" s="168">
        <v>157.30000000000001</v>
      </c>
      <c r="H118" s="168">
        <v>0.18</v>
      </c>
      <c r="I118" s="168">
        <v>0.12</v>
      </c>
      <c r="J118" s="168">
        <v>31.9</v>
      </c>
      <c r="K118" s="168">
        <v>42.81</v>
      </c>
      <c r="L118" s="168">
        <v>0.08</v>
      </c>
      <c r="M118" s="168">
        <v>27.35</v>
      </c>
      <c r="N118" s="168">
        <v>92.86</v>
      </c>
      <c r="O118" s="168">
        <v>36.479999999999997</v>
      </c>
      <c r="P118" s="168">
        <v>870.37</v>
      </c>
      <c r="Q118" s="168">
        <v>1.46</v>
      </c>
      <c r="R118" s="168">
        <v>0.51</v>
      </c>
      <c r="S118" s="168">
        <v>7.63</v>
      </c>
      <c r="T118" s="168">
        <v>0.05</v>
      </c>
    </row>
    <row r="119" spans="1:20" s="122" customFormat="1" x14ac:dyDescent="0.2">
      <c r="A119" s="170" t="s">
        <v>434</v>
      </c>
      <c r="B119" s="171" t="s">
        <v>1007</v>
      </c>
      <c r="C119" s="170">
        <v>180</v>
      </c>
      <c r="D119" s="168">
        <v>0.22</v>
      </c>
      <c r="E119" s="168">
        <v>0.05</v>
      </c>
      <c r="F119" s="168">
        <v>2.86</v>
      </c>
      <c r="G119" s="168">
        <v>14.04</v>
      </c>
      <c r="H119" s="168">
        <v>0.01</v>
      </c>
      <c r="I119" s="168">
        <v>0.01</v>
      </c>
      <c r="J119" s="168">
        <v>4.05</v>
      </c>
      <c r="K119" s="168">
        <v>4.59</v>
      </c>
      <c r="L119" s="168"/>
      <c r="M119" s="168">
        <v>9.99</v>
      </c>
      <c r="N119" s="168">
        <v>8.1</v>
      </c>
      <c r="O119" s="168">
        <v>7.02</v>
      </c>
      <c r="P119" s="168">
        <v>69.12</v>
      </c>
      <c r="Q119" s="168">
        <v>0.14000000000000001</v>
      </c>
      <c r="R119" s="168">
        <v>0.03</v>
      </c>
      <c r="S119" s="168">
        <v>0.54</v>
      </c>
      <c r="T119" s="168"/>
    </row>
    <row r="120" spans="1:20" s="122" customFormat="1" x14ac:dyDescent="0.2">
      <c r="A120" s="168"/>
      <c r="B120" s="171" t="s">
        <v>53</v>
      </c>
      <c r="C120" s="170">
        <v>50</v>
      </c>
      <c r="D120" s="168">
        <v>2.4500000000000002</v>
      </c>
      <c r="E120" s="168">
        <v>0.5</v>
      </c>
      <c r="F120" s="168">
        <v>22.4</v>
      </c>
      <c r="G120" s="168">
        <v>105</v>
      </c>
      <c r="H120" s="168">
        <v>0.05</v>
      </c>
      <c r="I120" s="168">
        <v>0.02</v>
      </c>
      <c r="J120" s="168"/>
      <c r="K120" s="168"/>
      <c r="L120" s="168"/>
      <c r="M120" s="168">
        <v>9</v>
      </c>
      <c r="N120" s="168">
        <v>46</v>
      </c>
      <c r="O120" s="168">
        <v>10</v>
      </c>
      <c r="P120" s="168">
        <v>71.5</v>
      </c>
      <c r="Q120" s="168">
        <v>1.45</v>
      </c>
      <c r="R120" s="168">
        <v>2.5</v>
      </c>
      <c r="S120" s="168">
        <v>2.8</v>
      </c>
      <c r="T120" s="168">
        <v>0.02</v>
      </c>
    </row>
    <row r="121" spans="1:20" s="122" customFormat="1" x14ac:dyDescent="0.2">
      <c r="A121" s="225" t="s">
        <v>32</v>
      </c>
      <c r="B121" s="226"/>
      <c r="C121" s="185">
        <f>SUM(C115:C120)</f>
        <v>765</v>
      </c>
      <c r="D121" s="186">
        <f t="shared" ref="D121:T121" si="17">SUM(D115:D120)</f>
        <v>30.839999999999996</v>
      </c>
      <c r="E121" s="186">
        <f t="shared" si="17"/>
        <v>20.81</v>
      </c>
      <c r="F121" s="186">
        <f t="shared" si="17"/>
        <v>83.759999999999991</v>
      </c>
      <c r="G121" s="186">
        <f t="shared" si="17"/>
        <v>648.97</v>
      </c>
      <c r="H121" s="186">
        <f t="shared" si="17"/>
        <v>0.49</v>
      </c>
      <c r="I121" s="186">
        <f t="shared" si="17"/>
        <v>0.38000000000000006</v>
      </c>
      <c r="J121" s="186">
        <f t="shared" si="17"/>
        <v>56.339999999999996</v>
      </c>
      <c r="K121" s="186">
        <f t="shared" si="17"/>
        <v>742.0200000000001</v>
      </c>
      <c r="L121" s="186">
        <f t="shared" si="17"/>
        <v>0.15000000000000002</v>
      </c>
      <c r="M121" s="186">
        <f t="shared" si="17"/>
        <v>100.38</v>
      </c>
      <c r="N121" s="186">
        <f t="shared" si="17"/>
        <v>448.88</v>
      </c>
      <c r="O121" s="186">
        <f t="shared" si="17"/>
        <v>160.57000000000002</v>
      </c>
      <c r="P121" s="186">
        <f t="shared" si="17"/>
        <v>1886.25</v>
      </c>
      <c r="Q121" s="186">
        <f t="shared" si="17"/>
        <v>7.2499999999999991</v>
      </c>
      <c r="R121" s="186">
        <f t="shared" si="17"/>
        <v>28.220000000000002</v>
      </c>
      <c r="S121" s="186">
        <f t="shared" si="17"/>
        <v>25.419999999999998</v>
      </c>
      <c r="T121" s="186">
        <f t="shared" si="17"/>
        <v>0.22</v>
      </c>
    </row>
    <row r="122" spans="1:20" s="122" customFormat="1" x14ac:dyDescent="0.2">
      <c r="A122" s="223" t="s">
        <v>391</v>
      </c>
      <c r="B122" s="223"/>
      <c r="C122" s="223"/>
      <c r="D122" s="223"/>
      <c r="E122" s="223"/>
      <c r="F122" s="223"/>
      <c r="G122" s="223"/>
      <c r="H122" s="223"/>
      <c r="I122" s="223"/>
      <c r="J122" s="223"/>
      <c r="K122" s="223"/>
      <c r="L122" s="223"/>
      <c r="M122" s="223"/>
      <c r="N122" s="223"/>
      <c r="O122" s="223"/>
      <c r="P122" s="223"/>
      <c r="Q122" s="223"/>
      <c r="R122" s="223"/>
      <c r="S122" s="223"/>
      <c r="T122" s="223"/>
    </row>
    <row r="123" spans="1:20" s="122" customFormat="1" x14ac:dyDescent="0.2">
      <c r="A123" s="168" t="s">
        <v>164</v>
      </c>
      <c r="B123" s="171" t="s">
        <v>943</v>
      </c>
      <c r="C123" s="170">
        <v>150</v>
      </c>
      <c r="D123" s="168">
        <v>0.6</v>
      </c>
      <c r="E123" s="168">
        <v>0.6</v>
      </c>
      <c r="F123" s="168">
        <v>14.7</v>
      </c>
      <c r="G123" s="168">
        <v>70.5</v>
      </c>
      <c r="H123" s="168">
        <v>0.05</v>
      </c>
      <c r="I123" s="168">
        <v>0.03</v>
      </c>
      <c r="J123" s="168">
        <v>15</v>
      </c>
      <c r="K123" s="168">
        <v>7.5</v>
      </c>
      <c r="L123" s="168"/>
      <c r="M123" s="168">
        <v>24</v>
      </c>
      <c r="N123" s="168">
        <v>16.5</v>
      </c>
      <c r="O123" s="168">
        <v>13.5</v>
      </c>
      <c r="P123" s="168">
        <v>417</v>
      </c>
      <c r="Q123" s="168">
        <v>3.3</v>
      </c>
      <c r="R123" s="168">
        <v>0.45</v>
      </c>
      <c r="S123" s="168">
        <v>3</v>
      </c>
      <c r="T123" s="168">
        <v>0.01</v>
      </c>
    </row>
    <row r="124" spans="1:20" s="122" customFormat="1" x14ac:dyDescent="0.2">
      <c r="A124" s="184"/>
      <c r="B124" s="171" t="s">
        <v>392</v>
      </c>
      <c r="C124" s="170">
        <v>200</v>
      </c>
      <c r="D124" s="168">
        <v>5.8</v>
      </c>
      <c r="E124" s="168">
        <v>5</v>
      </c>
      <c r="F124" s="168">
        <v>8</v>
      </c>
      <c r="G124" s="168">
        <v>106</v>
      </c>
      <c r="H124" s="168">
        <v>0.08</v>
      </c>
      <c r="I124" s="168">
        <v>0.34</v>
      </c>
      <c r="J124" s="168">
        <v>1.4</v>
      </c>
      <c r="K124" s="168">
        <v>44</v>
      </c>
      <c r="L124" s="168">
        <v>0.06</v>
      </c>
      <c r="M124" s="168">
        <v>240</v>
      </c>
      <c r="N124" s="168">
        <v>180</v>
      </c>
      <c r="O124" s="168">
        <v>28</v>
      </c>
      <c r="P124" s="168">
        <v>832</v>
      </c>
      <c r="Q124" s="168">
        <v>0.2</v>
      </c>
      <c r="R124" s="168">
        <v>4</v>
      </c>
      <c r="S124" s="168">
        <v>18</v>
      </c>
      <c r="T124" s="168">
        <v>0.04</v>
      </c>
    </row>
    <row r="125" spans="1:20" s="122" customFormat="1" x14ac:dyDescent="0.2">
      <c r="A125" s="225" t="s">
        <v>393</v>
      </c>
      <c r="B125" s="226"/>
      <c r="C125" s="185">
        <f>SUM(C123:C124)</f>
        <v>350</v>
      </c>
      <c r="D125" s="186">
        <f t="shared" ref="D125:T125" si="18">SUM(D123:D124)</f>
        <v>6.3999999999999995</v>
      </c>
      <c r="E125" s="186">
        <f t="shared" si="18"/>
        <v>5.6</v>
      </c>
      <c r="F125" s="186">
        <f t="shared" si="18"/>
        <v>22.7</v>
      </c>
      <c r="G125" s="186">
        <f t="shared" si="18"/>
        <v>176.5</v>
      </c>
      <c r="H125" s="186">
        <f t="shared" si="18"/>
        <v>0.13</v>
      </c>
      <c r="I125" s="186">
        <f t="shared" si="18"/>
        <v>0.37</v>
      </c>
      <c r="J125" s="186">
        <f t="shared" si="18"/>
        <v>16.399999999999999</v>
      </c>
      <c r="K125" s="186">
        <f t="shared" si="18"/>
        <v>51.5</v>
      </c>
      <c r="L125" s="186">
        <f t="shared" si="18"/>
        <v>0.06</v>
      </c>
      <c r="M125" s="186">
        <f t="shared" si="18"/>
        <v>264</v>
      </c>
      <c r="N125" s="186">
        <f t="shared" si="18"/>
        <v>196.5</v>
      </c>
      <c r="O125" s="186">
        <f t="shared" si="18"/>
        <v>41.5</v>
      </c>
      <c r="P125" s="186">
        <f t="shared" si="18"/>
        <v>1249</v>
      </c>
      <c r="Q125" s="186">
        <f t="shared" si="18"/>
        <v>3.5</v>
      </c>
      <c r="R125" s="186">
        <f t="shared" si="18"/>
        <v>4.45</v>
      </c>
      <c r="S125" s="186">
        <f t="shared" si="18"/>
        <v>21</v>
      </c>
      <c r="T125" s="186">
        <f t="shared" si="18"/>
        <v>0.05</v>
      </c>
    </row>
    <row r="126" spans="1:20" s="122" customFormat="1" x14ac:dyDescent="0.2">
      <c r="A126" s="225" t="s">
        <v>33</v>
      </c>
      <c r="B126" s="226"/>
      <c r="C126" s="185">
        <f>C109+C113+C121+C125</f>
        <v>1785</v>
      </c>
      <c r="D126" s="186">
        <f t="shared" ref="D126:T126" si="19">D109+D113+D121+D125</f>
        <v>66.91</v>
      </c>
      <c r="E126" s="186">
        <f t="shared" si="19"/>
        <v>43.690000000000005</v>
      </c>
      <c r="F126" s="186">
        <f t="shared" si="19"/>
        <v>176.04999999999998</v>
      </c>
      <c r="G126" s="186">
        <f t="shared" si="19"/>
        <v>1383.87</v>
      </c>
      <c r="H126" s="186">
        <f t="shared" si="19"/>
        <v>1.03</v>
      </c>
      <c r="I126" s="186">
        <f t="shared" si="19"/>
        <v>1.27</v>
      </c>
      <c r="J126" s="186">
        <f t="shared" si="19"/>
        <v>132.88</v>
      </c>
      <c r="K126" s="186">
        <f t="shared" si="19"/>
        <v>1566.14</v>
      </c>
      <c r="L126" s="186">
        <f t="shared" si="19"/>
        <v>0.24000000000000002</v>
      </c>
      <c r="M126" s="186">
        <f t="shared" si="19"/>
        <v>555.54999999999995</v>
      </c>
      <c r="N126" s="186">
        <f t="shared" si="19"/>
        <v>1100.56</v>
      </c>
      <c r="O126" s="186">
        <f t="shared" si="19"/>
        <v>337.62</v>
      </c>
      <c r="P126" s="186">
        <f t="shared" si="19"/>
        <v>5058.3500000000004</v>
      </c>
      <c r="Q126" s="186">
        <f t="shared" si="19"/>
        <v>21.01</v>
      </c>
      <c r="R126" s="186">
        <f t="shared" si="19"/>
        <v>62.930000000000007</v>
      </c>
      <c r="S126" s="186">
        <f t="shared" si="19"/>
        <v>75.900000000000006</v>
      </c>
      <c r="T126" s="186">
        <f t="shared" si="19"/>
        <v>0.49</v>
      </c>
    </row>
    <row r="127" spans="1:20" s="122" customFormat="1" x14ac:dyDescent="0.2">
      <c r="A127" s="187"/>
      <c r="C127" s="188"/>
      <c r="D127" s="189"/>
      <c r="E127" s="189"/>
      <c r="F127" s="189"/>
      <c r="G127" s="189"/>
      <c r="H127" s="189"/>
      <c r="I127" s="189"/>
      <c r="J127" s="189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</row>
    <row r="128" spans="1:20" s="122" customFormat="1" x14ac:dyDescent="0.2">
      <c r="A128" s="228"/>
      <c r="B128" s="228"/>
      <c r="C128" s="228"/>
      <c r="D128" s="228"/>
      <c r="E128" s="228"/>
      <c r="F128" s="228"/>
      <c r="G128" s="228"/>
      <c r="H128" s="228"/>
      <c r="I128" s="228"/>
      <c r="J128" s="228"/>
      <c r="K128" s="228"/>
      <c r="L128" s="228"/>
      <c r="M128" s="228"/>
      <c r="N128" s="228"/>
      <c r="O128" s="228"/>
      <c r="P128" s="228"/>
      <c r="Q128" s="228"/>
      <c r="R128" s="228"/>
      <c r="S128" s="228"/>
      <c r="T128" s="228"/>
    </row>
    <row r="129" spans="1:20" s="122" customFormat="1" x14ac:dyDescent="0.2">
      <c r="A129" s="229"/>
      <c r="B129" s="229"/>
      <c r="C129" s="188"/>
      <c r="D129" s="190"/>
      <c r="E129" s="189"/>
      <c r="F129" s="189"/>
      <c r="G129" s="189"/>
      <c r="H129" s="190"/>
      <c r="I129" s="190"/>
      <c r="J129" s="190"/>
      <c r="K129" s="189"/>
      <c r="L129" s="189"/>
      <c r="M129" s="189"/>
      <c r="N129" s="189"/>
      <c r="O129" s="189"/>
      <c r="P129" s="189"/>
      <c r="Q129" s="189"/>
      <c r="R129" s="189"/>
      <c r="S129" s="189"/>
      <c r="T129" s="189"/>
    </row>
    <row r="130" spans="1:20" s="122" customFormat="1" x14ac:dyDescent="0.2">
      <c r="A130" s="224"/>
      <c r="B130" s="224"/>
      <c r="C130" s="188"/>
      <c r="D130" s="190"/>
      <c r="E130" s="189"/>
      <c r="F130" s="189"/>
      <c r="G130" s="189"/>
      <c r="H130" s="190"/>
      <c r="I130" s="190"/>
      <c r="J130" s="190"/>
      <c r="K130" s="189"/>
      <c r="L130" s="189"/>
      <c r="M130" s="189"/>
      <c r="N130" s="189"/>
      <c r="O130" s="189"/>
      <c r="P130" s="189"/>
      <c r="Q130" s="189"/>
      <c r="R130" s="189"/>
      <c r="S130" s="189"/>
      <c r="T130" s="189"/>
    </row>
    <row r="131" spans="1:20" s="122" customFormat="1" x14ac:dyDescent="0.2">
      <c r="A131" s="230" t="s">
        <v>12</v>
      </c>
      <c r="B131" s="230" t="s">
        <v>13</v>
      </c>
      <c r="C131" s="230" t="s">
        <v>334</v>
      </c>
      <c r="D131" s="233" t="s">
        <v>15</v>
      </c>
      <c r="E131" s="233"/>
      <c r="F131" s="233"/>
      <c r="G131" s="234" t="s">
        <v>335</v>
      </c>
      <c r="H131" s="233" t="s">
        <v>17</v>
      </c>
      <c r="I131" s="233"/>
      <c r="J131" s="233"/>
      <c r="K131" s="233"/>
      <c r="L131" s="233"/>
      <c r="M131" s="233" t="s">
        <v>18</v>
      </c>
      <c r="N131" s="233"/>
      <c r="O131" s="233"/>
      <c r="P131" s="233"/>
      <c r="Q131" s="233"/>
      <c r="R131" s="233"/>
      <c r="S131" s="233"/>
      <c r="T131" s="233"/>
    </row>
    <row r="132" spans="1:20" s="122" customFormat="1" x14ac:dyDescent="0.2">
      <c r="A132" s="231"/>
      <c r="B132" s="232"/>
      <c r="C132" s="231"/>
      <c r="D132" s="183" t="s">
        <v>19</v>
      </c>
      <c r="E132" s="183" t="s">
        <v>20</v>
      </c>
      <c r="F132" s="183" t="s">
        <v>21</v>
      </c>
      <c r="G132" s="235"/>
      <c r="H132" s="183" t="s">
        <v>22</v>
      </c>
      <c r="I132" s="183" t="s">
        <v>308</v>
      </c>
      <c r="J132" s="183" t="s">
        <v>336</v>
      </c>
      <c r="K132" s="183" t="s">
        <v>337</v>
      </c>
      <c r="L132" s="183" t="s">
        <v>338</v>
      </c>
      <c r="M132" s="183" t="s">
        <v>26</v>
      </c>
      <c r="N132" s="183" t="s">
        <v>27</v>
      </c>
      <c r="O132" s="183" t="s">
        <v>28</v>
      </c>
      <c r="P132" s="183" t="s">
        <v>339</v>
      </c>
      <c r="Q132" s="183" t="s">
        <v>29</v>
      </c>
      <c r="R132" s="183" t="s">
        <v>312</v>
      </c>
      <c r="S132" s="183" t="s">
        <v>311</v>
      </c>
      <c r="T132" s="183" t="s">
        <v>313</v>
      </c>
    </row>
    <row r="133" spans="1:20" s="122" customFormat="1" x14ac:dyDescent="0.2">
      <c r="A133" s="170">
        <v>1</v>
      </c>
      <c r="B133" s="170">
        <v>2</v>
      </c>
      <c r="C133" s="170">
        <v>3</v>
      </c>
      <c r="D133" s="168">
        <v>5</v>
      </c>
      <c r="E133" s="168">
        <v>6</v>
      </c>
      <c r="F133" s="168">
        <v>7</v>
      </c>
      <c r="G133" s="168">
        <v>8</v>
      </c>
      <c r="H133" s="168">
        <v>9</v>
      </c>
      <c r="I133" s="168">
        <v>10</v>
      </c>
      <c r="J133" s="168">
        <v>11</v>
      </c>
      <c r="K133" s="168">
        <v>12</v>
      </c>
      <c r="L133" s="168">
        <v>13</v>
      </c>
      <c r="M133" s="168">
        <v>14</v>
      </c>
      <c r="N133" s="168">
        <v>15</v>
      </c>
      <c r="O133" s="168">
        <v>16</v>
      </c>
      <c r="P133" s="168">
        <v>17</v>
      </c>
      <c r="Q133" s="168">
        <v>18</v>
      </c>
      <c r="R133" s="168">
        <v>19</v>
      </c>
      <c r="S133" s="168">
        <v>20</v>
      </c>
      <c r="T133" s="168">
        <v>21</v>
      </c>
    </row>
    <row r="134" spans="1:20" s="122" customFormat="1" x14ac:dyDescent="0.2">
      <c r="A134" s="223" t="s">
        <v>436</v>
      </c>
      <c r="B134" s="223"/>
      <c r="C134" s="223"/>
      <c r="D134" s="223"/>
      <c r="E134" s="223"/>
      <c r="F134" s="223"/>
      <c r="G134" s="223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  <c r="S134" s="223"/>
      <c r="T134" s="223"/>
    </row>
    <row r="135" spans="1:20" s="122" customFormat="1" x14ac:dyDescent="0.2">
      <c r="A135" s="223" t="s">
        <v>30</v>
      </c>
      <c r="B135" s="223"/>
      <c r="C135" s="223"/>
      <c r="D135" s="223"/>
      <c r="E135" s="223"/>
      <c r="F135" s="223"/>
      <c r="G135" s="223"/>
      <c r="H135" s="223"/>
      <c r="I135" s="223"/>
      <c r="J135" s="223"/>
      <c r="K135" s="223"/>
      <c r="L135" s="223"/>
      <c r="M135" s="223"/>
      <c r="N135" s="223"/>
      <c r="O135" s="223"/>
      <c r="P135" s="223"/>
      <c r="Q135" s="223"/>
      <c r="R135" s="223"/>
      <c r="S135" s="223"/>
      <c r="T135" s="223"/>
    </row>
    <row r="136" spans="1:20" s="122" customFormat="1" x14ac:dyDescent="0.2">
      <c r="A136" s="170" t="s">
        <v>410</v>
      </c>
      <c r="B136" s="171" t="s">
        <v>411</v>
      </c>
      <c r="C136" s="170">
        <v>15</v>
      </c>
      <c r="D136" s="168">
        <v>3.48</v>
      </c>
      <c r="E136" s="168">
        <v>4.43</v>
      </c>
      <c r="F136" s="168"/>
      <c r="G136" s="168">
        <v>54.6</v>
      </c>
      <c r="H136" s="168">
        <v>0.01</v>
      </c>
      <c r="I136" s="168">
        <v>0.05</v>
      </c>
      <c r="J136" s="168">
        <v>0.11</v>
      </c>
      <c r="K136" s="168">
        <v>43.2</v>
      </c>
      <c r="L136" s="168">
        <v>0.14000000000000001</v>
      </c>
      <c r="M136" s="168">
        <v>132</v>
      </c>
      <c r="N136" s="168">
        <v>75</v>
      </c>
      <c r="O136" s="168">
        <v>5.25</v>
      </c>
      <c r="P136" s="168">
        <v>13.2</v>
      </c>
      <c r="Q136" s="168">
        <v>0.15</v>
      </c>
      <c r="R136" s="168">
        <v>2.1800000000000002</v>
      </c>
      <c r="S136" s="168">
        <v>1.35</v>
      </c>
      <c r="T136" s="168">
        <v>0.01</v>
      </c>
    </row>
    <row r="137" spans="1:20" s="122" customFormat="1" x14ac:dyDescent="0.2">
      <c r="A137" s="168" t="s">
        <v>341</v>
      </c>
      <c r="B137" s="171" t="s">
        <v>342</v>
      </c>
      <c r="C137" s="170">
        <v>70</v>
      </c>
      <c r="D137" s="168">
        <v>6.8</v>
      </c>
      <c r="E137" s="168">
        <v>2.61</v>
      </c>
      <c r="F137" s="168">
        <v>1.52</v>
      </c>
      <c r="G137" s="168">
        <v>55.66</v>
      </c>
      <c r="H137" s="168">
        <v>0.01</v>
      </c>
      <c r="I137" s="168">
        <v>0.37</v>
      </c>
      <c r="J137" s="168">
        <v>0.26</v>
      </c>
      <c r="K137" s="168">
        <v>4.4000000000000004</v>
      </c>
      <c r="L137" s="168">
        <v>0.01</v>
      </c>
      <c r="M137" s="168">
        <v>31.07</v>
      </c>
      <c r="N137" s="168">
        <v>33.46</v>
      </c>
      <c r="O137" s="168">
        <v>7.93</v>
      </c>
      <c r="P137" s="168">
        <v>114.36</v>
      </c>
      <c r="Q137" s="168">
        <v>0.12</v>
      </c>
      <c r="R137" s="168">
        <v>11.4</v>
      </c>
      <c r="S137" s="168">
        <v>5.72</v>
      </c>
      <c r="T137" s="168"/>
    </row>
    <row r="138" spans="1:20" s="122" customFormat="1" x14ac:dyDescent="0.2">
      <c r="A138" s="184" t="s">
        <v>437</v>
      </c>
      <c r="B138" s="171" t="s">
        <v>438</v>
      </c>
      <c r="C138" s="170">
        <v>200</v>
      </c>
      <c r="D138" s="168">
        <v>3.66</v>
      </c>
      <c r="E138" s="168">
        <v>6.04</v>
      </c>
      <c r="F138" s="168">
        <v>12.69</v>
      </c>
      <c r="G138" s="168">
        <v>120.15</v>
      </c>
      <c r="H138" s="168">
        <v>0.1</v>
      </c>
      <c r="I138" s="168">
        <v>0.11</v>
      </c>
      <c r="J138" s="168">
        <v>0.74</v>
      </c>
      <c r="K138" s="168">
        <v>35.04</v>
      </c>
      <c r="L138" s="168">
        <v>0.09</v>
      </c>
      <c r="M138" s="168">
        <v>79.760000000000005</v>
      </c>
      <c r="N138" s="168">
        <v>105.66</v>
      </c>
      <c r="O138" s="168">
        <v>12.76</v>
      </c>
      <c r="P138" s="168">
        <v>137.57</v>
      </c>
      <c r="Q138" s="168">
        <v>0.66</v>
      </c>
      <c r="R138" s="168">
        <v>5.24</v>
      </c>
      <c r="S138" s="168">
        <v>6.09</v>
      </c>
      <c r="T138" s="168">
        <v>0.02</v>
      </c>
    </row>
    <row r="139" spans="1:20" s="122" customFormat="1" x14ac:dyDescent="0.2">
      <c r="A139" s="168" t="s">
        <v>439</v>
      </c>
      <c r="B139" s="171" t="s">
        <v>989</v>
      </c>
      <c r="C139" s="170">
        <v>200</v>
      </c>
      <c r="D139" s="168">
        <v>3.87</v>
      </c>
      <c r="E139" s="168">
        <v>3.1</v>
      </c>
      <c r="F139" s="168">
        <v>5.26</v>
      </c>
      <c r="G139" s="168">
        <v>65.75</v>
      </c>
      <c r="H139" s="168">
        <v>0.04</v>
      </c>
      <c r="I139" s="168">
        <v>0.16</v>
      </c>
      <c r="J139" s="168">
        <v>1.3</v>
      </c>
      <c r="K139" s="168">
        <v>22.12</v>
      </c>
      <c r="L139" s="168">
        <v>0.05</v>
      </c>
      <c r="M139" s="168">
        <v>125.12</v>
      </c>
      <c r="N139" s="168">
        <v>116.2</v>
      </c>
      <c r="O139" s="168">
        <v>31</v>
      </c>
      <c r="P139" s="168">
        <v>206.36</v>
      </c>
      <c r="Q139" s="168">
        <v>0.98</v>
      </c>
      <c r="R139" s="168">
        <v>1</v>
      </c>
      <c r="S139" s="168">
        <v>9</v>
      </c>
      <c r="T139" s="168">
        <v>0.03</v>
      </c>
    </row>
    <row r="140" spans="1:20" s="122" customFormat="1" x14ac:dyDescent="0.2">
      <c r="A140" s="168"/>
      <c r="B140" s="171" t="s">
        <v>53</v>
      </c>
      <c r="C140" s="170">
        <v>80</v>
      </c>
      <c r="D140" s="168">
        <v>3.92</v>
      </c>
      <c r="E140" s="168">
        <v>0.8</v>
      </c>
      <c r="F140" s="168">
        <v>35.840000000000003</v>
      </c>
      <c r="G140" s="168">
        <v>168</v>
      </c>
      <c r="H140" s="168">
        <v>7.0000000000000007E-2</v>
      </c>
      <c r="I140" s="168">
        <v>0.02</v>
      </c>
      <c r="J140" s="168"/>
      <c r="K140" s="168"/>
      <c r="L140" s="168"/>
      <c r="M140" s="168">
        <v>14.4</v>
      </c>
      <c r="N140" s="168">
        <v>73.599999999999994</v>
      </c>
      <c r="O140" s="168">
        <v>16</v>
      </c>
      <c r="P140" s="168">
        <v>114.4</v>
      </c>
      <c r="Q140" s="168">
        <v>2.3199999999999998</v>
      </c>
      <c r="R140" s="168">
        <v>4</v>
      </c>
      <c r="S140" s="168">
        <v>4.4800000000000004</v>
      </c>
      <c r="T140" s="168">
        <v>0.03</v>
      </c>
    </row>
    <row r="141" spans="1:20" s="122" customFormat="1" x14ac:dyDescent="0.2">
      <c r="A141" s="225" t="s">
        <v>142</v>
      </c>
      <c r="B141" s="226"/>
      <c r="C141" s="185">
        <f>SUM(C136:C140)</f>
        <v>565</v>
      </c>
      <c r="D141" s="186">
        <f t="shared" ref="D141:T141" si="20">SUM(D136:D140)</f>
        <v>21.729999999999997</v>
      </c>
      <c r="E141" s="186">
        <f t="shared" si="20"/>
        <v>16.98</v>
      </c>
      <c r="F141" s="186">
        <f t="shared" si="20"/>
        <v>55.31</v>
      </c>
      <c r="G141" s="186">
        <f t="shared" si="20"/>
        <v>464.15999999999997</v>
      </c>
      <c r="H141" s="186">
        <f t="shared" si="20"/>
        <v>0.23</v>
      </c>
      <c r="I141" s="186">
        <f t="shared" si="20"/>
        <v>0.71000000000000008</v>
      </c>
      <c r="J141" s="186">
        <f t="shared" si="20"/>
        <v>2.41</v>
      </c>
      <c r="K141" s="186">
        <f t="shared" si="20"/>
        <v>104.76</v>
      </c>
      <c r="L141" s="186">
        <f t="shared" si="20"/>
        <v>0.29000000000000004</v>
      </c>
      <c r="M141" s="186">
        <f t="shared" si="20"/>
        <v>382.34999999999997</v>
      </c>
      <c r="N141" s="186">
        <f t="shared" si="20"/>
        <v>403.91999999999996</v>
      </c>
      <c r="O141" s="186">
        <f t="shared" si="20"/>
        <v>72.94</v>
      </c>
      <c r="P141" s="186">
        <f t="shared" si="20"/>
        <v>585.89</v>
      </c>
      <c r="Q141" s="186">
        <f t="shared" si="20"/>
        <v>4.2300000000000004</v>
      </c>
      <c r="R141" s="186">
        <f t="shared" si="20"/>
        <v>23.82</v>
      </c>
      <c r="S141" s="186">
        <f t="shared" si="20"/>
        <v>26.64</v>
      </c>
      <c r="T141" s="186">
        <f t="shared" si="20"/>
        <v>0.09</v>
      </c>
    </row>
    <row r="142" spans="1:20" s="122" customFormat="1" x14ac:dyDescent="0.2">
      <c r="A142" s="223" t="s">
        <v>381</v>
      </c>
      <c r="B142" s="223"/>
      <c r="C142" s="223"/>
      <c r="D142" s="223"/>
      <c r="E142" s="223"/>
      <c r="F142" s="223"/>
      <c r="G142" s="223"/>
      <c r="H142" s="223"/>
      <c r="I142" s="223"/>
      <c r="J142" s="223"/>
      <c r="K142" s="223"/>
      <c r="L142" s="223"/>
      <c r="M142" s="223"/>
      <c r="N142" s="223"/>
      <c r="O142" s="223"/>
      <c r="P142" s="223"/>
      <c r="Q142" s="223"/>
      <c r="R142" s="223"/>
      <c r="S142" s="223"/>
      <c r="T142" s="223"/>
    </row>
    <row r="143" spans="1:20" s="122" customFormat="1" x14ac:dyDescent="0.2">
      <c r="A143" s="170" t="s">
        <v>164</v>
      </c>
      <c r="B143" s="171" t="s">
        <v>943</v>
      </c>
      <c r="C143" s="170">
        <v>100</v>
      </c>
      <c r="D143" s="168">
        <v>0.4</v>
      </c>
      <c r="E143" s="168">
        <v>0.4</v>
      </c>
      <c r="F143" s="168">
        <v>9.8000000000000007</v>
      </c>
      <c r="G143" s="168">
        <v>47</v>
      </c>
      <c r="H143" s="168">
        <v>0.03</v>
      </c>
      <c r="I143" s="168">
        <v>0.02</v>
      </c>
      <c r="J143" s="168">
        <v>10</v>
      </c>
      <c r="K143" s="168">
        <v>5</v>
      </c>
      <c r="L143" s="168"/>
      <c r="M143" s="168">
        <v>16</v>
      </c>
      <c r="N143" s="168">
        <v>11</v>
      </c>
      <c r="O143" s="168">
        <v>9</v>
      </c>
      <c r="P143" s="168">
        <v>278</v>
      </c>
      <c r="Q143" s="168">
        <v>2.2000000000000002</v>
      </c>
      <c r="R143" s="168">
        <v>0.3</v>
      </c>
      <c r="S143" s="168">
        <v>2</v>
      </c>
      <c r="T143" s="168">
        <v>0.01</v>
      </c>
    </row>
    <row r="144" spans="1:20" s="122" customFormat="1" x14ac:dyDescent="0.2">
      <c r="A144" s="168"/>
      <c r="B144" s="171" t="s">
        <v>145</v>
      </c>
      <c r="C144" s="170">
        <v>20</v>
      </c>
      <c r="D144" s="168">
        <v>1.5</v>
      </c>
      <c r="E144" s="168">
        <v>3.72</v>
      </c>
      <c r="F144" s="168">
        <v>8.26</v>
      </c>
      <c r="G144" s="168">
        <v>73.52</v>
      </c>
      <c r="H144" s="168">
        <v>0.03</v>
      </c>
      <c r="I144" s="168">
        <v>0.03</v>
      </c>
      <c r="J144" s="168">
        <v>0.84</v>
      </c>
      <c r="K144" s="168">
        <v>41.99</v>
      </c>
      <c r="L144" s="168"/>
      <c r="M144" s="168">
        <v>22.14</v>
      </c>
      <c r="N144" s="168">
        <v>35.950000000000003</v>
      </c>
      <c r="O144" s="168">
        <v>21.69</v>
      </c>
      <c r="P144" s="168">
        <v>209.11</v>
      </c>
      <c r="Q144" s="168">
        <v>0.55000000000000004</v>
      </c>
      <c r="R144" s="168">
        <v>0.47</v>
      </c>
      <c r="S144" s="168">
        <v>0.46</v>
      </c>
      <c r="T144" s="168">
        <v>0.05</v>
      </c>
    </row>
    <row r="145" spans="1:20" s="122" customFormat="1" x14ac:dyDescent="0.2">
      <c r="A145" s="225" t="s">
        <v>382</v>
      </c>
      <c r="B145" s="226"/>
      <c r="C145" s="185">
        <f>SUM(C143:C144)</f>
        <v>120</v>
      </c>
      <c r="D145" s="186">
        <f t="shared" ref="D145:T145" si="21">SUM(D143:D144)</f>
        <v>1.9</v>
      </c>
      <c r="E145" s="186">
        <f t="shared" si="21"/>
        <v>4.12</v>
      </c>
      <c r="F145" s="186">
        <f t="shared" si="21"/>
        <v>18.060000000000002</v>
      </c>
      <c r="G145" s="186">
        <f t="shared" si="21"/>
        <v>120.52</v>
      </c>
      <c r="H145" s="186">
        <f t="shared" si="21"/>
        <v>0.06</v>
      </c>
      <c r="I145" s="186">
        <f t="shared" si="21"/>
        <v>0.05</v>
      </c>
      <c r="J145" s="186">
        <f t="shared" si="21"/>
        <v>10.84</v>
      </c>
      <c r="K145" s="186">
        <f t="shared" si="21"/>
        <v>46.99</v>
      </c>
      <c r="L145" s="186">
        <f t="shared" si="21"/>
        <v>0</v>
      </c>
      <c r="M145" s="186">
        <f t="shared" si="21"/>
        <v>38.14</v>
      </c>
      <c r="N145" s="186">
        <f t="shared" si="21"/>
        <v>46.95</v>
      </c>
      <c r="O145" s="186">
        <f t="shared" si="21"/>
        <v>30.69</v>
      </c>
      <c r="P145" s="186">
        <f t="shared" si="21"/>
        <v>487.11</v>
      </c>
      <c r="Q145" s="186">
        <f t="shared" si="21"/>
        <v>2.75</v>
      </c>
      <c r="R145" s="186">
        <f t="shared" si="21"/>
        <v>0.77</v>
      </c>
      <c r="S145" s="186">
        <f t="shared" si="21"/>
        <v>2.46</v>
      </c>
      <c r="T145" s="186">
        <f t="shared" si="21"/>
        <v>6.0000000000000005E-2</v>
      </c>
    </row>
    <row r="146" spans="1:20" s="122" customFormat="1" x14ac:dyDescent="0.2">
      <c r="A146" s="223" t="s">
        <v>11</v>
      </c>
      <c r="B146" s="223"/>
      <c r="C146" s="223"/>
      <c r="D146" s="223"/>
      <c r="E146" s="223"/>
      <c r="F146" s="223"/>
      <c r="G146" s="223"/>
      <c r="H146" s="223"/>
      <c r="I146" s="223"/>
      <c r="J146" s="223"/>
      <c r="K146" s="223"/>
      <c r="L146" s="223"/>
      <c r="M146" s="223"/>
      <c r="N146" s="223"/>
      <c r="O146" s="223"/>
      <c r="P146" s="223"/>
      <c r="Q146" s="223"/>
      <c r="R146" s="223"/>
      <c r="S146" s="223"/>
      <c r="T146" s="223"/>
    </row>
    <row r="147" spans="1:20" s="122" customFormat="1" x14ac:dyDescent="0.2">
      <c r="A147" s="172" t="s">
        <v>441</v>
      </c>
      <c r="B147" s="171" t="s">
        <v>442</v>
      </c>
      <c r="C147" s="170">
        <v>60</v>
      </c>
      <c r="D147" s="168">
        <v>0.53</v>
      </c>
      <c r="E147" s="168">
        <v>3.08</v>
      </c>
      <c r="F147" s="168">
        <v>1.9</v>
      </c>
      <c r="G147" s="168">
        <v>38.07</v>
      </c>
      <c r="H147" s="168">
        <v>0.03</v>
      </c>
      <c r="I147" s="168">
        <v>0.02</v>
      </c>
      <c r="J147" s="168">
        <v>8.5299999999999994</v>
      </c>
      <c r="K147" s="168">
        <v>35.65</v>
      </c>
      <c r="L147" s="168"/>
      <c r="M147" s="168">
        <v>11.98</v>
      </c>
      <c r="N147" s="168">
        <v>20.350000000000001</v>
      </c>
      <c r="O147" s="168">
        <v>9.27</v>
      </c>
      <c r="P147" s="168">
        <v>116.87</v>
      </c>
      <c r="Q147" s="168">
        <v>0.43</v>
      </c>
      <c r="R147" s="168">
        <v>0.2</v>
      </c>
      <c r="S147" s="168">
        <v>1.4</v>
      </c>
      <c r="T147" s="168">
        <v>0.01</v>
      </c>
    </row>
    <row r="148" spans="1:20" s="122" customFormat="1" ht="33" x14ac:dyDescent="0.2">
      <c r="A148" s="172" t="s">
        <v>443</v>
      </c>
      <c r="B148" s="171" t="s">
        <v>444</v>
      </c>
      <c r="C148" s="170">
        <v>200</v>
      </c>
      <c r="D148" s="168">
        <v>3.63</v>
      </c>
      <c r="E148" s="168">
        <v>3.44</v>
      </c>
      <c r="F148" s="168">
        <v>12.96</v>
      </c>
      <c r="G148" s="168">
        <v>103.4</v>
      </c>
      <c r="H148" s="168">
        <v>0.08</v>
      </c>
      <c r="I148" s="168">
        <v>0.05</v>
      </c>
      <c r="J148" s="168">
        <v>10.26</v>
      </c>
      <c r="K148" s="168">
        <v>186.7</v>
      </c>
      <c r="L148" s="168">
        <v>0.05</v>
      </c>
      <c r="M148" s="168">
        <v>33.01</v>
      </c>
      <c r="N148" s="168">
        <v>73.69</v>
      </c>
      <c r="O148" s="168">
        <v>23.86</v>
      </c>
      <c r="P148" s="168">
        <v>350.46</v>
      </c>
      <c r="Q148" s="168">
        <v>1.01</v>
      </c>
      <c r="R148" s="168">
        <v>0.74</v>
      </c>
      <c r="S148" s="168">
        <v>2.66</v>
      </c>
      <c r="T148" s="168">
        <v>0.02</v>
      </c>
    </row>
    <row r="149" spans="1:20" s="122" customFormat="1" ht="33" x14ac:dyDescent="0.2">
      <c r="A149" s="168" t="s">
        <v>375</v>
      </c>
      <c r="B149" s="171" t="s">
        <v>445</v>
      </c>
      <c r="C149" s="170">
        <v>95</v>
      </c>
      <c r="D149" s="168">
        <v>22.599999999999998</v>
      </c>
      <c r="E149" s="168">
        <v>11.18</v>
      </c>
      <c r="F149" s="168">
        <v>0.97</v>
      </c>
      <c r="G149" s="168">
        <v>197.38</v>
      </c>
      <c r="H149" s="168">
        <v>0.12</v>
      </c>
      <c r="I149" s="168">
        <v>0.25</v>
      </c>
      <c r="J149" s="168">
        <v>1.1000000000000001</v>
      </c>
      <c r="K149" s="168">
        <v>26.14</v>
      </c>
      <c r="L149" s="168">
        <v>7.0000000000000007E-2</v>
      </c>
      <c r="M149" s="168">
        <v>14.76</v>
      </c>
      <c r="N149" s="168">
        <v>219.73</v>
      </c>
      <c r="O149" s="168">
        <v>29.37</v>
      </c>
      <c r="P149" s="168">
        <v>350.75</v>
      </c>
      <c r="Q149" s="168">
        <v>2.2899999999999996</v>
      </c>
      <c r="R149" s="168">
        <v>28.02</v>
      </c>
      <c r="S149" s="168">
        <v>4.87</v>
      </c>
      <c r="T149" s="168">
        <v>0.04</v>
      </c>
    </row>
    <row r="150" spans="1:20" s="122" customFormat="1" x14ac:dyDescent="0.2">
      <c r="A150" s="168" t="s">
        <v>446</v>
      </c>
      <c r="B150" s="171" t="s">
        <v>175</v>
      </c>
      <c r="C150" s="170">
        <v>150</v>
      </c>
      <c r="D150" s="168">
        <v>4.6100000000000003</v>
      </c>
      <c r="E150" s="168">
        <v>2.56</v>
      </c>
      <c r="F150" s="168">
        <v>31.07</v>
      </c>
      <c r="G150" s="168">
        <v>166.78</v>
      </c>
      <c r="H150" s="168">
        <v>0.08</v>
      </c>
      <c r="I150" s="168">
        <v>0.08</v>
      </c>
      <c r="J150" s="168">
        <v>22.08</v>
      </c>
      <c r="K150" s="168">
        <v>63.31</v>
      </c>
      <c r="L150" s="168"/>
      <c r="M150" s="168">
        <v>26.24</v>
      </c>
      <c r="N150" s="168">
        <v>115.09</v>
      </c>
      <c r="O150" s="168">
        <v>26.09</v>
      </c>
      <c r="P150" s="168">
        <v>209.65</v>
      </c>
      <c r="Q150" s="168">
        <v>1.22</v>
      </c>
      <c r="R150" s="168">
        <v>16.21</v>
      </c>
      <c r="S150" s="168">
        <v>1.37</v>
      </c>
      <c r="T150" s="168">
        <v>0.03</v>
      </c>
    </row>
    <row r="151" spans="1:20" s="122" customFormat="1" x14ac:dyDescent="0.2">
      <c r="A151" s="168" t="s">
        <v>447</v>
      </c>
      <c r="B151" s="171" t="s">
        <v>1008</v>
      </c>
      <c r="C151" s="170">
        <v>180</v>
      </c>
      <c r="D151" s="168">
        <v>0.15</v>
      </c>
      <c r="E151" s="168">
        <v>0.1</v>
      </c>
      <c r="F151" s="168">
        <v>3.18</v>
      </c>
      <c r="G151" s="168">
        <v>15.47</v>
      </c>
      <c r="H151" s="168">
        <v>0.01</v>
      </c>
      <c r="I151" s="168">
        <v>0.01</v>
      </c>
      <c r="J151" s="168">
        <v>8.69</v>
      </c>
      <c r="K151" s="168">
        <v>1.37</v>
      </c>
      <c r="L151" s="168"/>
      <c r="M151" s="168">
        <v>5.92</v>
      </c>
      <c r="N151" s="168">
        <v>4.3899999999999997</v>
      </c>
      <c r="O151" s="168">
        <v>3.65</v>
      </c>
      <c r="P151" s="168">
        <v>82.06</v>
      </c>
      <c r="Q151" s="168">
        <v>0.57999999999999996</v>
      </c>
      <c r="R151" s="168">
        <v>0.18</v>
      </c>
      <c r="S151" s="168">
        <v>0.42</v>
      </c>
      <c r="T151" s="168"/>
    </row>
    <row r="152" spans="1:20" s="122" customFormat="1" x14ac:dyDescent="0.2">
      <c r="A152" s="169"/>
      <c r="B152" s="171" t="s">
        <v>53</v>
      </c>
      <c r="C152" s="170">
        <v>60</v>
      </c>
      <c r="D152" s="168">
        <v>2.94</v>
      </c>
      <c r="E152" s="168">
        <v>0.6</v>
      </c>
      <c r="F152" s="168">
        <v>26.88</v>
      </c>
      <c r="G152" s="168">
        <v>126</v>
      </c>
      <c r="H152" s="168">
        <v>0.05</v>
      </c>
      <c r="I152" s="168">
        <v>0.02</v>
      </c>
      <c r="J152" s="168"/>
      <c r="K152" s="168"/>
      <c r="L152" s="168"/>
      <c r="M152" s="168">
        <v>10.8</v>
      </c>
      <c r="N152" s="168">
        <v>55.2</v>
      </c>
      <c r="O152" s="168">
        <v>12</v>
      </c>
      <c r="P152" s="168">
        <v>85.8</v>
      </c>
      <c r="Q152" s="168">
        <v>1.74</v>
      </c>
      <c r="R152" s="168">
        <v>3</v>
      </c>
      <c r="S152" s="168">
        <v>3.36</v>
      </c>
      <c r="T152" s="168">
        <v>0.02</v>
      </c>
    </row>
    <row r="153" spans="1:20" s="122" customFormat="1" x14ac:dyDescent="0.2">
      <c r="A153" s="225" t="s">
        <v>32</v>
      </c>
      <c r="B153" s="226"/>
      <c r="C153" s="185">
        <f>SUM(C147:C152)</f>
        <v>745</v>
      </c>
      <c r="D153" s="186">
        <f t="shared" ref="D153:T153" si="22">SUM(D147:D152)</f>
        <v>34.459999999999994</v>
      </c>
      <c r="E153" s="186">
        <f t="shared" si="22"/>
        <v>20.96</v>
      </c>
      <c r="F153" s="186">
        <f t="shared" si="22"/>
        <v>76.960000000000008</v>
      </c>
      <c r="G153" s="186">
        <f t="shared" si="22"/>
        <v>647.1</v>
      </c>
      <c r="H153" s="186">
        <f t="shared" si="22"/>
        <v>0.37</v>
      </c>
      <c r="I153" s="186">
        <f t="shared" si="22"/>
        <v>0.43000000000000005</v>
      </c>
      <c r="J153" s="186">
        <f t="shared" si="22"/>
        <v>50.66</v>
      </c>
      <c r="K153" s="186">
        <f t="shared" si="22"/>
        <v>313.17</v>
      </c>
      <c r="L153" s="186">
        <f t="shared" si="22"/>
        <v>0.12000000000000001</v>
      </c>
      <c r="M153" s="186">
        <f t="shared" si="22"/>
        <v>102.71</v>
      </c>
      <c r="N153" s="186">
        <f t="shared" si="22"/>
        <v>488.45</v>
      </c>
      <c r="O153" s="186">
        <f t="shared" si="22"/>
        <v>104.24000000000001</v>
      </c>
      <c r="P153" s="186">
        <f t="shared" si="22"/>
        <v>1195.5899999999999</v>
      </c>
      <c r="Q153" s="186">
        <f t="shared" si="22"/>
        <v>7.27</v>
      </c>
      <c r="R153" s="186">
        <f t="shared" si="22"/>
        <v>48.35</v>
      </c>
      <c r="S153" s="186">
        <f t="shared" si="22"/>
        <v>14.08</v>
      </c>
      <c r="T153" s="186">
        <f t="shared" si="22"/>
        <v>0.12000000000000001</v>
      </c>
    </row>
    <row r="154" spans="1:20" s="122" customFormat="1" x14ac:dyDescent="0.2">
      <c r="A154" s="223" t="s">
        <v>391</v>
      </c>
      <c r="B154" s="223"/>
      <c r="C154" s="223"/>
      <c r="D154" s="223"/>
      <c r="E154" s="223"/>
      <c r="F154" s="223"/>
      <c r="G154" s="223"/>
      <c r="H154" s="223"/>
      <c r="I154" s="223"/>
      <c r="J154" s="223"/>
      <c r="K154" s="223"/>
      <c r="L154" s="223"/>
      <c r="M154" s="223"/>
      <c r="N154" s="223"/>
      <c r="O154" s="223"/>
      <c r="P154" s="223"/>
      <c r="Q154" s="223"/>
      <c r="R154" s="223"/>
      <c r="S154" s="223"/>
      <c r="T154" s="223"/>
    </row>
    <row r="155" spans="1:20" s="122" customFormat="1" x14ac:dyDescent="0.2">
      <c r="A155" s="168" t="s">
        <v>164</v>
      </c>
      <c r="B155" s="171" t="s">
        <v>943</v>
      </c>
      <c r="C155" s="170">
        <v>150</v>
      </c>
      <c r="D155" s="168">
        <v>0.6</v>
      </c>
      <c r="E155" s="168">
        <v>0.6</v>
      </c>
      <c r="F155" s="168">
        <v>14.7</v>
      </c>
      <c r="G155" s="168">
        <v>70.5</v>
      </c>
      <c r="H155" s="168">
        <v>0.05</v>
      </c>
      <c r="I155" s="168">
        <v>0.03</v>
      </c>
      <c r="J155" s="168">
        <v>15</v>
      </c>
      <c r="K155" s="168">
        <v>7.5</v>
      </c>
      <c r="L155" s="168"/>
      <c r="M155" s="168">
        <v>24</v>
      </c>
      <c r="N155" s="168">
        <v>16.5</v>
      </c>
      <c r="O155" s="168">
        <v>13.5</v>
      </c>
      <c r="P155" s="168">
        <v>417</v>
      </c>
      <c r="Q155" s="168">
        <v>3.3</v>
      </c>
      <c r="R155" s="168">
        <v>0.45</v>
      </c>
      <c r="S155" s="168">
        <v>3</v>
      </c>
      <c r="T155" s="168">
        <v>0.01</v>
      </c>
    </row>
    <row r="156" spans="1:20" s="122" customFormat="1" x14ac:dyDescent="0.2">
      <c r="A156" s="184"/>
      <c r="B156" s="171" t="s">
        <v>392</v>
      </c>
      <c r="C156" s="170">
        <v>200</v>
      </c>
      <c r="D156" s="168">
        <v>5.8</v>
      </c>
      <c r="E156" s="168">
        <v>5</v>
      </c>
      <c r="F156" s="168">
        <v>8</v>
      </c>
      <c r="G156" s="168">
        <v>106</v>
      </c>
      <c r="H156" s="168">
        <v>0.08</v>
      </c>
      <c r="I156" s="168">
        <v>0.34</v>
      </c>
      <c r="J156" s="168">
        <v>1.4</v>
      </c>
      <c r="K156" s="168">
        <v>44</v>
      </c>
      <c r="L156" s="168">
        <v>0.06</v>
      </c>
      <c r="M156" s="168">
        <v>240</v>
      </c>
      <c r="N156" s="168">
        <v>180</v>
      </c>
      <c r="O156" s="168">
        <v>28</v>
      </c>
      <c r="P156" s="168">
        <v>832</v>
      </c>
      <c r="Q156" s="168">
        <v>0.2</v>
      </c>
      <c r="R156" s="168">
        <v>4</v>
      </c>
      <c r="S156" s="168">
        <v>18</v>
      </c>
      <c r="T156" s="168">
        <v>0.04</v>
      </c>
    </row>
    <row r="157" spans="1:20" s="122" customFormat="1" x14ac:dyDescent="0.2">
      <c r="A157" s="225" t="s">
        <v>393</v>
      </c>
      <c r="B157" s="226"/>
      <c r="C157" s="185">
        <f>SUM(C155:C156)</f>
        <v>350</v>
      </c>
      <c r="D157" s="186">
        <f t="shared" ref="D157:T157" si="23">SUM(D155:D156)</f>
        <v>6.3999999999999995</v>
      </c>
      <c r="E157" s="186">
        <f t="shared" si="23"/>
        <v>5.6</v>
      </c>
      <c r="F157" s="186">
        <f t="shared" si="23"/>
        <v>22.7</v>
      </c>
      <c r="G157" s="186">
        <f t="shared" si="23"/>
        <v>176.5</v>
      </c>
      <c r="H157" s="186">
        <f t="shared" si="23"/>
        <v>0.13</v>
      </c>
      <c r="I157" s="186">
        <f t="shared" si="23"/>
        <v>0.37</v>
      </c>
      <c r="J157" s="186">
        <f t="shared" si="23"/>
        <v>16.399999999999999</v>
      </c>
      <c r="K157" s="186">
        <f t="shared" si="23"/>
        <v>51.5</v>
      </c>
      <c r="L157" s="186">
        <f t="shared" si="23"/>
        <v>0.06</v>
      </c>
      <c r="M157" s="186">
        <f t="shared" si="23"/>
        <v>264</v>
      </c>
      <c r="N157" s="186">
        <f t="shared" si="23"/>
        <v>196.5</v>
      </c>
      <c r="O157" s="186">
        <f t="shared" si="23"/>
        <v>41.5</v>
      </c>
      <c r="P157" s="186">
        <f t="shared" si="23"/>
        <v>1249</v>
      </c>
      <c r="Q157" s="186">
        <f t="shared" si="23"/>
        <v>3.5</v>
      </c>
      <c r="R157" s="186">
        <f t="shared" si="23"/>
        <v>4.45</v>
      </c>
      <c r="S157" s="186">
        <f t="shared" si="23"/>
        <v>21</v>
      </c>
      <c r="T157" s="186">
        <f t="shared" si="23"/>
        <v>0.05</v>
      </c>
    </row>
    <row r="158" spans="1:20" s="122" customFormat="1" x14ac:dyDescent="0.2">
      <c r="A158" s="225" t="s">
        <v>33</v>
      </c>
      <c r="B158" s="226"/>
      <c r="C158" s="185">
        <f>C141+C145+C153+C157</f>
        <v>1780</v>
      </c>
      <c r="D158" s="186">
        <f t="shared" ref="D158:T158" si="24">D141+D145+D153+D157</f>
        <v>64.489999999999995</v>
      </c>
      <c r="E158" s="186">
        <f t="shared" si="24"/>
        <v>47.660000000000004</v>
      </c>
      <c r="F158" s="186">
        <f t="shared" si="24"/>
        <v>173.03</v>
      </c>
      <c r="G158" s="186">
        <f t="shared" si="24"/>
        <v>1408.28</v>
      </c>
      <c r="H158" s="186">
        <f t="shared" si="24"/>
        <v>0.79</v>
      </c>
      <c r="I158" s="186">
        <f t="shared" si="24"/>
        <v>1.56</v>
      </c>
      <c r="J158" s="186">
        <f t="shared" si="24"/>
        <v>80.31</v>
      </c>
      <c r="K158" s="186">
        <f t="shared" si="24"/>
        <v>516.42000000000007</v>
      </c>
      <c r="L158" s="186">
        <f t="shared" si="24"/>
        <v>0.47000000000000003</v>
      </c>
      <c r="M158" s="186">
        <f t="shared" si="24"/>
        <v>787.19999999999993</v>
      </c>
      <c r="N158" s="186">
        <f t="shared" si="24"/>
        <v>1135.82</v>
      </c>
      <c r="O158" s="186">
        <f t="shared" si="24"/>
        <v>249.37</v>
      </c>
      <c r="P158" s="186">
        <f t="shared" si="24"/>
        <v>3517.59</v>
      </c>
      <c r="Q158" s="186">
        <f t="shared" si="24"/>
        <v>17.75</v>
      </c>
      <c r="R158" s="186">
        <f t="shared" si="24"/>
        <v>77.39</v>
      </c>
      <c r="S158" s="186">
        <f t="shared" si="24"/>
        <v>64.180000000000007</v>
      </c>
      <c r="T158" s="186">
        <f t="shared" si="24"/>
        <v>0.32</v>
      </c>
    </row>
    <row r="159" spans="1:20" s="122" customFormat="1" x14ac:dyDescent="0.2">
      <c r="A159" s="187"/>
      <c r="C159" s="188"/>
      <c r="D159" s="189"/>
      <c r="E159" s="189"/>
      <c r="F159" s="189"/>
      <c r="G159" s="189"/>
      <c r="H159" s="189"/>
      <c r="I159" s="189"/>
      <c r="J159" s="189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</row>
    <row r="160" spans="1:20" s="122" customFormat="1" x14ac:dyDescent="0.2">
      <c r="A160" s="228"/>
      <c r="B160" s="228"/>
      <c r="C160" s="228"/>
      <c r="D160" s="228"/>
      <c r="E160" s="228"/>
      <c r="F160" s="228"/>
      <c r="G160" s="228"/>
      <c r="H160" s="228"/>
      <c r="I160" s="228"/>
      <c r="J160" s="228"/>
      <c r="K160" s="228"/>
      <c r="L160" s="228"/>
      <c r="M160" s="228"/>
      <c r="N160" s="228"/>
      <c r="O160" s="228"/>
      <c r="P160" s="228"/>
      <c r="Q160" s="228"/>
      <c r="R160" s="228"/>
      <c r="S160" s="228"/>
      <c r="T160" s="228"/>
    </row>
    <row r="161" spans="1:20" s="122" customFormat="1" x14ac:dyDescent="0.2">
      <c r="A161" s="229"/>
      <c r="B161" s="229"/>
      <c r="C161" s="188"/>
      <c r="D161" s="190"/>
      <c r="E161" s="189"/>
      <c r="F161" s="189"/>
      <c r="G161" s="189"/>
      <c r="H161" s="190"/>
      <c r="I161" s="190"/>
      <c r="J161" s="190"/>
      <c r="K161" s="189"/>
      <c r="L161" s="189"/>
      <c r="M161" s="189"/>
      <c r="N161" s="189"/>
      <c r="O161" s="189"/>
      <c r="P161" s="189"/>
      <c r="Q161" s="189"/>
      <c r="R161" s="189"/>
      <c r="S161" s="189"/>
      <c r="T161" s="189"/>
    </row>
    <row r="162" spans="1:20" s="122" customFormat="1" x14ac:dyDescent="0.2">
      <c r="A162" s="224"/>
      <c r="B162" s="224"/>
      <c r="C162" s="188"/>
      <c r="D162" s="190"/>
      <c r="E162" s="189"/>
      <c r="F162" s="189"/>
      <c r="G162" s="189"/>
      <c r="H162" s="190"/>
      <c r="I162" s="190"/>
      <c r="J162" s="190"/>
      <c r="K162" s="189"/>
      <c r="L162" s="189"/>
      <c r="M162" s="189"/>
      <c r="N162" s="189"/>
      <c r="O162" s="189"/>
      <c r="P162" s="189"/>
      <c r="Q162" s="189"/>
      <c r="R162" s="189"/>
      <c r="S162" s="189"/>
      <c r="T162" s="189"/>
    </row>
    <row r="163" spans="1:20" s="122" customFormat="1" x14ac:dyDescent="0.2">
      <c r="A163" s="230" t="s">
        <v>12</v>
      </c>
      <c r="B163" s="230" t="s">
        <v>13</v>
      </c>
      <c r="C163" s="230" t="s">
        <v>334</v>
      </c>
      <c r="D163" s="233" t="s">
        <v>15</v>
      </c>
      <c r="E163" s="233"/>
      <c r="F163" s="233"/>
      <c r="G163" s="234" t="s">
        <v>335</v>
      </c>
      <c r="H163" s="233" t="s">
        <v>17</v>
      </c>
      <c r="I163" s="233"/>
      <c r="J163" s="233"/>
      <c r="K163" s="233"/>
      <c r="L163" s="233"/>
      <c r="M163" s="233" t="s">
        <v>18</v>
      </c>
      <c r="N163" s="233"/>
      <c r="O163" s="233"/>
      <c r="P163" s="233"/>
      <c r="Q163" s="233"/>
      <c r="R163" s="233"/>
      <c r="S163" s="233"/>
      <c r="T163" s="233"/>
    </row>
    <row r="164" spans="1:20" s="122" customFormat="1" x14ac:dyDescent="0.2">
      <c r="A164" s="231"/>
      <c r="B164" s="232"/>
      <c r="C164" s="231"/>
      <c r="D164" s="183" t="s">
        <v>19</v>
      </c>
      <c r="E164" s="183" t="s">
        <v>20</v>
      </c>
      <c r="F164" s="183" t="s">
        <v>21</v>
      </c>
      <c r="G164" s="235"/>
      <c r="H164" s="183" t="s">
        <v>22</v>
      </c>
      <c r="I164" s="183" t="s">
        <v>308</v>
      </c>
      <c r="J164" s="183" t="s">
        <v>336</v>
      </c>
      <c r="K164" s="183" t="s">
        <v>337</v>
      </c>
      <c r="L164" s="183" t="s">
        <v>338</v>
      </c>
      <c r="M164" s="183" t="s">
        <v>26</v>
      </c>
      <c r="N164" s="183" t="s">
        <v>27</v>
      </c>
      <c r="O164" s="183" t="s">
        <v>28</v>
      </c>
      <c r="P164" s="183" t="s">
        <v>339</v>
      </c>
      <c r="Q164" s="183" t="s">
        <v>29</v>
      </c>
      <c r="R164" s="183" t="s">
        <v>312</v>
      </c>
      <c r="S164" s="183" t="s">
        <v>311</v>
      </c>
      <c r="T164" s="183" t="s">
        <v>313</v>
      </c>
    </row>
    <row r="165" spans="1:20" s="122" customFormat="1" x14ac:dyDescent="0.2">
      <c r="A165" s="170">
        <v>1</v>
      </c>
      <c r="B165" s="170">
        <v>2</v>
      </c>
      <c r="C165" s="170">
        <v>3</v>
      </c>
      <c r="D165" s="168">
        <v>5</v>
      </c>
      <c r="E165" s="168">
        <v>6</v>
      </c>
      <c r="F165" s="168">
        <v>7</v>
      </c>
      <c r="G165" s="168">
        <v>8</v>
      </c>
      <c r="H165" s="168">
        <v>9</v>
      </c>
      <c r="I165" s="168">
        <v>10</v>
      </c>
      <c r="J165" s="168">
        <v>11</v>
      </c>
      <c r="K165" s="168">
        <v>12</v>
      </c>
      <c r="L165" s="168">
        <v>13</v>
      </c>
      <c r="M165" s="168">
        <v>14</v>
      </c>
      <c r="N165" s="168">
        <v>15</v>
      </c>
      <c r="O165" s="168">
        <v>16</v>
      </c>
      <c r="P165" s="168">
        <v>17</v>
      </c>
      <c r="Q165" s="168">
        <v>18</v>
      </c>
      <c r="R165" s="168">
        <v>19</v>
      </c>
      <c r="S165" s="168">
        <v>20</v>
      </c>
      <c r="T165" s="168">
        <v>21</v>
      </c>
    </row>
    <row r="166" spans="1:20" s="122" customFormat="1" x14ac:dyDescent="0.2">
      <c r="A166" s="223" t="s">
        <v>449</v>
      </c>
      <c r="B166" s="223"/>
      <c r="C166" s="223"/>
      <c r="D166" s="223"/>
      <c r="E166" s="223"/>
      <c r="F166" s="223"/>
      <c r="G166" s="223"/>
      <c r="H166" s="223"/>
      <c r="I166" s="223"/>
      <c r="J166" s="223"/>
      <c r="K166" s="223"/>
      <c r="L166" s="223"/>
      <c r="M166" s="223"/>
      <c r="N166" s="223"/>
      <c r="O166" s="223"/>
      <c r="P166" s="223"/>
      <c r="Q166" s="223"/>
      <c r="R166" s="223"/>
      <c r="S166" s="223"/>
      <c r="T166" s="223"/>
    </row>
    <row r="167" spans="1:20" s="122" customFormat="1" x14ac:dyDescent="0.2">
      <c r="A167" s="223" t="s">
        <v>30</v>
      </c>
      <c r="B167" s="223"/>
      <c r="C167" s="223"/>
      <c r="D167" s="223"/>
      <c r="E167" s="223"/>
      <c r="F167" s="223"/>
      <c r="G167" s="223"/>
      <c r="H167" s="223"/>
      <c r="I167" s="223"/>
      <c r="J167" s="223"/>
      <c r="K167" s="223"/>
      <c r="L167" s="223"/>
      <c r="M167" s="223"/>
      <c r="N167" s="223"/>
      <c r="O167" s="223"/>
      <c r="P167" s="223"/>
      <c r="Q167" s="223"/>
      <c r="R167" s="223"/>
      <c r="S167" s="223"/>
      <c r="T167" s="223"/>
    </row>
    <row r="168" spans="1:20" s="122" customFormat="1" x14ac:dyDescent="0.2">
      <c r="A168" s="170" t="s">
        <v>169</v>
      </c>
      <c r="B168" s="171" t="s">
        <v>34</v>
      </c>
      <c r="C168" s="170">
        <v>10</v>
      </c>
      <c r="D168" s="168">
        <v>0.08</v>
      </c>
      <c r="E168" s="168">
        <v>7.25</v>
      </c>
      <c r="F168" s="168">
        <v>0.13</v>
      </c>
      <c r="G168" s="168">
        <v>66.099999999999994</v>
      </c>
      <c r="H168" s="168"/>
      <c r="I168" s="168">
        <v>0.01</v>
      </c>
      <c r="J168" s="168"/>
      <c r="K168" s="168">
        <v>45</v>
      </c>
      <c r="L168" s="168">
        <v>0.13</v>
      </c>
      <c r="M168" s="168">
        <v>2.4</v>
      </c>
      <c r="N168" s="168">
        <v>3</v>
      </c>
      <c r="O168" s="168">
        <v>0.05</v>
      </c>
      <c r="P168" s="168">
        <v>3</v>
      </c>
      <c r="Q168" s="168">
        <v>0.02</v>
      </c>
      <c r="R168" s="168">
        <v>0.1</v>
      </c>
      <c r="S168" s="168"/>
      <c r="T168" s="168"/>
    </row>
    <row r="169" spans="1:20" s="122" customFormat="1" x14ac:dyDescent="0.2">
      <c r="A169" s="172" t="s">
        <v>450</v>
      </c>
      <c r="B169" s="171" t="s">
        <v>451</v>
      </c>
      <c r="C169" s="170">
        <v>100</v>
      </c>
      <c r="D169" s="168">
        <v>3.1</v>
      </c>
      <c r="E169" s="168">
        <v>0.2</v>
      </c>
      <c r="F169" s="168">
        <v>6.5</v>
      </c>
      <c r="G169" s="168">
        <v>40</v>
      </c>
      <c r="H169" s="168">
        <v>0.11</v>
      </c>
      <c r="I169" s="168">
        <v>0.05</v>
      </c>
      <c r="J169" s="168">
        <v>10</v>
      </c>
      <c r="K169" s="168">
        <v>50</v>
      </c>
      <c r="L169" s="168"/>
      <c r="M169" s="168">
        <v>20</v>
      </c>
      <c r="N169" s="168">
        <v>62</v>
      </c>
      <c r="O169" s="168">
        <v>21</v>
      </c>
      <c r="P169" s="168">
        <v>99</v>
      </c>
      <c r="Q169" s="168">
        <v>0.7</v>
      </c>
      <c r="R169" s="168">
        <v>1.3</v>
      </c>
      <c r="S169" s="168">
        <v>0.7</v>
      </c>
      <c r="T169" s="168">
        <v>0.01</v>
      </c>
    </row>
    <row r="170" spans="1:20" s="122" customFormat="1" x14ac:dyDescent="0.2">
      <c r="A170" s="168" t="s">
        <v>376</v>
      </c>
      <c r="B170" s="171" t="s">
        <v>368</v>
      </c>
      <c r="C170" s="170">
        <v>150</v>
      </c>
      <c r="D170" s="168">
        <v>13.23</v>
      </c>
      <c r="E170" s="168">
        <v>5.01</v>
      </c>
      <c r="F170" s="168">
        <v>7.37</v>
      </c>
      <c r="G170" s="168">
        <v>126.35</v>
      </c>
      <c r="H170" s="168">
        <v>0.05</v>
      </c>
      <c r="I170" s="168">
        <v>0.73</v>
      </c>
      <c r="J170" s="168">
        <v>3.59</v>
      </c>
      <c r="K170" s="168">
        <v>1232.4000000000001</v>
      </c>
      <c r="L170" s="168">
        <v>0.09</v>
      </c>
      <c r="M170" s="168">
        <v>82.5</v>
      </c>
      <c r="N170" s="168">
        <v>102.23</v>
      </c>
      <c r="O170" s="168">
        <v>38.19</v>
      </c>
      <c r="P170" s="168">
        <v>339.23</v>
      </c>
      <c r="Q170" s="168">
        <v>0.63</v>
      </c>
      <c r="R170" s="168">
        <v>20.56</v>
      </c>
      <c r="S170" s="168">
        <v>14.05</v>
      </c>
      <c r="T170" s="168">
        <v>0.05</v>
      </c>
    </row>
    <row r="171" spans="1:20" s="122" customFormat="1" x14ac:dyDescent="0.2">
      <c r="A171" s="168" t="s">
        <v>413</v>
      </c>
      <c r="B171" s="171" t="s">
        <v>966</v>
      </c>
      <c r="C171" s="170">
        <v>200</v>
      </c>
      <c r="D171" s="168">
        <v>0.26</v>
      </c>
      <c r="E171" s="168">
        <v>0.03</v>
      </c>
      <c r="F171" s="168">
        <v>0.28000000000000003</v>
      </c>
      <c r="G171" s="168">
        <v>3.9</v>
      </c>
      <c r="H171" s="168"/>
      <c r="I171" s="168">
        <v>0.01</v>
      </c>
      <c r="J171" s="168">
        <v>2.9</v>
      </c>
      <c r="K171" s="168">
        <v>0.64</v>
      </c>
      <c r="L171" s="168"/>
      <c r="M171" s="168">
        <v>7.75</v>
      </c>
      <c r="N171" s="168">
        <v>9.7799999999999994</v>
      </c>
      <c r="O171" s="168">
        <v>5.24</v>
      </c>
      <c r="P171" s="168">
        <v>36.21</v>
      </c>
      <c r="Q171" s="168">
        <v>0.86</v>
      </c>
      <c r="R171" s="168">
        <v>0.03</v>
      </c>
      <c r="S171" s="168">
        <v>0.01</v>
      </c>
      <c r="T171" s="168"/>
    </row>
    <row r="172" spans="1:20" s="122" customFormat="1" x14ac:dyDescent="0.2">
      <c r="A172" s="168"/>
      <c r="B172" s="171" t="s">
        <v>53</v>
      </c>
      <c r="C172" s="170">
        <v>80</v>
      </c>
      <c r="D172" s="168">
        <v>3.92</v>
      </c>
      <c r="E172" s="168">
        <v>0.8</v>
      </c>
      <c r="F172" s="168">
        <v>35.840000000000003</v>
      </c>
      <c r="G172" s="168">
        <v>168</v>
      </c>
      <c r="H172" s="168">
        <v>7.0000000000000007E-2</v>
      </c>
      <c r="I172" s="168">
        <v>0.02</v>
      </c>
      <c r="J172" s="168"/>
      <c r="K172" s="168"/>
      <c r="L172" s="168"/>
      <c r="M172" s="168">
        <v>14.4</v>
      </c>
      <c r="N172" s="168">
        <v>73.599999999999994</v>
      </c>
      <c r="O172" s="168">
        <v>16</v>
      </c>
      <c r="P172" s="168">
        <v>114.4</v>
      </c>
      <c r="Q172" s="168">
        <v>2.3199999999999998</v>
      </c>
      <c r="R172" s="168">
        <v>4</v>
      </c>
      <c r="S172" s="168">
        <v>4.4800000000000004</v>
      </c>
      <c r="T172" s="168">
        <v>0.03</v>
      </c>
    </row>
    <row r="173" spans="1:20" s="122" customFormat="1" x14ac:dyDescent="0.2">
      <c r="A173" s="225" t="s">
        <v>142</v>
      </c>
      <c r="B173" s="226"/>
      <c r="C173" s="185">
        <f>SUM(C168:C172)</f>
        <v>540</v>
      </c>
      <c r="D173" s="186">
        <f t="shared" ref="D173:T173" si="25">SUM(D168:D172)</f>
        <v>20.590000000000003</v>
      </c>
      <c r="E173" s="186">
        <f t="shared" si="25"/>
        <v>13.290000000000001</v>
      </c>
      <c r="F173" s="186">
        <f t="shared" si="25"/>
        <v>50.120000000000005</v>
      </c>
      <c r="G173" s="186">
        <f t="shared" si="25"/>
        <v>404.35</v>
      </c>
      <c r="H173" s="186">
        <f t="shared" si="25"/>
        <v>0.23</v>
      </c>
      <c r="I173" s="186">
        <f t="shared" si="25"/>
        <v>0.82000000000000006</v>
      </c>
      <c r="J173" s="186">
        <f t="shared" si="25"/>
        <v>16.489999999999998</v>
      </c>
      <c r="K173" s="186">
        <f t="shared" si="25"/>
        <v>1328.0400000000002</v>
      </c>
      <c r="L173" s="186">
        <f t="shared" si="25"/>
        <v>0.22</v>
      </c>
      <c r="M173" s="186">
        <f t="shared" si="25"/>
        <v>127.05000000000001</v>
      </c>
      <c r="N173" s="186">
        <f t="shared" si="25"/>
        <v>250.61</v>
      </c>
      <c r="O173" s="186">
        <f t="shared" si="25"/>
        <v>80.47999999999999</v>
      </c>
      <c r="P173" s="186">
        <f t="shared" si="25"/>
        <v>591.84</v>
      </c>
      <c r="Q173" s="186">
        <f t="shared" si="25"/>
        <v>4.5299999999999994</v>
      </c>
      <c r="R173" s="186">
        <f t="shared" si="25"/>
        <v>25.99</v>
      </c>
      <c r="S173" s="186">
        <f t="shared" si="25"/>
        <v>19.240000000000002</v>
      </c>
      <c r="T173" s="186">
        <f t="shared" si="25"/>
        <v>0.09</v>
      </c>
    </row>
    <row r="174" spans="1:20" s="122" customFormat="1" x14ac:dyDescent="0.2">
      <c r="A174" s="223" t="s">
        <v>381</v>
      </c>
      <c r="B174" s="223"/>
      <c r="C174" s="223"/>
      <c r="D174" s="223"/>
      <c r="E174" s="223"/>
      <c r="F174" s="223"/>
      <c r="G174" s="223"/>
      <c r="H174" s="223"/>
      <c r="I174" s="223"/>
      <c r="J174" s="223"/>
      <c r="K174" s="223"/>
      <c r="L174" s="223"/>
      <c r="M174" s="223"/>
      <c r="N174" s="223"/>
      <c r="O174" s="223"/>
      <c r="P174" s="223"/>
      <c r="Q174" s="223"/>
      <c r="R174" s="223"/>
      <c r="S174" s="223"/>
      <c r="T174" s="223"/>
    </row>
    <row r="175" spans="1:20" s="122" customFormat="1" x14ac:dyDescent="0.2">
      <c r="A175" s="170" t="s">
        <v>164</v>
      </c>
      <c r="B175" s="171" t="s">
        <v>943</v>
      </c>
      <c r="C175" s="170">
        <v>100</v>
      </c>
      <c r="D175" s="168">
        <v>0.4</v>
      </c>
      <c r="E175" s="168">
        <v>0.4</v>
      </c>
      <c r="F175" s="168">
        <v>9.8000000000000007</v>
      </c>
      <c r="G175" s="168">
        <v>47</v>
      </c>
      <c r="H175" s="168">
        <v>0.03</v>
      </c>
      <c r="I175" s="168">
        <v>0.02</v>
      </c>
      <c r="J175" s="168">
        <v>10</v>
      </c>
      <c r="K175" s="168">
        <v>5</v>
      </c>
      <c r="L175" s="168"/>
      <c r="M175" s="168">
        <v>16</v>
      </c>
      <c r="N175" s="168">
        <v>11</v>
      </c>
      <c r="O175" s="168">
        <v>9</v>
      </c>
      <c r="P175" s="168">
        <v>278</v>
      </c>
      <c r="Q175" s="168">
        <v>2.2000000000000002</v>
      </c>
      <c r="R175" s="168">
        <v>0.3</v>
      </c>
      <c r="S175" s="168">
        <v>2</v>
      </c>
      <c r="T175" s="168">
        <v>0.01</v>
      </c>
    </row>
    <row r="176" spans="1:20" s="122" customFormat="1" x14ac:dyDescent="0.2">
      <c r="A176" s="168"/>
      <c r="B176" s="171" t="s">
        <v>145</v>
      </c>
      <c r="C176" s="170">
        <v>20</v>
      </c>
      <c r="D176" s="168">
        <v>1.5</v>
      </c>
      <c r="E176" s="168">
        <v>3.72</v>
      </c>
      <c r="F176" s="168">
        <v>8.26</v>
      </c>
      <c r="G176" s="168">
        <v>73.52</v>
      </c>
      <c r="H176" s="168">
        <v>0.03</v>
      </c>
      <c r="I176" s="168">
        <v>0.03</v>
      </c>
      <c r="J176" s="168">
        <v>0.84</v>
      </c>
      <c r="K176" s="168">
        <v>41.99</v>
      </c>
      <c r="L176" s="168"/>
      <c r="M176" s="168">
        <v>22.14</v>
      </c>
      <c r="N176" s="168">
        <v>35.950000000000003</v>
      </c>
      <c r="O176" s="168">
        <v>21.69</v>
      </c>
      <c r="P176" s="168">
        <v>209.11</v>
      </c>
      <c r="Q176" s="168">
        <v>0.55000000000000004</v>
      </c>
      <c r="R176" s="168">
        <v>0.47</v>
      </c>
      <c r="S176" s="168">
        <v>0.46</v>
      </c>
      <c r="T176" s="168">
        <v>0.05</v>
      </c>
    </row>
    <row r="177" spans="1:20" s="122" customFormat="1" x14ac:dyDescent="0.2">
      <c r="A177" s="225" t="s">
        <v>382</v>
      </c>
      <c r="B177" s="226"/>
      <c r="C177" s="185">
        <f>SUM(C175:C176)</f>
        <v>120</v>
      </c>
      <c r="D177" s="186">
        <f t="shared" ref="D177:T177" si="26">SUM(D175:D176)</f>
        <v>1.9</v>
      </c>
      <c r="E177" s="186">
        <f t="shared" si="26"/>
        <v>4.12</v>
      </c>
      <c r="F177" s="186">
        <f t="shared" si="26"/>
        <v>18.060000000000002</v>
      </c>
      <c r="G177" s="186">
        <f t="shared" si="26"/>
        <v>120.52</v>
      </c>
      <c r="H177" s="186">
        <f t="shared" si="26"/>
        <v>0.06</v>
      </c>
      <c r="I177" s="186">
        <f t="shared" si="26"/>
        <v>0.05</v>
      </c>
      <c r="J177" s="186">
        <f t="shared" si="26"/>
        <v>10.84</v>
      </c>
      <c r="K177" s="186">
        <f t="shared" si="26"/>
        <v>46.99</v>
      </c>
      <c r="L177" s="186">
        <f t="shared" si="26"/>
        <v>0</v>
      </c>
      <c r="M177" s="186">
        <f t="shared" si="26"/>
        <v>38.14</v>
      </c>
      <c r="N177" s="186">
        <f t="shared" si="26"/>
        <v>46.95</v>
      </c>
      <c r="O177" s="186">
        <f t="shared" si="26"/>
        <v>30.69</v>
      </c>
      <c r="P177" s="186">
        <f t="shared" si="26"/>
        <v>487.11</v>
      </c>
      <c r="Q177" s="186">
        <f t="shared" si="26"/>
        <v>2.75</v>
      </c>
      <c r="R177" s="186">
        <f t="shared" si="26"/>
        <v>0.77</v>
      </c>
      <c r="S177" s="186">
        <f t="shared" si="26"/>
        <v>2.46</v>
      </c>
      <c r="T177" s="186">
        <f t="shared" si="26"/>
        <v>6.0000000000000005E-2</v>
      </c>
    </row>
    <row r="178" spans="1:20" s="122" customFormat="1" x14ac:dyDescent="0.2">
      <c r="A178" s="223" t="s">
        <v>11</v>
      </c>
      <c r="B178" s="223"/>
      <c r="C178" s="223"/>
      <c r="D178" s="223"/>
      <c r="E178" s="223"/>
      <c r="F178" s="223"/>
      <c r="G178" s="223"/>
      <c r="H178" s="223"/>
      <c r="I178" s="223"/>
      <c r="J178" s="223"/>
      <c r="K178" s="223"/>
      <c r="L178" s="223"/>
      <c r="M178" s="223"/>
      <c r="N178" s="223"/>
      <c r="O178" s="223"/>
      <c r="P178" s="223"/>
      <c r="Q178" s="223"/>
      <c r="R178" s="223"/>
      <c r="S178" s="223"/>
      <c r="T178" s="223"/>
    </row>
    <row r="179" spans="1:20" s="122" customFormat="1" ht="33" x14ac:dyDescent="0.2">
      <c r="A179" s="170" t="s">
        <v>452</v>
      </c>
      <c r="B179" s="171" t="s">
        <v>453</v>
      </c>
      <c r="C179" s="170">
        <v>60</v>
      </c>
      <c r="D179" s="168">
        <v>0.9</v>
      </c>
      <c r="E179" s="168">
        <v>3.1</v>
      </c>
      <c r="F179" s="168">
        <v>2.35</v>
      </c>
      <c r="G179" s="168">
        <v>40.96</v>
      </c>
      <c r="H179" s="168">
        <v>0.02</v>
      </c>
      <c r="I179" s="168">
        <v>0.04</v>
      </c>
      <c r="J179" s="168">
        <v>21.95</v>
      </c>
      <c r="K179" s="168">
        <v>1.94</v>
      </c>
      <c r="L179" s="168"/>
      <c r="M179" s="168">
        <v>25.29</v>
      </c>
      <c r="N179" s="168">
        <v>17.27</v>
      </c>
      <c r="O179" s="168">
        <v>8.4499999999999993</v>
      </c>
      <c r="P179" s="168">
        <v>151.08000000000001</v>
      </c>
      <c r="Q179" s="168">
        <v>0.33</v>
      </c>
      <c r="R179" s="168">
        <v>0.16</v>
      </c>
      <c r="S179" s="168">
        <v>1.59</v>
      </c>
      <c r="T179" s="168"/>
    </row>
    <row r="180" spans="1:20" s="122" customFormat="1" x14ac:dyDescent="0.2">
      <c r="A180" s="172" t="s">
        <v>454</v>
      </c>
      <c r="B180" s="171" t="s">
        <v>351</v>
      </c>
      <c r="C180" s="170">
        <v>210</v>
      </c>
      <c r="D180" s="168">
        <v>1.81</v>
      </c>
      <c r="E180" s="168">
        <v>4.63</v>
      </c>
      <c r="F180" s="168">
        <v>9.35</v>
      </c>
      <c r="G180" s="168">
        <v>86.8</v>
      </c>
      <c r="H180" s="168">
        <v>7.0000000000000007E-2</v>
      </c>
      <c r="I180" s="168">
        <v>7.0000000000000007E-2</v>
      </c>
      <c r="J180" s="168">
        <v>18.04</v>
      </c>
      <c r="K180" s="168">
        <v>200.88</v>
      </c>
      <c r="L180" s="168">
        <v>0.06</v>
      </c>
      <c r="M180" s="168">
        <v>29.51</v>
      </c>
      <c r="N180" s="168">
        <v>49.15</v>
      </c>
      <c r="O180" s="168">
        <v>18.8</v>
      </c>
      <c r="P180" s="168">
        <v>327.29000000000002</v>
      </c>
      <c r="Q180" s="168">
        <v>0.66</v>
      </c>
      <c r="R180" s="168">
        <v>0.39</v>
      </c>
      <c r="S180" s="168">
        <v>4.08</v>
      </c>
      <c r="T180" s="168">
        <v>0.02</v>
      </c>
    </row>
    <row r="181" spans="1:20" s="122" customFormat="1" ht="33" x14ac:dyDescent="0.2">
      <c r="A181" s="172" t="s">
        <v>455</v>
      </c>
      <c r="B181" s="171" t="s">
        <v>456</v>
      </c>
      <c r="C181" s="170">
        <v>110</v>
      </c>
      <c r="D181" s="168">
        <v>23.38</v>
      </c>
      <c r="E181" s="168">
        <v>7.47</v>
      </c>
      <c r="F181" s="168">
        <v>4.24</v>
      </c>
      <c r="G181" s="168">
        <v>178.82999999999998</v>
      </c>
      <c r="H181" s="168">
        <v>0.09</v>
      </c>
      <c r="I181" s="168">
        <v>0.11</v>
      </c>
      <c r="J181" s="168">
        <v>6.6400000000000006</v>
      </c>
      <c r="K181" s="168">
        <v>258.44</v>
      </c>
      <c r="L181" s="168">
        <v>0.1</v>
      </c>
      <c r="M181" s="168">
        <v>115.21000000000001</v>
      </c>
      <c r="N181" s="168">
        <v>224.93</v>
      </c>
      <c r="O181" s="168">
        <v>87.67</v>
      </c>
      <c r="P181" s="168">
        <v>365.08000000000004</v>
      </c>
      <c r="Q181" s="168">
        <v>1.7</v>
      </c>
      <c r="R181" s="168">
        <v>21.23</v>
      </c>
      <c r="S181" s="168">
        <v>8.77</v>
      </c>
      <c r="T181" s="168">
        <v>0.13</v>
      </c>
    </row>
    <row r="182" spans="1:20" s="122" customFormat="1" x14ac:dyDescent="0.2">
      <c r="A182" s="191" t="s">
        <v>405</v>
      </c>
      <c r="B182" s="171" t="s">
        <v>418</v>
      </c>
      <c r="C182" s="170">
        <v>150</v>
      </c>
      <c r="D182" s="168">
        <v>5.32</v>
      </c>
      <c r="E182" s="168">
        <v>3.56</v>
      </c>
      <c r="F182" s="168">
        <v>24.02</v>
      </c>
      <c r="G182" s="168">
        <v>149.19</v>
      </c>
      <c r="H182" s="168">
        <v>0.18</v>
      </c>
      <c r="I182" s="168">
        <v>0.09</v>
      </c>
      <c r="J182" s="168"/>
      <c r="K182" s="168">
        <v>14.34</v>
      </c>
      <c r="L182" s="168">
        <v>0.04</v>
      </c>
      <c r="M182" s="168">
        <v>10.78</v>
      </c>
      <c r="N182" s="168">
        <v>126.4</v>
      </c>
      <c r="O182" s="168">
        <v>84.11</v>
      </c>
      <c r="P182" s="168">
        <v>160.54</v>
      </c>
      <c r="Q182" s="168">
        <v>2.83</v>
      </c>
      <c r="R182" s="168">
        <v>2.42</v>
      </c>
      <c r="S182" s="168">
        <v>1.39</v>
      </c>
      <c r="T182" s="168">
        <v>0.01</v>
      </c>
    </row>
    <row r="183" spans="1:20" s="122" customFormat="1" ht="33" x14ac:dyDescent="0.2">
      <c r="A183" s="168" t="s">
        <v>457</v>
      </c>
      <c r="B183" s="171" t="s">
        <v>1009</v>
      </c>
      <c r="C183" s="170">
        <v>200</v>
      </c>
      <c r="D183" s="168">
        <v>0.27</v>
      </c>
      <c r="E183" s="168">
        <v>0.27</v>
      </c>
      <c r="F183" s="168">
        <v>2.16</v>
      </c>
      <c r="G183" s="168">
        <v>14.1</v>
      </c>
      <c r="H183" s="168"/>
      <c r="I183" s="168"/>
      <c r="J183" s="168"/>
      <c r="K183" s="168"/>
      <c r="L183" s="168"/>
      <c r="M183" s="168"/>
      <c r="N183" s="168"/>
      <c r="O183" s="168"/>
      <c r="P183" s="168"/>
      <c r="Q183" s="168"/>
      <c r="R183" s="168"/>
      <c r="S183" s="168"/>
      <c r="T183" s="168"/>
    </row>
    <row r="184" spans="1:20" s="122" customFormat="1" x14ac:dyDescent="0.2">
      <c r="A184" s="168"/>
      <c r="B184" s="171" t="s">
        <v>53</v>
      </c>
      <c r="C184" s="170">
        <v>80</v>
      </c>
      <c r="D184" s="168">
        <v>3.92</v>
      </c>
      <c r="E184" s="168">
        <v>0.8</v>
      </c>
      <c r="F184" s="168">
        <v>35.840000000000003</v>
      </c>
      <c r="G184" s="168">
        <v>168</v>
      </c>
      <c r="H184" s="168">
        <v>7.0000000000000007E-2</v>
      </c>
      <c r="I184" s="168">
        <v>0.02</v>
      </c>
      <c r="J184" s="168"/>
      <c r="K184" s="168"/>
      <c r="L184" s="168"/>
      <c r="M184" s="168">
        <v>14.4</v>
      </c>
      <c r="N184" s="168">
        <v>73.599999999999994</v>
      </c>
      <c r="O184" s="168">
        <v>16</v>
      </c>
      <c r="P184" s="168">
        <v>114.4</v>
      </c>
      <c r="Q184" s="168">
        <v>2.3199999999999998</v>
      </c>
      <c r="R184" s="168">
        <v>4</v>
      </c>
      <c r="S184" s="168">
        <v>4.4800000000000004</v>
      </c>
      <c r="T184" s="168">
        <v>0.03</v>
      </c>
    </row>
    <row r="185" spans="1:20" s="122" customFormat="1" x14ac:dyDescent="0.2">
      <c r="A185" s="225" t="s">
        <v>32</v>
      </c>
      <c r="B185" s="226"/>
      <c r="C185" s="185">
        <f>SUM(C179:C184)</f>
        <v>810</v>
      </c>
      <c r="D185" s="186">
        <f t="shared" ref="D185:T185" si="27">SUM(D179:D184)</f>
        <v>35.6</v>
      </c>
      <c r="E185" s="186">
        <f t="shared" si="27"/>
        <v>19.829999999999998</v>
      </c>
      <c r="F185" s="186">
        <f t="shared" si="27"/>
        <v>77.960000000000008</v>
      </c>
      <c r="G185" s="186">
        <f t="shared" si="27"/>
        <v>637.88</v>
      </c>
      <c r="H185" s="186">
        <f t="shared" si="27"/>
        <v>0.43</v>
      </c>
      <c r="I185" s="186">
        <f t="shared" si="27"/>
        <v>0.33000000000000007</v>
      </c>
      <c r="J185" s="186">
        <f t="shared" si="27"/>
        <v>46.629999999999995</v>
      </c>
      <c r="K185" s="186">
        <f t="shared" si="27"/>
        <v>475.59999999999997</v>
      </c>
      <c r="L185" s="186">
        <f t="shared" si="27"/>
        <v>0.2</v>
      </c>
      <c r="M185" s="186">
        <f t="shared" si="27"/>
        <v>195.19</v>
      </c>
      <c r="N185" s="186">
        <f t="shared" si="27"/>
        <v>491.35</v>
      </c>
      <c r="O185" s="186">
        <f t="shared" si="27"/>
        <v>215.03</v>
      </c>
      <c r="P185" s="186">
        <f t="shared" si="27"/>
        <v>1118.3900000000001</v>
      </c>
      <c r="Q185" s="186">
        <f t="shared" si="27"/>
        <v>7.84</v>
      </c>
      <c r="R185" s="186">
        <f t="shared" si="27"/>
        <v>28.200000000000003</v>
      </c>
      <c r="S185" s="186">
        <f t="shared" si="27"/>
        <v>20.310000000000002</v>
      </c>
      <c r="T185" s="186">
        <f t="shared" si="27"/>
        <v>0.19</v>
      </c>
    </row>
    <row r="186" spans="1:20" s="122" customFormat="1" x14ac:dyDescent="0.2">
      <c r="A186" s="223" t="s">
        <v>391</v>
      </c>
      <c r="B186" s="223"/>
      <c r="C186" s="223"/>
      <c r="D186" s="223"/>
      <c r="E186" s="223"/>
      <c r="F186" s="223"/>
      <c r="G186" s="223"/>
      <c r="H186" s="223"/>
      <c r="I186" s="223"/>
      <c r="J186" s="223"/>
      <c r="K186" s="223"/>
      <c r="L186" s="223"/>
      <c r="M186" s="223"/>
      <c r="N186" s="223"/>
      <c r="O186" s="223"/>
      <c r="P186" s="223"/>
      <c r="Q186" s="223"/>
      <c r="R186" s="223"/>
      <c r="S186" s="223"/>
      <c r="T186" s="223"/>
    </row>
    <row r="187" spans="1:20" s="122" customFormat="1" x14ac:dyDescent="0.2">
      <c r="A187" s="168" t="s">
        <v>164</v>
      </c>
      <c r="B187" s="171" t="s">
        <v>943</v>
      </c>
      <c r="C187" s="170">
        <v>150</v>
      </c>
      <c r="D187" s="168">
        <v>0.6</v>
      </c>
      <c r="E187" s="168">
        <v>0.6</v>
      </c>
      <c r="F187" s="168">
        <v>14.7</v>
      </c>
      <c r="G187" s="168">
        <v>70.5</v>
      </c>
      <c r="H187" s="168">
        <v>0.05</v>
      </c>
      <c r="I187" s="168">
        <v>0.03</v>
      </c>
      <c r="J187" s="168">
        <v>15</v>
      </c>
      <c r="K187" s="168">
        <v>7.5</v>
      </c>
      <c r="L187" s="168"/>
      <c r="M187" s="168">
        <v>24</v>
      </c>
      <c r="N187" s="168">
        <v>16.5</v>
      </c>
      <c r="O187" s="168">
        <v>13.5</v>
      </c>
      <c r="P187" s="168">
        <v>417</v>
      </c>
      <c r="Q187" s="168">
        <v>3.3</v>
      </c>
      <c r="R187" s="168">
        <v>0.45</v>
      </c>
      <c r="S187" s="168">
        <v>3</v>
      </c>
      <c r="T187" s="168">
        <v>0.01</v>
      </c>
    </row>
    <row r="188" spans="1:20" s="122" customFormat="1" x14ac:dyDescent="0.2">
      <c r="A188" s="184"/>
      <c r="B188" s="171" t="s">
        <v>392</v>
      </c>
      <c r="C188" s="170">
        <v>200</v>
      </c>
      <c r="D188" s="168">
        <v>5.8</v>
      </c>
      <c r="E188" s="168">
        <v>5</v>
      </c>
      <c r="F188" s="168">
        <v>8</v>
      </c>
      <c r="G188" s="168">
        <v>106</v>
      </c>
      <c r="H188" s="168">
        <v>0.08</v>
      </c>
      <c r="I188" s="168">
        <v>0.34</v>
      </c>
      <c r="J188" s="168">
        <v>1.4</v>
      </c>
      <c r="K188" s="168">
        <v>44</v>
      </c>
      <c r="L188" s="168">
        <v>0.06</v>
      </c>
      <c r="M188" s="168">
        <v>240</v>
      </c>
      <c r="N188" s="168">
        <v>180</v>
      </c>
      <c r="O188" s="168">
        <v>28</v>
      </c>
      <c r="P188" s="168">
        <v>832</v>
      </c>
      <c r="Q188" s="168">
        <v>0.2</v>
      </c>
      <c r="R188" s="168">
        <v>4</v>
      </c>
      <c r="S188" s="168">
        <v>18</v>
      </c>
      <c r="T188" s="168">
        <v>0.04</v>
      </c>
    </row>
    <row r="189" spans="1:20" s="122" customFormat="1" x14ac:dyDescent="0.2">
      <c r="A189" s="225" t="s">
        <v>393</v>
      </c>
      <c r="B189" s="226"/>
      <c r="C189" s="185">
        <f>SUM(C187:C188)</f>
        <v>350</v>
      </c>
      <c r="D189" s="186">
        <f t="shared" ref="D189:T189" si="28">SUM(D187:D188)</f>
        <v>6.3999999999999995</v>
      </c>
      <c r="E189" s="186">
        <f t="shared" si="28"/>
        <v>5.6</v>
      </c>
      <c r="F189" s="186">
        <f t="shared" si="28"/>
        <v>22.7</v>
      </c>
      <c r="G189" s="186">
        <f t="shared" si="28"/>
        <v>176.5</v>
      </c>
      <c r="H189" s="186">
        <f t="shared" si="28"/>
        <v>0.13</v>
      </c>
      <c r="I189" s="186">
        <f t="shared" si="28"/>
        <v>0.37</v>
      </c>
      <c r="J189" s="186">
        <f t="shared" si="28"/>
        <v>16.399999999999999</v>
      </c>
      <c r="K189" s="186">
        <f t="shared" si="28"/>
        <v>51.5</v>
      </c>
      <c r="L189" s="186">
        <f t="shared" si="28"/>
        <v>0.06</v>
      </c>
      <c r="M189" s="186">
        <f t="shared" si="28"/>
        <v>264</v>
      </c>
      <c r="N189" s="186">
        <f t="shared" si="28"/>
        <v>196.5</v>
      </c>
      <c r="O189" s="186">
        <f t="shared" si="28"/>
        <v>41.5</v>
      </c>
      <c r="P189" s="186">
        <f t="shared" si="28"/>
        <v>1249</v>
      </c>
      <c r="Q189" s="186">
        <f t="shared" si="28"/>
        <v>3.5</v>
      </c>
      <c r="R189" s="186">
        <f t="shared" si="28"/>
        <v>4.45</v>
      </c>
      <c r="S189" s="186">
        <f t="shared" si="28"/>
        <v>21</v>
      </c>
      <c r="T189" s="186">
        <f t="shared" si="28"/>
        <v>0.05</v>
      </c>
    </row>
    <row r="190" spans="1:20" s="122" customFormat="1" x14ac:dyDescent="0.2">
      <c r="A190" s="225" t="s">
        <v>33</v>
      </c>
      <c r="B190" s="226"/>
      <c r="C190" s="185">
        <f>C173+C177+C185+C189</f>
        <v>1820</v>
      </c>
      <c r="D190" s="186">
        <f t="shared" ref="D190:T190" si="29">D173+D177+D185+D189</f>
        <v>64.490000000000009</v>
      </c>
      <c r="E190" s="186">
        <f t="shared" si="29"/>
        <v>42.839999999999996</v>
      </c>
      <c r="F190" s="186">
        <f t="shared" si="29"/>
        <v>168.84</v>
      </c>
      <c r="G190" s="186">
        <f t="shared" si="29"/>
        <v>1339.25</v>
      </c>
      <c r="H190" s="186">
        <f t="shared" si="29"/>
        <v>0.85</v>
      </c>
      <c r="I190" s="186">
        <f t="shared" si="29"/>
        <v>1.5700000000000003</v>
      </c>
      <c r="J190" s="186">
        <f t="shared" si="29"/>
        <v>90.359999999999985</v>
      </c>
      <c r="K190" s="186">
        <f t="shared" si="29"/>
        <v>1902.13</v>
      </c>
      <c r="L190" s="186">
        <f t="shared" si="29"/>
        <v>0.48000000000000004</v>
      </c>
      <c r="M190" s="186">
        <f t="shared" si="29"/>
        <v>624.38</v>
      </c>
      <c r="N190" s="186">
        <f t="shared" si="29"/>
        <v>985.41000000000008</v>
      </c>
      <c r="O190" s="186">
        <f t="shared" si="29"/>
        <v>367.7</v>
      </c>
      <c r="P190" s="186">
        <f t="shared" si="29"/>
        <v>3446.34</v>
      </c>
      <c r="Q190" s="186">
        <f t="shared" si="29"/>
        <v>18.619999999999997</v>
      </c>
      <c r="R190" s="186">
        <f t="shared" si="29"/>
        <v>59.410000000000004</v>
      </c>
      <c r="S190" s="186">
        <f t="shared" si="29"/>
        <v>63.010000000000005</v>
      </c>
      <c r="T190" s="186">
        <f t="shared" si="29"/>
        <v>0.38999999999999996</v>
      </c>
    </row>
    <row r="191" spans="1:20" s="122" customFormat="1" x14ac:dyDescent="0.2">
      <c r="A191" s="187"/>
      <c r="C191" s="188"/>
      <c r="D191" s="189"/>
      <c r="E191" s="189"/>
      <c r="F191" s="189"/>
      <c r="G191" s="189"/>
      <c r="H191" s="189"/>
      <c r="I191" s="189"/>
      <c r="J191" s="189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</row>
    <row r="192" spans="1:20" s="122" customFormat="1" x14ac:dyDescent="0.2">
      <c r="A192" s="228"/>
      <c r="B192" s="228"/>
      <c r="C192" s="228"/>
      <c r="D192" s="228"/>
      <c r="E192" s="228"/>
      <c r="F192" s="228"/>
      <c r="G192" s="228"/>
      <c r="H192" s="228"/>
      <c r="I192" s="228"/>
      <c r="J192" s="228"/>
      <c r="K192" s="228"/>
      <c r="L192" s="228"/>
      <c r="M192" s="228"/>
      <c r="N192" s="228"/>
      <c r="O192" s="228"/>
      <c r="P192" s="228"/>
      <c r="Q192" s="228"/>
      <c r="R192" s="228"/>
      <c r="S192" s="228"/>
      <c r="T192" s="228"/>
    </row>
    <row r="193" spans="1:20" s="122" customFormat="1" x14ac:dyDescent="0.2">
      <c r="A193" s="229"/>
      <c r="B193" s="229"/>
      <c r="C193" s="188"/>
      <c r="D193" s="190"/>
      <c r="E193" s="189"/>
      <c r="F193" s="189"/>
      <c r="G193" s="189"/>
      <c r="H193" s="190"/>
      <c r="I193" s="190"/>
      <c r="J193" s="190"/>
      <c r="K193" s="189"/>
      <c r="L193" s="189"/>
      <c r="M193" s="189"/>
      <c r="N193" s="189"/>
      <c r="O193" s="189"/>
      <c r="P193" s="189"/>
      <c r="Q193" s="189"/>
      <c r="R193" s="189"/>
      <c r="S193" s="189"/>
      <c r="T193" s="189"/>
    </row>
    <row r="194" spans="1:20" s="122" customFormat="1" x14ac:dyDescent="0.2">
      <c r="A194" s="224"/>
      <c r="B194" s="224"/>
      <c r="C194" s="188"/>
      <c r="D194" s="190"/>
      <c r="E194" s="189"/>
      <c r="F194" s="189"/>
      <c r="G194" s="189"/>
      <c r="H194" s="190"/>
      <c r="I194" s="190"/>
      <c r="J194" s="190"/>
      <c r="K194" s="189"/>
      <c r="L194" s="189"/>
      <c r="M194" s="189"/>
      <c r="N194" s="189"/>
      <c r="O194" s="189"/>
      <c r="P194" s="189"/>
      <c r="Q194" s="189"/>
      <c r="R194" s="189"/>
      <c r="S194" s="189"/>
      <c r="T194" s="189"/>
    </row>
    <row r="195" spans="1:20" s="122" customFormat="1" x14ac:dyDescent="0.2">
      <c r="A195" s="230" t="s">
        <v>12</v>
      </c>
      <c r="B195" s="230" t="s">
        <v>13</v>
      </c>
      <c r="C195" s="230" t="s">
        <v>334</v>
      </c>
      <c r="D195" s="233" t="s">
        <v>15</v>
      </c>
      <c r="E195" s="233"/>
      <c r="F195" s="233"/>
      <c r="G195" s="234" t="s">
        <v>335</v>
      </c>
      <c r="H195" s="233" t="s">
        <v>17</v>
      </c>
      <c r="I195" s="233"/>
      <c r="J195" s="233"/>
      <c r="K195" s="233"/>
      <c r="L195" s="233"/>
      <c r="M195" s="233" t="s">
        <v>18</v>
      </c>
      <c r="N195" s="233"/>
      <c r="O195" s="233"/>
      <c r="P195" s="233"/>
      <c r="Q195" s="233"/>
      <c r="R195" s="233"/>
      <c r="S195" s="233"/>
      <c r="T195" s="233"/>
    </row>
    <row r="196" spans="1:20" s="122" customFormat="1" x14ac:dyDescent="0.2">
      <c r="A196" s="231"/>
      <c r="B196" s="232"/>
      <c r="C196" s="231"/>
      <c r="D196" s="183" t="s">
        <v>19</v>
      </c>
      <c r="E196" s="183" t="s">
        <v>20</v>
      </c>
      <c r="F196" s="183" t="s">
        <v>21</v>
      </c>
      <c r="G196" s="235"/>
      <c r="H196" s="183" t="s">
        <v>22</v>
      </c>
      <c r="I196" s="183" t="s">
        <v>308</v>
      </c>
      <c r="J196" s="183" t="s">
        <v>336</v>
      </c>
      <c r="K196" s="183" t="s">
        <v>337</v>
      </c>
      <c r="L196" s="183" t="s">
        <v>338</v>
      </c>
      <c r="M196" s="183" t="s">
        <v>26</v>
      </c>
      <c r="N196" s="183" t="s">
        <v>27</v>
      </c>
      <c r="O196" s="183" t="s">
        <v>28</v>
      </c>
      <c r="P196" s="183" t="s">
        <v>339</v>
      </c>
      <c r="Q196" s="183" t="s">
        <v>29</v>
      </c>
      <c r="R196" s="183" t="s">
        <v>312</v>
      </c>
      <c r="S196" s="183" t="s">
        <v>311</v>
      </c>
      <c r="T196" s="183" t="s">
        <v>313</v>
      </c>
    </row>
    <row r="197" spans="1:20" s="122" customFormat="1" x14ac:dyDescent="0.2">
      <c r="A197" s="170">
        <v>1</v>
      </c>
      <c r="B197" s="170">
        <v>2</v>
      </c>
      <c r="C197" s="170">
        <v>3</v>
      </c>
      <c r="D197" s="168">
        <v>5</v>
      </c>
      <c r="E197" s="168">
        <v>6</v>
      </c>
      <c r="F197" s="168">
        <v>7</v>
      </c>
      <c r="G197" s="168">
        <v>8</v>
      </c>
      <c r="H197" s="168">
        <v>9</v>
      </c>
      <c r="I197" s="168">
        <v>10</v>
      </c>
      <c r="J197" s="168">
        <v>11</v>
      </c>
      <c r="K197" s="168">
        <v>12</v>
      </c>
      <c r="L197" s="168">
        <v>13</v>
      </c>
      <c r="M197" s="168">
        <v>14</v>
      </c>
      <c r="N197" s="168">
        <v>15</v>
      </c>
      <c r="O197" s="168">
        <v>16</v>
      </c>
      <c r="P197" s="168">
        <v>17</v>
      </c>
      <c r="Q197" s="168">
        <v>18</v>
      </c>
      <c r="R197" s="168">
        <v>19</v>
      </c>
      <c r="S197" s="168">
        <v>20</v>
      </c>
      <c r="T197" s="168">
        <v>21</v>
      </c>
    </row>
    <row r="198" spans="1:20" s="122" customFormat="1" x14ac:dyDescent="0.2">
      <c r="A198" s="223" t="s">
        <v>459</v>
      </c>
      <c r="B198" s="223"/>
      <c r="C198" s="223"/>
      <c r="D198" s="223"/>
      <c r="E198" s="223"/>
      <c r="F198" s="223"/>
      <c r="G198" s="223"/>
      <c r="H198" s="223"/>
      <c r="I198" s="223"/>
      <c r="J198" s="223"/>
      <c r="K198" s="223"/>
      <c r="L198" s="223"/>
      <c r="M198" s="223"/>
      <c r="N198" s="223"/>
      <c r="O198" s="223"/>
      <c r="P198" s="223"/>
      <c r="Q198" s="223"/>
      <c r="R198" s="223"/>
      <c r="S198" s="223"/>
      <c r="T198" s="223"/>
    </row>
    <row r="199" spans="1:20" s="122" customFormat="1" x14ac:dyDescent="0.2">
      <c r="A199" s="223" t="s">
        <v>30</v>
      </c>
      <c r="B199" s="223"/>
      <c r="C199" s="223"/>
      <c r="D199" s="223"/>
      <c r="E199" s="223"/>
      <c r="F199" s="223"/>
      <c r="G199" s="223"/>
      <c r="H199" s="223"/>
      <c r="I199" s="223"/>
      <c r="J199" s="223"/>
      <c r="K199" s="223"/>
      <c r="L199" s="223"/>
      <c r="M199" s="223"/>
      <c r="N199" s="223"/>
      <c r="O199" s="223"/>
      <c r="P199" s="223"/>
      <c r="Q199" s="223"/>
      <c r="R199" s="223"/>
      <c r="S199" s="223"/>
      <c r="T199" s="223"/>
    </row>
    <row r="200" spans="1:20" s="122" customFormat="1" x14ac:dyDescent="0.2">
      <c r="A200" s="172" t="s">
        <v>395</v>
      </c>
      <c r="B200" s="171" t="s">
        <v>396</v>
      </c>
      <c r="C200" s="170">
        <v>60</v>
      </c>
      <c r="D200" s="168">
        <v>0.45</v>
      </c>
      <c r="E200" s="168">
        <v>4.07</v>
      </c>
      <c r="F200" s="168">
        <v>1.01</v>
      </c>
      <c r="G200" s="168">
        <v>42.58</v>
      </c>
      <c r="H200" s="168">
        <v>0.02</v>
      </c>
      <c r="I200" s="168">
        <v>0.02</v>
      </c>
      <c r="J200" s="168">
        <v>7.24</v>
      </c>
      <c r="K200" s="168">
        <v>6.28</v>
      </c>
      <c r="L200" s="168"/>
      <c r="M200" s="168">
        <v>22.12</v>
      </c>
      <c r="N200" s="168">
        <v>19.670000000000002</v>
      </c>
      <c r="O200" s="168">
        <v>7.13</v>
      </c>
      <c r="P200" s="168">
        <v>90.79</v>
      </c>
      <c r="Q200" s="168">
        <v>0.26</v>
      </c>
      <c r="R200" s="168">
        <v>0.21</v>
      </c>
      <c r="S200" s="168">
        <v>1.02</v>
      </c>
      <c r="T200" s="168"/>
    </row>
    <row r="201" spans="1:20" s="122" customFormat="1" x14ac:dyDescent="0.2">
      <c r="A201" s="168" t="s">
        <v>346</v>
      </c>
      <c r="B201" s="171" t="s">
        <v>347</v>
      </c>
      <c r="C201" s="170">
        <v>100</v>
      </c>
      <c r="D201" s="168">
        <v>14.89</v>
      </c>
      <c r="E201" s="168">
        <v>7</v>
      </c>
      <c r="F201" s="168">
        <v>2.09</v>
      </c>
      <c r="G201" s="168">
        <v>130.65</v>
      </c>
      <c r="H201" s="168">
        <v>0.1</v>
      </c>
      <c r="I201" s="168">
        <v>0.16</v>
      </c>
      <c r="J201" s="168">
        <v>1.05</v>
      </c>
      <c r="K201" s="168">
        <v>83</v>
      </c>
      <c r="L201" s="168"/>
      <c r="M201" s="168">
        <v>10.74</v>
      </c>
      <c r="N201" s="168">
        <v>149.76</v>
      </c>
      <c r="O201" s="168">
        <v>23.6</v>
      </c>
      <c r="P201" s="168">
        <v>272.38</v>
      </c>
      <c r="Q201" s="168">
        <v>2.2599999999999998</v>
      </c>
      <c r="R201" s="168">
        <v>19.13</v>
      </c>
      <c r="S201" s="168">
        <v>5.81</v>
      </c>
      <c r="T201" s="168">
        <v>0.05</v>
      </c>
    </row>
    <row r="202" spans="1:20" s="122" customFormat="1" x14ac:dyDescent="0.2">
      <c r="A202" s="168" t="s">
        <v>446</v>
      </c>
      <c r="B202" s="171" t="s">
        <v>175</v>
      </c>
      <c r="C202" s="170">
        <v>150</v>
      </c>
      <c r="D202" s="168">
        <v>4.6100000000000003</v>
      </c>
      <c r="E202" s="168">
        <v>2.56</v>
      </c>
      <c r="F202" s="168">
        <v>31.07</v>
      </c>
      <c r="G202" s="168">
        <v>166.78</v>
      </c>
      <c r="H202" s="168">
        <v>0.08</v>
      </c>
      <c r="I202" s="168">
        <v>0.08</v>
      </c>
      <c r="J202" s="168">
        <v>22.08</v>
      </c>
      <c r="K202" s="168">
        <v>63.31</v>
      </c>
      <c r="L202" s="168"/>
      <c r="M202" s="168">
        <v>26.24</v>
      </c>
      <c r="N202" s="168">
        <v>115.09</v>
      </c>
      <c r="O202" s="168">
        <v>26.09</v>
      </c>
      <c r="P202" s="168">
        <v>209.65</v>
      </c>
      <c r="Q202" s="168">
        <v>1.22</v>
      </c>
      <c r="R202" s="168">
        <v>16.21</v>
      </c>
      <c r="S202" s="168">
        <v>1.37</v>
      </c>
      <c r="T202" s="168">
        <v>0.03</v>
      </c>
    </row>
    <row r="203" spans="1:20" s="122" customFormat="1" x14ac:dyDescent="0.2">
      <c r="A203" s="184" t="s">
        <v>389</v>
      </c>
      <c r="B203" s="171" t="s">
        <v>942</v>
      </c>
      <c r="C203" s="170">
        <v>200</v>
      </c>
      <c r="D203" s="168">
        <v>0.18</v>
      </c>
      <c r="E203" s="168">
        <v>0.05</v>
      </c>
      <c r="F203" s="168">
        <v>1.03</v>
      </c>
      <c r="G203" s="168">
        <v>5.76</v>
      </c>
      <c r="H203" s="168"/>
      <c r="I203" s="168">
        <v>0.01</v>
      </c>
      <c r="J203" s="168">
        <v>1.07</v>
      </c>
      <c r="K203" s="168">
        <v>0.85</v>
      </c>
      <c r="L203" s="168"/>
      <c r="M203" s="168">
        <v>5.07</v>
      </c>
      <c r="N203" s="168">
        <v>6.87</v>
      </c>
      <c r="O203" s="168">
        <v>3.98</v>
      </c>
      <c r="P203" s="168">
        <v>45.16</v>
      </c>
      <c r="Q203" s="168">
        <v>0.79</v>
      </c>
      <c r="R203" s="168">
        <v>0.03</v>
      </c>
      <c r="S203" s="168">
        <v>0.2</v>
      </c>
      <c r="T203" s="168"/>
    </row>
    <row r="204" spans="1:20" s="122" customFormat="1" x14ac:dyDescent="0.2">
      <c r="A204" s="168"/>
      <c r="B204" s="171" t="s">
        <v>53</v>
      </c>
      <c r="C204" s="170">
        <v>50</v>
      </c>
      <c r="D204" s="168">
        <v>2.4500000000000002</v>
      </c>
      <c r="E204" s="168">
        <v>0.5</v>
      </c>
      <c r="F204" s="168">
        <v>22.4</v>
      </c>
      <c r="G204" s="168">
        <v>105</v>
      </c>
      <c r="H204" s="168">
        <v>0.05</v>
      </c>
      <c r="I204" s="168">
        <v>0.02</v>
      </c>
      <c r="J204" s="168"/>
      <c r="K204" s="168"/>
      <c r="L204" s="168"/>
      <c r="M204" s="168">
        <v>9</v>
      </c>
      <c r="N204" s="168">
        <v>46</v>
      </c>
      <c r="O204" s="168">
        <v>10</v>
      </c>
      <c r="P204" s="168">
        <v>71.5</v>
      </c>
      <c r="Q204" s="168">
        <v>1.45</v>
      </c>
      <c r="R204" s="168">
        <v>2.5</v>
      </c>
      <c r="S204" s="168">
        <v>2.8</v>
      </c>
      <c r="T204" s="168">
        <v>0.02</v>
      </c>
    </row>
    <row r="205" spans="1:20" s="122" customFormat="1" x14ac:dyDescent="0.2">
      <c r="A205" s="225" t="s">
        <v>142</v>
      </c>
      <c r="B205" s="226"/>
      <c r="C205" s="185">
        <f>SUM(C200:C204)</f>
        <v>560</v>
      </c>
      <c r="D205" s="186">
        <f t="shared" ref="D205:T205" si="30">SUM(D200:D204)</f>
        <v>22.58</v>
      </c>
      <c r="E205" s="186">
        <f t="shared" si="30"/>
        <v>14.180000000000001</v>
      </c>
      <c r="F205" s="186">
        <f t="shared" si="30"/>
        <v>57.6</v>
      </c>
      <c r="G205" s="186">
        <f t="shared" si="30"/>
        <v>450.77</v>
      </c>
      <c r="H205" s="186">
        <f t="shared" si="30"/>
        <v>0.25</v>
      </c>
      <c r="I205" s="186">
        <f t="shared" si="30"/>
        <v>0.29000000000000004</v>
      </c>
      <c r="J205" s="186">
        <f t="shared" si="30"/>
        <v>31.439999999999998</v>
      </c>
      <c r="K205" s="186">
        <f t="shared" si="30"/>
        <v>153.44</v>
      </c>
      <c r="L205" s="186">
        <f t="shared" si="30"/>
        <v>0</v>
      </c>
      <c r="M205" s="186">
        <f t="shared" si="30"/>
        <v>73.169999999999987</v>
      </c>
      <c r="N205" s="186">
        <f t="shared" si="30"/>
        <v>337.39</v>
      </c>
      <c r="O205" s="186">
        <f t="shared" si="30"/>
        <v>70.8</v>
      </c>
      <c r="P205" s="186">
        <f t="shared" si="30"/>
        <v>689.48</v>
      </c>
      <c r="Q205" s="186">
        <f t="shared" si="30"/>
        <v>5.9799999999999995</v>
      </c>
      <c r="R205" s="186">
        <f t="shared" si="30"/>
        <v>38.08</v>
      </c>
      <c r="S205" s="186">
        <f t="shared" si="30"/>
        <v>11.2</v>
      </c>
      <c r="T205" s="186">
        <f t="shared" si="30"/>
        <v>0.1</v>
      </c>
    </row>
    <row r="206" spans="1:20" s="122" customFormat="1" x14ac:dyDescent="0.2">
      <c r="A206" s="223" t="s">
        <v>381</v>
      </c>
      <c r="B206" s="223"/>
      <c r="C206" s="223"/>
      <c r="D206" s="223"/>
      <c r="E206" s="223"/>
      <c r="F206" s="223"/>
      <c r="G206" s="223"/>
      <c r="H206" s="223"/>
      <c r="I206" s="223"/>
      <c r="J206" s="223"/>
      <c r="K206" s="223"/>
      <c r="L206" s="223"/>
      <c r="M206" s="223"/>
      <c r="N206" s="223"/>
      <c r="O206" s="223"/>
      <c r="P206" s="223"/>
      <c r="Q206" s="223"/>
      <c r="R206" s="223"/>
      <c r="S206" s="223"/>
      <c r="T206" s="223"/>
    </row>
    <row r="207" spans="1:20" s="122" customFormat="1" x14ac:dyDescent="0.2">
      <c r="A207" s="170" t="s">
        <v>164</v>
      </c>
      <c r="B207" s="171" t="s">
        <v>943</v>
      </c>
      <c r="C207" s="170">
        <v>100</v>
      </c>
      <c r="D207" s="168">
        <v>0.4</v>
      </c>
      <c r="E207" s="168">
        <v>0.4</v>
      </c>
      <c r="F207" s="168">
        <v>9.8000000000000007</v>
      </c>
      <c r="G207" s="168">
        <v>47</v>
      </c>
      <c r="H207" s="168">
        <v>0.03</v>
      </c>
      <c r="I207" s="168">
        <v>0.02</v>
      </c>
      <c r="J207" s="168">
        <v>10</v>
      </c>
      <c r="K207" s="168">
        <v>5</v>
      </c>
      <c r="L207" s="168"/>
      <c r="M207" s="168">
        <v>16</v>
      </c>
      <c r="N207" s="168">
        <v>11</v>
      </c>
      <c r="O207" s="168">
        <v>9</v>
      </c>
      <c r="P207" s="168">
        <v>278</v>
      </c>
      <c r="Q207" s="168">
        <v>2.2000000000000002</v>
      </c>
      <c r="R207" s="168">
        <v>0.3</v>
      </c>
      <c r="S207" s="168">
        <v>2</v>
      </c>
      <c r="T207" s="168">
        <v>0.01</v>
      </c>
    </row>
    <row r="208" spans="1:20" s="122" customFormat="1" x14ac:dyDescent="0.2">
      <c r="A208" s="168"/>
      <c r="B208" s="171" t="s">
        <v>145</v>
      </c>
      <c r="C208" s="170">
        <v>20</v>
      </c>
      <c r="D208" s="168">
        <v>1.5</v>
      </c>
      <c r="E208" s="168">
        <v>3.72</v>
      </c>
      <c r="F208" s="168">
        <v>8.26</v>
      </c>
      <c r="G208" s="168">
        <v>73.52</v>
      </c>
      <c r="H208" s="168">
        <v>0.03</v>
      </c>
      <c r="I208" s="168">
        <v>0.03</v>
      </c>
      <c r="J208" s="168">
        <v>0.84</v>
      </c>
      <c r="K208" s="168">
        <v>41.99</v>
      </c>
      <c r="L208" s="168"/>
      <c r="M208" s="168">
        <v>22.14</v>
      </c>
      <c r="N208" s="168">
        <v>35.950000000000003</v>
      </c>
      <c r="O208" s="168">
        <v>21.69</v>
      </c>
      <c r="P208" s="168">
        <v>209.11</v>
      </c>
      <c r="Q208" s="168">
        <v>0.55000000000000004</v>
      </c>
      <c r="R208" s="168">
        <v>0.47</v>
      </c>
      <c r="S208" s="168">
        <v>0.46</v>
      </c>
      <c r="T208" s="168">
        <v>0.05</v>
      </c>
    </row>
    <row r="209" spans="1:20" s="122" customFormat="1" x14ac:dyDescent="0.2">
      <c r="A209" s="225" t="s">
        <v>382</v>
      </c>
      <c r="B209" s="226"/>
      <c r="C209" s="185">
        <f>SUM(C207:C208)</f>
        <v>120</v>
      </c>
      <c r="D209" s="186">
        <f t="shared" ref="D209:T209" si="31">SUM(D207:D208)</f>
        <v>1.9</v>
      </c>
      <c r="E209" s="186">
        <f t="shared" si="31"/>
        <v>4.12</v>
      </c>
      <c r="F209" s="186">
        <f t="shared" si="31"/>
        <v>18.060000000000002</v>
      </c>
      <c r="G209" s="186">
        <f t="shared" si="31"/>
        <v>120.52</v>
      </c>
      <c r="H209" s="186">
        <f t="shared" si="31"/>
        <v>0.06</v>
      </c>
      <c r="I209" s="186">
        <f t="shared" si="31"/>
        <v>0.05</v>
      </c>
      <c r="J209" s="186">
        <f t="shared" si="31"/>
        <v>10.84</v>
      </c>
      <c r="K209" s="186">
        <f t="shared" si="31"/>
        <v>46.99</v>
      </c>
      <c r="L209" s="186">
        <f t="shared" si="31"/>
        <v>0</v>
      </c>
      <c r="M209" s="186">
        <f t="shared" si="31"/>
        <v>38.14</v>
      </c>
      <c r="N209" s="186">
        <f t="shared" si="31"/>
        <v>46.95</v>
      </c>
      <c r="O209" s="186">
        <f t="shared" si="31"/>
        <v>30.69</v>
      </c>
      <c r="P209" s="186">
        <f t="shared" si="31"/>
        <v>487.11</v>
      </c>
      <c r="Q209" s="186">
        <f t="shared" si="31"/>
        <v>2.75</v>
      </c>
      <c r="R209" s="186">
        <f t="shared" si="31"/>
        <v>0.77</v>
      </c>
      <c r="S209" s="186">
        <f t="shared" si="31"/>
        <v>2.46</v>
      </c>
      <c r="T209" s="186">
        <f t="shared" si="31"/>
        <v>6.0000000000000005E-2</v>
      </c>
    </row>
    <row r="210" spans="1:20" s="122" customFormat="1" x14ac:dyDescent="0.2">
      <c r="A210" s="223" t="s">
        <v>11</v>
      </c>
      <c r="B210" s="223"/>
      <c r="C210" s="223"/>
      <c r="D210" s="223"/>
      <c r="E210" s="223"/>
      <c r="F210" s="223"/>
      <c r="G210" s="223"/>
      <c r="H210" s="223"/>
      <c r="I210" s="223"/>
      <c r="J210" s="223"/>
      <c r="K210" s="223"/>
      <c r="L210" s="223"/>
      <c r="M210" s="223"/>
      <c r="N210" s="223"/>
      <c r="O210" s="223"/>
      <c r="P210" s="223"/>
      <c r="Q210" s="223"/>
      <c r="R210" s="223"/>
      <c r="S210" s="223"/>
      <c r="T210" s="223"/>
    </row>
    <row r="211" spans="1:20" s="122" customFormat="1" x14ac:dyDescent="0.2">
      <c r="A211" s="170" t="s">
        <v>460</v>
      </c>
      <c r="B211" s="171" t="s">
        <v>461</v>
      </c>
      <c r="C211" s="170">
        <v>60</v>
      </c>
      <c r="D211" s="168">
        <v>0.66</v>
      </c>
      <c r="E211" s="168">
        <v>0.12</v>
      </c>
      <c r="F211" s="168">
        <v>2.2799999999999998</v>
      </c>
      <c r="G211" s="168">
        <v>14.4</v>
      </c>
      <c r="H211" s="168">
        <v>0.04</v>
      </c>
      <c r="I211" s="168">
        <v>0.02</v>
      </c>
      <c r="J211" s="168">
        <v>15</v>
      </c>
      <c r="K211" s="168">
        <v>79.8</v>
      </c>
      <c r="L211" s="168"/>
      <c r="M211" s="168">
        <v>8.4</v>
      </c>
      <c r="N211" s="168">
        <v>15.6</v>
      </c>
      <c r="O211" s="168">
        <v>12</v>
      </c>
      <c r="P211" s="168">
        <v>174</v>
      </c>
      <c r="Q211" s="168">
        <v>0.54</v>
      </c>
      <c r="R211" s="168">
        <v>0.24</v>
      </c>
      <c r="S211" s="168">
        <v>1.2</v>
      </c>
      <c r="T211" s="168">
        <v>0.01</v>
      </c>
    </row>
    <row r="212" spans="1:20" s="122" customFormat="1" x14ac:dyDescent="0.2">
      <c r="A212" s="172" t="s">
        <v>462</v>
      </c>
      <c r="B212" s="171" t="s">
        <v>463</v>
      </c>
      <c r="C212" s="170">
        <v>200</v>
      </c>
      <c r="D212" s="168">
        <v>1.55</v>
      </c>
      <c r="E212" s="168">
        <v>4.5199999999999996</v>
      </c>
      <c r="F212" s="168">
        <v>10.33</v>
      </c>
      <c r="G212" s="168">
        <v>88.54</v>
      </c>
      <c r="H212" s="168">
        <v>0.05</v>
      </c>
      <c r="I212" s="168">
        <v>0.06</v>
      </c>
      <c r="J212" s="168">
        <v>16.45</v>
      </c>
      <c r="K212" s="168">
        <v>237.6</v>
      </c>
      <c r="L212" s="168">
        <v>0.08</v>
      </c>
      <c r="M212" s="168">
        <v>36.380000000000003</v>
      </c>
      <c r="N212" s="168">
        <v>44.64</v>
      </c>
      <c r="O212" s="168">
        <v>20.45</v>
      </c>
      <c r="P212" s="168">
        <v>296.83</v>
      </c>
      <c r="Q212" s="168">
        <v>0.98</v>
      </c>
      <c r="R212" s="168">
        <v>0.59</v>
      </c>
      <c r="S212" s="168">
        <v>4.59</v>
      </c>
      <c r="T212" s="168">
        <v>0.02</v>
      </c>
    </row>
    <row r="213" spans="1:20" s="122" customFormat="1" ht="33" x14ac:dyDescent="0.2">
      <c r="A213" s="168" t="s">
        <v>375</v>
      </c>
      <c r="B213" s="171" t="s">
        <v>464</v>
      </c>
      <c r="C213" s="170">
        <v>125</v>
      </c>
      <c r="D213" s="168">
        <v>23.5</v>
      </c>
      <c r="E213" s="168">
        <v>13.3</v>
      </c>
      <c r="F213" s="168">
        <v>1.1400000000000001</v>
      </c>
      <c r="G213" s="168">
        <v>221.60000000000002</v>
      </c>
      <c r="H213" s="168">
        <v>0.15</v>
      </c>
      <c r="I213" s="168">
        <v>0.29000000000000004</v>
      </c>
      <c r="J213" s="168">
        <v>1.3</v>
      </c>
      <c r="K213" s="168">
        <v>22.5</v>
      </c>
      <c r="L213" s="168">
        <v>7.0000000000000007E-2</v>
      </c>
      <c r="M213" s="168">
        <v>17.34</v>
      </c>
      <c r="N213" s="168">
        <v>250.09</v>
      </c>
      <c r="O213" s="168">
        <v>36.520000000000003</v>
      </c>
      <c r="P213" s="168">
        <v>457.87</v>
      </c>
      <c r="Q213" s="168">
        <v>2.65</v>
      </c>
      <c r="R213" s="168">
        <v>33.9</v>
      </c>
      <c r="S213" s="168">
        <v>9.9700000000000006</v>
      </c>
      <c r="T213" s="168">
        <v>0.08</v>
      </c>
    </row>
    <row r="214" spans="1:20" s="122" customFormat="1" x14ac:dyDescent="0.2">
      <c r="A214" s="172" t="s">
        <v>432</v>
      </c>
      <c r="B214" s="171" t="s">
        <v>433</v>
      </c>
      <c r="C214" s="170">
        <v>150</v>
      </c>
      <c r="D214" s="168">
        <v>3.13</v>
      </c>
      <c r="E214" s="168">
        <v>4.97</v>
      </c>
      <c r="F214" s="168">
        <v>24.95</v>
      </c>
      <c r="G214" s="168">
        <v>157.30000000000001</v>
      </c>
      <c r="H214" s="168">
        <v>0.18</v>
      </c>
      <c r="I214" s="168">
        <v>0.12</v>
      </c>
      <c r="J214" s="168">
        <v>31.9</v>
      </c>
      <c r="K214" s="168">
        <v>42.81</v>
      </c>
      <c r="L214" s="168">
        <v>0.08</v>
      </c>
      <c r="M214" s="168">
        <v>27.35</v>
      </c>
      <c r="N214" s="168">
        <v>92.86</v>
      </c>
      <c r="O214" s="168">
        <v>36.479999999999997</v>
      </c>
      <c r="P214" s="168">
        <v>870.37</v>
      </c>
      <c r="Q214" s="168">
        <v>1.46</v>
      </c>
      <c r="R214" s="168">
        <v>0.51</v>
      </c>
      <c r="S214" s="168">
        <v>7.63</v>
      </c>
      <c r="T214" s="168">
        <v>0.05</v>
      </c>
    </row>
    <row r="215" spans="1:20" s="122" customFormat="1" x14ac:dyDescent="0.2">
      <c r="A215" s="168" t="s">
        <v>465</v>
      </c>
      <c r="B215" s="171" t="s">
        <v>1010</v>
      </c>
      <c r="C215" s="170">
        <v>200</v>
      </c>
      <c r="D215" s="168">
        <v>0.16</v>
      </c>
      <c r="E215" s="168">
        <v>0.04</v>
      </c>
      <c r="F215" s="168">
        <v>2.12</v>
      </c>
      <c r="G215" s="168">
        <v>10.4</v>
      </c>
      <c r="H215" s="168">
        <v>0.01</v>
      </c>
      <c r="I215" s="168">
        <v>0.01</v>
      </c>
      <c r="J215" s="168">
        <v>3</v>
      </c>
      <c r="K215" s="168">
        <v>3.4</v>
      </c>
      <c r="L215" s="168"/>
      <c r="M215" s="168">
        <v>7.4</v>
      </c>
      <c r="N215" s="168">
        <v>6</v>
      </c>
      <c r="O215" s="168">
        <v>5.2</v>
      </c>
      <c r="P215" s="168">
        <v>51.2</v>
      </c>
      <c r="Q215" s="168">
        <v>0.1</v>
      </c>
      <c r="R215" s="168">
        <v>0.02</v>
      </c>
      <c r="S215" s="168">
        <v>0.4</v>
      </c>
      <c r="T215" s="168"/>
    </row>
    <row r="216" spans="1:20" s="122" customFormat="1" x14ac:dyDescent="0.2">
      <c r="A216" s="168"/>
      <c r="B216" s="171" t="s">
        <v>53</v>
      </c>
      <c r="C216" s="170">
        <v>80</v>
      </c>
      <c r="D216" s="168">
        <v>3.92</v>
      </c>
      <c r="E216" s="168">
        <v>0.8</v>
      </c>
      <c r="F216" s="168">
        <v>35.840000000000003</v>
      </c>
      <c r="G216" s="168">
        <v>168</v>
      </c>
      <c r="H216" s="168">
        <v>7.0000000000000007E-2</v>
      </c>
      <c r="I216" s="168">
        <v>0.02</v>
      </c>
      <c r="J216" s="168"/>
      <c r="K216" s="168"/>
      <c r="L216" s="168"/>
      <c r="M216" s="168">
        <v>14.4</v>
      </c>
      <c r="N216" s="168">
        <v>73.599999999999994</v>
      </c>
      <c r="O216" s="168">
        <v>16</v>
      </c>
      <c r="P216" s="168">
        <v>114.4</v>
      </c>
      <c r="Q216" s="168">
        <v>2.3199999999999998</v>
      </c>
      <c r="R216" s="168">
        <v>4</v>
      </c>
      <c r="S216" s="168">
        <v>4.4800000000000004</v>
      </c>
      <c r="T216" s="168">
        <v>0.03</v>
      </c>
    </row>
    <row r="217" spans="1:20" s="122" customFormat="1" x14ac:dyDescent="0.2">
      <c r="A217" s="225" t="s">
        <v>32</v>
      </c>
      <c r="B217" s="226"/>
      <c r="C217" s="185">
        <f>SUM(C211:C216)</f>
        <v>815</v>
      </c>
      <c r="D217" s="186">
        <f t="shared" ref="D217:T217" si="32">SUM(D211:D216)</f>
        <v>32.92</v>
      </c>
      <c r="E217" s="186">
        <f t="shared" si="32"/>
        <v>23.75</v>
      </c>
      <c r="F217" s="186">
        <f t="shared" si="32"/>
        <v>76.66</v>
      </c>
      <c r="G217" s="186">
        <f t="shared" si="32"/>
        <v>660.24</v>
      </c>
      <c r="H217" s="186">
        <f t="shared" si="32"/>
        <v>0.5</v>
      </c>
      <c r="I217" s="186">
        <f t="shared" si="32"/>
        <v>0.52</v>
      </c>
      <c r="J217" s="186">
        <f t="shared" si="32"/>
        <v>67.650000000000006</v>
      </c>
      <c r="K217" s="186">
        <f t="shared" si="32"/>
        <v>386.10999999999996</v>
      </c>
      <c r="L217" s="186">
        <f t="shared" si="32"/>
        <v>0.23000000000000004</v>
      </c>
      <c r="M217" s="186">
        <f t="shared" si="32"/>
        <v>111.27000000000001</v>
      </c>
      <c r="N217" s="186">
        <f t="shared" si="32"/>
        <v>482.78999999999996</v>
      </c>
      <c r="O217" s="186">
        <f t="shared" si="32"/>
        <v>126.64999999999999</v>
      </c>
      <c r="P217" s="186">
        <f t="shared" si="32"/>
        <v>1964.6700000000003</v>
      </c>
      <c r="Q217" s="186">
        <f t="shared" si="32"/>
        <v>8.0499999999999989</v>
      </c>
      <c r="R217" s="186">
        <f t="shared" si="32"/>
        <v>39.26</v>
      </c>
      <c r="S217" s="186">
        <f t="shared" si="32"/>
        <v>28.27</v>
      </c>
      <c r="T217" s="186">
        <f t="shared" si="32"/>
        <v>0.19</v>
      </c>
    </row>
    <row r="218" spans="1:20" s="122" customFormat="1" x14ac:dyDescent="0.2">
      <c r="A218" s="223" t="s">
        <v>391</v>
      </c>
      <c r="B218" s="223"/>
      <c r="C218" s="223"/>
      <c r="D218" s="223"/>
      <c r="E218" s="223"/>
      <c r="F218" s="223"/>
      <c r="G218" s="223"/>
      <c r="H218" s="223"/>
      <c r="I218" s="223"/>
      <c r="J218" s="223"/>
      <c r="K218" s="223"/>
      <c r="L218" s="223"/>
      <c r="M218" s="223"/>
      <c r="N218" s="223"/>
      <c r="O218" s="223"/>
      <c r="P218" s="223"/>
      <c r="Q218" s="223"/>
      <c r="R218" s="223"/>
      <c r="S218" s="223"/>
      <c r="T218" s="223"/>
    </row>
    <row r="219" spans="1:20" s="122" customFormat="1" x14ac:dyDescent="0.2">
      <c r="A219" s="168" t="s">
        <v>164</v>
      </c>
      <c r="B219" s="171" t="s">
        <v>943</v>
      </c>
      <c r="C219" s="170">
        <v>150</v>
      </c>
      <c r="D219" s="168">
        <v>0.6</v>
      </c>
      <c r="E219" s="168">
        <v>0.6</v>
      </c>
      <c r="F219" s="168">
        <v>14.7</v>
      </c>
      <c r="G219" s="168">
        <v>70.5</v>
      </c>
      <c r="H219" s="168">
        <v>0.05</v>
      </c>
      <c r="I219" s="168">
        <v>0.03</v>
      </c>
      <c r="J219" s="168">
        <v>15</v>
      </c>
      <c r="K219" s="168">
        <v>7.5</v>
      </c>
      <c r="L219" s="168"/>
      <c r="M219" s="168">
        <v>24</v>
      </c>
      <c r="N219" s="168">
        <v>16.5</v>
      </c>
      <c r="O219" s="168">
        <v>13.5</v>
      </c>
      <c r="P219" s="168">
        <v>417</v>
      </c>
      <c r="Q219" s="168">
        <v>3.3</v>
      </c>
      <c r="R219" s="168">
        <v>0.45</v>
      </c>
      <c r="S219" s="168">
        <v>3</v>
      </c>
      <c r="T219" s="168">
        <v>0.01</v>
      </c>
    </row>
    <row r="220" spans="1:20" s="122" customFormat="1" x14ac:dyDescent="0.2">
      <c r="A220" s="184"/>
      <c r="B220" s="171" t="s">
        <v>392</v>
      </c>
      <c r="C220" s="170">
        <v>200</v>
      </c>
      <c r="D220" s="168">
        <v>5.8</v>
      </c>
      <c r="E220" s="168">
        <v>5</v>
      </c>
      <c r="F220" s="168">
        <v>8</v>
      </c>
      <c r="G220" s="168">
        <v>106</v>
      </c>
      <c r="H220" s="168">
        <v>0.08</v>
      </c>
      <c r="I220" s="168">
        <v>0.34</v>
      </c>
      <c r="J220" s="168">
        <v>1.4</v>
      </c>
      <c r="K220" s="168">
        <v>44</v>
      </c>
      <c r="L220" s="168">
        <v>0.06</v>
      </c>
      <c r="M220" s="168">
        <v>240</v>
      </c>
      <c r="N220" s="168">
        <v>180</v>
      </c>
      <c r="O220" s="168">
        <v>28</v>
      </c>
      <c r="P220" s="168">
        <v>832</v>
      </c>
      <c r="Q220" s="168">
        <v>0.2</v>
      </c>
      <c r="R220" s="168">
        <v>4</v>
      </c>
      <c r="S220" s="168">
        <v>18</v>
      </c>
      <c r="T220" s="168">
        <v>0.04</v>
      </c>
    </row>
    <row r="221" spans="1:20" s="122" customFormat="1" x14ac:dyDescent="0.2">
      <c r="A221" s="225" t="s">
        <v>393</v>
      </c>
      <c r="B221" s="226"/>
      <c r="C221" s="185">
        <f>SUM(C219:C220)</f>
        <v>350</v>
      </c>
      <c r="D221" s="186">
        <f t="shared" ref="D221:T221" si="33">SUM(D219:D220)</f>
        <v>6.3999999999999995</v>
      </c>
      <c r="E221" s="186">
        <f t="shared" si="33"/>
        <v>5.6</v>
      </c>
      <c r="F221" s="186">
        <f t="shared" si="33"/>
        <v>22.7</v>
      </c>
      <c r="G221" s="186">
        <f t="shared" si="33"/>
        <v>176.5</v>
      </c>
      <c r="H221" s="186">
        <f t="shared" si="33"/>
        <v>0.13</v>
      </c>
      <c r="I221" s="186">
        <f t="shared" si="33"/>
        <v>0.37</v>
      </c>
      <c r="J221" s="186">
        <f t="shared" si="33"/>
        <v>16.399999999999999</v>
      </c>
      <c r="K221" s="186">
        <f t="shared" si="33"/>
        <v>51.5</v>
      </c>
      <c r="L221" s="186">
        <f t="shared" si="33"/>
        <v>0.06</v>
      </c>
      <c r="M221" s="186">
        <f t="shared" si="33"/>
        <v>264</v>
      </c>
      <c r="N221" s="186">
        <f t="shared" si="33"/>
        <v>196.5</v>
      </c>
      <c r="O221" s="186">
        <f t="shared" si="33"/>
        <v>41.5</v>
      </c>
      <c r="P221" s="186">
        <f t="shared" si="33"/>
        <v>1249</v>
      </c>
      <c r="Q221" s="186">
        <f t="shared" si="33"/>
        <v>3.5</v>
      </c>
      <c r="R221" s="186">
        <f t="shared" si="33"/>
        <v>4.45</v>
      </c>
      <c r="S221" s="186">
        <f t="shared" si="33"/>
        <v>21</v>
      </c>
      <c r="T221" s="186">
        <f t="shared" si="33"/>
        <v>0.05</v>
      </c>
    </row>
    <row r="222" spans="1:20" s="122" customFormat="1" x14ac:dyDescent="0.2">
      <c r="A222" s="225" t="s">
        <v>33</v>
      </c>
      <c r="B222" s="226"/>
      <c r="C222" s="185">
        <f>C205+C209+C217+C221</f>
        <v>1845</v>
      </c>
      <c r="D222" s="186">
        <f t="shared" ref="D222:T222" si="34">D205+D209+D217+D221</f>
        <v>63.8</v>
      </c>
      <c r="E222" s="186">
        <f t="shared" si="34"/>
        <v>47.65</v>
      </c>
      <c r="F222" s="186">
        <f t="shared" si="34"/>
        <v>175.01999999999998</v>
      </c>
      <c r="G222" s="186">
        <f t="shared" si="34"/>
        <v>1408.03</v>
      </c>
      <c r="H222" s="186">
        <f t="shared" si="34"/>
        <v>0.94000000000000006</v>
      </c>
      <c r="I222" s="186">
        <f t="shared" si="34"/>
        <v>1.23</v>
      </c>
      <c r="J222" s="186">
        <f t="shared" si="34"/>
        <v>126.33000000000001</v>
      </c>
      <c r="K222" s="186">
        <f t="shared" si="34"/>
        <v>638.04</v>
      </c>
      <c r="L222" s="186">
        <f t="shared" si="34"/>
        <v>0.29000000000000004</v>
      </c>
      <c r="M222" s="186">
        <f t="shared" si="34"/>
        <v>486.58</v>
      </c>
      <c r="N222" s="186">
        <f t="shared" si="34"/>
        <v>1063.6299999999999</v>
      </c>
      <c r="O222" s="186">
        <f t="shared" si="34"/>
        <v>269.64</v>
      </c>
      <c r="P222" s="186">
        <f t="shared" si="34"/>
        <v>4390.26</v>
      </c>
      <c r="Q222" s="186">
        <f t="shared" si="34"/>
        <v>20.28</v>
      </c>
      <c r="R222" s="186">
        <f t="shared" si="34"/>
        <v>82.56</v>
      </c>
      <c r="S222" s="186">
        <f t="shared" si="34"/>
        <v>62.93</v>
      </c>
      <c r="T222" s="186">
        <f t="shared" si="34"/>
        <v>0.39999999999999997</v>
      </c>
    </row>
    <row r="223" spans="1:20" s="122" customFormat="1" x14ac:dyDescent="0.2">
      <c r="A223" s="187"/>
      <c r="C223" s="188"/>
      <c r="D223" s="189"/>
      <c r="E223" s="189"/>
      <c r="F223" s="189"/>
      <c r="G223" s="189"/>
      <c r="H223" s="189"/>
      <c r="I223" s="189"/>
      <c r="J223" s="189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</row>
    <row r="224" spans="1:20" s="122" customFormat="1" x14ac:dyDescent="0.2">
      <c r="A224" s="228"/>
      <c r="B224" s="228"/>
      <c r="C224" s="228"/>
      <c r="D224" s="228"/>
      <c r="E224" s="228"/>
      <c r="F224" s="228"/>
      <c r="G224" s="228"/>
      <c r="H224" s="228"/>
      <c r="I224" s="228"/>
      <c r="J224" s="228"/>
      <c r="K224" s="228"/>
      <c r="L224" s="228"/>
      <c r="M224" s="228"/>
      <c r="N224" s="228"/>
      <c r="O224" s="228"/>
      <c r="P224" s="228"/>
      <c r="Q224" s="228"/>
      <c r="R224" s="228"/>
      <c r="S224" s="228"/>
      <c r="T224" s="228"/>
    </row>
    <row r="225" spans="1:20" s="122" customFormat="1" x14ac:dyDescent="0.2">
      <c r="A225" s="229"/>
      <c r="B225" s="229"/>
      <c r="C225" s="188"/>
      <c r="D225" s="190"/>
      <c r="E225" s="189"/>
      <c r="F225" s="189"/>
      <c r="G225" s="189"/>
      <c r="H225" s="190"/>
      <c r="I225" s="190"/>
      <c r="J225" s="190"/>
      <c r="K225" s="189"/>
      <c r="L225" s="189"/>
      <c r="M225" s="189"/>
      <c r="N225" s="189"/>
      <c r="O225" s="189"/>
      <c r="P225" s="189"/>
      <c r="Q225" s="189"/>
      <c r="R225" s="189"/>
      <c r="S225" s="189"/>
      <c r="T225" s="189"/>
    </row>
    <row r="226" spans="1:20" s="122" customFormat="1" x14ac:dyDescent="0.2">
      <c r="A226" s="224"/>
      <c r="B226" s="224"/>
      <c r="C226" s="188"/>
      <c r="D226" s="190"/>
      <c r="E226" s="189"/>
      <c r="F226" s="189"/>
      <c r="G226" s="189"/>
      <c r="H226" s="190"/>
      <c r="I226" s="190"/>
      <c r="J226" s="190"/>
      <c r="K226" s="189"/>
      <c r="L226" s="189"/>
      <c r="M226" s="189"/>
      <c r="N226" s="189"/>
      <c r="O226" s="189"/>
      <c r="P226" s="189"/>
      <c r="Q226" s="189"/>
      <c r="R226" s="189"/>
      <c r="S226" s="189"/>
      <c r="T226" s="189"/>
    </row>
    <row r="227" spans="1:20" s="122" customFormat="1" x14ac:dyDescent="0.2">
      <c r="A227" s="230" t="s">
        <v>12</v>
      </c>
      <c r="B227" s="230" t="s">
        <v>13</v>
      </c>
      <c r="C227" s="230" t="s">
        <v>334</v>
      </c>
      <c r="D227" s="233" t="s">
        <v>15</v>
      </c>
      <c r="E227" s="233"/>
      <c r="F227" s="233"/>
      <c r="G227" s="234" t="s">
        <v>335</v>
      </c>
      <c r="H227" s="233" t="s">
        <v>17</v>
      </c>
      <c r="I227" s="233"/>
      <c r="J227" s="233"/>
      <c r="K227" s="233"/>
      <c r="L227" s="233"/>
      <c r="M227" s="233" t="s">
        <v>18</v>
      </c>
      <c r="N227" s="233"/>
      <c r="O227" s="233"/>
      <c r="P227" s="233"/>
      <c r="Q227" s="233"/>
      <c r="R227" s="233"/>
      <c r="S227" s="233"/>
      <c r="T227" s="233"/>
    </row>
    <row r="228" spans="1:20" s="122" customFormat="1" x14ac:dyDescent="0.2">
      <c r="A228" s="231"/>
      <c r="B228" s="232"/>
      <c r="C228" s="231"/>
      <c r="D228" s="183" t="s">
        <v>19</v>
      </c>
      <c r="E228" s="183" t="s">
        <v>20</v>
      </c>
      <c r="F228" s="183" t="s">
        <v>21</v>
      </c>
      <c r="G228" s="235"/>
      <c r="H228" s="183" t="s">
        <v>22</v>
      </c>
      <c r="I228" s="183" t="s">
        <v>308</v>
      </c>
      <c r="J228" s="183" t="s">
        <v>336</v>
      </c>
      <c r="K228" s="183" t="s">
        <v>337</v>
      </c>
      <c r="L228" s="183" t="s">
        <v>338</v>
      </c>
      <c r="M228" s="183" t="s">
        <v>26</v>
      </c>
      <c r="N228" s="183" t="s">
        <v>27</v>
      </c>
      <c r="O228" s="183" t="s">
        <v>28</v>
      </c>
      <c r="P228" s="183" t="s">
        <v>339</v>
      </c>
      <c r="Q228" s="183" t="s">
        <v>29</v>
      </c>
      <c r="R228" s="183" t="s">
        <v>312</v>
      </c>
      <c r="S228" s="183" t="s">
        <v>311</v>
      </c>
      <c r="T228" s="183" t="s">
        <v>313</v>
      </c>
    </row>
    <row r="229" spans="1:20" s="122" customFormat="1" x14ac:dyDescent="0.2">
      <c r="A229" s="170">
        <v>1</v>
      </c>
      <c r="B229" s="170">
        <v>2</v>
      </c>
      <c r="C229" s="170">
        <v>3</v>
      </c>
      <c r="D229" s="168">
        <v>5</v>
      </c>
      <c r="E229" s="168">
        <v>6</v>
      </c>
      <c r="F229" s="168">
        <v>7</v>
      </c>
      <c r="G229" s="168">
        <v>8</v>
      </c>
      <c r="H229" s="168">
        <v>9</v>
      </c>
      <c r="I229" s="168">
        <v>10</v>
      </c>
      <c r="J229" s="168">
        <v>11</v>
      </c>
      <c r="K229" s="168">
        <v>12</v>
      </c>
      <c r="L229" s="168">
        <v>13</v>
      </c>
      <c r="M229" s="168">
        <v>14</v>
      </c>
      <c r="N229" s="168">
        <v>15</v>
      </c>
      <c r="O229" s="168">
        <v>16</v>
      </c>
      <c r="P229" s="168">
        <v>17</v>
      </c>
      <c r="Q229" s="168">
        <v>18</v>
      </c>
      <c r="R229" s="168">
        <v>19</v>
      </c>
      <c r="S229" s="168">
        <v>20</v>
      </c>
      <c r="T229" s="168">
        <v>21</v>
      </c>
    </row>
    <row r="230" spans="1:20" s="122" customFormat="1" x14ac:dyDescent="0.2">
      <c r="A230" s="223" t="s">
        <v>467</v>
      </c>
      <c r="B230" s="223"/>
      <c r="C230" s="223"/>
      <c r="D230" s="223"/>
      <c r="E230" s="223"/>
      <c r="F230" s="223"/>
      <c r="G230" s="223"/>
      <c r="H230" s="223"/>
      <c r="I230" s="223"/>
      <c r="J230" s="223"/>
      <c r="K230" s="223"/>
      <c r="L230" s="223"/>
      <c r="M230" s="223"/>
      <c r="N230" s="223"/>
      <c r="O230" s="223"/>
      <c r="P230" s="223"/>
      <c r="Q230" s="223"/>
      <c r="R230" s="223"/>
      <c r="S230" s="223"/>
      <c r="T230" s="223"/>
    </row>
    <row r="231" spans="1:20" s="122" customFormat="1" x14ac:dyDescent="0.2">
      <c r="A231" s="223" t="s">
        <v>30</v>
      </c>
      <c r="B231" s="223"/>
      <c r="C231" s="223"/>
      <c r="D231" s="223"/>
      <c r="E231" s="223"/>
      <c r="F231" s="223"/>
      <c r="G231" s="223"/>
      <c r="H231" s="223"/>
      <c r="I231" s="223"/>
      <c r="J231" s="223"/>
      <c r="K231" s="223"/>
      <c r="L231" s="223"/>
      <c r="M231" s="223"/>
      <c r="N231" s="223"/>
      <c r="O231" s="223"/>
      <c r="P231" s="223"/>
      <c r="Q231" s="223"/>
      <c r="R231" s="223"/>
      <c r="S231" s="223"/>
      <c r="T231" s="223"/>
    </row>
    <row r="232" spans="1:20" s="122" customFormat="1" x14ac:dyDescent="0.2">
      <c r="A232" s="170" t="s">
        <v>340</v>
      </c>
      <c r="B232" s="171" t="s">
        <v>323</v>
      </c>
      <c r="C232" s="170">
        <v>60</v>
      </c>
      <c r="D232" s="168">
        <v>0.78</v>
      </c>
      <c r="E232" s="168">
        <v>3.06</v>
      </c>
      <c r="F232" s="168">
        <v>4.1399999999999997</v>
      </c>
      <c r="G232" s="168">
        <v>47.97</v>
      </c>
      <c r="H232" s="168">
        <v>0.04</v>
      </c>
      <c r="I232" s="168">
        <v>0.04</v>
      </c>
      <c r="J232" s="168">
        <v>3</v>
      </c>
      <c r="K232" s="168">
        <v>1200</v>
      </c>
      <c r="L232" s="168"/>
      <c r="M232" s="168">
        <v>19.88</v>
      </c>
      <c r="N232" s="168">
        <v>33.81</v>
      </c>
      <c r="O232" s="168">
        <v>23.02</v>
      </c>
      <c r="P232" s="168">
        <v>120.09</v>
      </c>
      <c r="Q232" s="168">
        <v>0.45</v>
      </c>
      <c r="R232" s="168">
        <v>0.06</v>
      </c>
      <c r="S232" s="168">
        <v>3</v>
      </c>
      <c r="T232" s="168">
        <v>0.03</v>
      </c>
    </row>
    <row r="233" spans="1:20" s="122" customFormat="1" ht="33" x14ac:dyDescent="0.2">
      <c r="A233" s="168" t="s">
        <v>468</v>
      </c>
      <c r="B233" s="171" t="s">
        <v>469</v>
      </c>
      <c r="C233" s="170">
        <v>95</v>
      </c>
      <c r="D233" s="168">
        <v>18.399999999999999</v>
      </c>
      <c r="E233" s="168">
        <v>6.85</v>
      </c>
      <c r="F233" s="168">
        <v>2.02</v>
      </c>
      <c r="G233" s="168">
        <v>143.45999999999998</v>
      </c>
      <c r="H233" s="168">
        <v>0.13</v>
      </c>
      <c r="I233" s="168">
        <v>0.14000000000000001</v>
      </c>
      <c r="J233" s="168">
        <v>0.56999999999999995</v>
      </c>
      <c r="K233" s="168">
        <v>33.799999999999997</v>
      </c>
      <c r="L233" s="168">
        <v>0.30000000000000004</v>
      </c>
      <c r="M233" s="168">
        <v>49.18</v>
      </c>
      <c r="N233" s="168">
        <v>283.47000000000003</v>
      </c>
      <c r="O233" s="168">
        <v>65.55</v>
      </c>
      <c r="P233" s="168">
        <v>484.53</v>
      </c>
      <c r="Q233" s="168">
        <v>1.03</v>
      </c>
      <c r="R233" s="168">
        <v>179.72</v>
      </c>
      <c r="S233" s="168">
        <v>169.5</v>
      </c>
      <c r="T233" s="168">
        <v>0.79</v>
      </c>
    </row>
    <row r="234" spans="1:20" s="122" customFormat="1" x14ac:dyDescent="0.2">
      <c r="A234" s="191" t="s">
        <v>405</v>
      </c>
      <c r="B234" s="171" t="s">
        <v>418</v>
      </c>
      <c r="C234" s="170">
        <v>150</v>
      </c>
      <c r="D234" s="168">
        <v>5.32</v>
      </c>
      <c r="E234" s="168">
        <v>3.56</v>
      </c>
      <c r="F234" s="168">
        <v>24.02</v>
      </c>
      <c r="G234" s="168">
        <v>149.19</v>
      </c>
      <c r="H234" s="168">
        <v>0.18</v>
      </c>
      <c r="I234" s="168">
        <v>0.09</v>
      </c>
      <c r="J234" s="168"/>
      <c r="K234" s="168">
        <v>14.34</v>
      </c>
      <c r="L234" s="168">
        <v>0.04</v>
      </c>
      <c r="M234" s="168">
        <v>10.78</v>
      </c>
      <c r="N234" s="168">
        <v>126.4</v>
      </c>
      <c r="O234" s="168">
        <v>84.11</v>
      </c>
      <c r="P234" s="168">
        <v>160.54</v>
      </c>
      <c r="Q234" s="168">
        <v>2.83</v>
      </c>
      <c r="R234" s="168">
        <v>2.42</v>
      </c>
      <c r="S234" s="168">
        <v>1.39</v>
      </c>
      <c r="T234" s="168">
        <v>0.01</v>
      </c>
    </row>
    <row r="235" spans="1:20" s="122" customFormat="1" x14ac:dyDescent="0.2">
      <c r="A235" s="168" t="s">
        <v>470</v>
      </c>
      <c r="B235" s="171" t="s">
        <v>967</v>
      </c>
      <c r="C235" s="170">
        <v>200</v>
      </c>
      <c r="D235" s="168">
        <v>1.65</v>
      </c>
      <c r="E235" s="168">
        <v>1.27</v>
      </c>
      <c r="F235" s="168">
        <v>2.4700000000000002</v>
      </c>
      <c r="G235" s="168">
        <v>28.52</v>
      </c>
      <c r="H235" s="168">
        <v>0.02</v>
      </c>
      <c r="I235" s="168">
        <v>0.09</v>
      </c>
      <c r="J235" s="168">
        <v>0.75</v>
      </c>
      <c r="K235" s="168">
        <v>11.5</v>
      </c>
      <c r="L235" s="168">
        <v>0.03</v>
      </c>
      <c r="M235" s="168">
        <v>64.95</v>
      </c>
      <c r="N235" s="168">
        <v>53.24</v>
      </c>
      <c r="O235" s="168">
        <v>11.4</v>
      </c>
      <c r="P235" s="168">
        <v>97.8</v>
      </c>
      <c r="Q235" s="168">
        <v>0.87</v>
      </c>
      <c r="R235" s="168">
        <v>0.5</v>
      </c>
      <c r="S235" s="168">
        <v>4.5</v>
      </c>
      <c r="T235" s="168">
        <v>0.01</v>
      </c>
    </row>
    <row r="236" spans="1:20" s="122" customFormat="1" x14ac:dyDescent="0.2">
      <c r="A236" s="168"/>
      <c r="B236" s="171" t="s">
        <v>53</v>
      </c>
      <c r="C236" s="170">
        <v>50</v>
      </c>
      <c r="D236" s="168">
        <v>2.4500000000000002</v>
      </c>
      <c r="E236" s="168">
        <v>0.5</v>
      </c>
      <c r="F236" s="168">
        <v>22.4</v>
      </c>
      <c r="G236" s="168">
        <v>105</v>
      </c>
      <c r="H236" s="168">
        <v>0.05</v>
      </c>
      <c r="I236" s="168">
        <v>0.02</v>
      </c>
      <c r="J236" s="168"/>
      <c r="K236" s="168"/>
      <c r="L236" s="168"/>
      <c r="M236" s="168">
        <v>9</v>
      </c>
      <c r="N236" s="168">
        <v>46</v>
      </c>
      <c r="O236" s="168">
        <v>10</v>
      </c>
      <c r="P236" s="168">
        <v>71.5</v>
      </c>
      <c r="Q236" s="168">
        <v>1.45</v>
      </c>
      <c r="R236" s="168">
        <v>2.5</v>
      </c>
      <c r="S236" s="168">
        <v>2.8</v>
      </c>
      <c r="T236" s="168">
        <v>0.02</v>
      </c>
    </row>
    <row r="237" spans="1:20" s="122" customFormat="1" x14ac:dyDescent="0.2">
      <c r="A237" s="225" t="s">
        <v>142</v>
      </c>
      <c r="B237" s="226"/>
      <c r="C237" s="185">
        <f>SUM(C232:C236)</f>
        <v>555</v>
      </c>
      <c r="D237" s="186">
        <f t="shared" ref="D237:T237" si="35">SUM(D232:D236)</f>
        <v>28.599999999999998</v>
      </c>
      <c r="E237" s="186">
        <f t="shared" si="35"/>
        <v>15.24</v>
      </c>
      <c r="F237" s="186">
        <f t="shared" si="35"/>
        <v>55.05</v>
      </c>
      <c r="G237" s="186">
        <f t="shared" si="35"/>
        <v>474.14</v>
      </c>
      <c r="H237" s="186">
        <f t="shared" si="35"/>
        <v>0.42</v>
      </c>
      <c r="I237" s="186">
        <f t="shared" si="35"/>
        <v>0.38</v>
      </c>
      <c r="J237" s="186">
        <f t="shared" si="35"/>
        <v>4.32</v>
      </c>
      <c r="K237" s="186">
        <f t="shared" si="35"/>
        <v>1259.6399999999999</v>
      </c>
      <c r="L237" s="186">
        <f t="shared" si="35"/>
        <v>0.37</v>
      </c>
      <c r="M237" s="186">
        <f t="shared" si="35"/>
        <v>153.79000000000002</v>
      </c>
      <c r="N237" s="186">
        <f t="shared" si="35"/>
        <v>542.92000000000007</v>
      </c>
      <c r="O237" s="186">
        <f t="shared" si="35"/>
        <v>194.08</v>
      </c>
      <c r="P237" s="186">
        <f t="shared" si="35"/>
        <v>934.45999999999992</v>
      </c>
      <c r="Q237" s="186">
        <f t="shared" si="35"/>
        <v>6.6300000000000008</v>
      </c>
      <c r="R237" s="186">
        <f t="shared" si="35"/>
        <v>185.2</v>
      </c>
      <c r="S237" s="186">
        <f t="shared" si="35"/>
        <v>181.19</v>
      </c>
      <c r="T237" s="186">
        <f t="shared" si="35"/>
        <v>0.8600000000000001</v>
      </c>
    </row>
    <row r="238" spans="1:20" s="122" customFormat="1" x14ac:dyDescent="0.2">
      <c r="A238" s="223" t="s">
        <v>381</v>
      </c>
      <c r="B238" s="223"/>
      <c r="C238" s="223"/>
      <c r="D238" s="223"/>
      <c r="E238" s="223"/>
      <c r="F238" s="223"/>
      <c r="G238" s="223"/>
      <c r="H238" s="223"/>
      <c r="I238" s="223"/>
      <c r="J238" s="223"/>
      <c r="K238" s="223"/>
      <c r="L238" s="223"/>
      <c r="M238" s="223"/>
      <c r="N238" s="223"/>
      <c r="O238" s="223"/>
      <c r="P238" s="223"/>
      <c r="Q238" s="223"/>
      <c r="R238" s="223"/>
      <c r="S238" s="223"/>
      <c r="T238" s="223"/>
    </row>
    <row r="239" spans="1:20" s="122" customFormat="1" x14ac:dyDescent="0.2">
      <c r="A239" s="170" t="s">
        <v>164</v>
      </c>
      <c r="B239" s="171" t="s">
        <v>943</v>
      </c>
      <c r="C239" s="170">
        <v>100</v>
      </c>
      <c r="D239" s="168">
        <v>0.4</v>
      </c>
      <c r="E239" s="168">
        <v>0.4</v>
      </c>
      <c r="F239" s="168">
        <v>9.8000000000000007</v>
      </c>
      <c r="G239" s="168">
        <v>47</v>
      </c>
      <c r="H239" s="168">
        <v>0.03</v>
      </c>
      <c r="I239" s="168">
        <v>0.02</v>
      </c>
      <c r="J239" s="168">
        <v>10</v>
      </c>
      <c r="K239" s="168">
        <v>5</v>
      </c>
      <c r="L239" s="168"/>
      <c r="M239" s="168">
        <v>16</v>
      </c>
      <c r="N239" s="168">
        <v>11</v>
      </c>
      <c r="O239" s="168">
        <v>9</v>
      </c>
      <c r="P239" s="168">
        <v>278</v>
      </c>
      <c r="Q239" s="168">
        <v>2.2000000000000002</v>
      </c>
      <c r="R239" s="168">
        <v>0.3</v>
      </c>
      <c r="S239" s="168">
        <v>2</v>
      </c>
      <c r="T239" s="168">
        <v>0.01</v>
      </c>
    </row>
    <row r="240" spans="1:20" s="122" customFormat="1" x14ac:dyDescent="0.2">
      <c r="A240" s="168"/>
      <c r="B240" s="171" t="s">
        <v>145</v>
      </c>
      <c r="C240" s="170">
        <v>20</v>
      </c>
      <c r="D240" s="168">
        <v>1.5</v>
      </c>
      <c r="E240" s="168">
        <v>3.72</v>
      </c>
      <c r="F240" s="168">
        <v>8.26</v>
      </c>
      <c r="G240" s="168">
        <v>73.52</v>
      </c>
      <c r="H240" s="168">
        <v>0.03</v>
      </c>
      <c r="I240" s="168">
        <v>0.03</v>
      </c>
      <c r="J240" s="168">
        <v>0.84</v>
      </c>
      <c r="K240" s="168">
        <v>41.99</v>
      </c>
      <c r="L240" s="168"/>
      <c r="M240" s="168">
        <v>22.14</v>
      </c>
      <c r="N240" s="168">
        <v>35.950000000000003</v>
      </c>
      <c r="O240" s="168">
        <v>21.69</v>
      </c>
      <c r="P240" s="168">
        <v>209.11</v>
      </c>
      <c r="Q240" s="168">
        <v>0.55000000000000004</v>
      </c>
      <c r="R240" s="168">
        <v>0.47</v>
      </c>
      <c r="S240" s="168">
        <v>0.46</v>
      </c>
      <c r="T240" s="168">
        <v>0.05</v>
      </c>
    </row>
    <row r="241" spans="1:20" s="122" customFormat="1" x14ac:dyDescent="0.2">
      <c r="A241" s="225" t="s">
        <v>382</v>
      </c>
      <c r="B241" s="226"/>
      <c r="C241" s="185">
        <f>SUM(C239:C240)</f>
        <v>120</v>
      </c>
      <c r="D241" s="186">
        <f t="shared" ref="D241:T241" si="36">SUM(D239:D240)</f>
        <v>1.9</v>
      </c>
      <c r="E241" s="186">
        <f t="shared" si="36"/>
        <v>4.12</v>
      </c>
      <c r="F241" s="186">
        <f t="shared" si="36"/>
        <v>18.060000000000002</v>
      </c>
      <c r="G241" s="186">
        <f t="shared" si="36"/>
        <v>120.52</v>
      </c>
      <c r="H241" s="186">
        <f t="shared" si="36"/>
        <v>0.06</v>
      </c>
      <c r="I241" s="186">
        <f t="shared" si="36"/>
        <v>0.05</v>
      </c>
      <c r="J241" s="186">
        <f t="shared" si="36"/>
        <v>10.84</v>
      </c>
      <c r="K241" s="186">
        <f t="shared" si="36"/>
        <v>46.99</v>
      </c>
      <c r="L241" s="186">
        <f t="shared" si="36"/>
        <v>0</v>
      </c>
      <c r="M241" s="186">
        <f t="shared" si="36"/>
        <v>38.14</v>
      </c>
      <c r="N241" s="186">
        <f t="shared" si="36"/>
        <v>46.95</v>
      </c>
      <c r="O241" s="186">
        <f t="shared" si="36"/>
        <v>30.69</v>
      </c>
      <c r="P241" s="186">
        <f t="shared" si="36"/>
        <v>487.11</v>
      </c>
      <c r="Q241" s="186">
        <f t="shared" si="36"/>
        <v>2.75</v>
      </c>
      <c r="R241" s="186">
        <f t="shared" si="36"/>
        <v>0.77</v>
      </c>
      <c r="S241" s="186">
        <f t="shared" si="36"/>
        <v>2.46</v>
      </c>
      <c r="T241" s="186">
        <f t="shared" si="36"/>
        <v>6.0000000000000005E-2</v>
      </c>
    </row>
    <row r="242" spans="1:20" s="122" customFormat="1" x14ac:dyDescent="0.2">
      <c r="A242" s="223" t="s">
        <v>11</v>
      </c>
      <c r="B242" s="223"/>
      <c r="C242" s="223"/>
      <c r="D242" s="223"/>
      <c r="E242" s="223"/>
      <c r="F242" s="223"/>
      <c r="G242" s="223"/>
      <c r="H242" s="223"/>
      <c r="I242" s="223"/>
      <c r="J242" s="223"/>
      <c r="K242" s="223"/>
      <c r="L242" s="223"/>
      <c r="M242" s="223"/>
      <c r="N242" s="223"/>
      <c r="O242" s="223"/>
      <c r="P242" s="223"/>
      <c r="Q242" s="223"/>
      <c r="R242" s="223"/>
      <c r="S242" s="223"/>
      <c r="T242" s="223"/>
    </row>
    <row r="243" spans="1:20" s="122" customFormat="1" x14ac:dyDescent="0.2">
      <c r="A243" s="170" t="s">
        <v>471</v>
      </c>
      <c r="B243" s="171" t="s">
        <v>472</v>
      </c>
      <c r="C243" s="170">
        <v>60</v>
      </c>
      <c r="D243" s="168">
        <v>1.26</v>
      </c>
      <c r="E243" s="168">
        <v>3.11</v>
      </c>
      <c r="F243" s="168">
        <v>3.46</v>
      </c>
      <c r="G243" s="168">
        <v>47.01</v>
      </c>
      <c r="H243" s="168">
        <v>0.04</v>
      </c>
      <c r="I243" s="168">
        <v>0.04</v>
      </c>
      <c r="J243" s="168">
        <v>16.100000000000001</v>
      </c>
      <c r="K243" s="168">
        <v>169.9</v>
      </c>
      <c r="L243" s="168"/>
      <c r="M243" s="168">
        <v>25.08</v>
      </c>
      <c r="N243" s="168">
        <v>27.99</v>
      </c>
      <c r="O243" s="168">
        <v>12.4</v>
      </c>
      <c r="P243" s="168">
        <v>130.91</v>
      </c>
      <c r="Q243" s="168">
        <v>0.42</v>
      </c>
      <c r="R243" s="168">
        <v>0.35</v>
      </c>
      <c r="S243" s="168">
        <v>1.55</v>
      </c>
      <c r="T243" s="168">
        <v>0.01</v>
      </c>
    </row>
    <row r="244" spans="1:20" s="122" customFormat="1" x14ac:dyDescent="0.2">
      <c r="A244" s="172" t="s">
        <v>473</v>
      </c>
      <c r="B244" s="171" t="s">
        <v>474</v>
      </c>
      <c r="C244" s="170">
        <v>225</v>
      </c>
      <c r="D244" s="168">
        <v>7.4</v>
      </c>
      <c r="E244" s="168">
        <v>9.14</v>
      </c>
      <c r="F244" s="168">
        <v>8.56</v>
      </c>
      <c r="G244" s="168">
        <v>146.97</v>
      </c>
      <c r="H244" s="168">
        <v>0.12</v>
      </c>
      <c r="I244" s="168">
        <v>0.09</v>
      </c>
      <c r="J244" s="168">
        <v>12.12</v>
      </c>
      <c r="K244" s="168">
        <v>397.58</v>
      </c>
      <c r="L244" s="168">
        <v>3.27</v>
      </c>
      <c r="M244" s="168">
        <v>27.99</v>
      </c>
      <c r="N244" s="168">
        <v>103.76</v>
      </c>
      <c r="O244" s="168">
        <v>28.01</v>
      </c>
      <c r="P244" s="168">
        <v>373.21</v>
      </c>
      <c r="Q244" s="168">
        <v>0.84</v>
      </c>
      <c r="R244" s="168">
        <v>13.62</v>
      </c>
      <c r="S244" s="168">
        <v>18.239999999999998</v>
      </c>
      <c r="T244" s="168">
        <v>0.16</v>
      </c>
    </row>
    <row r="245" spans="1:20" s="122" customFormat="1" x14ac:dyDescent="0.2">
      <c r="A245" s="168" t="s">
        <v>416</v>
      </c>
      <c r="B245" s="171" t="s">
        <v>417</v>
      </c>
      <c r="C245" s="170">
        <v>100</v>
      </c>
      <c r="D245" s="168">
        <v>16.11</v>
      </c>
      <c r="E245" s="168">
        <v>7.41</v>
      </c>
      <c r="F245" s="168">
        <v>2.69</v>
      </c>
      <c r="G245" s="168">
        <v>146.09</v>
      </c>
      <c r="H245" s="168">
        <v>0.09</v>
      </c>
      <c r="I245" s="168">
        <v>0.16</v>
      </c>
      <c r="J245" s="168">
        <v>2.35</v>
      </c>
      <c r="K245" s="168">
        <v>14.53</v>
      </c>
      <c r="L245" s="168"/>
      <c r="M245" s="168">
        <v>11.45</v>
      </c>
      <c r="N245" s="168">
        <v>161.30000000000001</v>
      </c>
      <c r="O245" s="168">
        <v>23.34</v>
      </c>
      <c r="P245" s="168">
        <v>240.56</v>
      </c>
      <c r="Q245" s="168">
        <v>0.87</v>
      </c>
      <c r="R245" s="168">
        <v>18.3</v>
      </c>
      <c r="S245" s="168">
        <v>0.56999999999999995</v>
      </c>
      <c r="T245" s="168"/>
    </row>
    <row r="246" spans="1:20" s="122" customFormat="1" x14ac:dyDescent="0.2">
      <c r="A246" s="168" t="s">
        <v>446</v>
      </c>
      <c r="B246" s="171" t="s">
        <v>175</v>
      </c>
      <c r="C246" s="170">
        <v>150</v>
      </c>
      <c r="D246" s="168">
        <v>4.6100000000000003</v>
      </c>
      <c r="E246" s="168">
        <v>2.56</v>
      </c>
      <c r="F246" s="168">
        <v>31.07</v>
      </c>
      <c r="G246" s="168">
        <v>166.78</v>
      </c>
      <c r="H246" s="168">
        <v>0.08</v>
      </c>
      <c r="I246" s="168">
        <v>0.08</v>
      </c>
      <c r="J246" s="168">
        <v>22.08</v>
      </c>
      <c r="K246" s="168">
        <v>63.31</v>
      </c>
      <c r="L246" s="168"/>
      <c r="M246" s="168">
        <v>26.24</v>
      </c>
      <c r="N246" s="168">
        <v>115.09</v>
      </c>
      <c r="O246" s="168">
        <v>26.09</v>
      </c>
      <c r="P246" s="168">
        <v>209.65</v>
      </c>
      <c r="Q246" s="168">
        <v>1.22</v>
      </c>
      <c r="R246" s="168">
        <v>16.21</v>
      </c>
      <c r="S246" s="168">
        <v>1.37</v>
      </c>
      <c r="T246" s="168">
        <v>0.03</v>
      </c>
    </row>
    <row r="247" spans="1:20" s="122" customFormat="1" x14ac:dyDescent="0.2">
      <c r="A247" s="169" t="s">
        <v>326</v>
      </c>
      <c r="B247" s="171" t="s">
        <v>1011</v>
      </c>
      <c r="C247" s="170">
        <v>200</v>
      </c>
      <c r="D247" s="168">
        <v>0.66</v>
      </c>
      <c r="E247" s="168">
        <v>0.05</v>
      </c>
      <c r="F247" s="168">
        <v>8.6199999999999992</v>
      </c>
      <c r="G247" s="168">
        <v>38.590000000000003</v>
      </c>
      <c r="H247" s="168">
        <v>0.02</v>
      </c>
      <c r="I247" s="168">
        <v>0.02</v>
      </c>
      <c r="J247" s="168">
        <v>0.68</v>
      </c>
      <c r="K247" s="168"/>
      <c r="L247" s="168"/>
      <c r="M247" s="168">
        <v>27.2</v>
      </c>
      <c r="N247" s="168">
        <v>24.82</v>
      </c>
      <c r="O247" s="168">
        <v>17.850000000000001</v>
      </c>
      <c r="P247" s="168"/>
      <c r="Q247" s="168">
        <v>0.54</v>
      </c>
      <c r="R247" s="168"/>
      <c r="S247" s="168"/>
      <c r="T247" s="168"/>
    </row>
    <row r="248" spans="1:20" s="122" customFormat="1" x14ac:dyDescent="0.2">
      <c r="A248" s="169"/>
      <c r="B248" s="171" t="s">
        <v>53</v>
      </c>
      <c r="C248" s="170">
        <v>60</v>
      </c>
      <c r="D248" s="168">
        <v>2.94</v>
      </c>
      <c r="E248" s="168">
        <v>0.6</v>
      </c>
      <c r="F248" s="168">
        <v>26.88</v>
      </c>
      <c r="G248" s="168">
        <v>126</v>
      </c>
      <c r="H248" s="168">
        <v>0.05</v>
      </c>
      <c r="I248" s="168">
        <v>0.02</v>
      </c>
      <c r="J248" s="168"/>
      <c r="K248" s="168"/>
      <c r="L248" s="168"/>
      <c r="M248" s="168">
        <v>10.8</v>
      </c>
      <c r="N248" s="168">
        <v>55.2</v>
      </c>
      <c r="O248" s="168">
        <v>12</v>
      </c>
      <c r="P248" s="168">
        <v>85.8</v>
      </c>
      <c r="Q248" s="168">
        <v>1.74</v>
      </c>
      <c r="R248" s="168">
        <v>3</v>
      </c>
      <c r="S248" s="168">
        <v>3.36</v>
      </c>
      <c r="T248" s="168">
        <v>0.02</v>
      </c>
    </row>
    <row r="249" spans="1:20" s="122" customFormat="1" x14ac:dyDescent="0.2">
      <c r="A249" s="225" t="s">
        <v>32</v>
      </c>
      <c r="B249" s="226"/>
      <c r="C249" s="185">
        <f>SUM(C243:C248)</f>
        <v>795</v>
      </c>
      <c r="D249" s="186">
        <f t="shared" ref="D249:T249" si="37">SUM(D243:D248)</f>
        <v>32.979999999999997</v>
      </c>
      <c r="E249" s="186">
        <f t="shared" si="37"/>
        <v>22.87</v>
      </c>
      <c r="F249" s="186">
        <f t="shared" si="37"/>
        <v>81.28</v>
      </c>
      <c r="G249" s="186">
        <f t="shared" si="37"/>
        <v>671.44</v>
      </c>
      <c r="H249" s="186">
        <f t="shared" si="37"/>
        <v>0.4</v>
      </c>
      <c r="I249" s="186">
        <f t="shared" si="37"/>
        <v>0.41000000000000009</v>
      </c>
      <c r="J249" s="186">
        <f t="shared" si="37"/>
        <v>53.33</v>
      </c>
      <c r="K249" s="186">
        <f t="shared" si="37"/>
        <v>645.31999999999994</v>
      </c>
      <c r="L249" s="186">
        <f t="shared" si="37"/>
        <v>3.27</v>
      </c>
      <c r="M249" s="186">
        <f t="shared" si="37"/>
        <v>128.76</v>
      </c>
      <c r="N249" s="186">
        <f t="shared" si="37"/>
        <v>488.15999999999997</v>
      </c>
      <c r="O249" s="186">
        <f t="shared" si="37"/>
        <v>119.69</v>
      </c>
      <c r="P249" s="186">
        <f t="shared" si="37"/>
        <v>1040.1300000000001</v>
      </c>
      <c r="Q249" s="186">
        <f t="shared" si="37"/>
        <v>5.63</v>
      </c>
      <c r="R249" s="186">
        <f t="shared" si="37"/>
        <v>51.48</v>
      </c>
      <c r="S249" s="186">
        <f t="shared" si="37"/>
        <v>25.09</v>
      </c>
      <c r="T249" s="186">
        <f t="shared" si="37"/>
        <v>0.22</v>
      </c>
    </row>
    <row r="250" spans="1:20" s="122" customFormat="1" x14ac:dyDescent="0.2">
      <c r="A250" s="223" t="s">
        <v>391</v>
      </c>
      <c r="B250" s="223"/>
      <c r="C250" s="223"/>
      <c r="D250" s="223"/>
      <c r="E250" s="223"/>
      <c r="F250" s="223"/>
      <c r="G250" s="223"/>
      <c r="H250" s="223"/>
      <c r="I250" s="223"/>
      <c r="J250" s="223"/>
      <c r="K250" s="223"/>
      <c r="L250" s="223"/>
      <c r="M250" s="223"/>
      <c r="N250" s="223"/>
      <c r="O250" s="223"/>
      <c r="P250" s="223"/>
      <c r="Q250" s="223"/>
      <c r="R250" s="223"/>
      <c r="S250" s="223"/>
      <c r="T250" s="223"/>
    </row>
    <row r="251" spans="1:20" s="122" customFormat="1" x14ac:dyDescent="0.2">
      <c r="A251" s="168" t="s">
        <v>164</v>
      </c>
      <c r="B251" s="171" t="s">
        <v>943</v>
      </c>
      <c r="C251" s="170">
        <v>150</v>
      </c>
      <c r="D251" s="168">
        <v>0.6</v>
      </c>
      <c r="E251" s="168">
        <v>0.6</v>
      </c>
      <c r="F251" s="168">
        <v>14.7</v>
      </c>
      <c r="G251" s="168">
        <v>70.5</v>
      </c>
      <c r="H251" s="168">
        <v>0.05</v>
      </c>
      <c r="I251" s="168">
        <v>0.03</v>
      </c>
      <c r="J251" s="168">
        <v>15</v>
      </c>
      <c r="K251" s="168">
        <v>7.5</v>
      </c>
      <c r="L251" s="168"/>
      <c r="M251" s="168">
        <v>24</v>
      </c>
      <c r="N251" s="168">
        <v>16.5</v>
      </c>
      <c r="O251" s="168">
        <v>13.5</v>
      </c>
      <c r="P251" s="168">
        <v>417</v>
      </c>
      <c r="Q251" s="168">
        <v>3.3</v>
      </c>
      <c r="R251" s="168">
        <v>0.45</v>
      </c>
      <c r="S251" s="168">
        <v>3</v>
      </c>
      <c r="T251" s="168">
        <v>0.01</v>
      </c>
    </row>
    <row r="252" spans="1:20" s="122" customFormat="1" x14ac:dyDescent="0.2">
      <c r="A252" s="184"/>
      <c r="B252" s="171" t="s">
        <v>392</v>
      </c>
      <c r="C252" s="170">
        <v>200</v>
      </c>
      <c r="D252" s="168">
        <v>5.8</v>
      </c>
      <c r="E252" s="168">
        <v>5</v>
      </c>
      <c r="F252" s="168">
        <v>8</v>
      </c>
      <c r="G252" s="168">
        <v>106</v>
      </c>
      <c r="H252" s="168">
        <v>0.08</v>
      </c>
      <c r="I252" s="168">
        <v>0.34</v>
      </c>
      <c r="J252" s="168">
        <v>1.4</v>
      </c>
      <c r="K252" s="168">
        <v>44</v>
      </c>
      <c r="L252" s="168">
        <v>0.06</v>
      </c>
      <c r="M252" s="168">
        <v>240</v>
      </c>
      <c r="N252" s="168">
        <v>180</v>
      </c>
      <c r="O252" s="168">
        <v>28</v>
      </c>
      <c r="P252" s="168">
        <v>832</v>
      </c>
      <c r="Q252" s="168">
        <v>0.2</v>
      </c>
      <c r="R252" s="168">
        <v>4</v>
      </c>
      <c r="S252" s="168">
        <v>18</v>
      </c>
      <c r="T252" s="168">
        <v>0.04</v>
      </c>
    </row>
    <row r="253" spans="1:20" s="122" customFormat="1" x14ac:dyDescent="0.2">
      <c r="A253" s="225" t="s">
        <v>393</v>
      </c>
      <c r="B253" s="226"/>
      <c r="C253" s="185">
        <f>SUM(C251:C252)</f>
        <v>350</v>
      </c>
      <c r="D253" s="186">
        <f t="shared" ref="D253:T253" si="38">SUM(D251:D252)</f>
        <v>6.3999999999999995</v>
      </c>
      <c r="E253" s="186">
        <f t="shared" si="38"/>
        <v>5.6</v>
      </c>
      <c r="F253" s="186">
        <f t="shared" si="38"/>
        <v>22.7</v>
      </c>
      <c r="G253" s="186">
        <f t="shared" si="38"/>
        <v>176.5</v>
      </c>
      <c r="H253" s="186">
        <f t="shared" si="38"/>
        <v>0.13</v>
      </c>
      <c r="I253" s="186">
        <f t="shared" si="38"/>
        <v>0.37</v>
      </c>
      <c r="J253" s="186">
        <f t="shared" si="38"/>
        <v>16.399999999999999</v>
      </c>
      <c r="K253" s="186">
        <f t="shared" si="38"/>
        <v>51.5</v>
      </c>
      <c r="L253" s="186">
        <f t="shared" si="38"/>
        <v>0.06</v>
      </c>
      <c r="M253" s="186">
        <f t="shared" si="38"/>
        <v>264</v>
      </c>
      <c r="N253" s="186">
        <f t="shared" si="38"/>
        <v>196.5</v>
      </c>
      <c r="O253" s="186">
        <f t="shared" si="38"/>
        <v>41.5</v>
      </c>
      <c r="P253" s="186">
        <f t="shared" si="38"/>
        <v>1249</v>
      </c>
      <c r="Q253" s="186">
        <f t="shared" si="38"/>
        <v>3.5</v>
      </c>
      <c r="R253" s="186">
        <f t="shared" si="38"/>
        <v>4.45</v>
      </c>
      <c r="S253" s="186">
        <f t="shared" si="38"/>
        <v>21</v>
      </c>
      <c r="T253" s="186">
        <f t="shared" si="38"/>
        <v>0.05</v>
      </c>
    </row>
    <row r="254" spans="1:20" s="122" customFormat="1" x14ac:dyDescent="0.2">
      <c r="A254" s="225" t="s">
        <v>33</v>
      </c>
      <c r="B254" s="226"/>
      <c r="C254" s="185">
        <f>C237+C241+C249+C253</f>
        <v>1820</v>
      </c>
      <c r="D254" s="186">
        <f t="shared" ref="D254:T254" si="39">D237+D241+D249+D253</f>
        <v>69.88</v>
      </c>
      <c r="E254" s="186">
        <f t="shared" si="39"/>
        <v>47.830000000000005</v>
      </c>
      <c r="F254" s="186">
        <f t="shared" si="39"/>
        <v>177.08999999999997</v>
      </c>
      <c r="G254" s="186">
        <f t="shared" si="39"/>
        <v>1442.6</v>
      </c>
      <c r="H254" s="186">
        <f t="shared" si="39"/>
        <v>1.01</v>
      </c>
      <c r="I254" s="186">
        <f t="shared" si="39"/>
        <v>1.21</v>
      </c>
      <c r="J254" s="186">
        <f t="shared" si="39"/>
        <v>84.889999999999986</v>
      </c>
      <c r="K254" s="186">
        <f t="shared" si="39"/>
        <v>2003.4499999999998</v>
      </c>
      <c r="L254" s="186">
        <f t="shared" si="39"/>
        <v>3.7</v>
      </c>
      <c r="M254" s="186">
        <f t="shared" si="39"/>
        <v>584.69000000000005</v>
      </c>
      <c r="N254" s="186">
        <f t="shared" si="39"/>
        <v>1274.5300000000002</v>
      </c>
      <c r="O254" s="186">
        <f t="shared" si="39"/>
        <v>385.96000000000004</v>
      </c>
      <c r="P254" s="186">
        <f t="shared" si="39"/>
        <v>3710.7</v>
      </c>
      <c r="Q254" s="186">
        <f t="shared" si="39"/>
        <v>18.510000000000002</v>
      </c>
      <c r="R254" s="186">
        <f t="shared" si="39"/>
        <v>241.89999999999998</v>
      </c>
      <c r="S254" s="186">
        <f t="shared" si="39"/>
        <v>229.74</v>
      </c>
      <c r="T254" s="186">
        <f t="shared" si="39"/>
        <v>1.1900000000000002</v>
      </c>
    </row>
    <row r="255" spans="1:20" s="122" customFormat="1" x14ac:dyDescent="0.2">
      <c r="A255" s="187"/>
      <c r="C255" s="188"/>
      <c r="D255" s="189"/>
      <c r="E255" s="189"/>
      <c r="F255" s="189"/>
      <c r="G255" s="189"/>
      <c r="H255" s="189"/>
      <c r="I255" s="189"/>
      <c r="J255" s="189"/>
      <c r="K255" s="227"/>
      <c r="L255" s="227"/>
      <c r="M255" s="227"/>
      <c r="N255" s="227"/>
      <c r="O255" s="227"/>
      <c r="P255" s="227"/>
      <c r="Q255" s="227"/>
      <c r="R255" s="227"/>
      <c r="S255" s="227"/>
      <c r="T255" s="227"/>
    </row>
    <row r="256" spans="1:20" s="122" customFormat="1" x14ac:dyDescent="0.2">
      <c r="A256" s="228"/>
      <c r="B256" s="228"/>
      <c r="C256" s="228"/>
      <c r="D256" s="228"/>
      <c r="E256" s="228"/>
      <c r="F256" s="228"/>
      <c r="G256" s="228"/>
      <c r="H256" s="228"/>
      <c r="I256" s="228"/>
      <c r="J256" s="228"/>
      <c r="K256" s="228"/>
      <c r="L256" s="228"/>
      <c r="M256" s="228"/>
      <c r="N256" s="228"/>
      <c r="O256" s="228"/>
      <c r="P256" s="228"/>
      <c r="Q256" s="228"/>
      <c r="R256" s="228"/>
      <c r="S256" s="228"/>
      <c r="T256" s="228"/>
    </row>
    <row r="257" spans="1:20" s="122" customFormat="1" x14ac:dyDescent="0.2">
      <c r="A257" s="229"/>
      <c r="B257" s="229"/>
      <c r="C257" s="188"/>
      <c r="D257" s="190"/>
      <c r="E257" s="189"/>
      <c r="F257" s="189"/>
      <c r="G257" s="189"/>
      <c r="H257" s="190"/>
      <c r="I257" s="190"/>
      <c r="J257" s="190"/>
      <c r="K257" s="189"/>
      <c r="L257" s="189"/>
      <c r="M257" s="189"/>
      <c r="N257" s="189"/>
      <c r="O257" s="189"/>
      <c r="P257" s="189"/>
      <c r="Q257" s="189"/>
      <c r="R257" s="189"/>
      <c r="S257" s="189"/>
      <c r="T257" s="189"/>
    </row>
    <row r="258" spans="1:20" s="122" customFormat="1" x14ac:dyDescent="0.2">
      <c r="A258" s="224"/>
      <c r="B258" s="224"/>
      <c r="C258" s="188"/>
      <c r="D258" s="190"/>
      <c r="E258" s="189"/>
      <c r="F258" s="189"/>
      <c r="G258" s="189"/>
      <c r="H258" s="190"/>
      <c r="I258" s="190"/>
      <c r="J258" s="190"/>
      <c r="K258" s="189"/>
      <c r="L258" s="189"/>
      <c r="M258" s="189"/>
      <c r="N258" s="189"/>
      <c r="O258" s="189"/>
      <c r="P258" s="189"/>
      <c r="Q258" s="189"/>
      <c r="R258" s="189"/>
      <c r="S258" s="189"/>
      <c r="T258" s="189"/>
    </row>
    <row r="259" spans="1:20" s="122" customFormat="1" x14ac:dyDescent="0.2">
      <c r="A259" s="230" t="s">
        <v>12</v>
      </c>
      <c r="B259" s="230" t="s">
        <v>13</v>
      </c>
      <c r="C259" s="230" t="s">
        <v>334</v>
      </c>
      <c r="D259" s="233" t="s">
        <v>15</v>
      </c>
      <c r="E259" s="233"/>
      <c r="F259" s="233"/>
      <c r="G259" s="234" t="s">
        <v>335</v>
      </c>
      <c r="H259" s="233" t="s">
        <v>17</v>
      </c>
      <c r="I259" s="233"/>
      <c r="J259" s="233"/>
      <c r="K259" s="233"/>
      <c r="L259" s="233"/>
      <c r="M259" s="233" t="s">
        <v>18</v>
      </c>
      <c r="N259" s="233"/>
      <c r="O259" s="233"/>
      <c r="P259" s="233"/>
      <c r="Q259" s="233"/>
      <c r="R259" s="233"/>
      <c r="S259" s="233"/>
      <c r="T259" s="233"/>
    </row>
    <row r="260" spans="1:20" s="122" customFormat="1" x14ac:dyDescent="0.2">
      <c r="A260" s="231"/>
      <c r="B260" s="232"/>
      <c r="C260" s="231"/>
      <c r="D260" s="183" t="s">
        <v>19</v>
      </c>
      <c r="E260" s="183" t="s">
        <v>20</v>
      </c>
      <c r="F260" s="183" t="s">
        <v>21</v>
      </c>
      <c r="G260" s="235"/>
      <c r="H260" s="183" t="s">
        <v>22</v>
      </c>
      <c r="I260" s="183" t="s">
        <v>308</v>
      </c>
      <c r="J260" s="183" t="s">
        <v>336</v>
      </c>
      <c r="K260" s="183" t="s">
        <v>337</v>
      </c>
      <c r="L260" s="183" t="s">
        <v>338</v>
      </c>
      <c r="M260" s="183" t="s">
        <v>26</v>
      </c>
      <c r="N260" s="183" t="s">
        <v>27</v>
      </c>
      <c r="O260" s="183" t="s">
        <v>28</v>
      </c>
      <c r="P260" s="183" t="s">
        <v>339</v>
      </c>
      <c r="Q260" s="183" t="s">
        <v>29</v>
      </c>
      <c r="R260" s="183" t="s">
        <v>312</v>
      </c>
      <c r="S260" s="183" t="s">
        <v>311</v>
      </c>
      <c r="T260" s="183" t="s">
        <v>313</v>
      </c>
    </row>
    <row r="261" spans="1:20" s="122" customFormat="1" x14ac:dyDescent="0.2">
      <c r="A261" s="170">
        <v>1</v>
      </c>
      <c r="B261" s="170">
        <v>2</v>
      </c>
      <c r="C261" s="170">
        <v>3</v>
      </c>
      <c r="D261" s="168">
        <v>5</v>
      </c>
      <c r="E261" s="168">
        <v>6</v>
      </c>
      <c r="F261" s="168">
        <v>7</v>
      </c>
      <c r="G261" s="168">
        <v>8</v>
      </c>
      <c r="H261" s="168">
        <v>9</v>
      </c>
      <c r="I261" s="168">
        <v>10</v>
      </c>
      <c r="J261" s="168">
        <v>11</v>
      </c>
      <c r="K261" s="168">
        <v>12</v>
      </c>
      <c r="L261" s="168">
        <v>13</v>
      </c>
      <c r="M261" s="168">
        <v>14</v>
      </c>
      <c r="N261" s="168">
        <v>15</v>
      </c>
      <c r="O261" s="168">
        <v>16</v>
      </c>
      <c r="P261" s="168">
        <v>17</v>
      </c>
      <c r="Q261" s="168">
        <v>18</v>
      </c>
      <c r="R261" s="168">
        <v>19</v>
      </c>
      <c r="S261" s="168">
        <v>20</v>
      </c>
      <c r="T261" s="168">
        <v>21</v>
      </c>
    </row>
    <row r="262" spans="1:20" s="122" customFormat="1" x14ac:dyDescent="0.2">
      <c r="A262" s="223" t="s">
        <v>475</v>
      </c>
      <c r="B262" s="223"/>
      <c r="C262" s="223"/>
      <c r="D262" s="223"/>
      <c r="E262" s="223"/>
      <c r="F262" s="223"/>
      <c r="G262" s="223"/>
      <c r="H262" s="223"/>
      <c r="I262" s="223"/>
      <c r="J262" s="223"/>
      <c r="K262" s="223"/>
      <c r="L262" s="223"/>
      <c r="M262" s="223"/>
      <c r="N262" s="223"/>
      <c r="O262" s="223"/>
      <c r="P262" s="223"/>
      <c r="Q262" s="223"/>
      <c r="R262" s="223"/>
      <c r="S262" s="223"/>
      <c r="T262" s="223"/>
    </row>
    <row r="263" spans="1:20" s="122" customFormat="1" x14ac:dyDescent="0.2">
      <c r="A263" s="223" t="s">
        <v>30</v>
      </c>
      <c r="B263" s="223"/>
      <c r="C263" s="223"/>
      <c r="D263" s="223"/>
      <c r="E263" s="223"/>
      <c r="F263" s="223"/>
      <c r="G263" s="223"/>
      <c r="H263" s="223"/>
      <c r="I263" s="223"/>
      <c r="J263" s="223"/>
      <c r="K263" s="223"/>
      <c r="L263" s="223"/>
      <c r="M263" s="223"/>
      <c r="N263" s="223"/>
      <c r="O263" s="223"/>
      <c r="P263" s="223"/>
      <c r="Q263" s="223"/>
      <c r="R263" s="223"/>
      <c r="S263" s="223"/>
      <c r="T263" s="223"/>
    </row>
    <row r="264" spans="1:20" s="122" customFormat="1" x14ac:dyDescent="0.2">
      <c r="A264" s="170" t="s">
        <v>410</v>
      </c>
      <c r="B264" s="171" t="s">
        <v>411</v>
      </c>
      <c r="C264" s="170">
        <v>15</v>
      </c>
      <c r="D264" s="168">
        <v>3.48</v>
      </c>
      <c r="E264" s="168">
        <v>4.43</v>
      </c>
      <c r="F264" s="168"/>
      <c r="G264" s="168">
        <v>54.6</v>
      </c>
      <c r="H264" s="168">
        <v>0.01</v>
      </c>
      <c r="I264" s="168">
        <v>0.05</v>
      </c>
      <c r="J264" s="168">
        <v>0.11</v>
      </c>
      <c r="K264" s="168">
        <v>43.2</v>
      </c>
      <c r="L264" s="168">
        <v>0.14000000000000001</v>
      </c>
      <c r="M264" s="168">
        <v>132</v>
      </c>
      <c r="N264" s="168">
        <v>75</v>
      </c>
      <c r="O264" s="168">
        <v>5.25</v>
      </c>
      <c r="P264" s="168">
        <v>13.2</v>
      </c>
      <c r="Q264" s="168">
        <v>0.15</v>
      </c>
      <c r="R264" s="168">
        <v>2.1800000000000002</v>
      </c>
      <c r="S264" s="168">
        <v>1.35</v>
      </c>
      <c r="T264" s="168">
        <v>0.01</v>
      </c>
    </row>
    <row r="265" spans="1:20" s="122" customFormat="1" ht="33" x14ac:dyDescent="0.2">
      <c r="A265" s="168" t="s">
        <v>356</v>
      </c>
      <c r="B265" s="171" t="s">
        <v>412</v>
      </c>
      <c r="C265" s="170">
        <v>200</v>
      </c>
      <c r="D265" s="168">
        <v>34.520000000000003</v>
      </c>
      <c r="E265" s="168">
        <v>9.92</v>
      </c>
      <c r="F265" s="168">
        <v>31.86</v>
      </c>
      <c r="G265" s="168">
        <v>360.74</v>
      </c>
      <c r="H265" s="168">
        <v>0.19</v>
      </c>
      <c r="I265" s="168">
        <v>0.47000000000000003</v>
      </c>
      <c r="J265" s="168">
        <v>7.72</v>
      </c>
      <c r="K265" s="168">
        <v>56.71</v>
      </c>
      <c r="L265" s="168">
        <v>0.05</v>
      </c>
      <c r="M265" s="168">
        <v>258.66000000000003</v>
      </c>
      <c r="N265" s="168">
        <v>435.29</v>
      </c>
      <c r="O265" s="168">
        <v>82.74</v>
      </c>
      <c r="P265" s="168">
        <v>388.46999999999997</v>
      </c>
      <c r="Q265" s="168">
        <v>2.06</v>
      </c>
      <c r="R265" s="168">
        <v>42.86</v>
      </c>
      <c r="S265" s="168">
        <v>13.91</v>
      </c>
      <c r="T265" s="168">
        <v>0.04</v>
      </c>
    </row>
    <row r="266" spans="1:20" s="122" customFormat="1" x14ac:dyDescent="0.2">
      <c r="A266" s="170" t="s">
        <v>380</v>
      </c>
      <c r="B266" s="171" t="s">
        <v>938</v>
      </c>
      <c r="C266" s="170">
        <v>200</v>
      </c>
      <c r="D266" s="168">
        <v>0.2</v>
      </c>
      <c r="E266" s="168">
        <v>0.02</v>
      </c>
      <c r="F266" s="168">
        <v>7.0000000000000007E-2</v>
      </c>
      <c r="G266" s="168">
        <v>1.52</v>
      </c>
      <c r="H266" s="168"/>
      <c r="I266" s="168">
        <v>0.01</v>
      </c>
      <c r="J266" s="168">
        <v>0.1</v>
      </c>
      <c r="K266" s="168">
        <v>0.5</v>
      </c>
      <c r="L266" s="168"/>
      <c r="M266" s="168">
        <v>4.95</v>
      </c>
      <c r="N266" s="168">
        <v>8.24</v>
      </c>
      <c r="O266" s="168">
        <v>4.4000000000000004</v>
      </c>
      <c r="P266" s="168">
        <v>24.8</v>
      </c>
      <c r="Q266" s="168">
        <v>0.82</v>
      </c>
      <c r="R266" s="168"/>
      <c r="S266" s="168"/>
      <c r="T266" s="168"/>
    </row>
    <row r="267" spans="1:20" s="122" customFormat="1" x14ac:dyDescent="0.2">
      <c r="A267" s="168"/>
      <c r="B267" s="171" t="s">
        <v>53</v>
      </c>
      <c r="C267" s="170">
        <v>40</v>
      </c>
      <c r="D267" s="168">
        <v>1.96</v>
      </c>
      <c r="E267" s="168">
        <v>0.4</v>
      </c>
      <c r="F267" s="168">
        <v>17.920000000000002</v>
      </c>
      <c r="G267" s="168">
        <v>84</v>
      </c>
      <c r="H267" s="168">
        <v>0.04</v>
      </c>
      <c r="I267" s="168">
        <v>0.01</v>
      </c>
      <c r="J267" s="168"/>
      <c r="K267" s="168"/>
      <c r="L267" s="168"/>
      <c r="M267" s="168">
        <v>7.2</v>
      </c>
      <c r="N267" s="168">
        <v>36.799999999999997</v>
      </c>
      <c r="O267" s="168">
        <v>8</v>
      </c>
      <c r="P267" s="168">
        <v>57.2</v>
      </c>
      <c r="Q267" s="168">
        <v>1.1599999999999999</v>
      </c>
      <c r="R267" s="168">
        <v>2</v>
      </c>
      <c r="S267" s="168">
        <v>2.2400000000000002</v>
      </c>
      <c r="T267" s="168">
        <v>0.01</v>
      </c>
    </row>
    <row r="268" spans="1:20" s="122" customFormat="1" x14ac:dyDescent="0.2">
      <c r="A268" s="225" t="s">
        <v>142</v>
      </c>
      <c r="B268" s="226"/>
      <c r="C268" s="185">
        <f>SUM(C264:C267)</f>
        <v>455</v>
      </c>
      <c r="D268" s="186">
        <f t="shared" ref="D268:T268" si="40">SUM(D264:D267)</f>
        <v>40.160000000000004</v>
      </c>
      <c r="E268" s="186">
        <f t="shared" si="40"/>
        <v>14.77</v>
      </c>
      <c r="F268" s="186">
        <f t="shared" si="40"/>
        <v>49.85</v>
      </c>
      <c r="G268" s="186">
        <f t="shared" si="40"/>
        <v>500.86</v>
      </c>
      <c r="H268" s="186">
        <f t="shared" si="40"/>
        <v>0.24000000000000002</v>
      </c>
      <c r="I268" s="186">
        <f t="shared" si="40"/>
        <v>0.54</v>
      </c>
      <c r="J268" s="186">
        <f t="shared" si="40"/>
        <v>7.93</v>
      </c>
      <c r="K268" s="186">
        <f t="shared" si="40"/>
        <v>100.41</v>
      </c>
      <c r="L268" s="186">
        <f t="shared" si="40"/>
        <v>0.19</v>
      </c>
      <c r="M268" s="186">
        <f t="shared" si="40"/>
        <v>402.81</v>
      </c>
      <c r="N268" s="186">
        <f t="shared" si="40"/>
        <v>555.32999999999993</v>
      </c>
      <c r="O268" s="186">
        <f t="shared" si="40"/>
        <v>100.39</v>
      </c>
      <c r="P268" s="186">
        <f t="shared" si="40"/>
        <v>483.66999999999996</v>
      </c>
      <c r="Q268" s="186">
        <f t="shared" si="40"/>
        <v>4.1899999999999995</v>
      </c>
      <c r="R268" s="186">
        <f t="shared" si="40"/>
        <v>47.04</v>
      </c>
      <c r="S268" s="186">
        <f t="shared" si="40"/>
        <v>17.5</v>
      </c>
      <c r="T268" s="186">
        <f t="shared" si="40"/>
        <v>6.0000000000000005E-2</v>
      </c>
    </row>
    <row r="269" spans="1:20" s="122" customFormat="1" x14ac:dyDescent="0.2">
      <c r="A269" s="223" t="s">
        <v>381</v>
      </c>
      <c r="B269" s="223"/>
      <c r="C269" s="223"/>
      <c r="D269" s="223"/>
      <c r="E269" s="223"/>
      <c r="F269" s="223"/>
      <c r="G269" s="223"/>
      <c r="H269" s="223"/>
      <c r="I269" s="223"/>
      <c r="J269" s="223"/>
      <c r="K269" s="223"/>
      <c r="L269" s="223"/>
      <c r="M269" s="223"/>
      <c r="N269" s="223"/>
      <c r="O269" s="223"/>
      <c r="P269" s="223"/>
      <c r="Q269" s="223"/>
      <c r="R269" s="223"/>
      <c r="S269" s="223"/>
      <c r="T269" s="223"/>
    </row>
    <row r="270" spans="1:20" s="122" customFormat="1" x14ac:dyDescent="0.2">
      <c r="A270" s="170" t="s">
        <v>164</v>
      </c>
      <c r="B270" s="171" t="s">
        <v>943</v>
      </c>
      <c r="C270" s="170">
        <v>100</v>
      </c>
      <c r="D270" s="168">
        <v>0.4</v>
      </c>
      <c r="E270" s="168">
        <v>0.4</v>
      </c>
      <c r="F270" s="168">
        <v>9.8000000000000007</v>
      </c>
      <c r="G270" s="168">
        <v>47</v>
      </c>
      <c r="H270" s="168">
        <v>0.03</v>
      </c>
      <c r="I270" s="168">
        <v>0.02</v>
      </c>
      <c r="J270" s="168">
        <v>10</v>
      </c>
      <c r="K270" s="168">
        <v>5</v>
      </c>
      <c r="L270" s="168"/>
      <c r="M270" s="168">
        <v>16</v>
      </c>
      <c r="N270" s="168">
        <v>11</v>
      </c>
      <c r="O270" s="168">
        <v>9</v>
      </c>
      <c r="P270" s="168">
        <v>278</v>
      </c>
      <c r="Q270" s="168">
        <v>2.2000000000000002</v>
      </c>
      <c r="R270" s="168">
        <v>0.3</v>
      </c>
      <c r="S270" s="168">
        <v>2</v>
      </c>
      <c r="T270" s="168">
        <v>0.01</v>
      </c>
    </row>
    <row r="271" spans="1:20" s="122" customFormat="1" x14ac:dyDescent="0.2">
      <c r="A271" s="168"/>
      <c r="B271" s="171" t="s">
        <v>145</v>
      </c>
      <c r="C271" s="170">
        <v>20</v>
      </c>
      <c r="D271" s="168">
        <v>1.5</v>
      </c>
      <c r="E271" s="168">
        <v>3.72</v>
      </c>
      <c r="F271" s="168">
        <v>8.26</v>
      </c>
      <c r="G271" s="168">
        <v>73.52</v>
      </c>
      <c r="H271" s="168">
        <v>0.03</v>
      </c>
      <c r="I271" s="168">
        <v>0.03</v>
      </c>
      <c r="J271" s="168">
        <v>0.84</v>
      </c>
      <c r="K271" s="168">
        <v>41.99</v>
      </c>
      <c r="L271" s="168"/>
      <c r="M271" s="168">
        <v>22.14</v>
      </c>
      <c r="N271" s="168">
        <v>35.950000000000003</v>
      </c>
      <c r="O271" s="168">
        <v>21.69</v>
      </c>
      <c r="P271" s="168">
        <v>209.11</v>
      </c>
      <c r="Q271" s="168">
        <v>0.55000000000000004</v>
      </c>
      <c r="R271" s="168">
        <v>0.47</v>
      </c>
      <c r="S271" s="168">
        <v>0.46</v>
      </c>
      <c r="T271" s="168">
        <v>0.05</v>
      </c>
    </row>
    <row r="272" spans="1:20" s="122" customFormat="1" x14ac:dyDescent="0.2">
      <c r="A272" s="225" t="s">
        <v>382</v>
      </c>
      <c r="B272" s="226"/>
      <c r="C272" s="185">
        <f>SUM(C270:C271)</f>
        <v>120</v>
      </c>
      <c r="D272" s="186">
        <f t="shared" ref="D272:T272" si="41">SUM(D270:D271)</f>
        <v>1.9</v>
      </c>
      <c r="E272" s="186">
        <f t="shared" si="41"/>
        <v>4.12</v>
      </c>
      <c r="F272" s="186">
        <f t="shared" si="41"/>
        <v>18.060000000000002</v>
      </c>
      <c r="G272" s="186">
        <f t="shared" si="41"/>
        <v>120.52</v>
      </c>
      <c r="H272" s="186">
        <f t="shared" si="41"/>
        <v>0.06</v>
      </c>
      <c r="I272" s="186">
        <f t="shared" si="41"/>
        <v>0.05</v>
      </c>
      <c r="J272" s="186">
        <f t="shared" si="41"/>
        <v>10.84</v>
      </c>
      <c r="K272" s="186">
        <f t="shared" si="41"/>
        <v>46.99</v>
      </c>
      <c r="L272" s="186">
        <f t="shared" si="41"/>
        <v>0</v>
      </c>
      <c r="M272" s="186">
        <f t="shared" si="41"/>
        <v>38.14</v>
      </c>
      <c r="N272" s="186">
        <f t="shared" si="41"/>
        <v>46.95</v>
      </c>
      <c r="O272" s="186">
        <f t="shared" si="41"/>
        <v>30.69</v>
      </c>
      <c r="P272" s="186">
        <f t="shared" si="41"/>
        <v>487.11</v>
      </c>
      <c r="Q272" s="186">
        <f t="shared" si="41"/>
        <v>2.75</v>
      </c>
      <c r="R272" s="186">
        <f t="shared" si="41"/>
        <v>0.77</v>
      </c>
      <c r="S272" s="186">
        <f t="shared" si="41"/>
        <v>2.46</v>
      </c>
      <c r="T272" s="186">
        <f t="shared" si="41"/>
        <v>6.0000000000000005E-2</v>
      </c>
    </row>
    <row r="273" spans="1:20" s="122" customFormat="1" x14ac:dyDescent="0.2">
      <c r="A273" s="223" t="s">
        <v>11</v>
      </c>
      <c r="B273" s="223"/>
      <c r="C273" s="223"/>
      <c r="D273" s="223"/>
      <c r="E273" s="223"/>
      <c r="F273" s="223"/>
      <c r="G273" s="223"/>
      <c r="H273" s="223"/>
      <c r="I273" s="223"/>
      <c r="J273" s="223"/>
      <c r="K273" s="223"/>
      <c r="L273" s="223"/>
      <c r="M273" s="223"/>
      <c r="N273" s="223"/>
      <c r="O273" s="223"/>
      <c r="P273" s="223"/>
      <c r="Q273" s="223"/>
      <c r="R273" s="223"/>
      <c r="S273" s="223"/>
      <c r="T273" s="223"/>
    </row>
    <row r="274" spans="1:20" s="122" customFormat="1" x14ac:dyDescent="0.2">
      <c r="A274" s="172" t="s">
        <v>450</v>
      </c>
      <c r="B274" s="171" t="s">
        <v>451</v>
      </c>
      <c r="C274" s="170">
        <v>60</v>
      </c>
      <c r="D274" s="168">
        <v>1.86</v>
      </c>
      <c r="E274" s="168">
        <v>0.12</v>
      </c>
      <c r="F274" s="168">
        <v>3.9</v>
      </c>
      <c r="G274" s="168">
        <v>24</v>
      </c>
      <c r="H274" s="168">
        <v>7.0000000000000007E-2</v>
      </c>
      <c r="I274" s="168">
        <v>0.03</v>
      </c>
      <c r="J274" s="168">
        <v>6</v>
      </c>
      <c r="K274" s="168">
        <v>30</v>
      </c>
      <c r="L274" s="168"/>
      <c r="M274" s="168">
        <v>12</v>
      </c>
      <c r="N274" s="168">
        <v>37.200000000000003</v>
      </c>
      <c r="O274" s="168">
        <v>12.6</v>
      </c>
      <c r="P274" s="168">
        <v>59.4</v>
      </c>
      <c r="Q274" s="168">
        <v>0.42</v>
      </c>
      <c r="R274" s="168">
        <v>0.78</v>
      </c>
      <c r="S274" s="168">
        <v>0.42</v>
      </c>
      <c r="T274" s="168"/>
    </row>
    <row r="275" spans="1:20" s="122" customFormat="1" x14ac:dyDescent="0.2">
      <c r="A275" s="168" t="s">
        <v>476</v>
      </c>
      <c r="B275" s="171" t="s">
        <v>477</v>
      </c>
      <c r="C275" s="170">
        <v>200</v>
      </c>
      <c r="D275" s="168">
        <v>4.57</v>
      </c>
      <c r="E275" s="168">
        <v>5.05</v>
      </c>
      <c r="F275" s="168">
        <v>13.73</v>
      </c>
      <c r="G275" s="168">
        <v>118.84</v>
      </c>
      <c r="H275" s="168">
        <v>0.08</v>
      </c>
      <c r="I275" s="168">
        <v>7.0000000000000007E-2</v>
      </c>
      <c r="J275" s="168">
        <v>10.27</v>
      </c>
      <c r="K275" s="168">
        <v>172.2</v>
      </c>
      <c r="L275" s="168"/>
      <c r="M275" s="168">
        <v>15.58</v>
      </c>
      <c r="N275" s="168">
        <v>78.14</v>
      </c>
      <c r="O275" s="168">
        <v>20.25</v>
      </c>
      <c r="P275" s="168">
        <v>322.81</v>
      </c>
      <c r="Q275" s="168">
        <v>0.91</v>
      </c>
      <c r="R275" s="168">
        <v>6.44</v>
      </c>
      <c r="S275" s="168">
        <v>3.74</v>
      </c>
      <c r="T275" s="168">
        <v>0.04</v>
      </c>
    </row>
    <row r="276" spans="1:20" s="122" customFormat="1" ht="33" x14ac:dyDescent="0.2">
      <c r="A276" s="168" t="s">
        <v>478</v>
      </c>
      <c r="B276" s="171" t="s">
        <v>479</v>
      </c>
      <c r="C276" s="170">
        <v>100</v>
      </c>
      <c r="D276" s="168">
        <v>25.93</v>
      </c>
      <c r="E276" s="168">
        <v>12.48</v>
      </c>
      <c r="F276" s="168">
        <v>3.27</v>
      </c>
      <c r="G276" s="168">
        <v>230.54000000000002</v>
      </c>
      <c r="H276" s="168">
        <v>0.08</v>
      </c>
      <c r="I276" s="168">
        <v>0.19</v>
      </c>
      <c r="J276" s="168">
        <v>4.67</v>
      </c>
      <c r="K276" s="168">
        <v>279.54000000000002</v>
      </c>
      <c r="L276" s="168">
        <v>0.31</v>
      </c>
      <c r="M276" s="168">
        <v>73.820000000000007</v>
      </c>
      <c r="N276" s="168">
        <v>230.98000000000002</v>
      </c>
      <c r="O276" s="168">
        <v>80.289999999999992</v>
      </c>
      <c r="P276" s="168">
        <v>329.63</v>
      </c>
      <c r="Q276" s="168">
        <v>1.69</v>
      </c>
      <c r="R276" s="168">
        <v>29.630000000000003</v>
      </c>
      <c r="S276" s="168">
        <v>10.26</v>
      </c>
      <c r="T276" s="168">
        <v>0.12</v>
      </c>
    </row>
    <row r="277" spans="1:20" s="122" customFormat="1" x14ac:dyDescent="0.2">
      <c r="A277" s="191" t="s">
        <v>405</v>
      </c>
      <c r="B277" s="171" t="s">
        <v>418</v>
      </c>
      <c r="C277" s="170">
        <v>150</v>
      </c>
      <c r="D277" s="168">
        <v>5.32</v>
      </c>
      <c r="E277" s="168">
        <v>3.56</v>
      </c>
      <c r="F277" s="168">
        <v>24.02</v>
      </c>
      <c r="G277" s="168">
        <v>149.19</v>
      </c>
      <c r="H277" s="168">
        <v>0.18</v>
      </c>
      <c r="I277" s="168">
        <v>0.09</v>
      </c>
      <c r="J277" s="168"/>
      <c r="K277" s="168">
        <v>14.34</v>
      </c>
      <c r="L277" s="168">
        <v>0.04</v>
      </c>
      <c r="M277" s="168">
        <v>10.78</v>
      </c>
      <c r="N277" s="168">
        <v>126.4</v>
      </c>
      <c r="O277" s="168">
        <v>84.11</v>
      </c>
      <c r="P277" s="168">
        <v>160.54</v>
      </c>
      <c r="Q277" s="168">
        <v>2.83</v>
      </c>
      <c r="R277" s="168">
        <v>2.42</v>
      </c>
      <c r="S277" s="168">
        <v>1.39</v>
      </c>
      <c r="T277" s="168">
        <v>0.01</v>
      </c>
    </row>
    <row r="278" spans="1:20" s="122" customFormat="1" x14ac:dyDescent="0.2">
      <c r="A278" s="168" t="s">
        <v>480</v>
      </c>
      <c r="B278" s="171" t="s">
        <v>1006</v>
      </c>
      <c r="C278" s="170">
        <v>200</v>
      </c>
      <c r="D278" s="168">
        <v>0.16</v>
      </c>
      <c r="E278" s="168">
        <v>0.16</v>
      </c>
      <c r="F278" s="168">
        <v>3.92</v>
      </c>
      <c r="G278" s="168">
        <v>18.8</v>
      </c>
      <c r="H278" s="168">
        <v>0.01</v>
      </c>
      <c r="I278" s="168">
        <v>0.01</v>
      </c>
      <c r="J278" s="168">
        <v>4</v>
      </c>
      <c r="K278" s="168">
        <v>2</v>
      </c>
      <c r="L278" s="168"/>
      <c r="M278" s="168">
        <v>6.4</v>
      </c>
      <c r="N278" s="168">
        <v>4.4000000000000004</v>
      </c>
      <c r="O278" s="168">
        <v>3.6</v>
      </c>
      <c r="P278" s="168">
        <v>111.2</v>
      </c>
      <c r="Q278" s="168">
        <v>0.88</v>
      </c>
      <c r="R278" s="168">
        <v>0.12</v>
      </c>
      <c r="S278" s="168">
        <v>0.8</v>
      </c>
      <c r="T278" s="168"/>
    </row>
    <row r="279" spans="1:20" s="122" customFormat="1" x14ac:dyDescent="0.2">
      <c r="A279" s="169"/>
      <c r="B279" s="171" t="s">
        <v>53</v>
      </c>
      <c r="C279" s="170">
        <v>60</v>
      </c>
      <c r="D279" s="168">
        <v>2.94</v>
      </c>
      <c r="E279" s="168">
        <v>0.6</v>
      </c>
      <c r="F279" s="168">
        <v>26.88</v>
      </c>
      <c r="G279" s="168">
        <v>126</v>
      </c>
      <c r="H279" s="168">
        <v>0.05</v>
      </c>
      <c r="I279" s="168">
        <v>0.02</v>
      </c>
      <c r="J279" s="168"/>
      <c r="K279" s="168"/>
      <c r="L279" s="168"/>
      <c r="M279" s="168">
        <v>10.8</v>
      </c>
      <c r="N279" s="168">
        <v>55.2</v>
      </c>
      <c r="O279" s="168">
        <v>12</v>
      </c>
      <c r="P279" s="168">
        <v>85.8</v>
      </c>
      <c r="Q279" s="168">
        <v>1.74</v>
      </c>
      <c r="R279" s="168">
        <v>3</v>
      </c>
      <c r="S279" s="168">
        <v>3.36</v>
      </c>
      <c r="T279" s="168">
        <v>0.02</v>
      </c>
    </row>
    <row r="280" spans="1:20" s="122" customFormat="1" x14ac:dyDescent="0.2">
      <c r="A280" s="225" t="s">
        <v>32</v>
      </c>
      <c r="B280" s="226"/>
      <c r="C280" s="185">
        <f>SUM(C274:C279)</f>
        <v>770</v>
      </c>
      <c r="D280" s="186">
        <f t="shared" ref="D280:T280" si="42">SUM(D274:D279)</f>
        <v>40.779999999999994</v>
      </c>
      <c r="E280" s="186">
        <f t="shared" si="42"/>
        <v>21.97</v>
      </c>
      <c r="F280" s="186">
        <f t="shared" si="42"/>
        <v>75.72</v>
      </c>
      <c r="G280" s="186">
        <f t="shared" si="42"/>
        <v>667.36999999999989</v>
      </c>
      <c r="H280" s="186">
        <f t="shared" si="42"/>
        <v>0.47000000000000003</v>
      </c>
      <c r="I280" s="186">
        <f t="shared" si="42"/>
        <v>0.41000000000000003</v>
      </c>
      <c r="J280" s="186">
        <f t="shared" si="42"/>
        <v>24.939999999999998</v>
      </c>
      <c r="K280" s="186">
        <f t="shared" si="42"/>
        <v>498.08</v>
      </c>
      <c r="L280" s="186">
        <f t="shared" si="42"/>
        <v>0.35</v>
      </c>
      <c r="M280" s="186">
        <f t="shared" si="42"/>
        <v>129.38000000000002</v>
      </c>
      <c r="N280" s="186">
        <f t="shared" si="42"/>
        <v>532.32000000000005</v>
      </c>
      <c r="O280" s="186">
        <f t="shared" si="42"/>
        <v>212.85</v>
      </c>
      <c r="P280" s="186">
        <f t="shared" si="42"/>
        <v>1069.3799999999999</v>
      </c>
      <c r="Q280" s="186">
        <f t="shared" si="42"/>
        <v>8.4699999999999989</v>
      </c>
      <c r="R280" s="186">
        <f t="shared" si="42"/>
        <v>42.39</v>
      </c>
      <c r="S280" s="186">
        <f t="shared" si="42"/>
        <v>19.97</v>
      </c>
      <c r="T280" s="186">
        <f t="shared" si="42"/>
        <v>0.19</v>
      </c>
    </row>
    <row r="281" spans="1:20" s="122" customFormat="1" x14ac:dyDescent="0.2">
      <c r="A281" s="223" t="s">
        <v>391</v>
      </c>
      <c r="B281" s="223"/>
      <c r="C281" s="223"/>
      <c r="D281" s="223"/>
      <c r="E281" s="223"/>
      <c r="F281" s="223"/>
      <c r="G281" s="223"/>
      <c r="H281" s="223"/>
      <c r="I281" s="223"/>
      <c r="J281" s="223"/>
      <c r="K281" s="223"/>
      <c r="L281" s="223"/>
      <c r="M281" s="223"/>
      <c r="N281" s="223"/>
      <c r="O281" s="223"/>
      <c r="P281" s="223"/>
      <c r="Q281" s="223"/>
      <c r="R281" s="223"/>
      <c r="S281" s="223"/>
      <c r="T281" s="223"/>
    </row>
    <row r="282" spans="1:20" s="122" customFormat="1" x14ac:dyDescent="0.2">
      <c r="A282" s="168" t="s">
        <v>164</v>
      </c>
      <c r="B282" s="171" t="s">
        <v>943</v>
      </c>
      <c r="C282" s="170">
        <v>150</v>
      </c>
      <c r="D282" s="168">
        <v>0.6</v>
      </c>
      <c r="E282" s="168">
        <v>0.6</v>
      </c>
      <c r="F282" s="168">
        <v>14.7</v>
      </c>
      <c r="G282" s="168">
        <v>70.5</v>
      </c>
      <c r="H282" s="168">
        <v>0.05</v>
      </c>
      <c r="I282" s="168">
        <v>0.03</v>
      </c>
      <c r="J282" s="168">
        <v>15</v>
      </c>
      <c r="K282" s="168">
        <v>7.5</v>
      </c>
      <c r="L282" s="168"/>
      <c r="M282" s="168">
        <v>24</v>
      </c>
      <c r="N282" s="168">
        <v>16.5</v>
      </c>
      <c r="O282" s="168">
        <v>13.5</v>
      </c>
      <c r="P282" s="168">
        <v>417</v>
      </c>
      <c r="Q282" s="168">
        <v>3.3</v>
      </c>
      <c r="R282" s="168">
        <v>0.45</v>
      </c>
      <c r="S282" s="168">
        <v>3</v>
      </c>
      <c r="T282" s="168">
        <v>0.01</v>
      </c>
    </row>
    <row r="283" spans="1:20" s="122" customFormat="1" x14ac:dyDescent="0.2">
      <c r="A283" s="184"/>
      <c r="B283" s="171" t="s">
        <v>392</v>
      </c>
      <c r="C283" s="170">
        <v>200</v>
      </c>
      <c r="D283" s="168">
        <v>5.8</v>
      </c>
      <c r="E283" s="168">
        <v>5</v>
      </c>
      <c r="F283" s="168">
        <v>8</v>
      </c>
      <c r="G283" s="168">
        <v>106</v>
      </c>
      <c r="H283" s="168">
        <v>0.08</v>
      </c>
      <c r="I283" s="168">
        <v>0.34</v>
      </c>
      <c r="J283" s="168">
        <v>1.4</v>
      </c>
      <c r="K283" s="168">
        <v>44</v>
      </c>
      <c r="L283" s="168">
        <v>0.06</v>
      </c>
      <c r="M283" s="168">
        <v>240</v>
      </c>
      <c r="N283" s="168">
        <v>180</v>
      </c>
      <c r="O283" s="168">
        <v>28</v>
      </c>
      <c r="P283" s="168">
        <v>832</v>
      </c>
      <c r="Q283" s="168">
        <v>0.2</v>
      </c>
      <c r="R283" s="168">
        <v>4</v>
      </c>
      <c r="S283" s="168">
        <v>18</v>
      </c>
      <c r="T283" s="168">
        <v>0.04</v>
      </c>
    </row>
    <row r="284" spans="1:20" s="122" customFormat="1" x14ac:dyDescent="0.2">
      <c r="A284" s="225" t="s">
        <v>393</v>
      </c>
      <c r="B284" s="226"/>
      <c r="C284" s="185">
        <f>SUM(C282:C283)</f>
        <v>350</v>
      </c>
      <c r="D284" s="186">
        <f t="shared" ref="D284:T284" si="43">SUM(D282:D283)</f>
        <v>6.3999999999999995</v>
      </c>
      <c r="E284" s="186">
        <f t="shared" si="43"/>
        <v>5.6</v>
      </c>
      <c r="F284" s="186">
        <f t="shared" si="43"/>
        <v>22.7</v>
      </c>
      <c r="G284" s="186">
        <f t="shared" si="43"/>
        <v>176.5</v>
      </c>
      <c r="H284" s="186">
        <f t="shared" si="43"/>
        <v>0.13</v>
      </c>
      <c r="I284" s="186">
        <f t="shared" si="43"/>
        <v>0.37</v>
      </c>
      <c r="J284" s="186">
        <f t="shared" si="43"/>
        <v>16.399999999999999</v>
      </c>
      <c r="K284" s="186">
        <f t="shared" si="43"/>
        <v>51.5</v>
      </c>
      <c r="L284" s="186">
        <f t="shared" si="43"/>
        <v>0.06</v>
      </c>
      <c r="M284" s="186">
        <f t="shared" si="43"/>
        <v>264</v>
      </c>
      <c r="N284" s="186">
        <f t="shared" si="43"/>
        <v>196.5</v>
      </c>
      <c r="O284" s="186">
        <f t="shared" si="43"/>
        <v>41.5</v>
      </c>
      <c r="P284" s="186">
        <f t="shared" si="43"/>
        <v>1249</v>
      </c>
      <c r="Q284" s="186">
        <f t="shared" si="43"/>
        <v>3.5</v>
      </c>
      <c r="R284" s="186">
        <f t="shared" si="43"/>
        <v>4.45</v>
      </c>
      <c r="S284" s="186">
        <f t="shared" si="43"/>
        <v>21</v>
      </c>
      <c r="T284" s="186">
        <f t="shared" si="43"/>
        <v>0.05</v>
      </c>
    </row>
    <row r="285" spans="1:20" s="122" customFormat="1" x14ac:dyDescent="0.2">
      <c r="A285" s="225" t="s">
        <v>33</v>
      </c>
      <c r="B285" s="226"/>
      <c r="C285" s="185">
        <f>C268+C272+C280+C284</f>
        <v>1695</v>
      </c>
      <c r="D285" s="186">
        <f t="shared" ref="D285:T285" si="44">D268+D272+D280+D284</f>
        <v>89.240000000000009</v>
      </c>
      <c r="E285" s="186">
        <f t="shared" si="44"/>
        <v>46.46</v>
      </c>
      <c r="F285" s="186">
        <f t="shared" si="44"/>
        <v>166.32999999999998</v>
      </c>
      <c r="G285" s="186">
        <f t="shared" si="44"/>
        <v>1465.25</v>
      </c>
      <c r="H285" s="186">
        <f t="shared" si="44"/>
        <v>0.9</v>
      </c>
      <c r="I285" s="186">
        <f t="shared" si="44"/>
        <v>1.37</v>
      </c>
      <c r="J285" s="186">
        <f t="shared" si="44"/>
        <v>60.109999999999992</v>
      </c>
      <c r="K285" s="186">
        <f t="shared" si="44"/>
        <v>696.98</v>
      </c>
      <c r="L285" s="186">
        <f t="shared" si="44"/>
        <v>0.60000000000000009</v>
      </c>
      <c r="M285" s="186">
        <f t="shared" si="44"/>
        <v>834.33</v>
      </c>
      <c r="N285" s="186">
        <f t="shared" si="44"/>
        <v>1331.1</v>
      </c>
      <c r="O285" s="186">
        <f t="shared" si="44"/>
        <v>385.43</v>
      </c>
      <c r="P285" s="186">
        <f t="shared" si="44"/>
        <v>3289.16</v>
      </c>
      <c r="Q285" s="186">
        <f t="shared" si="44"/>
        <v>18.909999999999997</v>
      </c>
      <c r="R285" s="186">
        <f t="shared" si="44"/>
        <v>94.65</v>
      </c>
      <c r="S285" s="186">
        <f t="shared" si="44"/>
        <v>60.93</v>
      </c>
      <c r="T285" s="186">
        <f t="shared" si="44"/>
        <v>0.36</v>
      </c>
    </row>
    <row r="286" spans="1:20" s="122" customFormat="1" x14ac:dyDescent="0.2">
      <c r="A286" s="187"/>
      <c r="C286" s="188"/>
      <c r="D286" s="189"/>
      <c r="E286" s="189"/>
      <c r="F286" s="189"/>
      <c r="G286" s="189"/>
      <c r="H286" s="189"/>
      <c r="I286" s="189"/>
      <c r="J286" s="189"/>
      <c r="K286" s="227"/>
      <c r="L286" s="227"/>
      <c r="M286" s="227"/>
      <c r="N286" s="227"/>
      <c r="O286" s="227"/>
      <c r="P286" s="227"/>
      <c r="Q286" s="227"/>
      <c r="R286" s="227"/>
      <c r="S286" s="227"/>
      <c r="T286" s="227"/>
    </row>
    <row r="287" spans="1:20" s="122" customFormat="1" x14ac:dyDescent="0.2">
      <c r="A287" s="228"/>
      <c r="B287" s="228"/>
      <c r="C287" s="228"/>
      <c r="D287" s="228"/>
      <c r="E287" s="228"/>
      <c r="F287" s="228"/>
      <c r="G287" s="228"/>
      <c r="H287" s="228"/>
      <c r="I287" s="228"/>
      <c r="J287" s="228"/>
      <c r="K287" s="228"/>
      <c r="L287" s="228"/>
      <c r="M287" s="228"/>
      <c r="N287" s="228"/>
      <c r="O287" s="228"/>
      <c r="P287" s="228"/>
      <c r="Q287" s="228"/>
      <c r="R287" s="228"/>
      <c r="S287" s="228"/>
      <c r="T287" s="228"/>
    </row>
    <row r="288" spans="1:20" s="122" customFormat="1" x14ac:dyDescent="0.2">
      <c r="A288" s="229"/>
      <c r="B288" s="229"/>
      <c r="C288" s="188"/>
      <c r="D288" s="190"/>
      <c r="E288" s="189"/>
      <c r="F288" s="189"/>
      <c r="G288" s="189"/>
      <c r="H288" s="190"/>
      <c r="I288" s="190"/>
      <c r="J288" s="190"/>
      <c r="K288" s="189"/>
      <c r="L288" s="189"/>
      <c r="M288" s="189"/>
      <c r="N288" s="189"/>
      <c r="O288" s="189"/>
      <c r="P288" s="189"/>
      <c r="Q288" s="189"/>
      <c r="R288" s="189"/>
      <c r="S288" s="189"/>
      <c r="T288" s="189"/>
    </row>
    <row r="289" spans="1:20" s="122" customFormat="1" x14ac:dyDescent="0.2">
      <c r="A289" s="224"/>
      <c r="B289" s="224"/>
      <c r="C289" s="188"/>
      <c r="D289" s="190"/>
      <c r="E289" s="189"/>
      <c r="F289" s="189"/>
      <c r="G289" s="189"/>
      <c r="H289" s="190"/>
      <c r="I289" s="190"/>
      <c r="J289" s="190"/>
      <c r="K289" s="189"/>
      <c r="L289" s="189"/>
      <c r="M289" s="189"/>
      <c r="N289" s="189"/>
      <c r="O289" s="189"/>
      <c r="P289" s="189"/>
      <c r="Q289" s="189"/>
      <c r="R289" s="189"/>
      <c r="S289" s="189"/>
      <c r="T289" s="189"/>
    </row>
    <row r="290" spans="1:20" s="122" customFormat="1" x14ac:dyDescent="0.2">
      <c r="A290" s="230" t="s">
        <v>12</v>
      </c>
      <c r="B290" s="230" t="s">
        <v>13</v>
      </c>
      <c r="C290" s="230" t="s">
        <v>334</v>
      </c>
      <c r="D290" s="233" t="s">
        <v>15</v>
      </c>
      <c r="E290" s="233"/>
      <c r="F290" s="233"/>
      <c r="G290" s="234" t="s">
        <v>335</v>
      </c>
      <c r="H290" s="233" t="s">
        <v>17</v>
      </c>
      <c r="I290" s="233"/>
      <c r="J290" s="233"/>
      <c r="K290" s="233"/>
      <c r="L290" s="233"/>
      <c r="M290" s="233" t="s">
        <v>18</v>
      </c>
      <c r="N290" s="233"/>
      <c r="O290" s="233"/>
      <c r="P290" s="233"/>
      <c r="Q290" s="233"/>
      <c r="R290" s="233"/>
      <c r="S290" s="233"/>
      <c r="T290" s="233"/>
    </row>
    <row r="291" spans="1:20" s="122" customFormat="1" x14ac:dyDescent="0.2">
      <c r="A291" s="231"/>
      <c r="B291" s="232"/>
      <c r="C291" s="231"/>
      <c r="D291" s="183" t="s">
        <v>19</v>
      </c>
      <c r="E291" s="183" t="s">
        <v>20</v>
      </c>
      <c r="F291" s="183" t="s">
        <v>21</v>
      </c>
      <c r="G291" s="235"/>
      <c r="H291" s="183" t="s">
        <v>22</v>
      </c>
      <c r="I291" s="183" t="s">
        <v>308</v>
      </c>
      <c r="J291" s="183" t="s">
        <v>336</v>
      </c>
      <c r="K291" s="183" t="s">
        <v>337</v>
      </c>
      <c r="L291" s="183" t="s">
        <v>338</v>
      </c>
      <c r="M291" s="183" t="s">
        <v>26</v>
      </c>
      <c r="N291" s="183" t="s">
        <v>27</v>
      </c>
      <c r="O291" s="183" t="s">
        <v>28</v>
      </c>
      <c r="P291" s="183" t="s">
        <v>339</v>
      </c>
      <c r="Q291" s="183" t="s">
        <v>29</v>
      </c>
      <c r="R291" s="183" t="s">
        <v>312</v>
      </c>
      <c r="S291" s="183" t="s">
        <v>311</v>
      </c>
      <c r="T291" s="183" t="s">
        <v>313</v>
      </c>
    </row>
    <row r="292" spans="1:20" s="122" customFormat="1" x14ac:dyDescent="0.2">
      <c r="A292" s="170">
        <v>1</v>
      </c>
      <c r="B292" s="170">
        <v>2</v>
      </c>
      <c r="C292" s="170">
        <v>3</v>
      </c>
      <c r="D292" s="168">
        <v>5</v>
      </c>
      <c r="E292" s="168">
        <v>6</v>
      </c>
      <c r="F292" s="168">
        <v>7</v>
      </c>
      <c r="G292" s="168">
        <v>8</v>
      </c>
      <c r="H292" s="168">
        <v>9</v>
      </c>
      <c r="I292" s="168">
        <v>10</v>
      </c>
      <c r="J292" s="168">
        <v>11</v>
      </c>
      <c r="K292" s="168">
        <v>12</v>
      </c>
      <c r="L292" s="168">
        <v>13</v>
      </c>
      <c r="M292" s="168">
        <v>14</v>
      </c>
      <c r="N292" s="168">
        <v>15</v>
      </c>
      <c r="O292" s="168">
        <v>16</v>
      </c>
      <c r="P292" s="168">
        <v>17</v>
      </c>
      <c r="Q292" s="168">
        <v>18</v>
      </c>
      <c r="R292" s="168">
        <v>19</v>
      </c>
      <c r="S292" s="168">
        <v>20</v>
      </c>
      <c r="T292" s="168">
        <v>21</v>
      </c>
    </row>
    <row r="293" spans="1:20" s="122" customFormat="1" x14ac:dyDescent="0.2">
      <c r="A293" s="223" t="s">
        <v>481</v>
      </c>
      <c r="B293" s="223"/>
      <c r="C293" s="223"/>
      <c r="D293" s="223"/>
      <c r="E293" s="223"/>
      <c r="F293" s="223"/>
      <c r="G293" s="223"/>
      <c r="H293" s="223"/>
      <c r="I293" s="223"/>
      <c r="J293" s="223"/>
      <c r="K293" s="223"/>
      <c r="L293" s="223"/>
      <c r="M293" s="223"/>
      <c r="N293" s="223"/>
      <c r="O293" s="223"/>
      <c r="P293" s="223"/>
      <c r="Q293" s="223"/>
      <c r="R293" s="223"/>
      <c r="S293" s="223"/>
      <c r="T293" s="223"/>
    </row>
    <row r="294" spans="1:20" s="122" customFormat="1" x14ac:dyDescent="0.2">
      <c r="A294" s="223" t="s">
        <v>30</v>
      </c>
      <c r="B294" s="223"/>
      <c r="C294" s="223"/>
      <c r="D294" s="223"/>
      <c r="E294" s="223"/>
      <c r="F294" s="223"/>
      <c r="G294" s="223"/>
      <c r="H294" s="223"/>
      <c r="I294" s="223"/>
      <c r="J294" s="223"/>
      <c r="K294" s="223"/>
      <c r="L294" s="223"/>
      <c r="M294" s="223"/>
      <c r="N294" s="223"/>
      <c r="O294" s="223"/>
      <c r="P294" s="223"/>
      <c r="Q294" s="223"/>
      <c r="R294" s="223"/>
      <c r="S294" s="223"/>
      <c r="T294" s="223"/>
    </row>
    <row r="295" spans="1:20" s="122" customFormat="1" x14ac:dyDescent="0.2">
      <c r="A295" s="172" t="s">
        <v>482</v>
      </c>
      <c r="B295" s="171" t="s">
        <v>483</v>
      </c>
      <c r="C295" s="170">
        <v>60</v>
      </c>
      <c r="D295" s="168">
        <v>1.04</v>
      </c>
      <c r="E295" s="168">
        <v>3.07</v>
      </c>
      <c r="F295" s="168">
        <v>5.07</v>
      </c>
      <c r="G295" s="168">
        <v>51.99</v>
      </c>
      <c r="H295" s="168">
        <v>0.02</v>
      </c>
      <c r="I295" s="168">
        <v>0.02</v>
      </c>
      <c r="J295" s="168">
        <v>6</v>
      </c>
      <c r="K295" s="168">
        <v>5.52</v>
      </c>
      <c r="L295" s="168"/>
      <c r="M295" s="168">
        <v>21.33</v>
      </c>
      <c r="N295" s="168">
        <v>27.71</v>
      </c>
      <c r="O295" s="168">
        <v>13.15</v>
      </c>
      <c r="P295" s="168">
        <v>155.81</v>
      </c>
      <c r="Q295" s="168">
        <v>0.78</v>
      </c>
      <c r="R295" s="168">
        <v>0.47</v>
      </c>
      <c r="S295" s="168">
        <v>3.63</v>
      </c>
      <c r="T295" s="168">
        <v>0.01</v>
      </c>
    </row>
    <row r="296" spans="1:20" s="122" customFormat="1" ht="33" x14ac:dyDescent="0.2">
      <c r="A296" s="168" t="s">
        <v>430</v>
      </c>
      <c r="B296" s="171" t="s">
        <v>484</v>
      </c>
      <c r="C296" s="170">
        <v>110</v>
      </c>
      <c r="D296" s="168">
        <v>15.350000000000001</v>
      </c>
      <c r="E296" s="168">
        <v>5.24</v>
      </c>
      <c r="F296" s="168">
        <v>13.35</v>
      </c>
      <c r="G296" s="168">
        <v>162.14999999999998</v>
      </c>
      <c r="H296" s="168">
        <v>0.13</v>
      </c>
      <c r="I296" s="168">
        <v>0.17</v>
      </c>
      <c r="J296" s="168">
        <v>4</v>
      </c>
      <c r="K296" s="168">
        <v>209.8</v>
      </c>
      <c r="L296" s="168">
        <v>0</v>
      </c>
      <c r="M296" s="168">
        <v>23.34</v>
      </c>
      <c r="N296" s="168">
        <v>180.25</v>
      </c>
      <c r="O296" s="168">
        <v>34.869999999999997</v>
      </c>
      <c r="P296" s="168">
        <v>337.54999999999995</v>
      </c>
      <c r="Q296" s="168">
        <v>2.88</v>
      </c>
      <c r="R296" s="168">
        <v>18.5</v>
      </c>
      <c r="S296" s="168">
        <v>7.11</v>
      </c>
      <c r="T296" s="168">
        <v>6.0000000000000005E-2</v>
      </c>
    </row>
    <row r="297" spans="1:20" s="122" customFormat="1" x14ac:dyDescent="0.2">
      <c r="A297" s="172" t="s">
        <v>432</v>
      </c>
      <c r="B297" s="171" t="s">
        <v>433</v>
      </c>
      <c r="C297" s="170">
        <v>150</v>
      </c>
      <c r="D297" s="168">
        <v>3.13</v>
      </c>
      <c r="E297" s="168">
        <v>4.97</v>
      </c>
      <c r="F297" s="168">
        <v>24.95</v>
      </c>
      <c r="G297" s="168">
        <v>157.30000000000001</v>
      </c>
      <c r="H297" s="168">
        <v>0.18</v>
      </c>
      <c r="I297" s="168">
        <v>0.12</v>
      </c>
      <c r="J297" s="168">
        <v>31.9</v>
      </c>
      <c r="K297" s="168">
        <v>42.81</v>
      </c>
      <c r="L297" s="168">
        <v>0.08</v>
      </c>
      <c r="M297" s="168">
        <v>27.35</v>
      </c>
      <c r="N297" s="168">
        <v>92.86</v>
      </c>
      <c r="O297" s="168">
        <v>36.479999999999997</v>
      </c>
      <c r="P297" s="168">
        <v>870.37</v>
      </c>
      <c r="Q297" s="168">
        <v>1.46</v>
      </c>
      <c r="R297" s="168">
        <v>0.51</v>
      </c>
      <c r="S297" s="168">
        <v>7.63</v>
      </c>
      <c r="T297" s="168">
        <v>0.05</v>
      </c>
    </row>
    <row r="298" spans="1:20" s="122" customFormat="1" x14ac:dyDescent="0.2">
      <c r="A298" s="184" t="s">
        <v>485</v>
      </c>
      <c r="B298" s="171" t="s">
        <v>976</v>
      </c>
      <c r="C298" s="170">
        <v>200</v>
      </c>
      <c r="D298" s="168">
        <v>0.2</v>
      </c>
      <c r="E298" s="168">
        <v>0.03</v>
      </c>
      <c r="F298" s="168">
        <v>1.1000000000000001</v>
      </c>
      <c r="G298" s="168">
        <v>6.31</v>
      </c>
      <c r="H298" s="168"/>
      <c r="I298" s="168">
        <v>0.01</v>
      </c>
      <c r="J298" s="168">
        <v>6.25</v>
      </c>
      <c r="K298" s="168">
        <v>0.65</v>
      </c>
      <c r="L298" s="168"/>
      <c r="M298" s="168">
        <v>5.87</v>
      </c>
      <c r="N298" s="168">
        <v>7.72</v>
      </c>
      <c r="O298" s="168">
        <v>4.7300000000000004</v>
      </c>
      <c r="P298" s="168">
        <v>39.56</v>
      </c>
      <c r="Q298" s="168">
        <v>0.69</v>
      </c>
      <c r="R298" s="168">
        <v>0.11</v>
      </c>
      <c r="S298" s="168"/>
      <c r="T298" s="168"/>
    </row>
    <row r="299" spans="1:20" s="122" customFormat="1" x14ac:dyDescent="0.2">
      <c r="A299" s="168"/>
      <c r="B299" s="171" t="s">
        <v>53</v>
      </c>
      <c r="C299" s="170">
        <v>30</v>
      </c>
      <c r="D299" s="168">
        <v>1.47</v>
      </c>
      <c r="E299" s="168">
        <v>0.3</v>
      </c>
      <c r="F299" s="168">
        <v>13.44</v>
      </c>
      <c r="G299" s="168">
        <v>63</v>
      </c>
      <c r="H299" s="168">
        <v>0.03</v>
      </c>
      <c r="I299" s="168">
        <v>0.01</v>
      </c>
      <c r="J299" s="168"/>
      <c r="K299" s="168"/>
      <c r="L299" s="168"/>
      <c r="M299" s="168">
        <v>5.4</v>
      </c>
      <c r="N299" s="168">
        <v>27.6</v>
      </c>
      <c r="O299" s="168">
        <v>6</v>
      </c>
      <c r="P299" s="168">
        <v>42.9</v>
      </c>
      <c r="Q299" s="168">
        <v>0.87</v>
      </c>
      <c r="R299" s="168">
        <v>1.5</v>
      </c>
      <c r="S299" s="168">
        <v>1.68</v>
      </c>
      <c r="T299" s="168">
        <v>0.01</v>
      </c>
    </row>
    <row r="300" spans="1:20" s="122" customFormat="1" x14ac:dyDescent="0.2">
      <c r="A300" s="225" t="s">
        <v>142</v>
      </c>
      <c r="B300" s="226"/>
      <c r="C300" s="185">
        <f>SUM(C295:C299)</f>
        <v>550</v>
      </c>
      <c r="D300" s="186">
        <f t="shared" ref="D300:T300" si="45">SUM(D295:D299)</f>
        <v>21.189999999999998</v>
      </c>
      <c r="E300" s="186">
        <f t="shared" si="45"/>
        <v>13.610000000000001</v>
      </c>
      <c r="F300" s="186">
        <f t="shared" si="45"/>
        <v>57.910000000000004</v>
      </c>
      <c r="G300" s="186">
        <f t="shared" si="45"/>
        <v>440.75</v>
      </c>
      <c r="H300" s="186">
        <f t="shared" si="45"/>
        <v>0.36</v>
      </c>
      <c r="I300" s="186">
        <f t="shared" si="45"/>
        <v>0.33</v>
      </c>
      <c r="J300" s="186">
        <f t="shared" si="45"/>
        <v>48.15</v>
      </c>
      <c r="K300" s="186">
        <f t="shared" si="45"/>
        <v>258.77999999999997</v>
      </c>
      <c r="L300" s="186">
        <f t="shared" si="45"/>
        <v>0.08</v>
      </c>
      <c r="M300" s="186">
        <f t="shared" si="45"/>
        <v>83.29000000000002</v>
      </c>
      <c r="N300" s="186">
        <f t="shared" si="45"/>
        <v>336.14000000000004</v>
      </c>
      <c r="O300" s="186">
        <f t="shared" si="45"/>
        <v>95.23</v>
      </c>
      <c r="P300" s="186">
        <f t="shared" si="45"/>
        <v>1446.19</v>
      </c>
      <c r="Q300" s="186">
        <f t="shared" si="45"/>
        <v>6.6800000000000006</v>
      </c>
      <c r="R300" s="186">
        <f t="shared" si="45"/>
        <v>21.09</v>
      </c>
      <c r="S300" s="186">
        <f t="shared" si="45"/>
        <v>20.05</v>
      </c>
      <c r="T300" s="186">
        <f t="shared" si="45"/>
        <v>0.13</v>
      </c>
    </row>
    <row r="301" spans="1:20" s="122" customFormat="1" x14ac:dyDescent="0.2">
      <c r="A301" s="223" t="s">
        <v>381</v>
      </c>
      <c r="B301" s="223"/>
      <c r="C301" s="223"/>
      <c r="D301" s="223"/>
      <c r="E301" s="223"/>
      <c r="F301" s="223"/>
      <c r="G301" s="223"/>
      <c r="H301" s="223"/>
      <c r="I301" s="223"/>
      <c r="J301" s="223"/>
      <c r="K301" s="223"/>
      <c r="L301" s="223"/>
      <c r="M301" s="223"/>
      <c r="N301" s="223"/>
      <c r="O301" s="223"/>
      <c r="P301" s="223"/>
      <c r="Q301" s="223"/>
      <c r="R301" s="223"/>
      <c r="S301" s="223"/>
      <c r="T301" s="223"/>
    </row>
    <row r="302" spans="1:20" s="122" customFormat="1" x14ac:dyDescent="0.2">
      <c r="A302" s="170" t="s">
        <v>164</v>
      </c>
      <c r="B302" s="171" t="s">
        <v>943</v>
      </c>
      <c r="C302" s="170">
        <v>100</v>
      </c>
      <c r="D302" s="168">
        <v>0.4</v>
      </c>
      <c r="E302" s="168">
        <v>0.4</v>
      </c>
      <c r="F302" s="168">
        <v>9.8000000000000007</v>
      </c>
      <c r="G302" s="168">
        <v>47</v>
      </c>
      <c r="H302" s="168">
        <v>0.03</v>
      </c>
      <c r="I302" s="168">
        <v>0.02</v>
      </c>
      <c r="J302" s="168">
        <v>10</v>
      </c>
      <c r="K302" s="168">
        <v>5</v>
      </c>
      <c r="L302" s="168"/>
      <c r="M302" s="168">
        <v>16</v>
      </c>
      <c r="N302" s="168">
        <v>11</v>
      </c>
      <c r="O302" s="168">
        <v>9</v>
      </c>
      <c r="P302" s="168">
        <v>278</v>
      </c>
      <c r="Q302" s="168">
        <v>2.2000000000000002</v>
      </c>
      <c r="R302" s="168">
        <v>0.3</v>
      </c>
      <c r="S302" s="168">
        <v>2</v>
      </c>
      <c r="T302" s="168">
        <v>0.01</v>
      </c>
    </row>
    <row r="303" spans="1:20" s="122" customFormat="1" x14ac:dyDescent="0.2">
      <c r="A303" s="168"/>
      <c r="B303" s="171" t="s">
        <v>145</v>
      </c>
      <c r="C303" s="170">
        <v>20</v>
      </c>
      <c r="D303" s="168">
        <v>1.5</v>
      </c>
      <c r="E303" s="168">
        <v>3.72</v>
      </c>
      <c r="F303" s="168">
        <v>8.26</v>
      </c>
      <c r="G303" s="168">
        <v>73.52</v>
      </c>
      <c r="H303" s="168">
        <v>0.03</v>
      </c>
      <c r="I303" s="168">
        <v>0.03</v>
      </c>
      <c r="J303" s="168">
        <v>0.84</v>
      </c>
      <c r="K303" s="168">
        <v>41.99</v>
      </c>
      <c r="L303" s="168"/>
      <c r="M303" s="168">
        <v>22.14</v>
      </c>
      <c r="N303" s="168">
        <v>35.950000000000003</v>
      </c>
      <c r="O303" s="168">
        <v>21.69</v>
      </c>
      <c r="P303" s="168">
        <v>209.11</v>
      </c>
      <c r="Q303" s="168">
        <v>0.55000000000000004</v>
      </c>
      <c r="R303" s="168">
        <v>0.47</v>
      </c>
      <c r="S303" s="168">
        <v>0.46</v>
      </c>
      <c r="T303" s="168">
        <v>0.05</v>
      </c>
    </row>
    <row r="304" spans="1:20" s="122" customFormat="1" x14ac:dyDescent="0.2">
      <c r="A304" s="225" t="s">
        <v>382</v>
      </c>
      <c r="B304" s="226"/>
      <c r="C304" s="185">
        <f>SUM(C302:C303)</f>
        <v>120</v>
      </c>
      <c r="D304" s="186">
        <f t="shared" ref="D304:T304" si="46">SUM(D302:D303)</f>
        <v>1.9</v>
      </c>
      <c r="E304" s="186">
        <f t="shared" si="46"/>
        <v>4.12</v>
      </c>
      <c r="F304" s="186">
        <f t="shared" si="46"/>
        <v>18.060000000000002</v>
      </c>
      <c r="G304" s="186">
        <f t="shared" si="46"/>
        <v>120.52</v>
      </c>
      <c r="H304" s="186">
        <f t="shared" si="46"/>
        <v>0.06</v>
      </c>
      <c r="I304" s="186">
        <f t="shared" si="46"/>
        <v>0.05</v>
      </c>
      <c r="J304" s="186">
        <f t="shared" si="46"/>
        <v>10.84</v>
      </c>
      <c r="K304" s="186">
        <f t="shared" si="46"/>
        <v>46.99</v>
      </c>
      <c r="L304" s="186">
        <f t="shared" si="46"/>
        <v>0</v>
      </c>
      <c r="M304" s="186">
        <f t="shared" si="46"/>
        <v>38.14</v>
      </c>
      <c r="N304" s="186">
        <f t="shared" si="46"/>
        <v>46.95</v>
      </c>
      <c r="O304" s="186">
        <f t="shared" si="46"/>
        <v>30.69</v>
      </c>
      <c r="P304" s="186">
        <f t="shared" si="46"/>
        <v>487.11</v>
      </c>
      <c r="Q304" s="186">
        <f t="shared" si="46"/>
        <v>2.75</v>
      </c>
      <c r="R304" s="186">
        <f t="shared" si="46"/>
        <v>0.77</v>
      </c>
      <c r="S304" s="186">
        <f t="shared" si="46"/>
        <v>2.46</v>
      </c>
      <c r="T304" s="186">
        <f t="shared" si="46"/>
        <v>6.0000000000000005E-2</v>
      </c>
    </row>
    <row r="305" spans="1:20" s="122" customFormat="1" x14ac:dyDescent="0.2">
      <c r="A305" s="223" t="s">
        <v>11</v>
      </c>
      <c r="B305" s="223"/>
      <c r="C305" s="223"/>
      <c r="D305" s="223"/>
      <c r="E305" s="223"/>
      <c r="F305" s="223"/>
      <c r="G305" s="223"/>
      <c r="H305" s="223"/>
      <c r="I305" s="223"/>
      <c r="J305" s="223"/>
      <c r="K305" s="223"/>
      <c r="L305" s="223"/>
      <c r="M305" s="223"/>
      <c r="N305" s="223"/>
      <c r="O305" s="223"/>
      <c r="P305" s="223"/>
      <c r="Q305" s="223"/>
      <c r="R305" s="223"/>
      <c r="S305" s="223"/>
      <c r="T305" s="223"/>
    </row>
    <row r="306" spans="1:20" s="122" customFormat="1" ht="33" x14ac:dyDescent="0.2">
      <c r="A306" s="170" t="s">
        <v>452</v>
      </c>
      <c r="B306" s="171" t="s">
        <v>453</v>
      </c>
      <c r="C306" s="170">
        <v>60</v>
      </c>
      <c r="D306" s="168">
        <v>0.9</v>
      </c>
      <c r="E306" s="168">
        <v>3.1</v>
      </c>
      <c r="F306" s="168">
        <v>2.35</v>
      </c>
      <c r="G306" s="168">
        <v>40.96</v>
      </c>
      <c r="H306" s="168">
        <v>0.02</v>
      </c>
      <c r="I306" s="168">
        <v>0.04</v>
      </c>
      <c r="J306" s="168">
        <v>21.95</v>
      </c>
      <c r="K306" s="168">
        <v>1.94</v>
      </c>
      <c r="L306" s="168"/>
      <c r="M306" s="168">
        <v>25.29</v>
      </c>
      <c r="N306" s="168">
        <v>17.27</v>
      </c>
      <c r="O306" s="168">
        <v>8.4499999999999993</v>
      </c>
      <c r="P306" s="168">
        <v>151.08000000000001</v>
      </c>
      <c r="Q306" s="168">
        <v>0.33</v>
      </c>
      <c r="R306" s="168">
        <v>0.16</v>
      </c>
      <c r="S306" s="168">
        <v>1.59</v>
      </c>
      <c r="T306" s="168"/>
    </row>
    <row r="307" spans="1:20" s="122" customFormat="1" x14ac:dyDescent="0.2">
      <c r="A307" s="168" t="s">
        <v>487</v>
      </c>
      <c r="B307" s="171" t="s">
        <v>488</v>
      </c>
      <c r="C307" s="170">
        <v>200</v>
      </c>
      <c r="D307" s="168">
        <v>4.92</v>
      </c>
      <c r="E307" s="168">
        <v>4.4800000000000004</v>
      </c>
      <c r="F307" s="168">
        <v>17.14</v>
      </c>
      <c r="G307" s="168">
        <v>128.91</v>
      </c>
      <c r="H307" s="168">
        <v>0.21</v>
      </c>
      <c r="I307" s="168">
        <v>7.0000000000000007E-2</v>
      </c>
      <c r="J307" s="168">
        <v>12.49</v>
      </c>
      <c r="K307" s="168">
        <v>169.32</v>
      </c>
      <c r="L307" s="168"/>
      <c r="M307" s="168">
        <v>27.21</v>
      </c>
      <c r="N307" s="168">
        <v>75.44</v>
      </c>
      <c r="O307" s="168">
        <v>30.51</v>
      </c>
      <c r="P307" s="168">
        <v>434.34</v>
      </c>
      <c r="Q307" s="168">
        <v>1.71</v>
      </c>
      <c r="R307" s="168">
        <v>0.47</v>
      </c>
      <c r="S307" s="168">
        <v>3.18</v>
      </c>
      <c r="T307" s="168">
        <v>0.03</v>
      </c>
    </row>
    <row r="308" spans="1:20" s="122" customFormat="1" ht="33" x14ac:dyDescent="0.2">
      <c r="A308" s="168" t="s">
        <v>378</v>
      </c>
      <c r="B308" s="171" t="s">
        <v>489</v>
      </c>
      <c r="C308" s="170">
        <v>95</v>
      </c>
      <c r="D308" s="168">
        <v>24.669999999999998</v>
      </c>
      <c r="E308" s="168">
        <v>9.75</v>
      </c>
      <c r="F308" s="168">
        <v>7.0000000000000007E-2</v>
      </c>
      <c r="G308" s="168">
        <v>193.29000000000002</v>
      </c>
      <c r="H308" s="168">
        <v>0.11</v>
      </c>
      <c r="I308" s="168">
        <v>0.26</v>
      </c>
      <c r="J308" s="168">
        <v>0</v>
      </c>
      <c r="K308" s="168">
        <v>31.25</v>
      </c>
      <c r="L308" s="168">
        <v>7.0000000000000007E-2</v>
      </c>
      <c r="M308" s="168">
        <v>11.049999999999999</v>
      </c>
      <c r="N308" s="168">
        <v>233</v>
      </c>
      <c r="O308" s="168">
        <v>28.85</v>
      </c>
      <c r="P308" s="168">
        <v>304.02999999999997</v>
      </c>
      <c r="Q308" s="168">
        <v>1.03</v>
      </c>
      <c r="R308" s="168">
        <v>28.68</v>
      </c>
      <c r="S308" s="168">
        <v>0</v>
      </c>
      <c r="T308" s="168">
        <v>0</v>
      </c>
    </row>
    <row r="309" spans="1:20" s="122" customFormat="1" x14ac:dyDescent="0.2">
      <c r="A309" s="172" t="s">
        <v>405</v>
      </c>
      <c r="B309" s="171" t="s">
        <v>406</v>
      </c>
      <c r="C309" s="170">
        <v>150</v>
      </c>
      <c r="D309" s="168">
        <v>5.96</v>
      </c>
      <c r="E309" s="168">
        <v>5.84</v>
      </c>
      <c r="F309" s="168">
        <v>38.68</v>
      </c>
      <c r="G309" s="168">
        <v>230.94</v>
      </c>
      <c r="H309" s="168">
        <v>0.16</v>
      </c>
      <c r="I309" s="168">
        <v>0.06</v>
      </c>
      <c r="J309" s="168"/>
      <c r="K309" s="168">
        <v>31.5</v>
      </c>
      <c r="L309" s="168">
        <v>0.09</v>
      </c>
      <c r="M309" s="168">
        <v>51.93</v>
      </c>
      <c r="N309" s="168">
        <v>205.09</v>
      </c>
      <c r="O309" s="168">
        <v>29.72</v>
      </c>
      <c r="P309" s="168">
        <v>123.12</v>
      </c>
      <c r="Q309" s="168">
        <v>1.1000000000000001</v>
      </c>
      <c r="R309" s="168">
        <v>22.31</v>
      </c>
      <c r="S309" s="168"/>
      <c r="T309" s="168">
        <v>0.05</v>
      </c>
    </row>
    <row r="310" spans="1:20" s="122" customFormat="1" x14ac:dyDescent="0.2">
      <c r="A310" s="184" t="s">
        <v>490</v>
      </c>
      <c r="B310" s="171" t="s">
        <v>1012</v>
      </c>
      <c r="C310" s="170">
        <v>180</v>
      </c>
      <c r="D310" s="168">
        <v>0.73</v>
      </c>
      <c r="E310" s="168">
        <v>0.04</v>
      </c>
      <c r="F310" s="168">
        <v>7.14</v>
      </c>
      <c r="G310" s="168">
        <v>32.479999999999997</v>
      </c>
      <c r="H310" s="168">
        <v>0.01</v>
      </c>
      <c r="I310" s="168">
        <v>0.03</v>
      </c>
      <c r="J310" s="168">
        <v>0.56000000000000005</v>
      </c>
      <c r="K310" s="168">
        <v>81.62</v>
      </c>
      <c r="L310" s="168"/>
      <c r="M310" s="168">
        <v>22.4</v>
      </c>
      <c r="N310" s="168">
        <v>20.440000000000001</v>
      </c>
      <c r="O310" s="168">
        <v>14.7</v>
      </c>
      <c r="P310" s="168">
        <v>240.38</v>
      </c>
      <c r="Q310" s="168">
        <v>0.45</v>
      </c>
      <c r="R310" s="168">
        <v>0.31</v>
      </c>
      <c r="S310" s="168">
        <v>0.48</v>
      </c>
      <c r="T310" s="168">
        <v>0.01</v>
      </c>
    </row>
    <row r="311" spans="1:20" s="122" customFormat="1" x14ac:dyDescent="0.2">
      <c r="A311" s="168"/>
      <c r="B311" s="171" t="s">
        <v>53</v>
      </c>
      <c r="C311" s="170">
        <v>40</v>
      </c>
      <c r="D311" s="168">
        <v>1.96</v>
      </c>
      <c r="E311" s="168">
        <v>0.4</v>
      </c>
      <c r="F311" s="168">
        <v>17.920000000000002</v>
      </c>
      <c r="G311" s="168">
        <v>84</v>
      </c>
      <c r="H311" s="168">
        <v>0.04</v>
      </c>
      <c r="I311" s="168">
        <v>0.01</v>
      </c>
      <c r="J311" s="168"/>
      <c r="K311" s="168"/>
      <c r="L311" s="168"/>
      <c r="M311" s="168">
        <v>7.2</v>
      </c>
      <c r="N311" s="168">
        <v>36.799999999999997</v>
      </c>
      <c r="O311" s="168">
        <v>8</v>
      </c>
      <c r="P311" s="168">
        <v>57.2</v>
      </c>
      <c r="Q311" s="168">
        <v>1.1599999999999999</v>
      </c>
      <c r="R311" s="168">
        <v>2</v>
      </c>
      <c r="S311" s="168">
        <v>2.2400000000000002</v>
      </c>
      <c r="T311" s="168">
        <v>0.01</v>
      </c>
    </row>
    <row r="312" spans="1:20" s="122" customFormat="1" x14ac:dyDescent="0.2">
      <c r="A312" s="225" t="s">
        <v>32</v>
      </c>
      <c r="B312" s="226"/>
      <c r="C312" s="185">
        <f>SUM(C306:C311)</f>
        <v>725</v>
      </c>
      <c r="D312" s="186">
        <f t="shared" ref="D312:T312" si="47">SUM(D306:D311)</f>
        <v>39.139999999999993</v>
      </c>
      <c r="E312" s="186">
        <f t="shared" si="47"/>
        <v>23.609999999999996</v>
      </c>
      <c r="F312" s="186">
        <f t="shared" si="47"/>
        <v>83.3</v>
      </c>
      <c r="G312" s="186">
        <f t="shared" si="47"/>
        <v>710.58</v>
      </c>
      <c r="H312" s="186">
        <f t="shared" si="47"/>
        <v>0.55000000000000004</v>
      </c>
      <c r="I312" s="186">
        <f t="shared" si="47"/>
        <v>0.47</v>
      </c>
      <c r="J312" s="186">
        <f t="shared" si="47"/>
        <v>35</v>
      </c>
      <c r="K312" s="186">
        <f t="shared" si="47"/>
        <v>315.63</v>
      </c>
      <c r="L312" s="186">
        <f t="shared" si="47"/>
        <v>0.16</v>
      </c>
      <c r="M312" s="186">
        <f t="shared" si="47"/>
        <v>145.07999999999998</v>
      </c>
      <c r="N312" s="186">
        <f t="shared" si="47"/>
        <v>588.04</v>
      </c>
      <c r="O312" s="186">
        <f t="shared" si="47"/>
        <v>120.23</v>
      </c>
      <c r="P312" s="186">
        <f t="shared" si="47"/>
        <v>1310.1499999999999</v>
      </c>
      <c r="Q312" s="186">
        <f t="shared" si="47"/>
        <v>5.78</v>
      </c>
      <c r="R312" s="186">
        <f t="shared" si="47"/>
        <v>53.93</v>
      </c>
      <c r="S312" s="186">
        <f t="shared" si="47"/>
        <v>7.49</v>
      </c>
      <c r="T312" s="186">
        <f t="shared" si="47"/>
        <v>9.9999999999999992E-2</v>
      </c>
    </row>
    <row r="313" spans="1:20" s="122" customFormat="1" x14ac:dyDescent="0.2">
      <c r="A313" s="223" t="s">
        <v>391</v>
      </c>
      <c r="B313" s="223"/>
      <c r="C313" s="223"/>
      <c r="D313" s="223"/>
      <c r="E313" s="223"/>
      <c r="F313" s="223"/>
      <c r="G313" s="223"/>
      <c r="H313" s="223"/>
      <c r="I313" s="223"/>
      <c r="J313" s="223"/>
      <c r="K313" s="223"/>
      <c r="L313" s="223"/>
      <c r="M313" s="223"/>
      <c r="N313" s="223"/>
      <c r="O313" s="223"/>
      <c r="P313" s="223"/>
      <c r="Q313" s="223"/>
      <c r="R313" s="223"/>
      <c r="S313" s="223"/>
      <c r="T313" s="223"/>
    </row>
    <row r="314" spans="1:20" s="122" customFormat="1" x14ac:dyDescent="0.2">
      <c r="A314" s="168" t="s">
        <v>164</v>
      </c>
      <c r="B314" s="171" t="s">
        <v>943</v>
      </c>
      <c r="C314" s="170">
        <v>150</v>
      </c>
      <c r="D314" s="168">
        <v>0.6</v>
      </c>
      <c r="E314" s="168">
        <v>0.6</v>
      </c>
      <c r="F314" s="168">
        <v>14.7</v>
      </c>
      <c r="G314" s="168">
        <v>70.5</v>
      </c>
      <c r="H314" s="168">
        <v>0.05</v>
      </c>
      <c r="I314" s="168">
        <v>0.03</v>
      </c>
      <c r="J314" s="168">
        <v>15</v>
      </c>
      <c r="K314" s="168">
        <v>7.5</v>
      </c>
      <c r="L314" s="168"/>
      <c r="M314" s="168">
        <v>24</v>
      </c>
      <c r="N314" s="168">
        <v>16.5</v>
      </c>
      <c r="O314" s="168">
        <v>13.5</v>
      </c>
      <c r="P314" s="168">
        <v>417</v>
      </c>
      <c r="Q314" s="168">
        <v>3.3</v>
      </c>
      <c r="R314" s="168">
        <v>0.45</v>
      </c>
      <c r="S314" s="168">
        <v>3</v>
      </c>
      <c r="T314" s="168">
        <v>0.01</v>
      </c>
    </row>
    <row r="315" spans="1:20" s="122" customFormat="1" x14ac:dyDescent="0.2">
      <c r="A315" s="184"/>
      <c r="B315" s="171" t="s">
        <v>392</v>
      </c>
      <c r="C315" s="170">
        <v>200</v>
      </c>
      <c r="D315" s="168">
        <v>5.8</v>
      </c>
      <c r="E315" s="168">
        <v>5</v>
      </c>
      <c r="F315" s="168">
        <v>8</v>
      </c>
      <c r="G315" s="168">
        <v>106</v>
      </c>
      <c r="H315" s="168">
        <v>0.08</v>
      </c>
      <c r="I315" s="168">
        <v>0.34</v>
      </c>
      <c r="J315" s="168">
        <v>1.4</v>
      </c>
      <c r="K315" s="168">
        <v>44</v>
      </c>
      <c r="L315" s="168">
        <v>0.06</v>
      </c>
      <c r="M315" s="168">
        <v>240</v>
      </c>
      <c r="N315" s="168">
        <v>180</v>
      </c>
      <c r="O315" s="168">
        <v>28</v>
      </c>
      <c r="P315" s="168">
        <v>832</v>
      </c>
      <c r="Q315" s="168">
        <v>0.2</v>
      </c>
      <c r="R315" s="168">
        <v>4</v>
      </c>
      <c r="S315" s="168">
        <v>18</v>
      </c>
      <c r="T315" s="168">
        <v>0.04</v>
      </c>
    </row>
    <row r="316" spans="1:20" s="122" customFormat="1" x14ac:dyDescent="0.2">
      <c r="A316" s="225" t="s">
        <v>393</v>
      </c>
      <c r="B316" s="226"/>
      <c r="C316" s="185">
        <f>SUM(C314:C315)</f>
        <v>350</v>
      </c>
      <c r="D316" s="186">
        <f t="shared" ref="D316:T316" si="48">SUM(D314:D315)</f>
        <v>6.3999999999999995</v>
      </c>
      <c r="E316" s="186">
        <f t="shared" si="48"/>
        <v>5.6</v>
      </c>
      <c r="F316" s="186">
        <f t="shared" si="48"/>
        <v>22.7</v>
      </c>
      <c r="G316" s="186">
        <f t="shared" si="48"/>
        <v>176.5</v>
      </c>
      <c r="H316" s="186">
        <f t="shared" si="48"/>
        <v>0.13</v>
      </c>
      <c r="I316" s="186">
        <f t="shared" si="48"/>
        <v>0.37</v>
      </c>
      <c r="J316" s="186">
        <f t="shared" si="48"/>
        <v>16.399999999999999</v>
      </c>
      <c r="K316" s="186">
        <f t="shared" si="48"/>
        <v>51.5</v>
      </c>
      <c r="L316" s="186">
        <f t="shared" si="48"/>
        <v>0.06</v>
      </c>
      <c r="M316" s="186">
        <f t="shared" si="48"/>
        <v>264</v>
      </c>
      <c r="N316" s="186">
        <f t="shared" si="48"/>
        <v>196.5</v>
      </c>
      <c r="O316" s="186">
        <f t="shared" si="48"/>
        <v>41.5</v>
      </c>
      <c r="P316" s="186">
        <f t="shared" si="48"/>
        <v>1249</v>
      </c>
      <c r="Q316" s="186">
        <f t="shared" si="48"/>
        <v>3.5</v>
      </c>
      <c r="R316" s="186">
        <f t="shared" si="48"/>
        <v>4.45</v>
      </c>
      <c r="S316" s="186">
        <f t="shared" si="48"/>
        <v>21</v>
      </c>
      <c r="T316" s="186">
        <f t="shared" si="48"/>
        <v>0.05</v>
      </c>
    </row>
    <row r="317" spans="1:20" s="122" customFormat="1" x14ac:dyDescent="0.2">
      <c r="A317" s="225" t="s">
        <v>33</v>
      </c>
      <c r="B317" s="226"/>
      <c r="C317" s="185">
        <f>C300+C304+C312+C316</f>
        <v>1745</v>
      </c>
      <c r="D317" s="186">
        <f t="shared" ref="D317:T317" si="49">D300+D304+D312+D316</f>
        <v>68.63</v>
      </c>
      <c r="E317" s="186">
        <f t="shared" si="49"/>
        <v>46.94</v>
      </c>
      <c r="F317" s="186">
        <f t="shared" si="49"/>
        <v>181.96999999999997</v>
      </c>
      <c r="G317" s="186">
        <f t="shared" si="49"/>
        <v>1448.35</v>
      </c>
      <c r="H317" s="186">
        <f t="shared" si="49"/>
        <v>1.1000000000000001</v>
      </c>
      <c r="I317" s="186">
        <f t="shared" si="49"/>
        <v>1.22</v>
      </c>
      <c r="J317" s="186">
        <f t="shared" si="49"/>
        <v>110.38999999999999</v>
      </c>
      <c r="K317" s="186">
        <f t="shared" si="49"/>
        <v>672.9</v>
      </c>
      <c r="L317" s="186">
        <f t="shared" si="49"/>
        <v>0.3</v>
      </c>
      <c r="M317" s="186">
        <f t="shared" si="49"/>
        <v>530.51</v>
      </c>
      <c r="N317" s="186">
        <f t="shared" si="49"/>
        <v>1167.6300000000001</v>
      </c>
      <c r="O317" s="186">
        <f t="shared" si="49"/>
        <v>287.64999999999998</v>
      </c>
      <c r="P317" s="186">
        <f t="shared" si="49"/>
        <v>4492.45</v>
      </c>
      <c r="Q317" s="186">
        <f t="shared" si="49"/>
        <v>18.71</v>
      </c>
      <c r="R317" s="186">
        <f t="shared" si="49"/>
        <v>80.239999999999995</v>
      </c>
      <c r="S317" s="186">
        <f t="shared" si="49"/>
        <v>51</v>
      </c>
      <c r="T317" s="186">
        <f t="shared" si="49"/>
        <v>0.33999999999999997</v>
      </c>
    </row>
    <row r="318" spans="1:20" s="122" customFormat="1" x14ac:dyDescent="0.2">
      <c r="A318" s="187"/>
      <c r="C318" s="188"/>
      <c r="D318" s="189"/>
      <c r="E318" s="189"/>
      <c r="F318" s="189"/>
      <c r="G318" s="189"/>
      <c r="H318" s="189"/>
      <c r="I318" s="189"/>
      <c r="J318" s="189"/>
      <c r="K318" s="227"/>
      <c r="L318" s="227"/>
      <c r="M318" s="227"/>
      <c r="N318" s="227"/>
      <c r="O318" s="227"/>
      <c r="P318" s="227"/>
      <c r="Q318" s="227"/>
      <c r="R318" s="227"/>
      <c r="S318" s="227"/>
      <c r="T318" s="227"/>
    </row>
    <row r="319" spans="1:20" s="122" customFormat="1" x14ac:dyDescent="0.2">
      <c r="A319" s="228"/>
      <c r="B319" s="228"/>
      <c r="C319" s="228"/>
      <c r="D319" s="228"/>
      <c r="E319" s="228"/>
      <c r="F319" s="228"/>
      <c r="G319" s="228"/>
      <c r="H319" s="228"/>
      <c r="I319" s="228"/>
      <c r="J319" s="228"/>
      <c r="K319" s="228"/>
      <c r="L319" s="228"/>
      <c r="M319" s="228"/>
      <c r="N319" s="228"/>
      <c r="O319" s="228"/>
      <c r="P319" s="228"/>
      <c r="Q319" s="228"/>
      <c r="R319" s="228"/>
      <c r="S319" s="228"/>
      <c r="T319" s="228"/>
    </row>
    <row r="320" spans="1:20" s="122" customFormat="1" x14ac:dyDescent="0.2">
      <c r="A320" s="229"/>
      <c r="B320" s="229"/>
      <c r="C320" s="188"/>
      <c r="D320" s="190"/>
      <c r="E320" s="189"/>
      <c r="F320" s="189"/>
      <c r="G320" s="189"/>
      <c r="H320" s="190"/>
      <c r="I320" s="190"/>
      <c r="J320" s="190"/>
      <c r="K320" s="189"/>
      <c r="L320" s="189"/>
      <c r="M320" s="189"/>
      <c r="N320" s="189"/>
      <c r="O320" s="189"/>
      <c r="P320" s="189"/>
      <c r="Q320" s="189"/>
      <c r="R320" s="189"/>
      <c r="S320" s="189"/>
      <c r="T320" s="189"/>
    </row>
    <row r="321" spans="1:20" s="122" customFormat="1" x14ac:dyDescent="0.2">
      <c r="A321" s="224"/>
      <c r="B321" s="224"/>
      <c r="C321" s="188"/>
      <c r="D321" s="190"/>
      <c r="E321" s="189"/>
      <c r="F321" s="189"/>
      <c r="G321" s="189"/>
      <c r="H321" s="190"/>
      <c r="I321" s="190"/>
      <c r="J321" s="190"/>
      <c r="K321" s="189"/>
      <c r="L321" s="189"/>
      <c r="M321" s="189"/>
      <c r="N321" s="189"/>
      <c r="O321" s="189"/>
      <c r="P321" s="189"/>
      <c r="Q321" s="189"/>
      <c r="R321" s="189"/>
      <c r="S321" s="189"/>
      <c r="T321" s="189"/>
    </row>
    <row r="322" spans="1:20" s="122" customFormat="1" x14ac:dyDescent="0.2">
      <c r="A322" s="230" t="s">
        <v>12</v>
      </c>
      <c r="B322" s="230" t="s">
        <v>13</v>
      </c>
      <c r="C322" s="230" t="s">
        <v>334</v>
      </c>
      <c r="D322" s="233" t="s">
        <v>15</v>
      </c>
      <c r="E322" s="233"/>
      <c r="F322" s="233"/>
      <c r="G322" s="234" t="s">
        <v>335</v>
      </c>
      <c r="H322" s="233" t="s">
        <v>17</v>
      </c>
      <c r="I322" s="233"/>
      <c r="J322" s="233"/>
      <c r="K322" s="233"/>
      <c r="L322" s="233"/>
      <c r="M322" s="233" t="s">
        <v>18</v>
      </c>
      <c r="N322" s="233"/>
      <c r="O322" s="233"/>
      <c r="P322" s="233"/>
      <c r="Q322" s="233"/>
      <c r="R322" s="233"/>
      <c r="S322" s="233"/>
      <c r="T322" s="233"/>
    </row>
    <row r="323" spans="1:20" s="122" customFormat="1" x14ac:dyDescent="0.2">
      <c r="A323" s="231"/>
      <c r="B323" s="232"/>
      <c r="C323" s="231"/>
      <c r="D323" s="183" t="s">
        <v>19</v>
      </c>
      <c r="E323" s="183" t="s">
        <v>20</v>
      </c>
      <c r="F323" s="183" t="s">
        <v>21</v>
      </c>
      <c r="G323" s="235"/>
      <c r="H323" s="183" t="s">
        <v>22</v>
      </c>
      <c r="I323" s="183" t="s">
        <v>308</v>
      </c>
      <c r="J323" s="183" t="s">
        <v>336</v>
      </c>
      <c r="K323" s="183" t="s">
        <v>337</v>
      </c>
      <c r="L323" s="183" t="s">
        <v>338</v>
      </c>
      <c r="M323" s="183" t="s">
        <v>26</v>
      </c>
      <c r="N323" s="183" t="s">
        <v>27</v>
      </c>
      <c r="O323" s="183" t="s">
        <v>28</v>
      </c>
      <c r="P323" s="183" t="s">
        <v>339</v>
      </c>
      <c r="Q323" s="183" t="s">
        <v>29</v>
      </c>
      <c r="R323" s="183" t="s">
        <v>312</v>
      </c>
      <c r="S323" s="183" t="s">
        <v>311</v>
      </c>
      <c r="T323" s="183" t="s">
        <v>313</v>
      </c>
    </row>
    <row r="324" spans="1:20" s="122" customFormat="1" x14ac:dyDescent="0.2">
      <c r="A324" s="170">
        <v>1</v>
      </c>
      <c r="B324" s="170">
        <v>2</v>
      </c>
      <c r="C324" s="170">
        <v>3</v>
      </c>
      <c r="D324" s="168">
        <v>5</v>
      </c>
      <c r="E324" s="168">
        <v>6</v>
      </c>
      <c r="F324" s="168">
        <v>7</v>
      </c>
      <c r="G324" s="168">
        <v>8</v>
      </c>
      <c r="H324" s="168">
        <v>9</v>
      </c>
      <c r="I324" s="168">
        <v>10</v>
      </c>
      <c r="J324" s="168">
        <v>11</v>
      </c>
      <c r="K324" s="168">
        <v>12</v>
      </c>
      <c r="L324" s="168">
        <v>13</v>
      </c>
      <c r="M324" s="168">
        <v>14</v>
      </c>
      <c r="N324" s="168">
        <v>15</v>
      </c>
      <c r="O324" s="168">
        <v>16</v>
      </c>
      <c r="P324" s="168">
        <v>17</v>
      </c>
      <c r="Q324" s="168">
        <v>18</v>
      </c>
      <c r="R324" s="168">
        <v>19</v>
      </c>
      <c r="S324" s="168">
        <v>20</v>
      </c>
      <c r="T324" s="168">
        <v>21</v>
      </c>
    </row>
    <row r="325" spans="1:20" s="122" customFormat="1" x14ac:dyDescent="0.2">
      <c r="A325" s="223" t="s">
        <v>492</v>
      </c>
      <c r="B325" s="223"/>
      <c r="C325" s="223"/>
      <c r="D325" s="223"/>
      <c r="E325" s="223"/>
      <c r="F325" s="223"/>
      <c r="G325" s="223"/>
      <c r="H325" s="223"/>
      <c r="I325" s="223"/>
      <c r="J325" s="223"/>
      <c r="K325" s="223"/>
      <c r="L325" s="223"/>
      <c r="M325" s="223"/>
      <c r="N325" s="223"/>
      <c r="O325" s="223"/>
      <c r="P325" s="223"/>
      <c r="Q325" s="223"/>
      <c r="R325" s="223"/>
      <c r="S325" s="223"/>
      <c r="T325" s="223"/>
    </row>
    <row r="326" spans="1:20" s="122" customFormat="1" x14ac:dyDescent="0.2">
      <c r="A326" s="223" t="s">
        <v>30</v>
      </c>
      <c r="B326" s="223"/>
      <c r="C326" s="223"/>
      <c r="D326" s="223"/>
      <c r="E326" s="223"/>
      <c r="F326" s="223"/>
      <c r="G326" s="223"/>
      <c r="H326" s="223"/>
      <c r="I326" s="223"/>
      <c r="J326" s="223"/>
      <c r="K326" s="223"/>
      <c r="L326" s="223"/>
      <c r="M326" s="223"/>
      <c r="N326" s="223"/>
      <c r="O326" s="223"/>
      <c r="P326" s="223"/>
      <c r="Q326" s="223"/>
      <c r="R326" s="223"/>
      <c r="S326" s="223"/>
      <c r="T326" s="223"/>
    </row>
    <row r="327" spans="1:20" s="122" customFormat="1" x14ac:dyDescent="0.2">
      <c r="A327" s="170" t="s">
        <v>460</v>
      </c>
      <c r="B327" s="171" t="s">
        <v>461</v>
      </c>
      <c r="C327" s="170">
        <v>60</v>
      </c>
      <c r="D327" s="168">
        <v>0.66</v>
      </c>
      <c r="E327" s="168">
        <v>0.12</v>
      </c>
      <c r="F327" s="168">
        <v>2.2799999999999998</v>
      </c>
      <c r="G327" s="168">
        <v>14.4</v>
      </c>
      <c r="H327" s="168">
        <v>0.04</v>
      </c>
      <c r="I327" s="168">
        <v>0.02</v>
      </c>
      <c r="J327" s="168">
        <v>15</v>
      </c>
      <c r="K327" s="168">
        <v>79.8</v>
      </c>
      <c r="L327" s="168"/>
      <c r="M327" s="168">
        <v>8.4</v>
      </c>
      <c r="N327" s="168">
        <v>15.6</v>
      </c>
      <c r="O327" s="168">
        <v>12</v>
      </c>
      <c r="P327" s="168">
        <v>174</v>
      </c>
      <c r="Q327" s="168">
        <v>0.54</v>
      </c>
      <c r="R327" s="168">
        <v>0.24</v>
      </c>
      <c r="S327" s="168">
        <v>1.2</v>
      </c>
      <c r="T327" s="168">
        <v>0.01</v>
      </c>
    </row>
    <row r="328" spans="1:20" s="122" customFormat="1" x14ac:dyDescent="0.2">
      <c r="A328" s="168" t="s">
        <v>372</v>
      </c>
      <c r="B328" s="171" t="s">
        <v>373</v>
      </c>
      <c r="C328" s="170">
        <v>240</v>
      </c>
      <c r="D328" s="168">
        <v>23.55</v>
      </c>
      <c r="E328" s="168">
        <v>12.84</v>
      </c>
      <c r="F328" s="168">
        <v>30.54</v>
      </c>
      <c r="G328" s="168">
        <v>337.76</v>
      </c>
      <c r="H328" s="168">
        <v>0.31</v>
      </c>
      <c r="I328" s="168">
        <v>0.33</v>
      </c>
      <c r="J328" s="168">
        <v>37.9</v>
      </c>
      <c r="K328" s="168">
        <v>18.34</v>
      </c>
      <c r="L328" s="168"/>
      <c r="M328" s="168">
        <v>31.75</v>
      </c>
      <c r="N328" s="168">
        <v>298.33</v>
      </c>
      <c r="O328" s="168">
        <v>67.03</v>
      </c>
      <c r="P328" s="168">
        <v>1295.0899999999999</v>
      </c>
      <c r="Q328" s="168">
        <v>2.59</v>
      </c>
      <c r="R328" s="168">
        <v>23.56</v>
      </c>
      <c r="S328" s="168">
        <v>9.5</v>
      </c>
      <c r="T328" s="168">
        <v>0.06</v>
      </c>
    </row>
    <row r="329" spans="1:20" s="122" customFormat="1" x14ac:dyDescent="0.2">
      <c r="A329" s="168" t="s">
        <v>413</v>
      </c>
      <c r="B329" s="171" t="s">
        <v>966</v>
      </c>
      <c r="C329" s="170">
        <v>200</v>
      </c>
      <c r="D329" s="168">
        <v>0.26</v>
      </c>
      <c r="E329" s="168">
        <v>0.03</v>
      </c>
      <c r="F329" s="168">
        <v>0.28000000000000003</v>
      </c>
      <c r="G329" s="168">
        <v>3.9</v>
      </c>
      <c r="H329" s="168"/>
      <c r="I329" s="168">
        <v>0.01</v>
      </c>
      <c r="J329" s="168">
        <v>2.9</v>
      </c>
      <c r="K329" s="168">
        <v>0.64</v>
      </c>
      <c r="L329" s="168"/>
      <c r="M329" s="168">
        <v>7.75</v>
      </c>
      <c r="N329" s="168">
        <v>9.7799999999999994</v>
      </c>
      <c r="O329" s="168">
        <v>5.24</v>
      </c>
      <c r="P329" s="168">
        <v>36.21</v>
      </c>
      <c r="Q329" s="168">
        <v>0.86</v>
      </c>
      <c r="R329" s="168">
        <v>0.03</v>
      </c>
      <c r="S329" s="168">
        <v>0.01</v>
      </c>
      <c r="T329" s="168"/>
    </row>
    <row r="330" spans="1:20" s="122" customFormat="1" x14ac:dyDescent="0.2">
      <c r="A330" s="168"/>
      <c r="B330" s="171" t="s">
        <v>53</v>
      </c>
      <c r="C330" s="170">
        <v>50</v>
      </c>
      <c r="D330" s="168">
        <v>2.4500000000000002</v>
      </c>
      <c r="E330" s="168">
        <v>0.5</v>
      </c>
      <c r="F330" s="168">
        <v>22.4</v>
      </c>
      <c r="G330" s="168">
        <v>105</v>
      </c>
      <c r="H330" s="168">
        <v>0.05</v>
      </c>
      <c r="I330" s="168">
        <v>0.02</v>
      </c>
      <c r="J330" s="168"/>
      <c r="K330" s="168"/>
      <c r="L330" s="168"/>
      <c r="M330" s="168">
        <v>9</v>
      </c>
      <c r="N330" s="168">
        <v>46</v>
      </c>
      <c r="O330" s="168">
        <v>10</v>
      </c>
      <c r="P330" s="168">
        <v>71.5</v>
      </c>
      <c r="Q330" s="168">
        <v>1.45</v>
      </c>
      <c r="R330" s="168">
        <v>2.5</v>
      </c>
      <c r="S330" s="168">
        <v>2.8</v>
      </c>
      <c r="T330" s="168">
        <v>0.02</v>
      </c>
    </row>
    <row r="331" spans="1:20" s="122" customFormat="1" x14ac:dyDescent="0.2">
      <c r="A331" s="225" t="s">
        <v>142</v>
      </c>
      <c r="B331" s="226"/>
      <c r="C331" s="185">
        <f>SUM(C327:C330)</f>
        <v>550</v>
      </c>
      <c r="D331" s="186">
        <f t="shared" ref="D331:T331" si="50">SUM(D327:D330)</f>
        <v>26.92</v>
      </c>
      <c r="E331" s="186">
        <f t="shared" si="50"/>
        <v>13.489999999999998</v>
      </c>
      <c r="F331" s="186">
        <f t="shared" si="50"/>
        <v>55.5</v>
      </c>
      <c r="G331" s="186">
        <f t="shared" si="50"/>
        <v>461.05999999999995</v>
      </c>
      <c r="H331" s="186">
        <f t="shared" si="50"/>
        <v>0.39999999999999997</v>
      </c>
      <c r="I331" s="186">
        <f t="shared" si="50"/>
        <v>0.38000000000000006</v>
      </c>
      <c r="J331" s="186">
        <f t="shared" si="50"/>
        <v>55.8</v>
      </c>
      <c r="K331" s="186">
        <f t="shared" si="50"/>
        <v>98.78</v>
      </c>
      <c r="L331" s="186">
        <f t="shared" si="50"/>
        <v>0</v>
      </c>
      <c r="M331" s="186">
        <f t="shared" si="50"/>
        <v>56.9</v>
      </c>
      <c r="N331" s="186">
        <f t="shared" si="50"/>
        <v>369.71</v>
      </c>
      <c r="O331" s="186">
        <f t="shared" si="50"/>
        <v>94.27</v>
      </c>
      <c r="P331" s="186">
        <f t="shared" si="50"/>
        <v>1576.8</v>
      </c>
      <c r="Q331" s="186">
        <f t="shared" si="50"/>
        <v>5.4399999999999995</v>
      </c>
      <c r="R331" s="186">
        <f t="shared" si="50"/>
        <v>26.33</v>
      </c>
      <c r="S331" s="186">
        <f t="shared" si="50"/>
        <v>13.509999999999998</v>
      </c>
      <c r="T331" s="186">
        <f t="shared" si="50"/>
        <v>0.09</v>
      </c>
    </row>
    <row r="332" spans="1:20" s="122" customFormat="1" x14ac:dyDescent="0.2">
      <c r="A332" s="223" t="s">
        <v>381</v>
      </c>
      <c r="B332" s="223"/>
      <c r="C332" s="223"/>
      <c r="D332" s="223"/>
      <c r="E332" s="223"/>
      <c r="F332" s="223"/>
      <c r="G332" s="223"/>
      <c r="H332" s="223"/>
      <c r="I332" s="223"/>
      <c r="J332" s="223"/>
      <c r="K332" s="223"/>
      <c r="L332" s="223"/>
      <c r="M332" s="223"/>
      <c r="N332" s="223"/>
      <c r="O332" s="223"/>
      <c r="P332" s="223"/>
      <c r="Q332" s="223"/>
      <c r="R332" s="223"/>
      <c r="S332" s="223"/>
      <c r="T332" s="223"/>
    </row>
    <row r="333" spans="1:20" s="122" customFormat="1" x14ac:dyDescent="0.2">
      <c r="A333" s="170" t="s">
        <v>164</v>
      </c>
      <c r="B333" s="171" t="s">
        <v>943</v>
      </c>
      <c r="C333" s="170">
        <v>100</v>
      </c>
      <c r="D333" s="168">
        <v>0.4</v>
      </c>
      <c r="E333" s="168">
        <v>0.4</v>
      </c>
      <c r="F333" s="168">
        <v>9.8000000000000007</v>
      </c>
      <c r="G333" s="168">
        <v>47</v>
      </c>
      <c r="H333" s="168">
        <v>0.03</v>
      </c>
      <c r="I333" s="168">
        <v>0.02</v>
      </c>
      <c r="J333" s="168">
        <v>10</v>
      </c>
      <c r="K333" s="168">
        <v>5</v>
      </c>
      <c r="L333" s="168"/>
      <c r="M333" s="168">
        <v>16</v>
      </c>
      <c r="N333" s="168">
        <v>11</v>
      </c>
      <c r="O333" s="168">
        <v>9</v>
      </c>
      <c r="P333" s="168">
        <v>278</v>
      </c>
      <c r="Q333" s="168">
        <v>2.2000000000000002</v>
      </c>
      <c r="R333" s="168">
        <v>0.3</v>
      </c>
      <c r="S333" s="168">
        <v>2</v>
      </c>
      <c r="T333" s="168">
        <v>0.01</v>
      </c>
    </row>
    <row r="334" spans="1:20" s="122" customFormat="1" x14ac:dyDescent="0.2">
      <c r="A334" s="168"/>
      <c r="B334" s="171" t="s">
        <v>145</v>
      </c>
      <c r="C334" s="170">
        <v>20</v>
      </c>
      <c r="D334" s="168">
        <v>1.5</v>
      </c>
      <c r="E334" s="168">
        <v>3.72</v>
      </c>
      <c r="F334" s="168">
        <v>8.26</v>
      </c>
      <c r="G334" s="168">
        <v>73.52</v>
      </c>
      <c r="H334" s="168">
        <v>0.03</v>
      </c>
      <c r="I334" s="168">
        <v>0.03</v>
      </c>
      <c r="J334" s="168">
        <v>0.84</v>
      </c>
      <c r="K334" s="168">
        <v>41.99</v>
      </c>
      <c r="L334" s="168"/>
      <c r="M334" s="168">
        <v>22.14</v>
      </c>
      <c r="N334" s="168">
        <v>35.950000000000003</v>
      </c>
      <c r="O334" s="168">
        <v>21.69</v>
      </c>
      <c r="P334" s="168">
        <v>209.11</v>
      </c>
      <c r="Q334" s="168">
        <v>0.55000000000000004</v>
      </c>
      <c r="R334" s="168">
        <v>0.47</v>
      </c>
      <c r="S334" s="168">
        <v>0.46</v>
      </c>
      <c r="T334" s="168">
        <v>0.05</v>
      </c>
    </row>
    <row r="335" spans="1:20" s="122" customFormat="1" x14ac:dyDescent="0.2">
      <c r="A335" s="225" t="s">
        <v>382</v>
      </c>
      <c r="B335" s="226"/>
      <c r="C335" s="185">
        <f>SUM(C333:C334)</f>
        <v>120</v>
      </c>
      <c r="D335" s="186">
        <f t="shared" ref="D335:T335" si="51">SUM(D333:D334)</f>
        <v>1.9</v>
      </c>
      <c r="E335" s="186">
        <f t="shared" si="51"/>
        <v>4.12</v>
      </c>
      <c r="F335" s="186">
        <f t="shared" si="51"/>
        <v>18.060000000000002</v>
      </c>
      <c r="G335" s="186">
        <f t="shared" si="51"/>
        <v>120.52</v>
      </c>
      <c r="H335" s="186">
        <f t="shared" si="51"/>
        <v>0.06</v>
      </c>
      <c r="I335" s="186">
        <f t="shared" si="51"/>
        <v>0.05</v>
      </c>
      <c r="J335" s="186">
        <f t="shared" si="51"/>
        <v>10.84</v>
      </c>
      <c r="K335" s="186">
        <f t="shared" si="51"/>
        <v>46.99</v>
      </c>
      <c r="L335" s="186">
        <f t="shared" si="51"/>
        <v>0</v>
      </c>
      <c r="M335" s="186">
        <f t="shared" si="51"/>
        <v>38.14</v>
      </c>
      <c r="N335" s="186">
        <f t="shared" si="51"/>
        <v>46.95</v>
      </c>
      <c r="O335" s="186">
        <f t="shared" si="51"/>
        <v>30.69</v>
      </c>
      <c r="P335" s="186">
        <f t="shared" si="51"/>
        <v>487.11</v>
      </c>
      <c r="Q335" s="186">
        <f t="shared" si="51"/>
        <v>2.75</v>
      </c>
      <c r="R335" s="186">
        <f t="shared" si="51"/>
        <v>0.77</v>
      </c>
      <c r="S335" s="186">
        <f t="shared" si="51"/>
        <v>2.46</v>
      </c>
      <c r="T335" s="186">
        <f t="shared" si="51"/>
        <v>6.0000000000000005E-2</v>
      </c>
    </row>
    <row r="336" spans="1:20" s="122" customFormat="1" x14ac:dyDescent="0.2">
      <c r="A336" s="223" t="s">
        <v>11</v>
      </c>
      <c r="B336" s="223"/>
      <c r="C336" s="223"/>
      <c r="D336" s="223"/>
      <c r="E336" s="223"/>
      <c r="F336" s="223"/>
      <c r="G336" s="223"/>
      <c r="H336" s="223"/>
      <c r="I336" s="223"/>
      <c r="J336" s="223"/>
      <c r="K336" s="223"/>
      <c r="L336" s="223"/>
      <c r="M336" s="223"/>
      <c r="N336" s="223"/>
      <c r="O336" s="223"/>
      <c r="P336" s="223"/>
      <c r="Q336" s="223"/>
      <c r="R336" s="223"/>
      <c r="S336" s="223"/>
      <c r="T336" s="223"/>
    </row>
    <row r="337" spans="1:20" s="122" customFormat="1" x14ac:dyDescent="0.2">
      <c r="A337" s="170" t="s">
        <v>340</v>
      </c>
      <c r="B337" s="171" t="s">
        <v>323</v>
      </c>
      <c r="C337" s="170">
        <v>60</v>
      </c>
      <c r="D337" s="168">
        <v>0.78</v>
      </c>
      <c r="E337" s="168">
        <v>3.06</v>
      </c>
      <c r="F337" s="168">
        <v>4.1399999999999997</v>
      </c>
      <c r="G337" s="168">
        <v>47.97</v>
      </c>
      <c r="H337" s="168">
        <v>0.04</v>
      </c>
      <c r="I337" s="168">
        <v>0.04</v>
      </c>
      <c r="J337" s="168">
        <v>3</v>
      </c>
      <c r="K337" s="168">
        <v>1200</v>
      </c>
      <c r="L337" s="168"/>
      <c r="M337" s="168">
        <v>19.88</v>
      </c>
      <c r="N337" s="168">
        <v>33.81</v>
      </c>
      <c r="O337" s="168">
        <v>23.02</v>
      </c>
      <c r="P337" s="168">
        <v>120.09</v>
      </c>
      <c r="Q337" s="168">
        <v>0.45</v>
      </c>
      <c r="R337" s="168">
        <v>0.06</v>
      </c>
      <c r="S337" s="168">
        <v>3</v>
      </c>
      <c r="T337" s="168">
        <v>0.03</v>
      </c>
    </row>
    <row r="338" spans="1:20" s="122" customFormat="1" x14ac:dyDescent="0.2">
      <c r="A338" s="172" t="s">
        <v>493</v>
      </c>
      <c r="B338" s="171" t="s">
        <v>494</v>
      </c>
      <c r="C338" s="170">
        <v>200</v>
      </c>
      <c r="D338" s="168">
        <v>3.86</v>
      </c>
      <c r="E338" s="168">
        <v>2.66</v>
      </c>
      <c r="F338" s="168">
        <v>14.06</v>
      </c>
      <c r="G338" s="168">
        <v>101.29</v>
      </c>
      <c r="H338" s="168">
        <v>0.06</v>
      </c>
      <c r="I338" s="168">
        <v>0.06</v>
      </c>
      <c r="J338" s="168">
        <v>15.96</v>
      </c>
      <c r="K338" s="168">
        <v>192.86</v>
      </c>
      <c r="L338" s="168">
        <v>0.04</v>
      </c>
      <c r="M338" s="168">
        <v>46.98</v>
      </c>
      <c r="N338" s="168">
        <v>74.28</v>
      </c>
      <c r="O338" s="168">
        <v>27.79</v>
      </c>
      <c r="P338" s="168">
        <v>352.23</v>
      </c>
      <c r="Q338" s="168">
        <v>1.36</v>
      </c>
      <c r="R338" s="168">
        <v>1.17</v>
      </c>
      <c r="S338" s="168">
        <v>4.3</v>
      </c>
      <c r="T338" s="168">
        <v>0.02</v>
      </c>
    </row>
    <row r="339" spans="1:20" s="122" customFormat="1" x14ac:dyDescent="0.2">
      <c r="A339" s="172" t="s">
        <v>495</v>
      </c>
      <c r="B339" s="171" t="s">
        <v>496</v>
      </c>
      <c r="C339" s="170">
        <v>90</v>
      </c>
      <c r="D339" s="168">
        <v>22.96</v>
      </c>
      <c r="E339" s="168">
        <v>14.37</v>
      </c>
      <c r="F339" s="168">
        <v>5.78</v>
      </c>
      <c r="G339" s="168">
        <v>246.71</v>
      </c>
      <c r="H339" s="168">
        <v>0.14000000000000001</v>
      </c>
      <c r="I339" s="168">
        <v>0.17</v>
      </c>
      <c r="J339" s="168">
        <v>1.6</v>
      </c>
      <c r="K339" s="168">
        <v>67.12</v>
      </c>
      <c r="L339" s="168">
        <v>0.35</v>
      </c>
      <c r="M339" s="168">
        <v>127.25</v>
      </c>
      <c r="N339" s="168">
        <v>220.19</v>
      </c>
      <c r="O339" s="168">
        <v>74.19</v>
      </c>
      <c r="P339" s="168">
        <v>262.77</v>
      </c>
      <c r="Q339" s="168">
        <v>1.86</v>
      </c>
      <c r="R339" s="168">
        <v>24.32</v>
      </c>
      <c r="S339" s="168">
        <v>7.75</v>
      </c>
      <c r="T339" s="168">
        <v>0.11</v>
      </c>
    </row>
    <row r="340" spans="1:20" s="122" customFormat="1" x14ac:dyDescent="0.2">
      <c r="A340" s="168" t="s">
        <v>446</v>
      </c>
      <c r="B340" s="171" t="s">
        <v>175</v>
      </c>
      <c r="C340" s="170">
        <v>150</v>
      </c>
      <c r="D340" s="168">
        <v>4.6100000000000003</v>
      </c>
      <c r="E340" s="168">
        <v>2.56</v>
      </c>
      <c r="F340" s="168">
        <v>31.07</v>
      </c>
      <c r="G340" s="168">
        <v>166.78</v>
      </c>
      <c r="H340" s="168">
        <v>0.08</v>
      </c>
      <c r="I340" s="168">
        <v>0.08</v>
      </c>
      <c r="J340" s="168">
        <v>22.08</v>
      </c>
      <c r="K340" s="168">
        <v>63.31</v>
      </c>
      <c r="L340" s="168"/>
      <c r="M340" s="168">
        <v>26.24</v>
      </c>
      <c r="N340" s="168">
        <v>115.09</v>
      </c>
      <c r="O340" s="168">
        <v>26.09</v>
      </c>
      <c r="P340" s="168">
        <v>209.65</v>
      </c>
      <c r="Q340" s="168">
        <v>1.22</v>
      </c>
      <c r="R340" s="168">
        <v>16.21</v>
      </c>
      <c r="S340" s="168">
        <v>1.37</v>
      </c>
      <c r="T340" s="168">
        <v>0.03</v>
      </c>
    </row>
    <row r="341" spans="1:20" s="122" customFormat="1" x14ac:dyDescent="0.2">
      <c r="A341" s="184" t="s">
        <v>497</v>
      </c>
      <c r="B341" s="171" t="s">
        <v>1013</v>
      </c>
      <c r="C341" s="170">
        <v>180</v>
      </c>
      <c r="D341" s="168">
        <v>0.11</v>
      </c>
      <c r="E341" s="168">
        <v>0.02</v>
      </c>
      <c r="F341" s="168">
        <v>0.62</v>
      </c>
      <c r="G341" s="168">
        <v>4.53</v>
      </c>
      <c r="H341" s="168"/>
      <c r="I341" s="168"/>
      <c r="J341" s="168">
        <v>5.8</v>
      </c>
      <c r="K341" s="168">
        <v>0.54</v>
      </c>
      <c r="L341" s="168"/>
      <c r="M341" s="168">
        <v>4.5</v>
      </c>
      <c r="N341" s="168">
        <v>2.69</v>
      </c>
      <c r="O341" s="168">
        <v>1.49</v>
      </c>
      <c r="P341" s="168">
        <v>21.26</v>
      </c>
      <c r="Q341" s="168">
        <v>0.06</v>
      </c>
      <c r="R341" s="168">
        <v>0.05</v>
      </c>
      <c r="S341" s="168">
        <v>0.11</v>
      </c>
      <c r="T341" s="168"/>
    </row>
    <row r="342" spans="1:20" s="122" customFormat="1" x14ac:dyDescent="0.2">
      <c r="A342" s="169"/>
      <c r="B342" s="171" t="s">
        <v>53</v>
      </c>
      <c r="C342" s="170">
        <v>60</v>
      </c>
      <c r="D342" s="168">
        <v>2.94</v>
      </c>
      <c r="E342" s="168">
        <v>0.6</v>
      </c>
      <c r="F342" s="168">
        <v>26.88</v>
      </c>
      <c r="G342" s="168">
        <v>126</v>
      </c>
      <c r="H342" s="168">
        <v>0.05</v>
      </c>
      <c r="I342" s="168">
        <v>0.02</v>
      </c>
      <c r="J342" s="168"/>
      <c r="K342" s="168"/>
      <c r="L342" s="168"/>
      <c r="M342" s="168">
        <v>10.8</v>
      </c>
      <c r="N342" s="168">
        <v>55.2</v>
      </c>
      <c r="O342" s="168">
        <v>12</v>
      </c>
      <c r="P342" s="168">
        <v>85.8</v>
      </c>
      <c r="Q342" s="168">
        <v>1.74</v>
      </c>
      <c r="R342" s="168">
        <v>3</v>
      </c>
      <c r="S342" s="168">
        <v>3.36</v>
      </c>
      <c r="T342" s="168">
        <v>0.02</v>
      </c>
    </row>
    <row r="343" spans="1:20" s="122" customFormat="1" x14ac:dyDescent="0.2">
      <c r="A343" s="225" t="s">
        <v>32</v>
      </c>
      <c r="B343" s="226"/>
      <c r="C343" s="185">
        <f>SUM(C337:C342)</f>
        <v>740</v>
      </c>
      <c r="D343" s="186">
        <f t="shared" ref="D343:T343" si="52">SUM(D337:D342)</f>
        <v>35.26</v>
      </c>
      <c r="E343" s="186">
        <f t="shared" si="52"/>
        <v>23.27</v>
      </c>
      <c r="F343" s="186">
        <f t="shared" si="52"/>
        <v>82.55</v>
      </c>
      <c r="G343" s="186">
        <f t="shared" si="52"/>
        <v>693.28</v>
      </c>
      <c r="H343" s="186">
        <f t="shared" si="52"/>
        <v>0.37</v>
      </c>
      <c r="I343" s="186">
        <f t="shared" si="52"/>
        <v>0.37000000000000005</v>
      </c>
      <c r="J343" s="186">
        <f t="shared" si="52"/>
        <v>48.44</v>
      </c>
      <c r="K343" s="186">
        <f t="shared" si="52"/>
        <v>1523.83</v>
      </c>
      <c r="L343" s="186">
        <f t="shared" si="52"/>
        <v>0.38999999999999996</v>
      </c>
      <c r="M343" s="186">
        <f t="shared" si="52"/>
        <v>235.65000000000003</v>
      </c>
      <c r="N343" s="186">
        <f t="shared" si="52"/>
        <v>501.26</v>
      </c>
      <c r="O343" s="186">
        <f t="shared" si="52"/>
        <v>164.58</v>
      </c>
      <c r="P343" s="186">
        <f t="shared" si="52"/>
        <v>1051.8</v>
      </c>
      <c r="Q343" s="186">
        <f t="shared" si="52"/>
        <v>6.6899999999999995</v>
      </c>
      <c r="R343" s="186">
        <f t="shared" si="52"/>
        <v>44.81</v>
      </c>
      <c r="S343" s="186">
        <f t="shared" si="52"/>
        <v>19.89</v>
      </c>
      <c r="T343" s="186">
        <f t="shared" si="52"/>
        <v>0.21</v>
      </c>
    </row>
    <row r="344" spans="1:20" s="122" customFormat="1" x14ac:dyDescent="0.2">
      <c r="A344" s="223" t="s">
        <v>391</v>
      </c>
      <c r="B344" s="223"/>
      <c r="C344" s="223"/>
      <c r="D344" s="223"/>
      <c r="E344" s="223"/>
      <c r="F344" s="223"/>
      <c r="G344" s="223"/>
      <c r="H344" s="223"/>
      <c r="I344" s="223"/>
      <c r="J344" s="223"/>
      <c r="K344" s="223"/>
      <c r="L344" s="223"/>
      <c r="M344" s="223"/>
      <c r="N344" s="223"/>
      <c r="O344" s="223"/>
      <c r="P344" s="223"/>
      <c r="Q344" s="223"/>
      <c r="R344" s="223"/>
      <c r="S344" s="223"/>
      <c r="T344" s="223"/>
    </row>
    <row r="345" spans="1:20" s="122" customFormat="1" x14ac:dyDescent="0.2">
      <c r="A345" s="168" t="s">
        <v>164</v>
      </c>
      <c r="B345" s="171" t="s">
        <v>943</v>
      </c>
      <c r="C345" s="170">
        <v>150</v>
      </c>
      <c r="D345" s="168">
        <v>0.6</v>
      </c>
      <c r="E345" s="168">
        <v>0.6</v>
      </c>
      <c r="F345" s="168">
        <v>14.7</v>
      </c>
      <c r="G345" s="168">
        <v>70.5</v>
      </c>
      <c r="H345" s="168">
        <v>0.05</v>
      </c>
      <c r="I345" s="168">
        <v>0.03</v>
      </c>
      <c r="J345" s="168">
        <v>15</v>
      </c>
      <c r="K345" s="168">
        <v>7.5</v>
      </c>
      <c r="L345" s="168"/>
      <c r="M345" s="168">
        <v>24</v>
      </c>
      <c r="N345" s="168">
        <v>16.5</v>
      </c>
      <c r="O345" s="168">
        <v>13.5</v>
      </c>
      <c r="P345" s="168">
        <v>417</v>
      </c>
      <c r="Q345" s="168">
        <v>3.3</v>
      </c>
      <c r="R345" s="168">
        <v>0.45</v>
      </c>
      <c r="S345" s="168">
        <v>3</v>
      </c>
      <c r="T345" s="168">
        <v>0.01</v>
      </c>
    </row>
    <row r="346" spans="1:20" s="122" customFormat="1" x14ac:dyDescent="0.2">
      <c r="A346" s="184"/>
      <c r="B346" s="171" t="s">
        <v>392</v>
      </c>
      <c r="C346" s="170">
        <v>200</v>
      </c>
      <c r="D346" s="168">
        <v>5.8</v>
      </c>
      <c r="E346" s="168">
        <v>5</v>
      </c>
      <c r="F346" s="168">
        <v>8</v>
      </c>
      <c r="G346" s="168">
        <v>106</v>
      </c>
      <c r="H346" s="168">
        <v>0.08</v>
      </c>
      <c r="I346" s="168">
        <v>0.34</v>
      </c>
      <c r="J346" s="168">
        <v>1.4</v>
      </c>
      <c r="K346" s="168">
        <v>44</v>
      </c>
      <c r="L346" s="168">
        <v>0.06</v>
      </c>
      <c r="M346" s="168">
        <v>240</v>
      </c>
      <c r="N346" s="168">
        <v>180</v>
      </c>
      <c r="O346" s="168">
        <v>28</v>
      </c>
      <c r="P346" s="168">
        <v>832</v>
      </c>
      <c r="Q346" s="168">
        <v>0.2</v>
      </c>
      <c r="R346" s="168">
        <v>4</v>
      </c>
      <c r="S346" s="168">
        <v>18</v>
      </c>
      <c r="T346" s="168">
        <v>0.04</v>
      </c>
    </row>
    <row r="347" spans="1:20" s="122" customFormat="1" x14ac:dyDescent="0.2">
      <c r="A347" s="225" t="s">
        <v>393</v>
      </c>
      <c r="B347" s="226"/>
      <c r="C347" s="185">
        <f>SUM(C345:C346)</f>
        <v>350</v>
      </c>
      <c r="D347" s="186">
        <f t="shared" ref="D347:T347" si="53">SUM(D345:D346)</f>
        <v>6.3999999999999995</v>
      </c>
      <c r="E347" s="186">
        <f t="shared" si="53"/>
        <v>5.6</v>
      </c>
      <c r="F347" s="186">
        <f t="shared" si="53"/>
        <v>22.7</v>
      </c>
      <c r="G347" s="186">
        <f t="shared" si="53"/>
        <v>176.5</v>
      </c>
      <c r="H347" s="186">
        <f t="shared" si="53"/>
        <v>0.13</v>
      </c>
      <c r="I347" s="186">
        <f t="shared" si="53"/>
        <v>0.37</v>
      </c>
      <c r="J347" s="186">
        <f t="shared" si="53"/>
        <v>16.399999999999999</v>
      </c>
      <c r="K347" s="186">
        <f t="shared" si="53"/>
        <v>51.5</v>
      </c>
      <c r="L347" s="186">
        <f t="shared" si="53"/>
        <v>0.06</v>
      </c>
      <c r="M347" s="186">
        <f t="shared" si="53"/>
        <v>264</v>
      </c>
      <c r="N347" s="186">
        <f t="shared" si="53"/>
        <v>196.5</v>
      </c>
      <c r="O347" s="186">
        <f t="shared" si="53"/>
        <v>41.5</v>
      </c>
      <c r="P347" s="186">
        <f t="shared" si="53"/>
        <v>1249</v>
      </c>
      <c r="Q347" s="186">
        <f t="shared" si="53"/>
        <v>3.5</v>
      </c>
      <c r="R347" s="186">
        <f t="shared" si="53"/>
        <v>4.45</v>
      </c>
      <c r="S347" s="186">
        <f t="shared" si="53"/>
        <v>21</v>
      </c>
      <c r="T347" s="186">
        <f t="shared" si="53"/>
        <v>0.05</v>
      </c>
    </row>
    <row r="348" spans="1:20" s="122" customFormat="1" x14ac:dyDescent="0.2">
      <c r="A348" s="225" t="s">
        <v>33</v>
      </c>
      <c r="B348" s="226"/>
      <c r="C348" s="185">
        <f>C331+C335+C343+C347</f>
        <v>1760</v>
      </c>
      <c r="D348" s="186">
        <f t="shared" ref="D348:T348" si="54">D331+D335+D343+D347</f>
        <v>70.48</v>
      </c>
      <c r="E348" s="186">
        <f t="shared" si="54"/>
        <v>46.48</v>
      </c>
      <c r="F348" s="186">
        <f t="shared" si="54"/>
        <v>178.81</v>
      </c>
      <c r="G348" s="186">
        <f t="shared" si="54"/>
        <v>1451.36</v>
      </c>
      <c r="H348" s="186">
        <f t="shared" si="54"/>
        <v>0.96</v>
      </c>
      <c r="I348" s="186">
        <f t="shared" si="54"/>
        <v>1.17</v>
      </c>
      <c r="J348" s="186">
        <f t="shared" si="54"/>
        <v>131.47999999999999</v>
      </c>
      <c r="K348" s="186">
        <f t="shared" si="54"/>
        <v>1721.1</v>
      </c>
      <c r="L348" s="186">
        <f t="shared" si="54"/>
        <v>0.44999999999999996</v>
      </c>
      <c r="M348" s="186">
        <f t="shared" si="54"/>
        <v>594.69000000000005</v>
      </c>
      <c r="N348" s="186">
        <f t="shared" si="54"/>
        <v>1114.42</v>
      </c>
      <c r="O348" s="186">
        <f t="shared" si="54"/>
        <v>331.04</v>
      </c>
      <c r="P348" s="186">
        <f t="shared" si="54"/>
        <v>4364.71</v>
      </c>
      <c r="Q348" s="186">
        <f t="shared" si="54"/>
        <v>18.38</v>
      </c>
      <c r="R348" s="186">
        <f t="shared" si="54"/>
        <v>76.36</v>
      </c>
      <c r="S348" s="186">
        <f t="shared" si="54"/>
        <v>56.86</v>
      </c>
      <c r="T348" s="186">
        <f t="shared" si="54"/>
        <v>0.41</v>
      </c>
    </row>
    <row r="349" spans="1:20" s="122" customFormat="1" x14ac:dyDescent="0.2">
      <c r="A349" s="187"/>
      <c r="C349" s="188"/>
      <c r="D349" s="189"/>
      <c r="E349" s="189"/>
      <c r="F349" s="189"/>
      <c r="G349" s="189"/>
      <c r="H349" s="189"/>
      <c r="I349" s="189"/>
      <c r="J349" s="189"/>
      <c r="K349" s="227"/>
      <c r="L349" s="227"/>
      <c r="M349" s="227"/>
      <c r="N349" s="227"/>
      <c r="O349" s="227"/>
      <c r="P349" s="227"/>
      <c r="Q349" s="227"/>
      <c r="R349" s="227"/>
      <c r="S349" s="227"/>
      <c r="T349" s="227"/>
    </row>
    <row r="350" spans="1:20" s="122" customFormat="1" x14ac:dyDescent="0.2">
      <c r="A350" s="228"/>
      <c r="B350" s="228"/>
      <c r="C350" s="228"/>
      <c r="D350" s="228"/>
      <c r="E350" s="228"/>
      <c r="F350" s="228"/>
      <c r="G350" s="228"/>
      <c r="H350" s="228"/>
      <c r="I350" s="228"/>
      <c r="J350" s="228"/>
      <c r="K350" s="228"/>
      <c r="L350" s="228"/>
      <c r="M350" s="228"/>
      <c r="N350" s="228"/>
      <c r="O350" s="228"/>
      <c r="P350" s="228"/>
      <c r="Q350" s="228"/>
      <c r="R350" s="228"/>
      <c r="S350" s="228"/>
      <c r="T350" s="228"/>
    </row>
    <row r="351" spans="1:20" s="122" customFormat="1" x14ac:dyDescent="0.2">
      <c r="A351" s="229"/>
      <c r="B351" s="229"/>
      <c r="C351" s="188"/>
      <c r="D351" s="190"/>
      <c r="E351" s="189"/>
      <c r="F351" s="189"/>
      <c r="G351" s="189"/>
      <c r="H351" s="190"/>
      <c r="I351" s="190"/>
      <c r="J351" s="190"/>
      <c r="K351" s="189"/>
      <c r="L351" s="189"/>
      <c r="M351" s="189"/>
      <c r="N351" s="189"/>
      <c r="O351" s="189"/>
      <c r="P351" s="189"/>
      <c r="Q351" s="189"/>
      <c r="R351" s="189"/>
      <c r="S351" s="189"/>
      <c r="T351" s="189"/>
    </row>
    <row r="352" spans="1:20" s="122" customFormat="1" x14ac:dyDescent="0.2">
      <c r="A352" s="224"/>
      <c r="B352" s="224"/>
      <c r="C352" s="188"/>
      <c r="D352" s="190"/>
      <c r="E352" s="189"/>
      <c r="F352" s="189"/>
      <c r="G352" s="189"/>
      <c r="H352" s="190"/>
      <c r="I352" s="190"/>
      <c r="J352" s="190"/>
      <c r="K352" s="189"/>
      <c r="L352" s="189"/>
      <c r="M352" s="189"/>
      <c r="N352" s="189"/>
      <c r="O352" s="189"/>
      <c r="P352" s="189"/>
      <c r="Q352" s="189"/>
      <c r="R352" s="189"/>
      <c r="S352" s="189"/>
      <c r="T352" s="189"/>
    </row>
    <row r="353" spans="1:20" s="122" customFormat="1" x14ac:dyDescent="0.2">
      <c r="A353" s="230" t="s">
        <v>12</v>
      </c>
      <c r="B353" s="230" t="s">
        <v>13</v>
      </c>
      <c r="C353" s="230" t="s">
        <v>334</v>
      </c>
      <c r="D353" s="233" t="s">
        <v>15</v>
      </c>
      <c r="E353" s="233"/>
      <c r="F353" s="233"/>
      <c r="G353" s="234" t="s">
        <v>335</v>
      </c>
      <c r="H353" s="233" t="s">
        <v>17</v>
      </c>
      <c r="I353" s="233"/>
      <c r="J353" s="233"/>
      <c r="K353" s="233"/>
      <c r="L353" s="233"/>
      <c r="M353" s="233" t="s">
        <v>18</v>
      </c>
      <c r="N353" s="233"/>
      <c r="O353" s="233"/>
      <c r="P353" s="233"/>
      <c r="Q353" s="233"/>
      <c r="R353" s="233"/>
      <c r="S353" s="233"/>
      <c r="T353" s="233"/>
    </row>
    <row r="354" spans="1:20" s="122" customFormat="1" x14ac:dyDescent="0.2">
      <c r="A354" s="231"/>
      <c r="B354" s="232"/>
      <c r="C354" s="231"/>
      <c r="D354" s="183" t="s">
        <v>19</v>
      </c>
      <c r="E354" s="183" t="s">
        <v>20</v>
      </c>
      <c r="F354" s="183" t="s">
        <v>21</v>
      </c>
      <c r="G354" s="235"/>
      <c r="H354" s="183" t="s">
        <v>22</v>
      </c>
      <c r="I354" s="183" t="s">
        <v>308</v>
      </c>
      <c r="J354" s="183" t="s">
        <v>336</v>
      </c>
      <c r="K354" s="183" t="s">
        <v>337</v>
      </c>
      <c r="L354" s="183" t="s">
        <v>338</v>
      </c>
      <c r="M354" s="183" t="s">
        <v>26</v>
      </c>
      <c r="N354" s="183" t="s">
        <v>27</v>
      </c>
      <c r="O354" s="183" t="s">
        <v>28</v>
      </c>
      <c r="P354" s="183" t="s">
        <v>339</v>
      </c>
      <c r="Q354" s="183" t="s">
        <v>29</v>
      </c>
      <c r="R354" s="183" t="s">
        <v>312</v>
      </c>
      <c r="S354" s="183" t="s">
        <v>311</v>
      </c>
      <c r="T354" s="183" t="s">
        <v>313</v>
      </c>
    </row>
    <row r="355" spans="1:20" s="122" customFormat="1" x14ac:dyDescent="0.2">
      <c r="A355" s="170">
        <v>1</v>
      </c>
      <c r="B355" s="170">
        <v>2</v>
      </c>
      <c r="C355" s="170">
        <v>3</v>
      </c>
      <c r="D355" s="168">
        <v>5</v>
      </c>
      <c r="E355" s="168">
        <v>6</v>
      </c>
      <c r="F355" s="168">
        <v>7</v>
      </c>
      <c r="G355" s="168">
        <v>8</v>
      </c>
      <c r="H355" s="168">
        <v>9</v>
      </c>
      <c r="I355" s="168">
        <v>10</v>
      </c>
      <c r="J355" s="168">
        <v>11</v>
      </c>
      <c r="K355" s="168">
        <v>12</v>
      </c>
      <c r="L355" s="168">
        <v>13</v>
      </c>
      <c r="M355" s="168">
        <v>14</v>
      </c>
      <c r="N355" s="168">
        <v>15</v>
      </c>
      <c r="O355" s="168">
        <v>16</v>
      </c>
      <c r="P355" s="168">
        <v>17</v>
      </c>
      <c r="Q355" s="168">
        <v>18</v>
      </c>
      <c r="R355" s="168">
        <v>19</v>
      </c>
      <c r="S355" s="168">
        <v>20</v>
      </c>
      <c r="T355" s="168">
        <v>21</v>
      </c>
    </row>
    <row r="356" spans="1:20" s="122" customFormat="1" x14ac:dyDescent="0.2">
      <c r="A356" s="223" t="s">
        <v>499</v>
      </c>
      <c r="B356" s="223"/>
      <c r="C356" s="223"/>
      <c r="D356" s="223"/>
      <c r="E356" s="223"/>
      <c r="F356" s="223"/>
      <c r="G356" s="223"/>
      <c r="H356" s="223"/>
      <c r="I356" s="223"/>
      <c r="J356" s="223"/>
      <c r="K356" s="223"/>
      <c r="L356" s="223"/>
      <c r="M356" s="223"/>
      <c r="N356" s="223"/>
      <c r="O356" s="223"/>
      <c r="P356" s="223"/>
      <c r="Q356" s="223"/>
      <c r="R356" s="223"/>
      <c r="S356" s="223"/>
      <c r="T356" s="223"/>
    </row>
    <row r="357" spans="1:20" s="122" customFormat="1" x14ac:dyDescent="0.2">
      <c r="A357" s="223" t="s">
        <v>30</v>
      </c>
      <c r="B357" s="223"/>
      <c r="C357" s="223"/>
      <c r="D357" s="223"/>
      <c r="E357" s="223"/>
      <c r="F357" s="223"/>
      <c r="G357" s="223"/>
      <c r="H357" s="223"/>
      <c r="I357" s="223"/>
      <c r="J357" s="223"/>
      <c r="K357" s="223"/>
      <c r="L357" s="223"/>
      <c r="M357" s="223"/>
      <c r="N357" s="223"/>
      <c r="O357" s="223"/>
      <c r="P357" s="223"/>
      <c r="Q357" s="223"/>
      <c r="R357" s="223"/>
      <c r="S357" s="223"/>
      <c r="T357" s="223"/>
    </row>
    <row r="358" spans="1:20" s="122" customFormat="1" x14ac:dyDescent="0.2">
      <c r="A358" s="170" t="s">
        <v>165</v>
      </c>
      <c r="B358" s="171" t="s">
        <v>146</v>
      </c>
      <c r="C358" s="170">
        <v>60</v>
      </c>
      <c r="D358" s="168">
        <v>0.59</v>
      </c>
      <c r="E358" s="168">
        <v>3.09</v>
      </c>
      <c r="F358" s="168">
        <v>2.1800000000000002</v>
      </c>
      <c r="G358" s="168">
        <v>39.630000000000003</v>
      </c>
      <c r="H358" s="168">
        <v>0.03</v>
      </c>
      <c r="I358" s="168">
        <v>0.02</v>
      </c>
      <c r="J358" s="168">
        <v>9.59</v>
      </c>
      <c r="K358" s="168">
        <v>40.770000000000003</v>
      </c>
      <c r="L358" s="168"/>
      <c r="M358" s="168">
        <v>15.28</v>
      </c>
      <c r="N358" s="168">
        <v>22.23</v>
      </c>
      <c r="O358" s="168">
        <v>10.220000000000001</v>
      </c>
      <c r="P358" s="168">
        <v>129.21</v>
      </c>
      <c r="Q358" s="168">
        <v>0.49</v>
      </c>
      <c r="R358" s="168">
        <v>0.22</v>
      </c>
      <c r="S358" s="168">
        <v>1.48</v>
      </c>
      <c r="T358" s="168">
        <v>0.01</v>
      </c>
    </row>
    <row r="359" spans="1:20" s="122" customFormat="1" x14ac:dyDescent="0.2">
      <c r="A359" s="168" t="s">
        <v>403</v>
      </c>
      <c r="B359" s="171" t="s">
        <v>500</v>
      </c>
      <c r="C359" s="170">
        <v>90</v>
      </c>
      <c r="D359" s="168">
        <v>19.68</v>
      </c>
      <c r="E359" s="168">
        <v>5.69</v>
      </c>
      <c r="F359" s="168">
        <v>3.05</v>
      </c>
      <c r="G359" s="168">
        <v>146.29</v>
      </c>
      <c r="H359" s="168">
        <v>0.1</v>
      </c>
      <c r="I359" s="168">
        <v>0.3</v>
      </c>
      <c r="J359" s="168">
        <v>0.25</v>
      </c>
      <c r="K359" s="168">
        <v>19.2</v>
      </c>
      <c r="L359" s="168">
        <v>0.04</v>
      </c>
      <c r="M359" s="168">
        <v>33.68</v>
      </c>
      <c r="N359" s="168">
        <v>191.85</v>
      </c>
      <c r="O359" s="168">
        <v>27.26</v>
      </c>
      <c r="P359" s="168">
        <v>269.20999999999998</v>
      </c>
      <c r="Q359" s="168">
        <v>0.86</v>
      </c>
      <c r="R359" s="168">
        <v>23.1</v>
      </c>
      <c r="S359" s="168">
        <v>2.83</v>
      </c>
      <c r="T359" s="168"/>
    </row>
    <row r="360" spans="1:20" s="122" customFormat="1" x14ac:dyDescent="0.2">
      <c r="A360" s="191" t="s">
        <v>405</v>
      </c>
      <c r="B360" s="171" t="s">
        <v>418</v>
      </c>
      <c r="C360" s="170">
        <v>150</v>
      </c>
      <c r="D360" s="168">
        <v>5.32</v>
      </c>
      <c r="E360" s="168">
        <v>3.56</v>
      </c>
      <c r="F360" s="168">
        <v>24.02</v>
      </c>
      <c r="G360" s="168">
        <v>149.19</v>
      </c>
      <c r="H360" s="168">
        <v>0.18</v>
      </c>
      <c r="I360" s="168">
        <v>0.09</v>
      </c>
      <c r="J360" s="168"/>
      <c r="K360" s="168">
        <v>14.34</v>
      </c>
      <c r="L360" s="168">
        <v>0.04</v>
      </c>
      <c r="M360" s="168">
        <v>10.78</v>
      </c>
      <c r="N360" s="168">
        <v>126.4</v>
      </c>
      <c r="O360" s="168">
        <v>84.11</v>
      </c>
      <c r="P360" s="168">
        <v>160.54</v>
      </c>
      <c r="Q360" s="168">
        <v>2.83</v>
      </c>
      <c r="R360" s="168">
        <v>2.42</v>
      </c>
      <c r="S360" s="168">
        <v>1.39</v>
      </c>
      <c r="T360" s="168">
        <v>0.01</v>
      </c>
    </row>
    <row r="361" spans="1:20" s="122" customFormat="1" x14ac:dyDescent="0.2">
      <c r="A361" s="170" t="s">
        <v>501</v>
      </c>
      <c r="B361" s="171" t="s">
        <v>1004</v>
      </c>
      <c r="C361" s="170">
        <v>200</v>
      </c>
      <c r="D361" s="168">
        <v>3.15</v>
      </c>
      <c r="E361" s="168">
        <v>2.5</v>
      </c>
      <c r="F361" s="168">
        <v>8.64</v>
      </c>
      <c r="G361" s="168">
        <v>71.64</v>
      </c>
      <c r="H361" s="168">
        <v>0.04</v>
      </c>
      <c r="I361" s="168">
        <v>0.15</v>
      </c>
      <c r="J361" s="168">
        <v>1.6</v>
      </c>
      <c r="K361" s="168">
        <v>22</v>
      </c>
      <c r="L361" s="168">
        <v>0.05</v>
      </c>
      <c r="M361" s="168">
        <v>122.46</v>
      </c>
      <c r="N361" s="168">
        <v>93.66</v>
      </c>
      <c r="O361" s="168">
        <v>15.32</v>
      </c>
      <c r="P361" s="168">
        <v>163.4</v>
      </c>
      <c r="Q361" s="168">
        <v>0.15</v>
      </c>
      <c r="R361" s="168">
        <v>1.04</v>
      </c>
      <c r="S361" s="168">
        <v>9</v>
      </c>
      <c r="T361" s="168">
        <v>0.02</v>
      </c>
    </row>
    <row r="362" spans="1:20" s="122" customFormat="1" x14ac:dyDescent="0.2">
      <c r="A362" s="168"/>
      <c r="B362" s="171" t="s">
        <v>53</v>
      </c>
      <c r="C362" s="170">
        <v>40</v>
      </c>
      <c r="D362" s="168">
        <v>1.96</v>
      </c>
      <c r="E362" s="168">
        <v>0.4</v>
      </c>
      <c r="F362" s="168">
        <v>17.920000000000002</v>
      </c>
      <c r="G362" s="168">
        <v>84</v>
      </c>
      <c r="H362" s="168">
        <v>0.04</v>
      </c>
      <c r="I362" s="168">
        <v>0.01</v>
      </c>
      <c r="J362" s="168"/>
      <c r="K362" s="168"/>
      <c r="L362" s="168"/>
      <c r="M362" s="168">
        <v>7.2</v>
      </c>
      <c r="N362" s="168">
        <v>36.799999999999997</v>
      </c>
      <c r="O362" s="168">
        <v>8</v>
      </c>
      <c r="P362" s="168">
        <v>57.2</v>
      </c>
      <c r="Q362" s="168">
        <v>1.1599999999999999</v>
      </c>
      <c r="R362" s="168">
        <v>2</v>
      </c>
      <c r="S362" s="168">
        <v>2.2400000000000002</v>
      </c>
      <c r="T362" s="168">
        <v>0.01</v>
      </c>
    </row>
    <row r="363" spans="1:20" s="122" customFormat="1" x14ac:dyDescent="0.2">
      <c r="A363" s="225" t="s">
        <v>142</v>
      </c>
      <c r="B363" s="226"/>
      <c r="C363" s="185">
        <f>SUM(C358:C362)</f>
        <v>540</v>
      </c>
      <c r="D363" s="186">
        <f t="shared" ref="D363:T363" si="55">SUM(D358:D362)</f>
        <v>30.7</v>
      </c>
      <c r="E363" s="186">
        <f t="shared" si="55"/>
        <v>15.240000000000002</v>
      </c>
      <c r="F363" s="186">
        <f t="shared" si="55"/>
        <v>55.81</v>
      </c>
      <c r="G363" s="186">
        <f t="shared" si="55"/>
        <v>490.75</v>
      </c>
      <c r="H363" s="186">
        <f t="shared" si="55"/>
        <v>0.38999999999999996</v>
      </c>
      <c r="I363" s="186">
        <f t="shared" si="55"/>
        <v>0.57000000000000006</v>
      </c>
      <c r="J363" s="186">
        <f t="shared" si="55"/>
        <v>11.44</v>
      </c>
      <c r="K363" s="186">
        <f t="shared" si="55"/>
        <v>96.31</v>
      </c>
      <c r="L363" s="186">
        <f t="shared" si="55"/>
        <v>0.13</v>
      </c>
      <c r="M363" s="186">
        <f t="shared" si="55"/>
        <v>189.39999999999998</v>
      </c>
      <c r="N363" s="186">
        <f t="shared" si="55"/>
        <v>470.94</v>
      </c>
      <c r="O363" s="186">
        <f t="shared" si="55"/>
        <v>144.91</v>
      </c>
      <c r="P363" s="186">
        <f t="shared" si="55"/>
        <v>779.56</v>
      </c>
      <c r="Q363" s="186">
        <f t="shared" si="55"/>
        <v>5.49</v>
      </c>
      <c r="R363" s="186">
        <f t="shared" si="55"/>
        <v>28.78</v>
      </c>
      <c r="S363" s="186">
        <f t="shared" si="55"/>
        <v>16.939999999999998</v>
      </c>
      <c r="T363" s="186">
        <f t="shared" si="55"/>
        <v>0.05</v>
      </c>
    </row>
    <row r="364" spans="1:20" s="122" customFormat="1" x14ac:dyDescent="0.2">
      <c r="A364" s="223" t="s">
        <v>381</v>
      </c>
      <c r="B364" s="223"/>
      <c r="C364" s="223"/>
      <c r="D364" s="223"/>
      <c r="E364" s="223"/>
      <c r="F364" s="223"/>
      <c r="G364" s="223"/>
      <c r="H364" s="223"/>
      <c r="I364" s="223"/>
      <c r="J364" s="223"/>
      <c r="K364" s="223"/>
      <c r="L364" s="223"/>
      <c r="M364" s="223"/>
      <c r="N364" s="223"/>
      <c r="O364" s="223"/>
      <c r="P364" s="223"/>
      <c r="Q364" s="223"/>
      <c r="R364" s="223"/>
      <c r="S364" s="223"/>
      <c r="T364" s="223"/>
    </row>
    <row r="365" spans="1:20" s="122" customFormat="1" x14ac:dyDescent="0.2">
      <c r="A365" s="170" t="s">
        <v>164</v>
      </c>
      <c r="B365" s="171" t="s">
        <v>943</v>
      </c>
      <c r="C365" s="170">
        <v>100</v>
      </c>
      <c r="D365" s="168">
        <v>0.4</v>
      </c>
      <c r="E365" s="168">
        <v>0.4</v>
      </c>
      <c r="F365" s="168">
        <v>9.8000000000000007</v>
      </c>
      <c r="G365" s="168">
        <v>47</v>
      </c>
      <c r="H365" s="168">
        <v>0.03</v>
      </c>
      <c r="I365" s="168">
        <v>0.02</v>
      </c>
      <c r="J365" s="168">
        <v>10</v>
      </c>
      <c r="K365" s="168">
        <v>5</v>
      </c>
      <c r="L365" s="168"/>
      <c r="M365" s="168">
        <v>16</v>
      </c>
      <c r="N365" s="168">
        <v>11</v>
      </c>
      <c r="O365" s="168">
        <v>9</v>
      </c>
      <c r="P365" s="168">
        <v>278</v>
      </c>
      <c r="Q365" s="168">
        <v>2.2000000000000002</v>
      </c>
      <c r="R365" s="168">
        <v>0.3</v>
      </c>
      <c r="S365" s="168">
        <v>2</v>
      </c>
      <c r="T365" s="168">
        <v>0.01</v>
      </c>
    </row>
    <row r="366" spans="1:20" s="122" customFormat="1" x14ac:dyDescent="0.2">
      <c r="A366" s="168"/>
      <c r="B366" s="171" t="s">
        <v>145</v>
      </c>
      <c r="C366" s="170">
        <v>20</v>
      </c>
      <c r="D366" s="168">
        <v>1.5</v>
      </c>
      <c r="E366" s="168">
        <v>3.72</v>
      </c>
      <c r="F366" s="168">
        <v>8.26</v>
      </c>
      <c r="G366" s="168">
        <v>73.52</v>
      </c>
      <c r="H366" s="168">
        <v>0.03</v>
      </c>
      <c r="I366" s="168">
        <v>0.03</v>
      </c>
      <c r="J366" s="168">
        <v>0.84</v>
      </c>
      <c r="K366" s="168">
        <v>41.99</v>
      </c>
      <c r="L366" s="168"/>
      <c r="M366" s="168">
        <v>22.14</v>
      </c>
      <c r="N366" s="168">
        <v>35.950000000000003</v>
      </c>
      <c r="O366" s="168">
        <v>21.69</v>
      </c>
      <c r="P366" s="168">
        <v>209.11</v>
      </c>
      <c r="Q366" s="168">
        <v>0.55000000000000004</v>
      </c>
      <c r="R366" s="168">
        <v>0.47</v>
      </c>
      <c r="S366" s="168">
        <v>0.46</v>
      </c>
      <c r="T366" s="168">
        <v>0.05</v>
      </c>
    </row>
    <row r="367" spans="1:20" s="122" customFormat="1" x14ac:dyDescent="0.2">
      <c r="A367" s="225" t="s">
        <v>382</v>
      </c>
      <c r="B367" s="226"/>
      <c r="C367" s="185">
        <f>SUM(C365:C366)</f>
        <v>120</v>
      </c>
      <c r="D367" s="186">
        <f t="shared" ref="D367:T367" si="56">SUM(D365:D366)</f>
        <v>1.9</v>
      </c>
      <c r="E367" s="186">
        <f t="shared" si="56"/>
        <v>4.12</v>
      </c>
      <c r="F367" s="186">
        <f t="shared" si="56"/>
        <v>18.060000000000002</v>
      </c>
      <c r="G367" s="186">
        <f t="shared" si="56"/>
        <v>120.52</v>
      </c>
      <c r="H367" s="186">
        <f t="shared" si="56"/>
        <v>0.06</v>
      </c>
      <c r="I367" s="186">
        <f t="shared" si="56"/>
        <v>0.05</v>
      </c>
      <c r="J367" s="186">
        <f t="shared" si="56"/>
        <v>10.84</v>
      </c>
      <c r="K367" s="186">
        <f t="shared" si="56"/>
        <v>46.99</v>
      </c>
      <c r="L367" s="186">
        <f t="shared" si="56"/>
        <v>0</v>
      </c>
      <c r="M367" s="186">
        <f t="shared" si="56"/>
        <v>38.14</v>
      </c>
      <c r="N367" s="186">
        <f t="shared" si="56"/>
        <v>46.95</v>
      </c>
      <c r="O367" s="186">
        <f t="shared" si="56"/>
        <v>30.69</v>
      </c>
      <c r="P367" s="186">
        <f t="shared" si="56"/>
        <v>487.11</v>
      </c>
      <c r="Q367" s="186">
        <f t="shared" si="56"/>
        <v>2.75</v>
      </c>
      <c r="R367" s="186">
        <f t="shared" si="56"/>
        <v>0.77</v>
      </c>
      <c r="S367" s="186">
        <f t="shared" si="56"/>
        <v>2.46</v>
      </c>
      <c r="T367" s="186">
        <f t="shared" si="56"/>
        <v>6.0000000000000005E-2</v>
      </c>
    </row>
    <row r="368" spans="1:20" s="122" customFormat="1" x14ac:dyDescent="0.2">
      <c r="A368" s="223" t="s">
        <v>11</v>
      </c>
      <c r="B368" s="223"/>
      <c r="C368" s="223"/>
      <c r="D368" s="223"/>
      <c r="E368" s="223"/>
      <c r="F368" s="223"/>
      <c r="G368" s="223"/>
      <c r="H368" s="223"/>
      <c r="I368" s="223"/>
      <c r="J368" s="223"/>
      <c r="K368" s="223"/>
      <c r="L368" s="223"/>
      <c r="M368" s="223"/>
      <c r="N368" s="223"/>
      <c r="O368" s="223"/>
      <c r="P368" s="223"/>
      <c r="Q368" s="223"/>
      <c r="R368" s="223"/>
      <c r="S368" s="223"/>
      <c r="T368" s="223"/>
    </row>
    <row r="369" spans="1:20" s="122" customFormat="1" x14ac:dyDescent="0.2">
      <c r="A369" s="172" t="s">
        <v>502</v>
      </c>
      <c r="B369" s="171" t="s">
        <v>503</v>
      </c>
      <c r="C369" s="170">
        <v>60</v>
      </c>
      <c r="D369" s="168">
        <v>0.54</v>
      </c>
      <c r="E369" s="168">
        <v>0.09</v>
      </c>
      <c r="F369" s="168">
        <v>1.71</v>
      </c>
      <c r="G369" s="168">
        <v>10.5</v>
      </c>
      <c r="H369" s="168">
        <v>0.03</v>
      </c>
      <c r="I369" s="168">
        <v>0.02</v>
      </c>
      <c r="J369" s="168">
        <v>9.6</v>
      </c>
      <c r="K369" s="168">
        <v>42.9</v>
      </c>
      <c r="L369" s="168"/>
      <c r="M369" s="168">
        <v>11.1</v>
      </c>
      <c r="N369" s="168">
        <v>20.399999999999999</v>
      </c>
      <c r="O369" s="168">
        <v>10.199999999999999</v>
      </c>
      <c r="P369" s="168">
        <v>129.30000000000001</v>
      </c>
      <c r="Q369" s="168">
        <v>0.45</v>
      </c>
      <c r="R369" s="168">
        <v>0.21</v>
      </c>
      <c r="S369" s="168">
        <v>1.5</v>
      </c>
      <c r="T369" s="168">
        <v>0.01</v>
      </c>
    </row>
    <row r="370" spans="1:20" s="122" customFormat="1" x14ac:dyDescent="0.2">
      <c r="A370" s="172" t="s">
        <v>504</v>
      </c>
      <c r="B370" s="171" t="s">
        <v>505</v>
      </c>
      <c r="C370" s="170">
        <v>210</v>
      </c>
      <c r="D370" s="168">
        <v>1.81</v>
      </c>
      <c r="E370" s="168">
        <v>4.63</v>
      </c>
      <c r="F370" s="168">
        <v>9.35</v>
      </c>
      <c r="G370" s="168">
        <v>86.8</v>
      </c>
      <c r="H370" s="168">
        <v>7.0000000000000007E-2</v>
      </c>
      <c r="I370" s="168">
        <v>7.0000000000000007E-2</v>
      </c>
      <c r="J370" s="168">
        <v>18.04</v>
      </c>
      <c r="K370" s="168">
        <v>200.88</v>
      </c>
      <c r="L370" s="168">
        <v>0.06</v>
      </c>
      <c r="M370" s="168">
        <v>29.51</v>
      </c>
      <c r="N370" s="168">
        <v>49.15</v>
      </c>
      <c r="O370" s="168">
        <v>18.8</v>
      </c>
      <c r="P370" s="168">
        <v>327.29000000000002</v>
      </c>
      <c r="Q370" s="168">
        <v>0.66</v>
      </c>
      <c r="R370" s="168">
        <v>0.39</v>
      </c>
      <c r="S370" s="168">
        <v>4.08</v>
      </c>
      <c r="T370" s="168">
        <v>0.02</v>
      </c>
    </row>
    <row r="371" spans="1:20" s="122" customFormat="1" ht="33" x14ac:dyDescent="0.2">
      <c r="A371" s="168" t="s">
        <v>375</v>
      </c>
      <c r="B371" s="171" t="s">
        <v>506</v>
      </c>
      <c r="C371" s="170">
        <v>140</v>
      </c>
      <c r="D371" s="168">
        <v>23.84</v>
      </c>
      <c r="E371" s="168">
        <v>10.71</v>
      </c>
      <c r="F371" s="168">
        <v>2.99</v>
      </c>
      <c r="G371" s="168">
        <v>207.38</v>
      </c>
      <c r="H371" s="168">
        <v>0.16</v>
      </c>
      <c r="I371" s="168">
        <v>0.29000000000000004</v>
      </c>
      <c r="J371" s="168">
        <v>4.3</v>
      </c>
      <c r="K371" s="168">
        <v>209.8</v>
      </c>
      <c r="L371" s="168">
        <v>0</v>
      </c>
      <c r="M371" s="168">
        <v>24.060000000000002</v>
      </c>
      <c r="N371" s="168">
        <v>261.8</v>
      </c>
      <c r="O371" s="168">
        <v>43.07</v>
      </c>
      <c r="P371" s="168">
        <v>514.59</v>
      </c>
      <c r="Q371" s="168">
        <v>2.85</v>
      </c>
      <c r="R371" s="168">
        <v>34.020000000000003</v>
      </c>
      <c r="S371" s="168">
        <v>10.97</v>
      </c>
      <c r="T371" s="168">
        <v>0.09</v>
      </c>
    </row>
    <row r="372" spans="1:20" s="122" customFormat="1" x14ac:dyDescent="0.2">
      <c r="A372" s="184" t="s">
        <v>379</v>
      </c>
      <c r="B372" s="171" t="s">
        <v>321</v>
      </c>
      <c r="C372" s="170">
        <v>180</v>
      </c>
      <c r="D372" s="168">
        <v>4.8600000000000003</v>
      </c>
      <c r="E372" s="168">
        <v>6.42</v>
      </c>
      <c r="F372" s="168">
        <v>24.68</v>
      </c>
      <c r="G372" s="168">
        <v>178.07</v>
      </c>
      <c r="H372" s="168">
        <v>0.18</v>
      </c>
      <c r="I372" s="168">
        <v>0.15</v>
      </c>
      <c r="J372" s="168">
        <v>27.2</v>
      </c>
      <c r="K372" s="168">
        <v>1393.54</v>
      </c>
      <c r="L372" s="168">
        <v>0.05</v>
      </c>
      <c r="M372" s="168">
        <v>97.24</v>
      </c>
      <c r="N372" s="168">
        <v>152.97</v>
      </c>
      <c r="O372" s="168">
        <v>57.57</v>
      </c>
      <c r="P372" s="168">
        <v>775.76</v>
      </c>
      <c r="Q372" s="168">
        <v>1.82</v>
      </c>
      <c r="R372" s="168">
        <v>1.23</v>
      </c>
      <c r="S372" s="168">
        <v>11.57</v>
      </c>
      <c r="T372" s="168">
        <v>0.09</v>
      </c>
    </row>
    <row r="373" spans="1:20" s="122" customFormat="1" x14ac:dyDescent="0.2">
      <c r="A373" s="168" t="s">
        <v>480</v>
      </c>
      <c r="B373" s="171" t="s">
        <v>1006</v>
      </c>
      <c r="C373" s="170">
        <v>200</v>
      </c>
      <c r="D373" s="168">
        <v>0.16</v>
      </c>
      <c r="E373" s="168">
        <v>0.16</v>
      </c>
      <c r="F373" s="168">
        <v>3.92</v>
      </c>
      <c r="G373" s="168">
        <v>18.8</v>
      </c>
      <c r="H373" s="168">
        <v>0.01</v>
      </c>
      <c r="I373" s="168">
        <v>0.01</v>
      </c>
      <c r="J373" s="168">
        <v>4</v>
      </c>
      <c r="K373" s="168">
        <v>2</v>
      </c>
      <c r="L373" s="168"/>
      <c r="M373" s="168">
        <v>6.4</v>
      </c>
      <c r="N373" s="168">
        <v>4.4000000000000004</v>
      </c>
      <c r="O373" s="168">
        <v>3.6</v>
      </c>
      <c r="P373" s="168">
        <v>111.2</v>
      </c>
      <c r="Q373" s="168">
        <v>0.88</v>
      </c>
      <c r="R373" s="168">
        <v>0.12</v>
      </c>
      <c r="S373" s="168">
        <v>0.8</v>
      </c>
      <c r="T373" s="168"/>
    </row>
    <row r="374" spans="1:20" s="122" customFormat="1" x14ac:dyDescent="0.2">
      <c r="A374" s="168"/>
      <c r="B374" s="171" t="s">
        <v>53</v>
      </c>
      <c r="C374" s="170">
        <v>80</v>
      </c>
      <c r="D374" s="168">
        <v>3.92</v>
      </c>
      <c r="E374" s="168">
        <v>0.8</v>
      </c>
      <c r="F374" s="168">
        <v>35.840000000000003</v>
      </c>
      <c r="G374" s="168">
        <v>168</v>
      </c>
      <c r="H374" s="168">
        <v>7.0000000000000007E-2</v>
      </c>
      <c r="I374" s="168">
        <v>0.02</v>
      </c>
      <c r="J374" s="168"/>
      <c r="K374" s="168"/>
      <c r="L374" s="168"/>
      <c r="M374" s="168">
        <v>14.4</v>
      </c>
      <c r="N374" s="168">
        <v>73.599999999999994</v>
      </c>
      <c r="O374" s="168">
        <v>16</v>
      </c>
      <c r="P374" s="168">
        <v>114.4</v>
      </c>
      <c r="Q374" s="168">
        <v>2.3199999999999998</v>
      </c>
      <c r="R374" s="168">
        <v>4</v>
      </c>
      <c r="S374" s="168">
        <v>4.4800000000000004</v>
      </c>
      <c r="T374" s="168">
        <v>0.03</v>
      </c>
    </row>
    <row r="375" spans="1:20" s="122" customFormat="1" x14ac:dyDescent="0.2">
      <c r="A375" s="225" t="s">
        <v>32</v>
      </c>
      <c r="B375" s="226"/>
      <c r="C375" s="185">
        <f>SUM(C369:C374)</f>
        <v>870</v>
      </c>
      <c r="D375" s="186">
        <f t="shared" ref="D375:T375" si="57">SUM(D369:D374)</f>
        <v>35.130000000000003</v>
      </c>
      <c r="E375" s="186">
        <f t="shared" si="57"/>
        <v>22.810000000000002</v>
      </c>
      <c r="F375" s="186">
        <f t="shared" si="57"/>
        <v>78.490000000000009</v>
      </c>
      <c r="G375" s="186">
        <f t="shared" si="57"/>
        <v>669.55</v>
      </c>
      <c r="H375" s="186">
        <f t="shared" si="57"/>
        <v>0.52</v>
      </c>
      <c r="I375" s="186">
        <f t="shared" si="57"/>
        <v>0.56000000000000005</v>
      </c>
      <c r="J375" s="186">
        <f t="shared" si="57"/>
        <v>63.14</v>
      </c>
      <c r="K375" s="186">
        <f t="shared" si="57"/>
        <v>1849.12</v>
      </c>
      <c r="L375" s="186">
        <f t="shared" si="57"/>
        <v>0.11</v>
      </c>
      <c r="M375" s="186">
        <f t="shared" si="57"/>
        <v>182.71</v>
      </c>
      <c r="N375" s="186">
        <f t="shared" si="57"/>
        <v>562.32000000000005</v>
      </c>
      <c r="O375" s="186">
        <f t="shared" si="57"/>
        <v>149.23999999999998</v>
      </c>
      <c r="P375" s="186">
        <f t="shared" si="57"/>
        <v>1972.5400000000002</v>
      </c>
      <c r="Q375" s="186">
        <f t="shared" si="57"/>
        <v>8.98</v>
      </c>
      <c r="R375" s="186">
        <f t="shared" si="57"/>
        <v>39.97</v>
      </c>
      <c r="S375" s="186">
        <f t="shared" si="57"/>
        <v>33.400000000000006</v>
      </c>
      <c r="T375" s="186">
        <f t="shared" si="57"/>
        <v>0.24</v>
      </c>
    </row>
    <row r="376" spans="1:20" s="122" customFormat="1" x14ac:dyDescent="0.2">
      <c r="A376" s="223" t="s">
        <v>391</v>
      </c>
      <c r="B376" s="223"/>
      <c r="C376" s="223"/>
      <c r="D376" s="223"/>
      <c r="E376" s="223"/>
      <c r="F376" s="223"/>
      <c r="G376" s="223"/>
      <c r="H376" s="223"/>
      <c r="I376" s="223"/>
      <c r="J376" s="223"/>
      <c r="K376" s="223"/>
      <c r="L376" s="223"/>
      <c r="M376" s="223"/>
      <c r="N376" s="223"/>
      <c r="O376" s="223"/>
      <c r="P376" s="223"/>
      <c r="Q376" s="223"/>
      <c r="R376" s="223"/>
      <c r="S376" s="223"/>
      <c r="T376" s="223"/>
    </row>
    <row r="377" spans="1:20" s="122" customFormat="1" x14ac:dyDescent="0.2">
      <c r="A377" s="168" t="s">
        <v>164</v>
      </c>
      <c r="B377" s="171" t="s">
        <v>943</v>
      </c>
      <c r="C377" s="170">
        <v>150</v>
      </c>
      <c r="D377" s="168">
        <v>0.6</v>
      </c>
      <c r="E377" s="168">
        <v>0.6</v>
      </c>
      <c r="F377" s="168">
        <v>14.7</v>
      </c>
      <c r="G377" s="168">
        <v>70.5</v>
      </c>
      <c r="H377" s="168">
        <v>0.05</v>
      </c>
      <c r="I377" s="168">
        <v>0.03</v>
      </c>
      <c r="J377" s="168">
        <v>15</v>
      </c>
      <c r="K377" s="168">
        <v>7.5</v>
      </c>
      <c r="L377" s="168"/>
      <c r="M377" s="168">
        <v>24</v>
      </c>
      <c r="N377" s="168">
        <v>16.5</v>
      </c>
      <c r="O377" s="168">
        <v>13.5</v>
      </c>
      <c r="P377" s="168">
        <v>417</v>
      </c>
      <c r="Q377" s="168">
        <v>3.3</v>
      </c>
      <c r="R377" s="168">
        <v>0.45</v>
      </c>
      <c r="S377" s="168">
        <v>3</v>
      </c>
      <c r="T377" s="168">
        <v>0.01</v>
      </c>
    </row>
    <row r="378" spans="1:20" s="122" customFormat="1" x14ac:dyDescent="0.2">
      <c r="A378" s="184"/>
      <c r="B378" s="171" t="s">
        <v>392</v>
      </c>
      <c r="C378" s="170">
        <v>200</v>
      </c>
      <c r="D378" s="168">
        <v>5.8</v>
      </c>
      <c r="E378" s="168">
        <v>5</v>
      </c>
      <c r="F378" s="168">
        <v>8</v>
      </c>
      <c r="G378" s="168">
        <v>106</v>
      </c>
      <c r="H378" s="168">
        <v>0.08</v>
      </c>
      <c r="I378" s="168">
        <v>0.34</v>
      </c>
      <c r="J378" s="168">
        <v>1.4</v>
      </c>
      <c r="K378" s="168">
        <v>44</v>
      </c>
      <c r="L378" s="168">
        <v>0.06</v>
      </c>
      <c r="M378" s="168">
        <v>240</v>
      </c>
      <c r="N378" s="168">
        <v>180</v>
      </c>
      <c r="O378" s="168">
        <v>28</v>
      </c>
      <c r="P378" s="168">
        <v>832</v>
      </c>
      <c r="Q378" s="168">
        <v>0.2</v>
      </c>
      <c r="R378" s="168">
        <v>4</v>
      </c>
      <c r="S378" s="168">
        <v>18</v>
      </c>
      <c r="T378" s="168">
        <v>0.04</v>
      </c>
    </row>
    <row r="379" spans="1:20" s="122" customFormat="1" x14ac:dyDescent="0.2">
      <c r="A379" s="225" t="s">
        <v>393</v>
      </c>
      <c r="B379" s="226"/>
      <c r="C379" s="185">
        <f>SUM(C377:C378)</f>
        <v>350</v>
      </c>
      <c r="D379" s="186">
        <f t="shared" ref="D379:T379" si="58">SUM(D377:D378)</f>
        <v>6.3999999999999995</v>
      </c>
      <c r="E379" s="186">
        <f t="shared" si="58"/>
        <v>5.6</v>
      </c>
      <c r="F379" s="186">
        <f t="shared" si="58"/>
        <v>22.7</v>
      </c>
      <c r="G379" s="186">
        <f t="shared" si="58"/>
        <v>176.5</v>
      </c>
      <c r="H379" s="186">
        <f t="shared" si="58"/>
        <v>0.13</v>
      </c>
      <c r="I379" s="186">
        <f t="shared" si="58"/>
        <v>0.37</v>
      </c>
      <c r="J379" s="186">
        <f t="shared" si="58"/>
        <v>16.399999999999999</v>
      </c>
      <c r="K379" s="186">
        <f t="shared" si="58"/>
        <v>51.5</v>
      </c>
      <c r="L379" s="186">
        <f t="shared" si="58"/>
        <v>0.06</v>
      </c>
      <c r="M379" s="186">
        <f t="shared" si="58"/>
        <v>264</v>
      </c>
      <c r="N379" s="186">
        <f t="shared" si="58"/>
        <v>196.5</v>
      </c>
      <c r="O379" s="186">
        <f t="shared" si="58"/>
        <v>41.5</v>
      </c>
      <c r="P379" s="186">
        <f t="shared" si="58"/>
        <v>1249</v>
      </c>
      <c r="Q379" s="186">
        <f t="shared" si="58"/>
        <v>3.5</v>
      </c>
      <c r="R379" s="186">
        <f t="shared" si="58"/>
        <v>4.45</v>
      </c>
      <c r="S379" s="186">
        <f t="shared" si="58"/>
        <v>21</v>
      </c>
      <c r="T379" s="186">
        <f t="shared" si="58"/>
        <v>0.05</v>
      </c>
    </row>
    <row r="380" spans="1:20" s="122" customFormat="1" x14ac:dyDescent="0.2">
      <c r="A380" s="225" t="s">
        <v>33</v>
      </c>
      <c r="B380" s="226"/>
      <c r="C380" s="185">
        <f>C363+C367+C375+C379</f>
        <v>1880</v>
      </c>
      <c r="D380" s="186">
        <f t="shared" ref="D380:T380" si="59">D363+D367+D375+D379</f>
        <v>74.13000000000001</v>
      </c>
      <c r="E380" s="186">
        <f t="shared" si="59"/>
        <v>47.77</v>
      </c>
      <c r="F380" s="186">
        <f t="shared" si="59"/>
        <v>175.06</v>
      </c>
      <c r="G380" s="186">
        <f t="shared" si="59"/>
        <v>1457.32</v>
      </c>
      <c r="H380" s="186">
        <f t="shared" si="59"/>
        <v>1.1000000000000001</v>
      </c>
      <c r="I380" s="186">
        <f t="shared" si="59"/>
        <v>1.5500000000000003</v>
      </c>
      <c r="J380" s="186">
        <f t="shared" si="59"/>
        <v>101.82</v>
      </c>
      <c r="K380" s="186">
        <f t="shared" si="59"/>
        <v>2043.9199999999998</v>
      </c>
      <c r="L380" s="186">
        <f t="shared" si="59"/>
        <v>0.3</v>
      </c>
      <c r="M380" s="186">
        <f t="shared" si="59"/>
        <v>674.25</v>
      </c>
      <c r="N380" s="186">
        <f t="shared" si="59"/>
        <v>1276.71</v>
      </c>
      <c r="O380" s="186">
        <f t="shared" si="59"/>
        <v>366.34</v>
      </c>
      <c r="P380" s="186">
        <f t="shared" si="59"/>
        <v>4488.21</v>
      </c>
      <c r="Q380" s="186">
        <f t="shared" si="59"/>
        <v>20.72</v>
      </c>
      <c r="R380" s="186">
        <f t="shared" si="59"/>
        <v>73.97</v>
      </c>
      <c r="S380" s="186">
        <f t="shared" si="59"/>
        <v>73.800000000000011</v>
      </c>
      <c r="T380" s="186">
        <f t="shared" si="59"/>
        <v>0.39999999999999997</v>
      </c>
    </row>
    <row r="381" spans="1:20" s="122" customFormat="1" x14ac:dyDescent="0.2">
      <c r="A381" s="187"/>
      <c r="C381" s="188"/>
      <c r="D381" s="189"/>
      <c r="E381" s="189"/>
      <c r="F381" s="189"/>
      <c r="G381" s="189"/>
      <c r="H381" s="189"/>
      <c r="I381" s="189"/>
      <c r="J381" s="189"/>
      <c r="K381" s="227"/>
      <c r="L381" s="227"/>
      <c r="M381" s="227"/>
      <c r="N381" s="227"/>
      <c r="O381" s="227"/>
      <c r="P381" s="227"/>
      <c r="Q381" s="227"/>
      <c r="R381" s="227"/>
      <c r="S381" s="227"/>
      <c r="T381" s="227"/>
    </row>
    <row r="382" spans="1:20" s="122" customFormat="1" x14ac:dyDescent="0.2">
      <c r="A382" s="228"/>
      <c r="B382" s="228"/>
      <c r="C382" s="228"/>
      <c r="D382" s="228"/>
      <c r="E382" s="228"/>
      <c r="F382" s="228"/>
      <c r="G382" s="228"/>
      <c r="H382" s="228"/>
      <c r="I382" s="228"/>
      <c r="J382" s="228"/>
      <c r="K382" s="228"/>
      <c r="L382" s="228"/>
      <c r="M382" s="228"/>
      <c r="N382" s="228"/>
      <c r="O382" s="228"/>
      <c r="P382" s="228"/>
      <c r="Q382" s="228"/>
      <c r="R382" s="228"/>
      <c r="S382" s="228"/>
      <c r="T382" s="228"/>
    </row>
    <row r="383" spans="1:20" s="122" customFormat="1" x14ac:dyDescent="0.2">
      <c r="A383" s="229"/>
      <c r="B383" s="229"/>
      <c r="C383" s="188"/>
      <c r="D383" s="190"/>
      <c r="E383" s="189"/>
      <c r="F383" s="189"/>
      <c r="G383" s="189"/>
      <c r="H383" s="190"/>
      <c r="I383" s="190"/>
      <c r="J383" s="190"/>
      <c r="K383" s="189"/>
      <c r="L383" s="189"/>
      <c r="M383" s="189"/>
      <c r="N383" s="189"/>
      <c r="O383" s="189"/>
      <c r="P383" s="189"/>
      <c r="Q383" s="189"/>
      <c r="R383" s="189"/>
      <c r="S383" s="189"/>
      <c r="T383" s="189"/>
    </row>
    <row r="384" spans="1:20" s="122" customFormat="1" x14ac:dyDescent="0.2">
      <c r="A384" s="224"/>
      <c r="B384" s="224"/>
      <c r="C384" s="188"/>
      <c r="D384" s="190"/>
      <c r="E384" s="189"/>
      <c r="F384" s="189"/>
      <c r="G384" s="189"/>
      <c r="H384" s="190"/>
      <c r="I384" s="190"/>
      <c r="J384" s="190"/>
      <c r="K384" s="189"/>
      <c r="L384" s="189"/>
      <c r="M384" s="189"/>
      <c r="N384" s="189"/>
      <c r="O384" s="189"/>
      <c r="P384" s="189"/>
      <c r="Q384" s="189"/>
      <c r="R384" s="189"/>
      <c r="S384" s="189"/>
      <c r="T384" s="189"/>
    </row>
    <row r="385" spans="1:20" s="122" customFormat="1" x14ac:dyDescent="0.2">
      <c r="A385" s="230" t="s">
        <v>12</v>
      </c>
      <c r="B385" s="230" t="s">
        <v>13</v>
      </c>
      <c r="C385" s="230" t="s">
        <v>334</v>
      </c>
      <c r="D385" s="233" t="s">
        <v>15</v>
      </c>
      <c r="E385" s="233"/>
      <c r="F385" s="233"/>
      <c r="G385" s="234" t="s">
        <v>335</v>
      </c>
      <c r="H385" s="233" t="s">
        <v>17</v>
      </c>
      <c r="I385" s="233"/>
      <c r="J385" s="233"/>
      <c r="K385" s="233"/>
      <c r="L385" s="233"/>
      <c r="M385" s="233" t="s">
        <v>18</v>
      </c>
      <c r="N385" s="233"/>
      <c r="O385" s="233"/>
      <c r="P385" s="233"/>
      <c r="Q385" s="233"/>
      <c r="R385" s="233"/>
      <c r="S385" s="233"/>
      <c r="T385" s="233"/>
    </row>
    <row r="386" spans="1:20" s="122" customFormat="1" x14ac:dyDescent="0.2">
      <c r="A386" s="231"/>
      <c r="B386" s="232"/>
      <c r="C386" s="231"/>
      <c r="D386" s="183" t="s">
        <v>19</v>
      </c>
      <c r="E386" s="183" t="s">
        <v>20</v>
      </c>
      <c r="F386" s="183" t="s">
        <v>21</v>
      </c>
      <c r="G386" s="235"/>
      <c r="H386" s="183" t="s">
        <v>22</v>
      </c>
      <c r="I386" s="183" t="s">
        <v>308</v>
      </c>
      <c r="J386" s="183" t="s">
        <v>336</v>
      </c>
      <c r="K386" s="183" t="s">
        <v>337</v>
      </c>
      <c r="L386" s="183" t="s">
        <v>338</v>
      </c>
      <c r="M386" s="183" t="s">
        <v>26</v>
      </c>
      <c r="N386" s="183" t="s">
        <v>27</v>
      </c>
      <c r="O386" s="183" t="s">
        <v>28</v>
      </c>
      <c r="P386" s="183" t="s">
        <v>339</v>
      </c>
      <c r="Q386" s="183" t="s">
        <v>29</v>
      </c>
      <c r="R386" s="183" t="s">
        <v>312</v>
      </c>
      <c r="S386" s="183" t="s">
        <v>311</v>
      </c>
      <c r="T386" s="183" t="s">
        <v>313</v>
      </c>
    </row>
    <row r="387" spans="1:20" s="122" customFormat="1" x14ac:dyDescent="0.2">
      <c r="A387" s="170">
        <v>1</v>
      </c>
      <c r="B387" s="170">
        <v>2</v>
      </c>
      <c r="C387" s="170">
        <v>3</v>
      </c>
      <c r="D387" s="168">
        <v>5</v>
      </c>
      <c r="E387" s="168">
        <v>6</v>
      </c>
      <c r="F387" s="168">
        <v>7</v>
      </c>
      <c r="G387" s="168">
        <v>8</v>
      </c>
      <c r="H387" s="168">
        <v>9</v>
      </c>
      <c r="I387" s="168">
        <v>10</v>
      </c>
      <c r="J387" s="168">
        <v>11</v>
      </c>
      <c r="K387" s="168">
        <v>12</v>
      </c>
      <c r="L387" s="168">
        <v>13</v>
      </c>
      <c r="M387" s="168">
        <v>14</v>
      </c>
      <c r="N387" s="168">
        <v>15</v>
      </c>
      <c r="O387" s="168">
        <v>16</v>
      </c>
      <c r="P387" s="168">
        <v>17</v>
      </c>
      <c r="Q387" s="168">
        <v>18</v>
      </c>
      <c r="R387" s="168">
        <v>19</v>
      </c>
      <c r="S387" s="168">
        <v>20</v>
      </c>
      <c r="T387" s="168">
        <v>21</v>
      </c>
    </row>
    <row r="388" spans="1:20" s="122" customFormat="1" x14ac:dyDescent="0.2">
      <c r="A388" s="223" t="s">
        <v>507</v>
      </c>
      <c r="B388" s="223"/>
      <c r="C388" s="223"/>
      <c r="D388" s="223"/>
      <c r="E388" s="223"/>
      <c r="F388" s="223"/>
      <c r="G388" s="223"/>
      <c r="H388" s="223"/>
      <c r="I388" s="223"/>
      <c r="J388" s="223"/>
      <c r="K388" s="223"/>
      <c r="L388" s="223"/>
      <c r="M388" s="223"/>
      <c r="N388" s="223"/>
      <c r="O388" s="223"/>
      <c r="P388" s="223"/>
      <c r="Q388" s="223"/>
      <c r="R388" s="223"/>
      <c r="S388" s="223"/>
      <c r="T388" s="223"/>
    </row>
    <row r="389" spans="1:20" s="122" customFormat="1" x14ac:dyDescent="0.2">
      <c r="A389" s="223" t="s">
        <v>30</v>
      </c>
      <c r="B389" s="223"/>
      <c r="C389" s="223"/>
      <c r="D389" s="223"/>
      <c r="E389" s="223"/>
      <c r="F389" s="223"/>
      <c r="G389" s="223"/>
      <c r="H389" s="223"/>
      <c r="I389" s="223"/>
      <c r="J389" s="223"/>
      <c r="K389" s="223"/>
      <c r="L389" s="223"/>
      <c r="M389" s="223"/>
      <c r="N389" s="223"/>
      <c r="O389" s="223"/>
      <c r="P389" s="223"/>
      <c r="Q389" s="223"/>
      <c r="R389" s="223"/>
      <c r="S389" s="223"/>
      <c r="T389" s="223"/>
    </row>
    <row r="390" spans="1:20" s="122" customFormat="1" x14ac:dyDescent="0.2">
      <c r="A390" s="170" t="s">
        <v>350</v>
      </c>
      <c r="B390" s="171" t="s">
        <v>348</v>
      </c>
      <c r="C390" s="170">
        <v>60</v>
      </c>
      <c r="D390" s="168">
        <v>0.65</v>
      </c>
      <c r="E390" s="168">
        <v>3.11</v>
      </c>
      <c r="F390" s="168">
        <v>2.56</v>
      </c>
      <c r="G390" s="168">
        <v>42.18</v>
      </c>
      <c r="H390" s="168">
        <v>0.03</v>
      </c>
      <c r="I390" s="168">
        <v>0.02</v>
      </c>
      <c r="J390" s="168">
        <v>12.9</v>
      </c>
      <c r="K390" s="168">
        <v>63.84</v>
      </c>
      <c r="L390" s="168"/>
      <c r="M390" s="168">
        <v>10.61</v>
      </c>
      <c r="N390" s="168">
        <v>17.989999999999998</v>
      </c>
      <c r="O390" s="168">
        <v>10.93</v>
      </c>
      <c r="P390" s="168">
        <v>154.97999999999999</v>
      </c>
      <c r="Q390" s="168">
        <v>0.51</v>
      </c>
      <c r="R390" s="168">
        <v>0.24</v>
      </c>
      <c r="S390" s="168">
        <v>1.23</v>
      </c>
      <c r="T390" s="168">
        <v>0.01</v>
      </c>
    </row>
    <row r="391" spans="1:20" s="122" customFormat="1" ht="33" x14ac:dyDescent="0.2">
      <c r="A391" s="168" t="s">
        <v>508</v>
      </c>
      <c r="B391" s="171" t="s">
        <v>509</v>
      </c>
      <c r="C391" s="170">
        <v>110</v>
      </c>
      <c r="D391" s="168">
        <v>14.55</v>
      </c>
      <c r="E391" s="168">
        <v>5.91</v>
      </c>
      <c r="F391" s="168">
        <v>10.06</v>
      </c>
      <c r="G391" s="168">
        <v>151.94</v>
      </c>
      <c r="H391" s="168">
        <v>0.11</v>
      </c>
      <c r="I391" s="168">
        <v>0.16</v>
      </c>
      <c r="J391" s="168">
        <v>3.7</v>
      </c>
      <c r="K391" s="168">
        <v>209.8</v>
      </c>
      <c r="L391" s="168">
        <v>0</v>
      </c>
      <c r="M391" s="168">
        <v>20.27</v>
      </c>
      <c r="N391" s="168">
        <v>161.86000000000001</v>
      </c>
      <c r="O391" s="168">
        <v>29.630000000000003</v>
      </c>
      <c r="P391" s="168">
        <v>316.44000000000005</v>
      </c>
      <c r="Q391" s="168">
        <v>2.66</v>
      </c>
      <c r="R391" s="168">
        <v>18.180000000000003</v>
      </c>
      <c r="S391" s="168">
        <v>6.89</v>
      </c>
      <c r="T391" s="168">
        <v>6.0000000000000005E-2</v>
      </c>
    </row>
    <row r="392" spans="1:20" s="122" customFormat="1" x14ac:dyDescent="0.2">
      <c r="A392" s="184" t="s">
        <v>405</v>
      </c>
      <c r="B392" s="171" t="s">
        <v>406</v>
      </c>
      <c r="C392" s="170">
        <v>120</v>
      </c>
      <c r="D392" s="168">
        <v>4.75</v>
      </c>
      <c r="E392" s="168">
        <v>4.96</v>
      </c>
      <c r="F392" s="168">
        <v>30.82</v>
      </c>
      <c r="G392" s="168">
        <v>186.77</v>
      </c>
      <c r="H392" s="168">
        <v>0.13</v>
      </c>
      <c r="I392" s="168">
        <v>0.04</v>
      </c>
      <c r="J392" s="168"/>
      <c r="K392" s="168">
        <v>27</v>
      </c>
      <c r="L392" s="168">
        <v>0.08</v>
      </c>
      <c r="M392" s="168">
        <v>41.25</v>
      </c>
      <c r="N392" s="168">
        <v>163.46</v>
      </c>
      <c r="O392" s="168">
        <v>23.66</v>
      </c>
      <c r="P392" s="168">
        <v>98.2</v>
      </c>
      <c r="Q392" s="168">
        <v>0.88</v>
      </c>
      <c r="R392" s="168">
        <v>17.78</v>
      </c>
      <c r="S392" s="168"/>
      <c r="T392" s="168">
        <v>0.04</v>
      </c>
    </row>
    <row r="393" spans="1:20" s="122" customFormat="1" x14ac:dyDescent="0.2">
      <c r="A393" s="170" t="s">
        <v>380</v>
      </c>
      <c r="B393" s="171" t="s">
        <v>938</v>
      </c>
      <c r="C393" s="170">
        <v>200</v>
      </c>
      <c r="D393" s="168">
        <v>0.2</v>
      </c>
      <c r="E393" s="168">
        <v>0.02</v>
      </c>
      <c r="F393" s="168">
        <v>7.0000000000000007E-2</v>
      </c>
      <c r="G393" s="168">
        <v>1.52</v>
      </c>
      <c r="H393" s="168"/>
      <c r="I393" s="168">
        <v>0.01</v>
      </c>
      <c r="J393" s="168">
        <v>0.1</v>
      </c>
      <c r="K393" s="168">
        <v>0.5</v>
      </c>
      <c r="L393" s="168"/>
      <c r="M393" s="168">
        <v>4.95</v>
      </c>
      <c r="N393" s="168">
        <v>8.24</v>
      </c>
      <c r="O393" s="168">
        <v>4.4000000000000004</v>
      </c>
      <c r="P393" s="168">
        <v>24.8</v>
      </c>
      <c r="Q393" s="168">
        <v>0.82</v>
      </c>
      <c r="R393" s="168"/>
      <c r="S393" s="168"/>
      <c r="T393" s="168"/>
    </row>
    <row r="394" spans="1:20" s="122" customFormat="1" x14ac:dyDescent="0.2">
      <c r="A394" s="168"/>
      <c r="B394" s="171" t="s">
        <v>53</v>
      </c>
      <c r="C394" s="170">
        <v>30</v>
      </c>
      <c r="D394" s="168">
        <v>1.47</v>
      </c>
      <c r="E394" s="168">
        <v>0.3</v>
      </c>
      <c r="F394" s="168">
        <v>13.44</v>
      </c>
      <c r="G394" s="168">
        <v>63</v>
      </c>
      <c r="H394" s="168">
        <v>0.03</v>
      </c>
      <c r="I394" s="168">
        <v>0.01</v>
      </c>
      <c r="J394" s="168"/>
      <c r="K394" s="168"/>
      <c r="L394" s="168"/>
      <c r="M394" s="168">
        <v>5.4</v>
      </c>
      <c r="N394" s="168">
        <v>27.6</v>
      </c>
      <c r="O394" s="168">
        <v>6</v>
      </c>
      <c r="P394" s="168">
        <v>42.9</v>
      </c>
      <c r="Q394" s="168">
        <v>0.87</v>
      </c>
      <c r="R394" s="168">
        <v>1.5</v>
      </c>
      <c r="S394" s="168">
        <v>1.68</v>
      </c>
      <c r="T394" s="168">
        <v>0.01</v>
      </c>
    </row>
    <row r="395" spans="1:20" s="122" customFormat="1" x14ac:dyDescent="0.2">
      <c r="A395" s="225" t="s">
        <v>142</v>
      </c>
      <c r="B395" s="226"/>
      <c r="C395" s="185">
        <f>SUM(C390:C394)</f>
        <v>520</v>
      </c>
      <c r="D395" s="186">
        <f t="shared" ref="D395:T395" si="60">SUM(D390:D394)</f>
        <v>21.62</v>
      </c>
      <c r="E395" s="186">
        <f t="shared" si="60"/>
        <v>14.3</v>
      </c>
      <c r="F395" s="186">
        <f t="shared" si="60"/>
        <v>56.949999999999996</v>
      </c>
      <c r="G395" s="186">
        <f t="shared" si="60"/>
        <v>445.40999999999997</v>
      </c>
      <c r="H395" s="186">
        <f t="shared" si="60"/>
        <v>0.30000000000000004</v>
      </c>
      <c r="I395" s="186">
        <f t="shared" si="60"/>
        <v>0.24000000000000002</v>
      </c>
      <c r="J395" s="186">
        <f t="shared" si="60"/>
        <v>16.700000000000003</v>
      </c>
      <c r="K395" s="186">
        <f t="shared" si="60"/>
        <v>301.14</v>
      </c>
      <c r="L395" s="186">
        <f t="shared" si="60"/>
        <v>0.08</v>
      </c>
      <c r="M395" s="186">
        <f t="shared" si="60"/>
        <v>82.48</v>
      </c>
      <c r="N395" s="186">
        <f t="shared" si="60"/>
        <v>379.15000000000009</v>
      </c>
      <c r="O395" s="186">
        <f t="shared" si="60"/>
        <v>74.62</v>
      </c>
      <c r="P395" s="186">
        <f t="shared" si="60"/>
        <v>637.32000000000005</v>
      </c>
      <c r="Q395" s="186">
        <f t="shared" si="60"/>
        <v>5.74</v>
      </c>
      <c r="R395" s="186">
        <f t="shared" si="60"/>
        <v>37.700000000000003</v>
      </c>
      <c r="S395" s="186">
        <f t="shared" si="60"/>
        <v>9.7999999999999989</v>
      </c>
      <c r="T395" s="186">
        <f t="shared" si="60"/>
        <v>0.12000000000000001</v>
      </c>
    </row>
    <row r="396" spans="1:20" s="122" customFormat="1" x14ac:dyDescent="0.2">
      <c r="A396" s="223" t="s">
        <v>381</v>
      </c>
      <c r="B396" s="223"/>
      <c r="C396" s="223"/>
      <c r="D396" s="223"/>
      <c r="E396" s="223"/>
      <c r="F396" s="223"/>
      <c r="G396" s="223"/>
      <c r="H396" s="223"/>
      <c r="I396" s="223"/>
      <c r="J396" s="223"/>
      <c r="K396" s="223"/>
      <c r="L396" s="223"/>
      <c r="M396" s="223"/>
      <c r="N396" s="223"/>
      <c r="O396" s="223"/>
      <c r="P396" s="223"/>
      <c r="Q396" s="223"/>
      <c r="R396" s="223"/>
      <c r="S396" s="223"/>
      <c r="T396" s="223"/>
    </row>
    <row r="397" spans="1:20" s="122" customFormat="1" x14ac:dyDescent="0.2">
      <c r="A397" s="170" t="s">
        <v>164</v>
      </c>
      <c r="B397" s="171" t="s">
        <v>943</v>
      </c>
      <c r="C397" s="170">
        <v>100</v>
      </c>
      <c r="D397" s="168">
        <v>0.4</v>
      </c>
      <c r="E397" s="168">
        <v>0.4</v>
      </c>
      <c r="F397" s="168">
        <v>9.8000000000000007</v>
      </c>
      <c r="G397" s="168">
        <v>47</v>
      </c>
      <c r="H397" s="168">
        <v>0.03</v>
      </c>
      <c r="I397" s="168">
        <v>0.02</v>
      </c>
      <c r="J397" s="168">
        <v>10</v>
      </c>
      <c r="K397" s="168">
        <v>5</v>
      </c>
      <c r="L397" s="168"/>
      <c r="M397" s="168">
        <v>16</v>
      </c>
      <c r="N397" s="168">
        <v>11</v>
      </c>
      <c r="O397" s="168">
        <v>9</v>
      </c>
      <c r="P397" s="168">
        <v>278</v>
      </c>
      <c r="Q397" s="168">
        <v>2.2000000000000002</v>
      </c>
      <c r="R397" s="168">
        <v>0.3</v>
      </c>
      <c r="S397" s="168">
        <v>2</v>
      </c>
      <c r="T397" s="168">
        <v>0.01</v>
      </c>
    </row>
    <row r="398" spans="1:20" s="122" customFormat="1" x14ac:dyDescent="0.2">
      <c r="A398" s="168"/>
      <c r="B398" s="171" t="s">
        <v>145</v>
      </c>
      <c r="C398" s="170">
        <v>20</v>
      </c>
      <c r="D398" s="168">
        <v>1.5</v>
      </c>
      <c r="E398" s="168">
        <v>3.72</v>
      </c>
      <c r="F398" s="168">
        <v>8.26</v>
      </c>
      <c r="G398" s="168">
        <v>73.52</v>
      </c>
      <c r="H398" s="168">
        <v>0.03</v>
      </c>
      <c r="I398" s="168">
        <v>0.03</v>
      </c>
      <c r="J398" s="168">
        <v>0.84</v>
      </c>
      <c r="K398" s="168">
        <v>41.99</v>
      </c>
      <c r="L398" s="168"/>
      <c r="M398" s="168">
        <v>22.14</v>
      </c>
      <c r="N398" s="168">
        <v>35.950000000000003</v>
      </c>
      <c r="O398" s="168">
        <v>21.69</v>
      </c>
      <c r="P398" s="168">
        <v>209.11</v>
      </c>
      <c r="Q398" s="168">
        <v>0.55000000000000004</v>
      </c>
      <c r="R398" s="168">
        <v>0.47</v>
      </c>
      <c r="S398" s="168">
        <v>0.46</v>
      </c>
      <c r="T398" s="168">
        <v>0.05</v>
      </c>
    </row>
    <row r="399" spans="1:20" s="122" customFormat="1" x14ac:dyDescent="0.2">
      <c r="A399" s="225" t="s">
        <v>382</v>
      </c>
      <c r="B399" s="226"/>
      <c r="C399" s="185">
        <f>SUM(C397:C398)</f>
        <v>120</v>
      </c>
      <c r="D399" s="186">
        <f t="shared" ref="D399:T399" si="61">SUM(D397:D398)</f>
        <v>1.9</v>
      </c>
      <c r="E399" s="186">
        <f t="shared" si="61"/>
        <v>4.12</v>
      </c>
      <c r="F399" s="186">
        <f t="shared" si="61"/>
        <v>18.060000000000002</v>
      </c>
      <c r="G399" s="186">
        <f t="shared" si="61"/>
        <v>120.52</v>
      </c>
      <c r="H399" s="186">
        <f t="shared" si="61"/>
        <v>0.06</v>
      </c>
      <c r="I399" s="186">
        <f t="shared" si="61"/>
        <v>0.05</v>
      </c>
      <c r="J399" s="186">
        <f t="shared" si="61"/>
        <v>10.84</v>
      </c>
      <c r="K399" s="186">
        <f t="shared" si="61"/>
        <v>46.99</v>
      </c>
      <c r="L399" s="186">
        <f t="shared" si="61"/>
        <v>0</v>
      </c>
      <c r="M399" s="186">
        <f t="shared" si="61"/>
        <v>38.14</v>
      </c>
      <c r="N399" s="186">
        <f t="shared" si="61"/>
        <v>46.95</v>
      </c>
      <c r="O399" s="186">
        <f t="shared" si="61"/>
        <v>30.69</v>
      </c>
      <c r="P399" s="186">
        <f t="shared" si="61"/>
        <v>487.11</v>
      </c>
      <c r="Q399" s="186">
        <f t="shared" si="61"/>
        <v>2.75</v>
      </c>
      <c r="R399" s="186">
        <f t="shared" si="61"/>
        <v>0.77</v>
      </c>
      <c r="S399" s="186">
        <f t="shared" si="61"/>
        <v>2.46</v>
      </c>
      <c r="T399" s="186">
        <f t="shared" si="61"/>
        <v>6.0000000000000005E-2</v>
      </c>
    </row>
    <row r="400" spans="1:20" s="122" customFormat="1" x14ac:dyDescent="0.2">
      <c r="A400" s="223" t="s">
        <v>11</v>
      </c>
      <c r="B400" s="223"/>
      <c r="C400" s="223"/>
      <c r="D400" s="223"/>
      <c r="E400" s="223"/>
      <c r="F400" s="223"/>
      <c r="G400" s="223"/>
      <c r="H400" s="223"/>
      <c r="I400" s="223"/>
      <c r="J400" s="223"/>
      <c r="K400" s="223"/>
      <c r="L400" s="223"/>
      <c r="M400" s="223"/>
      <c r="N400" s="223"/>
      <c r="O400" s="223"/>
      <c r="P400" s="223"/>
      <c r="Q400" s="223"/>
      <c r="R400" s="223"/>
      <c r="S400" s="223"/>
      <c r="T400" s="223"/>
    </row>
    <row r="401" spans="1:20" s="122" customFormat="1" x14ac:dyDescent="0.2">
      <c r="A401" s="184" t="s">
        <v>420</v>
      </c>
      <c r="B401" s="171" t="s">
        <v>421</v>
      </c>
      <c r="C401" s="170">
        <v>60</v>
      </c>
      <c r="D401" s="168">
        <v>0.86</v>
      </c>
      <c r="E401" s="168">
        <v>3.05</v>
      </c>
      <c r="F401" s="168">
        <v>5.0199999999999996</v>
      </c>
      <c r="G401" s="168">
        <v>50.91</v>
      </c>
      <c r="H401" s="168">
        <v>0.01</v>
      </c>
      <c r="I401" s="168">
        <v>0.02</v>
      </c>
      <c r="J401" s="168">
        <v>5.7</v>
      </c>
      <c r="K401" s="168">
        <v>1.1399999999999999</v>
      </c>
      <c r="L401" s="168"/>
      <c r="M401" s="168">
        <v>21.75</v>
      </c>
      <c r="N401" s="168">
        <v>24.71</v>
      </c>
      <c r="O401" s="168">
        <v>12.58</v>
      </c>
      <c r="P401" s="168">
        <v>164.18</v>
      </c>
      <c r="Q401" s="168">
        <v>0.8</v>
      </c>
      <c r="R401" s="168">
        <v>0.4</v>
      </c>
      <c r="S401" s="168">
        <v>3.99</v>
      </c>
      <c r="T401" s="168">
        <v>0.01</v>
      </c>
    </row>
    <row r="402" spans="1:20" s="122" customFormat="1" x14ac:dyDescent="0.2">
      <c r="A402" s="172" t="s">
        <v>510</v>
      </c>
      <c r="B402" s="171" t="s">
        <v>511</v>
      </c>
      <c r="C402" s="170">
        <v>200</v>
      </c>
      <c r="D402" s="168">
        <v>1.93</v>
      </c>
      <c r="E402" s="168">
        <v>4.32</v>
      </c>
      <c r="F402" s="168">
        <v>12.45</v>
      </c>
      <c r="G402" s="168">
        <v>96.99</v>
      </c>
      <c r="H402" s="168">
        <v>0.09</v>
      </c>
      <c r="I402" s="168">
        <v>7.0000000000000007E-2</v>
      </c>
      <c r="J402" s="168">
        <v>22.3</v>
      </c>
      <c r="K402" s="168">
        <v>151.88</v>
      </c>
      <c r="L402" s="168"/>
      <c r="M402" s="168">
        <v>21.17</v>
      </c>
      <c r="N402" s="168">
        <v>53.25</v>
      </c>
      <c r="O402" s="168">
        <v>23.32</v>
      </c>
      <c r="P402" s="168">
        <v>459.97</v>
      </c>
      <c r="Q402" s="168">
        <v>0.89</v>
      </c>
      <c r="R402" s="168">
        <v>0.45</v>
      </c>
      <c r="S402" s="168">
        <v>4.7</v>
      </c>
      <c r="T402" s="168">
        <v>0.03</v>
      </c>
    </row>
    <row r="403" spans="1:20" s="122" customFormat="1" ht="33" x14ac:dyDescent="0.2">
      <c r="A403" s="168" t="s">
        <v>430</v>
      </c>
      <c r="B403" s="171" t="s">
        <v>431</v>
      </c>
      <c r="C403" s="170">
        <v>125</v>
      </c>
      <c r="D403" s="168">
        <v>22.23</v>
      </c>
      <c r="E403" s="168">
        <v>7.91</v>
      </c>
      <c r="F403" s="168">
        <v>15.5</v>
      </c>
      <c r="G403" s="168">
        <v>222.05</v>
      </c>
      <c r="H403" s="168">
        <v>0.13</v>
      </c>
      <c r="I403" s="168">
        <v>0.15000000000000002</v>
      </c>
      <c r="J403" s="168">
        <v>2.34</v>
      </c>
      <c r="K403" s="168">
        <v>27.18</v>
      </c>
      <c r="L403" s="168">
        <v>7.0000000000000007E-2</v>
      </c>
      <c r="M403" s="168">
        <v>22.14</v>
      </c>
      <c r="N403" s="168">
        <v>217.88</v>
      </c>
      <c r="O403" s="168">
        <v>69.460000000000008</v>
      </c>
      <c r="P403" s="168">
        <v>356.73</v>
      </c>
      <c r="Q403" s="168">
        <v>2.84</v>
      </c>
      <c r="R403" s="168">
        <v>23.13</v>
      </c>
      <c r="S403" s="168">
        <v>7.51</v>
      </c>
      <c r="T403" s="168">
        <v>0.1</v>
      </c>
    </row>
    <row r="404" spans="1:20" s="122" customFormat="1" x14ac:dyDescent="0.2">
      <c r="A404" s="172" t="s">
        <v>432</v>
      </c>
      <c r="B404" s="171" t="s">
        <v>433</v>
      </c>
      <c r="C404" s="170">
        <v>150</v>
      </c>
      <c r="D404" s="168">
        <v>3.13</v>
      </c>
      <c r="E404" s="168">
        <v>4.97</v>
      </c>
      <c r="F404" s="168">
        <v>24.95</v>
      </c>
      <c r="G404" s="168">
        <v>157.30000000000001</v>
      </c>
      <c r="H404" s="168">
        <v>0.18</v>
      </c>
      <c r="I404" s="168">
        <v>0.12</v>
      </c>
      <c r="J404" s="168">
        <v>31.9</v>
      </c>
      <c r="K404" s="168">
        <v>42.81</v>
      </c>
      <c r="L404" s="168">
        <v>0.08</v>
      </c>
      <c r="M404" s="168">
        <v>27.35</v>
      </c>
      <c r="N404" s="168">
        <v>92.86</v>
      </c>
      <c r="O404" s="168">
        <v>36.479999999999997</v>
      </c>
      <c r="P404" s="168">
        <v>870.37</v>
      </c>
      <c r="Q404" s="168">
        <v>1.46</v>
      </c>
      <c r="R404" s="168">
        <v>0.51</v>
      </c>
      <c r="S404" s="168">
        <v>7.63</v>
      </c>
      <c r="T404" s="168">
        <v>0.05</v>
      </c>
    </row>
    <row r="405" spans="1:20" s="122" customFormat="1" x14ac:dyDescent="0.2">
      <c r="A405" s="184" t="s">
        <v>490</v>
      </c>
      <c r="B405" s="171" t="s">
        <v>1012</v>
      </c>
      <c r="C405" s="170">
        <v>180</v>
      </c>
      <c r="D405" s="168">
        <v>0.73</v>
      </c>
      <c r="E405" s="168">
        <v>0.04</v>
      </c>
      <c r="F405" s="168">
        <v>7.14</v>
      </c>
      <c r="G405" s="168">
        <v>32.479999999999997</v>
      </c>
      <c r="H405" s="168">
        <v>0.01</v>
      </c>
      <c r="I405" s="168">
        <v>0.03</v>
      </c>
      <c r="J405" s="168">
        <v>0.56000000000000005</v>
      </c>
      <c r="K405" s="168">
        <v>81.62</v>
      </c>
      <c r="L405" s="168"/>
      <c r="M405" s="168">
        <v>22.4</v>
      </c>
      <c r="N405" s="168">
        <v>20.440000000000001</v>
      </c>
      <c r="O405" s="168">
        <v>14.7</v>
      </c>
      <c r="P405" s="168">
        <v>240.38</v>
      </c>
      <c r="Q405" s="168">
        <v>0.45</v>
      </c>
      <c r="R405" s="168">
        <v>0.31</v>
      </c>
      <c r="S405" s="168">
        <v>0.48</v>
      </c>
      <c r="T405" s="168">
        <v>0.01</v>
      </c>
    </row>
    <row r="406" spans="1:20" s="122" customFormat="1" x14ac:dyDescent="0.2">
      <c r="A406" s="168"/>
      <c r="B406" s="171" t="s">
        <v>53</v>
      </c>
      <c r="C406" s="170">
        <v>40</v>
      </c>
      <c r="D406" s="168">
        <v>1.96</v>
      </c>
      <c r="E406" s="168">
        <v>0.4</v>
      </c>
      <c r="F406" s="168">
        <v>17.920000000000002</v>
      </c>
      <c r="G406" s="168">
        <v>84</v>
      </c>
      <c r="H406" s="168">
        <v>0.04</v>
      </c>
      <c r="I406" s="168">
        <v>0.01</v>
      </c>
      <c r="J406" s="168"/>
      <c r="K406" s="168"/>
      <c r="L406" s="168"/>
      <c r="M406" s="168">
        <v>7.2</v>
      </c>
      <c r="N406" s="168">
        <v>36.799999999999997</v>
      </c>
      <c r="O406" s="168">
        <v>8</v>
      </c>
      <c r="P406" s="168">
        <v>57.2</v>
      </c>
      <c r="Q406" s="168">
        <v>1.1599999999999999</v>
      </c>
      <c r="R406" s="168">
        <v>2</v>
      </c>
      <c r="S406" s="168">
        <v>2.2400000000000002</v>
      </c>
      <c r="T406" s="168">
        <v>0.01</v>
      </c>
    </row>
    <row r="407" spans="1:20" s="122" customFormat="1" x14ac:dyDescent="0.2">
      <c r="A407" s="225" t="s">
        <v>32</v>
      </c>
      <c r="B407" s="226"/>
      <c r="C407" s="185">
        <f>SUM(C401:C406)</f>
        <v>755</v>
      </c>
      <c r="D407" s="186">
        <f t="shared" ref="D407:T407" si="62">SUM(D401:D406)</f>
        <v>30.84</v>
      </c>
      <c r="E407" s="186">
        <f t="shared" si="62"/>
        <v>20.689999999999998</v>
      </c>
      <c r="F407" s="186">
        <f t="shared" si="62"/>
        <v>82.98</v>
      </c>
      <c r="G407" s="186">
        <f t="shared" si="62"/>
        <v>643.73</v>
      </c>
      <c r="H407" s="186">
        <f t="shared" si="62"/>
        <v>0.45999999999999996</v>
      </c>
      <c r="I407" s="186">
        <f t="shared" si="62"/>
        <v>0.4</v>
      </c>
      <c r="J407" s="186">
        <f t="shared" si="62"/>
        <v>62.8</v>
      </c>
      <c r="K407" s="186">
        <f t="shared" si="62"/>
        <v>304.63</v>
      </c>
      <c r="L407" s="186">
        <f t="shared" si="62"/>
        <v>0.15000000000000002</v>
      </c>
      <c r="M407" s="186">
        <f t="shared" si="62"/>
        <v>122.01</v>
      </c>
      <c r="N407" s="186">
        <f t="shared" si="62"/>
        <v>445.94000000000005</v>
      </c>
      <c r="O407" s="186">
        <f t="shared" si="62"/>
        <v>164.54</v>
      </c>
      <c r="P407" s="186">
        <f t="shared" si="62"/>
        <v>2148.83</v>
      </c>
      <c r="Q407" s="186">
        <f t="shared" si="62"/>
        <v>7.6</v>
      </c>
      <c r="R407" s="186">
        <f t="shared" si="62"/>
        <v>26.8</v>
      </c>
      <c r="S407" s="186">
        <f t="shared" si="62"/>
        <v>26.550000000000004</v>
      </c>
      <c r="T407" s="186">
        <f t="shared" si="62"/>
        <v>0.21000000000000002</v>
      </c>
    </row>
    <row r="408" spans="1:20" s="122" customFormat="1" x14ac:dyDescent="0.2">
      <c r="A408" s="223" t="s">
        <v>391</v>
      </c>
      <c r="B408" s="223"/>
      <c r="C408" s="223"/>
      <c r="D408" s="223"/>
      <c r="E408" s="223"/>
      <c r="F408" s="223"/>
      <c r="G408" s="223"/>
      <c r="H408" s="223"/>
      <c r="I408" s="223"/>
      <c r="J408" s="223"/>
      <c r="K408" s="223"/>
      <c r="L408" s="223"/>
      <c r="M408" s="223"/>
      <c r="N408" s="223"/>
      <c r="O408" s="223"/>
      <c r="P408" s="223"/>
      <c r="Q408" s="223"/>
      <c r="R408" s="223"/>
      <c r="S408" s="223"/>
      <c r="T408" s="223"/>
    </row>
    <row r="409" spans="1:20" s="122" customFormat="1" x14ac:dyDescent="0.2">
      <c r="A409" s="168" t="s">
        <v>164</v>
      </c>
      <c r="B409" s="171" t="s">
        <v>943</v>
      </c>
      <c r="C409" s="170">
        <v>150</v>
      </c>
      <c r="D409" s="168">
        <v>0.6</v>
      </c>
      <c r="E409" s="168">
        <v>0.6</v>
      </c>
      <c r="F409" s="168">
        <v>14.7</v>
      </c>
      <c r="G409" s="168">
        <v>70.5</v>
      </c>
      <c r="H409" s="168">
        <v>0.05</v>
      </c>
      <c r="I409" s="168">
        <v>0.03</v>
      </c>
      <c r="J409" s="168">
        <v>15</v>
      </c>
      <c r="K409" s="168">
        <v>7.5</v>
      </c>
      <c r="L409" s="168"/>
      <c r="M409" s="168">
        <v>24</v>
      </c>
      <c r="N409" s="168">
        <v>16.5</v>
      </c>
      <c r="O409" s="168">
        <v>13.5</v>
      </c>
      <c r="P409" s="168">
        <v>417</v>
      </c>
      <c r="Q409" s="168">
        <v>3.3</v>
      </c>
      <c r="R409" s="168">
        <v>0.45</v>
      </c>
      <c r="S409" s="168">
        <v>3</v>
      </c>
      <c r="T409" s="168">
        <v>0.01</v>
      </c>
    </row>
    <row r="410" spans="1:20" s="122" customFormat="1" x14ac:dyDescent="0.2">
      <c r="A410" s="184"/>
      <c r="B410" s="171" t="s">
        <v>392</v>
      </c>
      <c r="C410" s="170">
        <v>200</v>
      </c>
      <c r="D410" s="168">
        <v>5.8</v>
      </c>
      <c r="E410" s="168">
        <v>5</v>
      </c>
      <c r="F410" s="168">
        <v>8</v>
      </c>
      <c r="G410" s="168">
        <v>106</v>
      </c>
      <c r="H410" s="168">
        <v>0.08</v>
      </c>
      <c r="I410" s="168">
        <v>0.34</v>
      </c>
      <c r="J410" s="168">
        <v>1.4</v>
      </c>
      <c r="K410" s="168">
        <v>44</v>
      </c>
      <c r="L410" s="168">
        <v>0.06</v>
      </c>
      <c r="M410" s="168">
        <v>240</v>
      </c>
      <c r="N410" s="168">
        <v>180</v>
      </c>
      <c r="O410" s="168">
        <v>28</v>
      </c>
      <c r="P410" s="168">
        <v>832</v>
      </c>
      <c r="Q410" s="168">
        <v>0.2</v>
      </c>
      <c r="R410" s="168">
        <v>4</v>
      </c>
      <c r="S410" s="168">
        <v>18</v>
      </c>
      <c r="T410" s="168">
        <v>0.04</v>
      </c>
    </row>
    <row r="411" spans="1:20" s="122" customFormat="1" x14ac:dyDescent="0.2">
      <c r="A411" s="225" t="s">
        <v>393</v>
      </c>
      <c r="B411" s="226"/>
      <c r="C411" s="185">
        <f>SUM(C409:C410)</f>
        <v>350</v>
      </c>
      <c r="D411" s="186">
        <f t="shared" ref="D411:T411" si="63">SUM(D409:D410)</f>
        <v>6.3999999999999995</v>
      </c>
      <c r="E411" s="186">
        <f t="shared" si="63"/>
        <v>5.6</v>
      </c>
      <c r="F411" s="186">
        <f t="shared" si="63"/>
        <v>22.7</v>
      </c>
      <c r="G411" s="186">
        <f t="shared" si="63"/>
        <v>176.5</v>
      </c>
      <c r="H411" s="186">
        <f t="shared" si="63"/>
        <v>0.13</v>
      </c>
      <c r="I411" s="186">
        <f t="shared" si="63"/>
        <v>0.37</v>
      </c>
      <c r="J411" s="186">
        <f t="shared" si="63"/>
        <v>16.399999999999999</v>
      </c>
      <c r="K411" s="186">
        <f t="shared" si="63"/>
        <v>51.5</v>
      </c>
      <c r="L411" s="186">
        <f t="shared" si="63"/>
        <v>0.06</v>
      </c>
      <c r="M411" s="186">
        <f t="shared" si="63"/>
        <v>264</v>
      </c>
      <c r="N411" s="186">
        <f t="shared" si="63"/>
        <v>196.5</v>
      </c>
      <c r="O411" s="186">
        <f t="shared" si="63"/>
        <v>41.5</v>
      </c>
      <c r="P411" s="186">
        <f t="shared" si="63"/>
        <v>1249</v>
      </c>
      <c r="Q411" s="186">
        <f t="shared" si="63"/>
        <v>3.5</v>
      </c>
      <c r="R411" s="186">
        <f t="shared" si="63"/>
        <v>4.45</v>
      </c>
      <c r="S411" s="186">
        <f t="shared" si="63"/>
        <v>21</v>
      </c>
      <c r="T411" s="186">
        <f t="shared" si="63"/>
        <v>0.05</v>
      </c>
    </row>
    <row r="412" spans="1:20" s="122" customFormat="1" x14ac:dyDescent="0.2">
      <c r="A412" s="225" t="s">
        <v>33</v>
      </c>
      <c r="B412" s="226"/>
      <c r="C412" s="185">
        <f>C395+C399+C407+C411</f>
        <v>1745</v>
      </c>
      <c r="D412" s="186">
        <f t="shared" ref="D412:T412" si="64">D395+D399+D407+D411</f>
        <v>60.76</v>
      </c>
      <c r="E412" s="186">
        <f t="shared" si="64"/>
        <v>44.71</v>
      </c>
      <c r="F412" s="186">
        <f t="shared" si="64"/>
        <v>180.69</v>
      </c>
      <c r="G412" s="186">
        <f t="shared" si="64"/>
        <v>1386.1599999999999</v>
      </c>
      <c r="H412" s="186">
        <f t="shared" si="64"/>
        <v>0.95000000000000007</v>
      </c>
      <c r="I412" s="186">
        <f t="shared" si="64"/>
        <v>1.06</v>
      </c>
      <c r="J412" s="186">
        <f t="shared" si="64"/>
        <v>106.74000000000001</v>
      </c>
      <c r="K412" s="186">
        <f t="shared" si="64"/>
        <v>704.26</v>
      </c>
      <c r="L412" s="186">
        <f t="shared" si="64"/>
        <v>0.29000000000000004</v>
      </c>
      <c r="M412" s="186">
        <f t="shared" si="64"/>
        <v>506.63</v>
      </c>
      <c r="N412" s="186">
        <f t="shared" si="64"/>
        <v>1068.5400000000002</v>
      </c>
      <c r="O412" s="186">
        <f t="shared" si="64"/>
        <v>311.35000000000002</v>
      </c>
      <c r="P412" s="186">
        <f t="shared" si="64"/>
        <v>4522.26</v>
      </c>
      <c r="Q412" s="186">
        <f t="shared" si="64"/>
        <v>19.59</v>
      </c>
      <c r="R412" s="186">
        <f t="shared" si="64"/>
        <v>69.720000000000013</v>
      </c>
      <c r="S412" s="186">
        <f t="shared" si="64"/>
        <v>59.81</v>
      </c>
      <c r="T412" s="186">
        <f t="shared" si="64"/>
        <v>0.44</v>
      </c>
    </row>
    <row r="413" spans="1:20" s="122" customFormat="1" x14ac:dyDescent="0.2">
      <c r="A413" s="187"/>
      <c r="C413" s="188"/>
      <c r="D413" s="189"/>
      <c r="E413" s="189"/>
      <c r="F413" s="189"/>
      <c r="G413" s="189"/>
      <c r="H413" s="189"/>
      <c r="I413" s="189"/>
      <c r="J413" s="189"/>
      <c r="K413" s="227"/>
      <c r="L413" s="227"/>
      <c r="M413" s="227"/>
      <c r="N413" s="227"/>
      <c r="O413" s="227"/>
      <c r="P413" s="227"/>
      <c r="Q413" s="227"/>
      <c r="R413" s="227"/>
      <c r="S413" s="227"/>
      <c r="T413" s="227"/>
    </row>
    <row r="414" spans="1:20" s="122" customFormat="1" x14ac:dyDescent="0.2">
      <c r="A414" s="228"/>
      <c r="B414" s="228"/>
      <c r="C414" s="228"/>
      <c r="D414" s="228"/>
      <c r="E414" s="228"/>
      <c r="F414" s="228"/>
      <c r="G414" s="228"/>
      <c r="H414" s="228"/>
      <c r="I414" s="228"/>
      <c r="J414" s="228"/>
      <c r="K414" s="228"/>
      <c r="L414" s="228"/>
      <c r="M414" s="228"/>
      <c r="N414" s="228"/>
      <c r="O414" s="228"/>
      <c r="P414" s="228"/>
      <c r="Q414" s="228"/>
      <c r="R414" s="228"/>
      <c r="S414" s="228"/>
      <c r="T414" s="228"/>
    </row>
    <row r="415" spans="1:20" s="122" customFormat="1" x14ac:dyDescent="0.2">
      <c r="A415" s="229"/>
      <c r="B415" s="229"/>
      <c r="C415" s="188"/>
      <c r="D415" s="190"/>
      <c r="E415" s="189"/>
      <c r="F415" s="189"/>
      <c r="G415" s="189"/>
      <c r="H415" s="190"/>
      <c r="I415" s="190"/>
      <c r="J415" s="190"/>
      <c r="K415" s="189"/>
      <c r="L415" s="189"/>
      <c r="M415" s="189"/>
      <c r="N415" s="189"/>
      <c r="O415" s="189"/>
      <c r="P415" s="189"/>
      <c r="Q415" s="189"/>
      <c r="R415" s="189"/>
      <c r="S415" s="189"/>
      <c r="T415" s="189"/>
    </row>
    <row r="416" spans="1:20" s="122" customFormat="1" x14ac:dyDescent="0.2">
      <c r="A416" s="224"/>
      <c r="B416" s="224"/>
      <c r="C416" s="188"/>
      <c r="D416" s="190"/>
      <c r="E416" s="189"/>
      <c r="F416" s="189"/>
      <c r="G416" s="189"/>
      <c r="H416" s="190"/>
      <c r="I416" s="190"/>
      <c r="J416" s="190"/>
      <c r="K416" s="189"/>
      <c r="L416" s="189"/>
      <c r="M416" s="189"/>
      <c r="N416" s="189"/>
      <c r="O416" s="189"/>
      <c r="P416" s="189"/>
      <c r="Q416" s="189"/>
      <c r="R416" s="189"/>
      <c r="S416" s="189"/>
      <c r="T416" s="189"/>
    </row>
    <row r="417" spans="1:20" s="122" customFormat="1" x14ac:dyDescent="0.2">
      <c r="A417" s="230" t="s">
        <v>12</v>
      </c>
      <c r="B417" s="230" t="s">
        <v>13</v>
      </c>
      <c r="C417" s="230" t="s">
        <v>334</v>
      </c>
      <c r="D417" s="233" t="s">
        <v>15</v>
      </c>
      <c r="E417" s="233"/>
      <c r="F417" s="233"/>
      <c r="G417" s="234" t="s">
        <v>335</v>
      </c>
      <c r="H417" s="233" t="s">
        <v>17</v>
      </c>
      <c r="I417" s="233"/>
      <c r="J417" s="233"/>
      <c r="K417" s="233"/>
      <c r="L417" s="233"/>
      <c r="M417" s="233" t="s">
        <v>18</v>
      </c>
      <c r="N417" s="233"/>
      <c r="O417" s="233"/>
      <c r="P417" s="233"/>
      <c r="Q417" s="233"/>
      <c r="R417" s="233"/>
      <c r="S417" s="233"/>
      <c r="T417" s="233"/>
    </row>
    <row r="418" spans="1:20" s="122" customFormat="1" x14ac:dyDescent="0.2">
      <c r="A418" s="231"/>
      <c r="B418" s="232"/>
      <c r="C418" s="231"/>
      <c r="D418" s="183" t="s">
        <v>19</v>
      </c>
      <c r="E418" s="183" t="s">
        <v>20</v>
      </c>
      <c r="F418" s="183" t="s">
        <v>21</v>
      </c>
      <c r="G418" s="235"/>
      <c r="H418" s="183" t="s">
        <v>22</v>
      </c>
      <c r="I418" s="183" t="s">
        <v>308</v>
      </c>
      <c r="J418" s="183" t="s">
        <v>336</v>
      </c>
      <c r="K418" s="183" t="s">
        <v>337</v>
      </c>
      <c r="L418" s="183" t="s">
        <v>338</v>
      </c>
      <c r="M418" s="183" t="s">
        <v>26</v>
      </c>
      <c r="N418" s="183" t="s">
        <v>27</v>
      </c>
      <c r="O418" s="183" t="s">
        <v>28</v>
      </c>
      <c r="P418" s="183" t="s">
        <v>339</v>
      </c>
      <c r="Q418" s="183" t="s">
        <v>29</v>
      </c>
      <c r="R418" s="183" t="s">
        <v>312</v>
      </c>
      <c r="S418" s="183" t="s">
        <v>311</v>
      </c>
      <c r="T418" s="183" t="s">
        <v>313</v>
      </c>
    </row>
    <row r="419" spans="1:20" s="122" customFormat="1" x14ac:dyDescent="0.2">
      <c r="A419" s="170">
        <v>1</v>
      </c>
      <c r="B419" s="170">
        <v>2</v>
      </c>
      <c r="C419" s="170">
        <v>3</v>
      </c>
      <c r="D419" s="168">
        <v>5</v>
      </c>
      <c r="E419" s="168">
        <v>6</v>
      </c>
      <c r="F419" s="168">
        <v>7</v>
      </c>
      <c r="G419" s="168">
        <v>8</v>
      </c>
      <c r="H419" s="168">
        <v>9</v>
      </c>
      <c r="I419" s="168">
        <v>10</v>
      </c>
      <c r="J419" s="168">
        <v>11</v>
      </c>
      <c r="K419" s="168">
        <v>12</v>
      </c>
      <c r="L419" s="168">
        <v>13</v>
      </c>
      <c r="M419" s="168">
        <v>14</v>
      </c>
      <c r="N419" s="168">
        <v>15</v>
      </c>
      <c r="O419" s="168">
        <v>16</v>
      </c>
      <c r="P419" s="168">
        <v>17</v>
      </c>
      <c r="Q419" s="168">
        <v>18</v>
      </c>
      <c r="R419" s="168">
        <v>19</v>
      </c>
      <c r="S419" s="168">
        <v>20</v>
      </c>
      <c r="T419" s="168">
        <v>21</v>
      </c>
    </row>
    <row r="420" spans="1:20" s="122" customFormat="1" x14ac:dyDescent="0.2">
      <c r="A420" s="223" t="s">
        <v>512</v>
      </c>
      <c r="B420" s="223"/>
      <c r="C420" s="223"/>
      <c r="D420" s="223"/>
      <c r="E420" s="223"/>
      <c r="F420" s="223"/>
      <c r="G420" s="223"/>
      <c r="H420" s="223"/>
      <c r="I420" s="223"/>
      <c r="J420" s="223"/>
      <c r="K420" s="223"/>
      <c r="L420" s="223"/>
      <c r="M420" s="223"/>
      <c r="N420" s="223"/>
      <c r="O420" s="223"/>
      <c r="P420" s="223"/>
      <c r="Q420" s="223"/>
      <c r="R420" s="223"/>
      <c r="S420" s="223"/>
      <c r="T420" s="223"/>
    </row>
    <row r="421" spans="1:20" s="122" customFormat="1" x14ac:dyDescent="0.2">
      <c r="A421" s="223" t="s">
        <v>30</v>
      </c>
      <c r="B421" s="223"/>
      <c r="C421" s="223"/>
      <c r="D421" s="223"/>
      <c r="E421" s="223"/>
      <c r="F421" s="223"/>
      <c r="G421" s="223"/>
      <c r="H421" s="223"/>
      <c r="I421" s="223"/>
      <c r="J421" s="223"/>
      <c r="K421" s="223"/>
      <c r="L421" s="223"/>
      <c r="M421" s="223"/>
      <c r="N421" s="223"/>
      <c r="O421" s="223"/>
      <c r="P421" s="223"/>
      <c r="Q421" s="223"/>
      <c r="R421" s="223"/>
      <c r="S421" s="223"/>
      <c r="T421" s="223"/>
    </row>
    <row r="422" spans="1:20" s="122" customFormat="1" x14ac:dyDescent="0.2">
      <c r="A422" s="184" t="s">
        <v>513</v>
      </c>
      <c r="B422" s="171" t="s">
        <v>370</v>
      </c>
      <c r="C422" s="170">
        <v>60</v>
      </c>
      <c r="D422" s="168">
        <v>1.96</v>
      </c>
      <c r="E422" s="168">
        <v>4.53</v>
      </c>
      <c r="F422" s="168">
        <v>4.66</v>
      </c>
      <c r="G422" s="168">
        <v>67.430000000000007</v>
      </c>
      <c r="H422" s="168">
        <v>0.01</v>
      </c>
      <c r="I422" s="168">
        <v>0.04</v>
      </c>
      <c r="J422" s="168">
        <v>5.34</v>
      </c>
      <c r="K422" s="168">
        <v>15.46</v>
      </c>
      <c r="L422" s="168">
        <v>0.05</v>
      </c>
      <c r="M422" s="168">
        <v>63.61</v>
      </c>
      <c r="N422" s="168">
        <v>47.85</v>
      </c>
      <c r="O422" s="168">
        <v>13.41</v>
      </c>
      <c r="P422" s="168">
        <v>157.04</v>
      </c>
      <c r="Q422" s="168">
        <v>0.79</v>
      </c>
      <c r="R422" s="168">
        <v>1.1000000000000001</v>
      </c>
      <c r="S422" s="168">
        <v>4.16</v>
      </c>
      <c r="T422" s="168">
        <v>0.01</v>
      </c>
    </row>
    <row r="423" spans="1:20" s="122" customFormat="1" x14ac:dyDescent="0.2">
      <c r="A423" s="169" t="s">
        <v>375</v>
      </c>
      <c r="B423" s="171" t="s">
        <v>422</v>
      </c>
      <c r="C423" s="170">
        <v>90</v>
      </c>
      <c r="D423" s="168">
        <v>19.440000000000001</v>
      </c>
      <c r="E423" s="168">
        <v>5.82</v>
      </c>
      <c r="F423" s="168">
        <v>0.82</v>
      </c>
      <c r="G423" s="168">
        <v>133.08000000000001</v>
      </c>
      <c r="H423" s="168">
        <v>0.12</v>
      </c>
      <c r="I423" s="168">
        <v>0.21</v>
      </c>
      <c r="J423" s="168">
        <v>1</v>
      </c>
      <c r="K423" s="168"/>
      <c r="L423" s="168"/>
      <c r="M423" s="168">
        <v>12.2</v>
      </c>
      <c r="N423" s="168">
        <v>189.07</v>
      </c>
      <c r="O423" s="168">
        <v>26.47</v>
      </c>
      <c r="P423" s="168">
        <v>341.53</v>
      </c>
      <c r="Q423" s="168">
        <v>2.89</v>
      </c>
      <c r="R423" s="168">
        <v>25.45</v>
      </c>
      <c r="S423" s="168">
        <v>7.5</v>
      </c>
      <c r="T423" s="168">
        <v>0.06</v>
      </c>
    </row>
    <row r="424" spans="1:20" s="122" customFormat="1" x14ac:dyDescent="0.2">
      <c r="A424" s="168" t="s">
        <v>423</v>
      </c>
      <c r="B424" s="171" t="s">
        <v>324</v>
      </c>
      <c r="C424" s="170">
        <v>150</v>
      </c>
      <c r="D424" s="168">
        <v>3.37</v>
      </c>
      <c r="E424" s="168">
        <v>2.52</v>
      </c>
      <c r="F424" s="168">
        <v>20.82</v>
      </c>
      <c r="G424" s="168">
        <v>120.37</v>
      </c>
      <c r="H424" s="168">
        <v>0.15</v>
      </c>
      <c r="I424" s="168">
        <v>0.13</v>
      </c>
      <c r="J424" s="168">
        <v>41.85</v>
      </c>
      <c r="K424" s="168">
        <v>712.99</v>
      </c>
      <c r="L424" s="168"/>
      <c r="M424" s="168">
        <v>45.13</v>
      </c>
      <c r="N424" s="168">
        <v>95.21</v>
      </c>
      <c r="O424" s="168">
        <v>44.41</v>
      </c>
      <c r="P424" s="168">
        <v>760.98</v>
      </c>
      <c r="Q424" s="168">
        <v>1.5</v>
      </c>
      <c r="R424" s="168">
        <v>0.64</v>
      </c>
      <c r="S424" s="168">
        <v>8.23</v>
      </c>
      <c r="T424" s="168">
        <v>0.06</v>
      </c>
    </row>
    <row r="425" spans="1:20" s="122" customFormat="1" x14ac:dyDescent="0.2">
      <c r="A425" s="168" t="s">
        <v>424</v>
      </c>
      <c r="B425" s="171" t="s">
        <v>967</v>
      </c>
      <c r="C425" s="170">
        <v>200</v>
      </c>
      <c r="D425" s="168">
        <v>1.65</v>
      </c>
      <c r="E425" s="168">
        <v>1.27</v>
      </c>
      <c r="F425" s="168">
        <v>2.4700000000000002</v>
      </c>
      <c r="G425" s="168">
        <v>28.52</v>
      </c>
      <c r="H425" s="168">
        <v>0.02</v>
      </c>
      <c r="I425" s="168">
        <v>0.09</v>
      </c>
      <c r="J425" s="168">
        <v>0.75</v>
      </c>
      <c r="K425" s="168">
        <v>11.5</v>
      </c>
      <c r="L425" s="168">
        <v>0.03</v>
      </c>
      <c r="M425" s="168">
        <v>64.95</v>
      </c>
      <c r="N425" s="168">
        <v>53.24</v>
      </c>
      <c r="O425" s="168">
        <v>11.4</v>
      </c>
      <c r="P425" s="168">
        <v>97.8</v>
      </c>
      <c r="Q425" s="168">
        <v>0.87</v>
      </c>
      <c r="R425" s="168">
        <v>0.5</v>
      </c>
      <c r="S425" s="168">
        <v>4.5</v>
      </c>
      <c r="T425" s="168">
        <v>0.01</v>
      </c>
    </row>
    <row r="426" spans="1:20" s="122" customFormat="1" x14ac:dyDescent="0.2">
      <c r="A426" s="168"/>
      <c r="B426" s="171" t="s">
        <v>53</v>
      </c>
      <c r="C426" s="170">
        <v>50</v>
      </c>
      <c r="D426" s="168">
        <v>2.4500000000000002</v>
      </c>
      <c r="E426" s="168">
        <v>0.5</v>
      </c>
      <c r="F426" s="168">
        <v>22.4</v>
      </c>
      <c r="G426" s="168">
        <v>105</v>
      </c>
      <c r="H426" s="168">
        <v>0.05</v>
      </c>
      <c r="I426" s="168">
        <v>0.02</v>
      </c>
      <c r="J426" s="168"/>
      <c r="K426" s="168"/>
      <c r="L426" s="168"/>
      <c r="M426" s="168">
        <v>9</v>
      </c>
      <c r="N426" s="168">
        <v>46</v>
      </c>
      <c r="O426" s="168">
        <v>10</v>
      </c>
      <c r="P426" s="168">
        <v>71.5</v>
      </c>
      <c r="Q426" s="168">
        <v>1.45</v>
      </c>
      <c r="R426" s="168">
        <v>2.5</v>
      </c>
      <c r="S426" s="168">
        <v>2.8</v>
      </c>
      <c r="T426" s="168">
        <v>0.02</v>
      </c>
    </row>
    <row r="427" spans="1:20" s="122" customFormat="1" x14ac:dyDescent="0.2">
      <c r="A427" s="225" t="s">
        <v>142</v>
      </c>
      <c r="B427" s="226"/>
      <c r="C427" s="185">
        <f>SUM(C422:C426)</f>
        <v>550</v>
      </c>
      <c r="D427" s="186">
        <f t="shared" ref="D427:T427" si="65">SUM(D422:D426)</f>
        <v>28.87</v>
      </c>
      <c r="E427" s="186">
        <f t="shared" si="65"/>
        <v>14.64</v>
      </c>
      <c r="F427" s="186">
        <f t="shared" si="65"/>
        <v>51.17</v>
      </c>
      <c r="G427" s="186">
        <f t="shared" si="65"/>
        <v>454.4</v>
      </c>
      <c r="H427" s="186">
        <f t="shared" si="65"/>
        <v>0.35000000000000003</v>
      </c>
      <c r="I427" s="186">
        <f t="shared" si="65"/>
        <v>0.49</v>
      </c>
      <c r="J427" s="186">
        <f t="shared" si="65"/>
        <v>48.94</v>
      </c>
      <c r="K427" s="186">
        <f t="shared" si="65"/>
        <v>739.95</v>
      </c>
      <c r="L427" s="186">
        <f t="shared" si="65"/>
        <v>0.08</v>
      </c>
      <c r="M427" s="186">
        <f t="shared" si="65"/>
        <v>194.89</v>
      </c>
      <c r="N427" s="186">
        <f t="shared" si="65"/>
        <v>431.37</v>
      </c>
      <c r="O427" s="186">
        <f t="shared" si="65"/>
        <v>105.69</v>
      </c>
      <c r="P427" s="186">
        <f t="shared" si="65"/>
        <v>1428.85</v>
      </c>
      <c r="Q427" s="186">
        <f t="shared" si="65"/>
        <v>7.5</v>
      </c>
      <c r="R427" s="186">
        <f t="shared" si="65"/>
        <v>30.19</v>
      </c>
      <c r="S427" s="186">
        <f t="shared" si="65"/>
        <v>27.19</v>
      </c>
      <c r="T427" s="186">
        <f t="shared" si="65"/>
        <v>0.16</v>
      </c>
    </row>
    <row r="428" spans="1:20" s="122" customFormat="1" x14ac:dyDescent="0.2">
      <c r="A428" s="223" t="s">
        <v>381</v>
      </c>
      <c r="B428" s="223"/>
      <c r="C428" s="223"/>
      <c r="D428" s="223"/>
      <c r="E428" s="223"/>
      <c r="F428" s="223"/>
      <c r="G428" s="223"/>
      <c r="H428" s="223"/>
      <c r="I428" s="223"/>
      <c r="J428" s="223"/>
      <c r="K428" s="223"/>
      <c r="L428" s="223"/>
      <c r="M428" s="223"/>
      <c r="N428" s="223"/>
      <c r="O428" s="223"/>
      <c r="P428" s="223"/>
      <c r="Q428" s="223"/>
      <c r="R428" s="223"/>
      <c r="S428" s="223"/>
      <c r="T428" s="223"/>
    </row>
    <row r="429" spans="1:20" s="122" customFormat="1" x14ac:dyDescent="0.2">
      <c r="A429" s="170" t="s">
        <v>164</v>
      </c>
      <c r="B429" s="171" t="s">
        <v>943</v>
      </c>
      <c r="C429" s="170">
        <v>100</v>
      </c>
      <c r="D429" s="168">
        <v>0.4</v>
      </c>
      <c r="E429" s="168">
        <v>0.4</v>
      </c>
      <c r="F429" s="168">
        <v>9.8000000000000007</v>
      </c>
      <c r="G429" s="168">
        <v>47</v>
      </c>
      <c r="H429" s="168">
        <v>0.03</v>
      </c>
      <c r="I429" s="168">
        <v>0.02</v>
      </c>
      <c r="J429" s="168">
        <v>10</v>
      </c>
      <c r="K429" s="168">
        <v>5</v>
      </c>
      <c r="L429" s="168"/>
      <c r="M429" s="168">
        <v>16</v>
      </c>
      <c r="N429" s="168">
        <v>11</v>
      </c>
      <c r="O429" s="168">
        <v>9</v>
      </c>
      <c r="P429" s="168">
        <v>278</v>
      </c>
      <c r="Q429" s="168">
        <v>2.2000000000000002</v>
      </c>
      <c r="R429" s="168">
        <v>0.3</v>
      </c>
      <c r="S429" s="168">
        <v>2</v>
      </c>
      <c r="T429" s="168">
        <v>0.01</v>
      </c>
    </row>
    <row r="430" spans="1:20" s="122" customFormat="1" x14ac:dyDescent="0.2">
      <c r="A430" s="168"/>
      <c r="B430" s="171" t="s">
        <v>145</v>
      </c>
      <c r="C430" s="170">
        <v>20</v>
      </c>
      <c r="D430" s="168">
        <v>1.5</v>
      </c>
      <c r="E430" s="168">
        <v>3.72</v>
      </c>
      <c r="F430" s="168">
        <v>8.26</v>
      </c>
      <c r="G430" s="168">
        <v>73.52</v>
      </c>
      <c r="H430" s="168">
        <v>0.03</v>
      </c>
      <c r="I430" s="168">
        <v>0.03</v>
      </c>
      <c r="J430" s="168">
        <v>0.84</v>
      </c>
      <c r="K430" s="168">
        <v>41.99</v>
      </c>
      <c r="L430" s="168"/>
      <c r="M430" s="168">
        <v>22.14</v>
      </c>
      <c r="N430" s="168">
        <v>35.950000000000003</v>
      </c>
      <c r="O430" s="168">
        <v>21.69</v>
      </c>
      <c r="P430" s="168">
        <v>209.11</v>
      </c>
      <c r="Q430" s="168">
        <v>0.55000000000000004</v>
      </c>
      <c r="R430" s="168">
        <v>0.47</v>
      </c>
      <c r="S430" s="168">
        <v>0.46</v>
      </c>
      <c r="T430" s="168">
        <v>0.05</v>
      </c>
    </row>
    <row r="431" spans="1:20" s="122" customFormat="1" x14ac:dyDescent="0.2">
      <c r="A431" s="225" t="s">
        <v>382</v>
      </c>
      <c r="B431" s="226"/>
      <c r="C431" s="185">
        <f>SUM(C429:C430)</f>
        <v>120</v>
      </c>
      <c r="D431" s="186">
        <f t="shared" ref="D431:T431" si="66">SUM(D429:D430)</f>
        <v>1.9</v>
      </c>
      <c r="E431" s="186">
        <f t="shared" si="66"/>
        <v>4.12</v>
      </c>
      <c r="F431" s="186">
        <f t="shared" si="66"/>
        <v>18.060000000000002</v>
      </c>
      <c r="G431" s="186">
        <f t="shared" si="66"/>
        <v>120.52</v>
      </c>
      <c r="H431" s="186">
        <f t="shared" si="66"/>
        <v>0.06</v>
      </c>
      <c r="I431" s="186">
        <f t="shared" si="66"/>
        <v>0.05</v>
      </c>
      <c r="J431" s="186">
        <f t="shared" si="66"/>
        <v>10.84</v>
      </c>
      <c r="K431" s="186">
        <f t="shared" si="66"/>
        <v>46.99</v>
      </c>
      <c r="L431" s="186">
        <f t="shared" si="66"/>
        <v>0</v>
      </c>
      <c r="M431" s="186">
        <f t="shared" si="66"/>
        <v>38.14</v>
      </c>
      <c r="N431" s="186">
        <f t="shared" si="66"/>
        <v>46.95</v>
      </c>
      <c r="O431" s="186">
        <f t="shared" si="66"/>
        <v>30.69</v>
      </c>
      <c r="P431" s="186">
        <f t="shared" si="66"/>
        <v>487.11</v>
      </c>
      <c r="Q431" s="186">
        <f t="shared" si="66"/>
        <v>2.75</v>
      </c>
      <c r="R431" s="186">
        <f t="shared" si="66"/>
        <v>0.77</v>
      </c>
      <c r="S431" s="186">
        <f t="shared" si="66"/>
        <v>2.46</v>
      </c>
      <c r="T431" s="186">
        <f t="shared" si="66"/>
        <v>6.0000000000000005E-2</v>
      </c>
    </row>
    <row r="432" spans="1:20" s="122" customFormat="1" x14ac:dyDescent="0.2">
      <c r="A432" s="223" t="s">
        <v>11</v>
      </c>
      <c r="B432" s="223"/>
      <c r="C432" s="223"/>
      <c r="D432" s="223"/>
      <c r="E432" s="223"/>
      <c r="F432" s="223"/>
      <c r="G432" s="223"/>
      <c r="H432" s="223"/>
      <c r="I432" s="223"/>
      <c r="J432" s="223"/>
      <c r="K432" s="223"/>
      <c r="L432" s="223"/>
      <c r="M432" s="223"/>
      <c r="N432" s="223"/>
      <c r="O432" s="223"/>
      <c r="P432" s="223"/>
      <c r="Q432" s="223"/>
      <c r="R432" s="223"/>
      <c r="S432" s="223"/>
      <c r="T432" s="223"/>
    </row>
    <row r="433" spans="1:20" s="122" customFormat="1" ht="33" x14ac:dyDescent="0.2">
      <c r="A433" s="170" t="s">
        <v>514</v>
      </c>
      <c r="B433" s="171" t="s">
        <v>453</v>
      </c>
      <c r="C433" s="170">
        <v>60</v>
      </c>
      <c r="D433" s="168">
        <v>0.9</v>
      </c>
      <c r="E433" s="168">
        <v>3.1</v>
      </c>
      <c r="F433" s="168">
        <v>2.35</v>
      </c>
      <c r="G433" s="168">
        <v>40.96</v>
      </c>
      <c r="H433" s="168">
        <v>0.02</v>
      </c>
      <c r="I433" s="168">
        <v>0.04</v>
      </c>
      <c r="J433" s="168">
        <v>21.95</v>
      </c>
      <c r="K433" s="168">
        <v>1.94</v>
      </c>
      <c r="L433" s="168"/>
      <c r="M433" s="168">
        <v>25.29</v>
      </c>
      <c r="N433" s="168">
        <v>17.27</v>
      </c>
      <c r="O433" s="168">
        <v>8.4499999999999993</v>
      </c>
      <c r="P433" s="168">
        <v>151.08000000000001</v>
      </c>
      <c r="Q433" s="168">
        <v>0.33</v>
      </c>
      <c r="R433" s="168">
        <v>0.16</v>
      </c>
      <c r="S433" s="168">
        <v>1.59</v>
      </c>
      <c r="T433" s="168"/>
    </row>
    <row r="434" spans="1:20" s="122" customFormat="1" ht="33" x14ac:dyDescent="0.2">
      <c r="A434" s="172" t="s">
        <v>515</v>
      </c>
      <c r="B434" s="171" t="s">
        <v>516</v>
      </c>
      <c r="C434" s="170">
        <v>225</v>
      </c>
      <c r="D434" s="168">
        <v>7.91</v>
      </c>
      <c r="E434" s="168">
        <v>3.23</v>
      </c>
      <c r="F434" s="168">
        <v>14.79</v>
      </c>
      <c r="G434" s="168">
        <v>121.78</v>
      </c>
      <c r="H434" s="168">
        <v>0.14000000000000001</v>
      </c>
      <c r="I434" s="168">
        <v>0.14000000000000001</v>
      </c>
      <c r="J434" s="168">
        <v>18.95</v>
      </c>
      <c r="K434" s="168">
        <v>189.13</v>
      </c>
      <c r="L434" s="168">
        <v>7.0000000000000007E-2</v>
      </c>
      <c r="M434" s="168">
        <v>23.29</v>
      </c>
      <c r="N434" s="168">
        <v>117.63</v>
      </c>
      <c r="O434" s="168">
        <v>31.32</v>
      </c>
      <c r="P434" s="168">
        <v>575.41999999999996</v>
      </c>
      <c r="Q434" s="168">
        <v>1.22</v>
      </c>
      <c r="R434" s="168">
        <v>7.63</v>
      </c>
      <c r="S434" s="168">
        <v>5.24</v>
      </c>
      <c r="T434" s="168">
        <v>0.03</v>
      </c>
    </row>
    <row r="435" spans="1:20" s="122" customFormat="1" x14ac:dyDescent="0.2">
      <c r="A435" s="168" t="s">
        <v>517</v>
      </c>
      <c r="B435" s="171" t="s">
        <v>325</v>
      </c>
      <c r="C435" s="170">
        <v>100</v>
      </c>
      <c r="D435" s="168">
        <v>15.92</v>
      </c>
      <c r="E435" s="168">
        <v>9.64</v>
      </c>
      <c r="F435" s="168">
        <v>3.65</v>
      </c>
      <c r="G435" s="168">
        <v>165.1</v>
      </c>
      <c r="H435" s="168">
        <v>0.11</v>
      </c>
      <c r="I435" s="168">
        <v>0.18</v>
      </c>
      <c r="J435" s="168">
        <v>2.89</v>
      </c>
      <c r="K435" s="168">
        <v>13.55</v>
      </c>
      <c r="L435" s="168">
        <v>0.01</v>
      </c>
      <c r="M435" s="168">
        <v>25.07</v>
      </c>
      <c r="N435" s="168">
        <v>170.3</v>
      </c>
      <c r="O435" s="168">
        <v>26.26</v>
      </c>
      <c r="P435" s="168">
        <v>314.33999999999997</v>
      </c>
      <c r="Q435" s="168">
        <v>2.48</v>
      </c>
      <c r="R435" s="168">
        <v>19.97</v>
      </c>
      <c r="S435" s="168">
        <v>7.25</v>
      </c>
      <c r="T435" s="168">
        <v>0.06</v>
      </c>
    </row>
    <row r="436" spans="1:20" s="122" customFormat="1" x14ac:dyDescent="0.2">
      <c r="A436" s="191" t="s">
        <v>405</v>
      </c>
      <c r="B436" s="171" t="s">
        <v>418</v>
      </c>
      <c r="C436" s="170">
        <v>150</v>
      </c>
      <c r="D436" s="168">
        <v>5.32</v>
      </c>
      <c r="E436" s="168">
        <v>3.56</v>
      </c>
      <c r="F436" s="168">
        <v>24.02</v>
      </c>
      <c r="G436" s="168">
        <v>149.19</v>
      </c>
      <c r="H436" s="168">
        <v>0.18</v>
      </c>
      <c r="I436" s="168">
        <v>0.09</v>
      </c>
      <c r="J436" s="168"/>
      <c r="K436" s="168">
        <v>14.34</v>
      </c>
      <c r="L436" s="168">
        <v>0.04</v>
      </c>
      <c r="M436" s="168">
        <v>10.78</v>
      </c>
      <c r="N436" s="168">
        <v>126.4</v>
      </c>
      <c r="O436" s="168">
        <v>84.11</v>
      </c>
      <c r="P436" s="168">
        <v>160.54</v>
      </c>
      <c r="Q436" s="168">
        <v>2.83</v>
      </c>
      <c r="R436" s="168">
        <v>2.42</v>
      </c>
      <c r="S436" s="168">
        <v>1.39</v>
      </c>
      <c r="T436" s="168">
        <v>0.01</v>
      </c>
    </row>
    <row r="437" spans="1:20" s="122" customFormat="1" x14ac:dyDescent="0.2">
      <c r="A437" s="170" t="s">
        <v>518</v>
      </c>
      <c r="B437" s="171" t="s">
        <v>1007</v>
      </c>
      <c r="C437" s="170">
        <v>180</v>
      </c>
      <c r="D437" s="168">
        <v>0.22</v>
      </c>
      <c r="E437" s="168">
        <v>0.05</v>
      </c>
      <c r="F437" s="168">
        <v>2.86</v>
      </c>
      <c r="G437" s="168">
        <v>14.04</v>
      </c>
      <c r="H437" s="168">
        <v>0.01</v>
      </c>
      <c r="I437" s="168">
        <v>0.01</v>
      </c>
      <c r="J437" s="168">
        <v>4.05</v>
      </c>
      <c r="K437" s="168">
        <v>4.59</v>
      </c>
      <c r="L437" s="168"/>
      <c r="M437" s="168">
        <v>9.99</v>
      </c>
      <c r="N437" s="168">
        <v>8.1</v>
      </c>
      <c r="O437" s="168">
        <v>7.02</v>
      </c>
      <c r="P437" s="168">
        <v>69.12</v>
      </c>
      <c r="Q437" s="168">
        <v>0.14000000000000001</v>
      </c>
      <c r="R437" s="168">
        <v>0.03</v>
      </c>
      <c r="S437" s="168">
        <v>0.54</v>
      </c>
      <c r="T437" s="168"/>
    </row>
    <row r="438" spans="1:20" s="122" customFormat="1" x14ac:dyDescent="0.2">
      <c r="A438" s="169"/>
      <c r="B438" s="171" t="s">
        <v>53</v>
      </c>
      <c r="C438" s="170">
        <v>60</v>
      </c>
      <c r="D438" s="168">
        <v>2.94</v>
      </c>
      <c r="E438" s="168">
        <v>0.6</v>
      </c>
      <c r="F438" s="168">
        <v>26.88</v>
      </c>
      <c r="G438" s="168">
        <v>126</v>
      </c>
      <c r="H438" s="168">
        <v>0.05</v>
      </c>
      <c r="I438" s="168">
        <v>0.02</v>
      </c>
      <c r="J438" s="168"/>
      <c r="K438" s="168"/>
      <c r="L438" s="168"/>
      <c r="M438" s="168">
        <v>10.8</v>
      </c>
      <c r="N438" s="168">
        <v>55.2</v>
      </c>
      <c r="O438" s="168">
        <v>12</v>
      </c>
      <c r="P438" s="168">
        <v>85.8</v>
      </c>
      <c r="Q438" s="168">
        <v>1.74</v>
      </c>
      <c r="R438" s="168">
        <v>3</v>
      </c>
      <c r="S438" s="168">
        <v>3.36</v>
      </c>
      <c r="T438" s="168">
        <v>0.02</v>
      </c>
    </row>
    <row r="439" spans="1:20" s="122" customFormat="1" x14ac:dyDescent="0.2">
      <c r="A439" s="225" t="s">
        <v>32</v>
      </c>
      <c r="B439" s="226"/>
      <c r="C439" s="185">
        <f>SUM(C433:C438)</f>
        <v>775</v>
      </c>
      <c r="D439" s="186">
        <f t="shared" ref="D439:T439" si="67">SUM(D433:D438)</f>
        <v>33.21</v>
      </c>
      <c r="E439" s="186">
        <f t="shared" si="67"/>
        <v>20.180000000000003</v>
      </c>
      <c r="F439" s="186">
        <f t="shared" si="67"/>
        <v>74.55</v>
      </c>
      <c r="G439" s="186">
        <f t="shared" si="67"/>
        <v>617.07000000000005</v>
      </c>
      <c r="H439" s="186">
        <f t="shared" si="67"/>
        <v>0.51</v>
      </c>
      <c r="I439" s="186">
        <f t="shared" si="67"/>
        <v>0.48</v>
      </c>
      <c r="J439" s="186">
        <f t="shared" si="67"/>
        <v>47.839999999999996</v>
      </c>
      <c r="K439" s="186">
        <f t="shared" si="67"/>
        <v>223.55</v>
      </c>
      <c r="L439" s="186">
        <f t="shared" si="67"/>
        <v>0.12</v>
      </c>
      <c r="M439" s="186">
        <f t="shared" si="67"/>
        <v>105.22</v>
      </c>
      <c r="N439" s="186">
        <f t="shared" si="67"/>
        <v>494.90000000000003</v>
      </c>
      <c r="O439" s="186">
        <f t="shared" si="67"/>
        <v>169.16</v>
      </c>
      <c r="P439" s="186">
        <f t="shared" si="67"/>
        <v>1356.3</v>
      </c>
      <c r="Q439" s="186">
        <f t="shared" si="67"/>
        <v>8.74</v>
      </c>
      <c r="R439" s="186">
        <f t="shared" si="67"/>
        <v>33.21</v>
      </c>
      <c r="S439" s="186">
        <f t="shared" si="67"/>
        <v>19.37</v>
      </c>
      <c r="T439" s="186">
        <f t="shared" si="67"/>
        <v>0.12</v>
      </c>
    </row>
    <row r="440" spans="1:20" s="122" customFormat="1" x14ac:dyDescent="0.2">
      <c r="A440" s="223" t="s">
        <v>391</v>
      </c>
      <c r="B440" s="223"/>
      <c r="C440" s="223"/>
      <c r="D440" s="223"/>
      <c r="E440" s="223"/>
      <c r="F440" s="223"/>
      <c r="G440" s="223"/>
      <c r="H440" s="223"/>
      <c r="I440" s="223"/>
      <c r="J440" s="223"/>
      <c r="K440" s="223"/>
      <c r="L440" s="223"/>
      <c r="M440" s="223"/>
      <c r="N440" s="223"/>
      <c r="O440" s="223"/>
      <c r="P440" s="223"/>
      <c r="Q440" s="223"/>
      <c r="R440" s="223"/>
      <c r="S440" s="223"/>
      <c r="T440" s="223"/>
    </row>
    <row r="441" spans="1:20" s="122" customFormat="1" x14ac:dyDescent="0.2">
      <c r="A441" s="168" t="s">
        <v>164</v>
      </c>
      <c r="B441" s="171" t="s">
        <v>943</v>
      </c>
      <c r="C441" s="170">
        <v>150</v>
      </c>
      <c r="D441" s="168">
        <v>0.6</v>
      </c>
      <c r="E441" s="168">
        <v>0.6</v>
      </c>
      <c r="F441" s="168">
        <v>14.7</v>
      </c>
      <c r="G441" s="168">
        <v>70.5</v>
      </c>
      <c r="H441" s="168">
        <v>0.05</v>
      </c>
      <c r="I441" s="168">
        <v>0.03</v>
      </c>
      <c r="J441" s="168">
        <v>15</v>
      </c>
      <c r="K441" s="168">
        <v>7.5</v>
      </c>
      <c r="L441" s="168"/>
      <c r="M441" s="168">
        <v>24</v>
      </c>
      <c r="N441" s="168">
        <v>16.5</v>
      </c>
      <c r="O441" s="168">
        <v>13.5</v>
      </c>
      <c r="P441" s="168">
        <v>417</v>
      </c>
      <c r="Q441" s="168">
        <v>3.3</v>
      </c>
      <c r="R441" s="168">
        <v>0.45</v>
      </c>
      <c r="S441" s="168">
        <v>3</v>
      </c>
      <c r="T441" s="168">
        <v>0.01</v>
      </c>
    </row>
    <row r="442" spans="1:20" s="122" customFormat="1" x14ac:dyDescent="0.2">
      <c r="A442" s="184"/>
      <c r="B442" s="171" t="s">
        <v>392</v>
      </c>
      <c r="C442" s="170">
        <v>200</v>
      </c>
      <c r="D442" s="168">
        <v>5.8</v>
      </c>
      <c r="E442" s="168">
        <v>5</v>
      </c>
      <c r="F442" s="168">
        <v>8</v>
      </c>
      <c r="G442" s="168">
        <v>106</v>
      </c>
      <c r="H442" s="168">
        <v>0.08</v>
      </c>
      <c r="I442" s="168">
        <v>0.34</v>
      </c>
      <c r="J442" s="168">
        <v>1.4</v>
      </c>
      <c r="K442" s="168">
        <v>44</v>
      </c>
      <c r="L442" s="168">
        <v>0.06</v>
      </c>
      <c r="M442" s="168">
        <v>240</v>
      </c>
      <c r="N442" s="168">
        <v>180</v>
      </c>
      <c r="O442" s="168">
        <v>28</v>
      </c>
      <c r="P442" s="168">
        <v>832</v>
      </c>
      <c r="Q442" s="168">
        <v>0.2</v>
      </c>
      <c r="R442" s="168">
        <v>4</v>
      </c>
      <c r="S442" s="168">
        <v>18</v>
      </c>
      <c r="T442" s="168">
        <v>0.04</v>
      </c>
    </row>
    <row r="443" spans="1:20" s="122" customFormat="1" x14ac:dyDescent="0.2">
      <c r="A443" s="225" t="s">
        <v>393</v>
      </c>
      <c r="B443" s="226"/>
      <c r="C443" s="185">
        <f>SUM(C441:C442)</f>
        <v>350</v>
      </c>
      <c r="D443" s="186">
        <f t="shared" ref="D443:T443" si="68">SUM(D441:D442)</f>
        <v>6.3999999999999995</v>
      </c>
      <c r="E443" s="186">
        <f t="shared" si="68"/>
        <v>5.6</v>
      </c>
      <c r="F443" s="186">
        <f t="shared" si="68"/>
        <v>22.7</v>
      </c>
      <c r="G443" s="186">
        <f t="shared" si="68"/>
        <v>176.5</v>
      </c>
      <c r="H443" s="186">
        <f t="shared" si="68"/>
        <v>0.13</v>
      </c>
      <c r="I443" s="186">
        <f t="shared" si="68"/>
        <v>0.37</v>
      </c>
      <c r="J443" s="186">
        <f t="shared" si="68"/>
        <v>16.399999999999999</v>
      </c>
      <c r="K443" s="186">
        <f t="shared" si="68"/>
        <v>51.5</v>
      </c>
      <c r="L443" s="186">
        <f t="shared" si="68"/>
        <v>0.06</v>
      </c>
      <c r="M443" s="186">
        <f t="shared" si="68"/>
        <v>264</v>
      </c>
      <c r="N443" s="186">
        <f t="shared" si="68"/>
        <v>196.5</v>
      </c>
      <c r="O443" s="186">
        <f t="shared" si="68"/>
        <v>41.5</v>
      </c>
      <c r="P443" s="186">
        <f t="shared" si="68"/>
        <v>1249</v>
      </c>
      <c r="Q443" s="186">
        <f t="shared" si="68"/>
        <v>3.5</v>
      </c>
      <c r="R443" s="186">
        <f t="shared" si="68"/>
        <v>4.45</v>
      </c>
      <c r="S443" s="186">
        <f t="shared" si="68"/>
        <v>21</v>
      </c>
      <c r="T443" s="186">
        <f t="shared" si="68"/>
        <v>0.05</v>
      </c>
    </row>
    <row r="444" spans="1:20" s="122" customFormat="1" x14ac:dyDescent="0.2">
      <c r="A444" s="225" t="s">
        <v>33</v>
      </c>
      <c r="B444" s="226"/>
      <c r="C444" s="185">
        <f>C427+C431+C439+C443</f>
        <v>1795</v>
      </c>
      <c r="D444" s="186">
        <f t="shared" ref="D444:T444" si="69">D427+D431+D439+D443</f>
        <v>70.38000000000001</v>
      </c>
      <c r="E444" s="186">
        <f t="shared" si="69"/>
        <v>44.540000000000006</v>
      </c>
      <c r="F444" s="186">
        <f t="shared" si="69"/>
        <v>166.48</v>
      </c>
      <c r="G444" s="186">
        <f t="shared" si="69"/>
        <v>1368.49</v>
      </c>
      <c r="H444" s="186">
        <f t="shared" si="69"/>
        <v>1.05</v>
      </c>
      <c r="I444" s="186">
        <f t="shared" si="69"/>
        <v>1.3900000000000001</v>
      </c>
      <c r="J444" s="186">
        <f t="shared" si="69"/>
        <v>124.02000000000001</v>
      </c>
      <c r="K444" s="186">
        <f t="shared" si="69"/>
        <v>1061.99</v>
      </c>
      <c r="L444" s="186">
        <f t="shared" si="69"/>
        <v>0.26</v>
      </c>
      <c r="M444" s="186">
        <f t="shared" si="69"/>
        <v>602.25</v>
      </c>
      <c r="N444" s="186">
        <f t="shared" si="69"/>
        <v>1169.72</v>
      </c>
      <c r="O444" s="186">
        <f t="shared" si="69"/>
        <v>347.03999999999996</v>
      </c>
      <c r="P444" s="186">
        <f t="shared" si="69"/>
        <v>4521.26</v>
      </c>
      <c r="Q444" s="186">
        <f t="shared" si="69"/>
        <v>22.490000000000002</v>
      </c>
      <c r="R444" s="186">
        <f t="shared" si="69"/>
        <v>68.62</v>
      </c>
      <c r="S444" s="186">
        <f t="shared" si="69"/>
        <v>70.02000000000001</v>
      </c>
      <c r="T444" s="186">
        <f t="shared" si="69"/>
        <v>0.38999999999999996</v>
      </c>
    </row>
    <row r="445" spans="1:20" s="122" customFormat="1" x14ac:dyDescent="0.2">
      <c r="A445" s="187"/>
      <c r="C445" s="188"/>
      <c r="D445" s="189"/>
      <c r="E445" s="189"/>
      <c r="F445" s="189"/>
      <c r="G445" s="189"/>
      <c r="H445" s="189"/>
      <c r="I445" s="189"/>
      <c r="J445" s="189"/>
      <c r="K445" s="227"/>
      <c r="L445" s="227"/>
      <c r="M445" s="227"/>
      <c r="N445" s="227"/>
      <c r="O445" s="227"/>
      <c r="P445" s="227"/>
      <c r="Q445" s="227"/>
      <c r="R445" s="227"/>
      <c r="S445" s="227"/>
      <c r="T445" s="227"/>
    </row>
    <row r="446" spans="1:20" s="122" customFormat="1" x14ac:dyDescent="0.2">
      <c r="A446" s="228"/>
      <c r="B446" s="228"/>
      <c r="C446" s="228"/>
      <c r="D446" s="228"/>
      <c r="E446" s="228"/>
      <c r="F446" s="228"/>
      <c r="G446" s="228"/>
      <c r="H446" s="228"/>
      <c r="I446" s="228"/>
      <c r="J446" s="228"/>
      <c r="K446" s="228"/>
      <c r="L446" s="228"/>
      <c r="M446" s="228"/>
      <c r="N446" s="228"/>
      <c r="O446" s="228"/>
      <c r="P446" s="228"/>
      <c r="Q446" s="228"/>
      <c r="R446" s="228"/>
      <c r="S446" s="228"/>
      <c r="T446" s="228"/>
    </row>
    <row r="447" spans="1:20" s="122" customFormat="1" x14ac:dyDescent="0.2">
      <c r="A447" s="229"/>
      <c r="B447" s="229"/>
      <c r="C447" s="188"/>
      <c r="D447" s="190"/>
      <c r="E447" s="189"/>
      <c r="F447" s="189"/>
      <c r="G447" s="189"/>
      <c r="H447" s="190"/>
      <c r="I447" s="190"/>
      <c r="J447" s="190"/>
      <c r="K447" s="189"/>
      <c r="L447" s="189"/>
      <c r="M447" s="189"/>
      <c r="N447" s="189"/>
      <c r="O447" s="189"/>
      <c r="P447" s="189"/>
      <c r="Q447" s="189"/>
      <c r="R447" s="189"/>
      <c r="S447" s="189"/>
      <c r="T447" s="189"/>
    </row>
    <row r="448" spans="1:20" s="122" customFormat="1" x14ac:dyDescent="0.2">
      <c r="A448" s="224"/>
      <c r="B448" s="224"/>
      <c r="C448" s="188"/>
      <c r="D448" s="190"/>
      <c r="E448" s="189"/>
      <c r="F448" s="189"/>
      <c r="G448" s="189"/>
      <c r="H448" s="190"/>
      <c r="I448" s="190"/>
      <c r="J448" s="190"/>
      <c r="K448" s="189"/>
      <c r="L448" s="189"/>
      <c r="M448" s="189"/>
      <c r="N448" s="189"/>
      <c r="O448" s="189"/>
      <c r="P448" s="189"/>
      <c r="Q448" s="189"/>
      <c r="R448" s="189"/>
      <c r="S448" s="189"/>
      <c r="T448" s="189"/>
    </row>
    <row r="449" spans="1:20" s="122" customFormat="1" x14ac:dyDescent="0.2">
      <c r="A449" s="230" t="s">
        <v>12</v>
      </c>
      <c r="B449" s="230" t="s">
        <v>13</v>
      </c>
      <c r="C449" s="230" t="s">
        <v>334</v>
      </c>
      <c r="D449" s="233" t="s">
        <v>15</v>
      </c>
      <c r="E449" s="233"/>
      <c r="F449" s="233"/>
      <c r="G449" s="234" t="s">
        <v>335</v>
      </c>
      <c r="H449" s="233" t="s">
        <v>17</v>
      </c>
      <c r="I449" s="233"/>
      <c r="J449" s="233"/>
      <c r="K449" s="233"/>
      <c r="L449" s="233"/>
      <c r="M449" s="233" t="s">
        <v>18</v>
      </c>
      <c r="N449" s="233"/>
      <c r="O449" s="233"/>
      <c r="P449" s="233"/>
      <c r="Q449" s="233"/>
      <c r="R449" s="233"/>
      <c r="S449" s="233"/>
      <c r="T449" s="233"/>
    </row>
    <row r="450" spans="1:20" s="122" customFormat="1" x14ac:dyDescent="0.2">
      <c r="A450" s="231"/>
      <c r="B450" s="232"/>
      <c r="C450" s="231"/>
      <c r="D450" s="183" t="s">
        <v>19</v>
      </c>
      <c r="E450" s="183" t="s">
        <v>20</v>
      </c>
      <c r="F450" s="183" t="s">
        <v>21</v>
      </c>
      <c r="G450" s="235"/>
      <c r="H450" s="183" t="s">
        <v>22</v>
      </c>
      <c r="I450" s="183" t="s">
        <v>308</v>
      </c>
      <c r="J450" s="183" t="s">
        <v>336</v>
      </c>
      <c r="K450" s="183" t="s">
        <v>337</v>
      </c>
      <c r="L450" s="183" t="s">
        <v>338</v>
      </c>
      <c r="M450" s="183" t="s">
        <v>26</v>
      </c>
      <c r="N450" s="183" t="s">
        <v>27</v>
      </c>
      <c r="O450" s="183" t="s">
        <v>28</v>
      </c>
      <c r="P450" s="183" t="s">
        <v>339</v>
      </c>
      <c r="Q450" s="183" t="s">
        <v>29</v>
      </c>
      <c r="R450" s="183" t="s">
        <v>312</v>
      </c>
      <c r="S450" s="183" t="s">
        <v>311</v>
      </c>
      <c r="T450" s="183" t="s">
        <v>313</v>
      </c>
    </row>
    <row r="451" spans="1:20" s="122" customFormat="1" x14ac:dyDescent="0.2">
      <c r="A451" s="170">
        <v>1</v>
      </c>
      <c r="B451" s="170">
        <v>2</v>
      </c>
      <c r="C451" s="170">
        <v>3</v>
      </c>
      <c r="D451" s="168">
        <v>5</v>
      </c>
      <c r="E451" s="168">
        <v>6</v>
      </c>
      <c r="F451" s="168">
        <v>7</v>
      </c>
      <c r="G451" s="168">
        <v>8</v>
      </c>
      <c r="H451" s="168">
        <v>9</v>
      </c>
      <c r="I451" s="168">
        <v>10</v>
      </c>
      <c r="J451" s="168">
        <v>11</v>
      </c>
      <c r="K451" s="168">
        <v>12</v>
      </c>
      <c r="L451" s="168">
        <v>13</v>
      </c>
      <c r="M451" s="168">
        <v>14</v>
      </c>
      <c r="N451" s="168">
        <v>15</v>
      </c>
      <c r="O451" s="168">
        <v>16</v>
      </c>
      <c r="P451" s="168">
        <v>17</v>
      </c>
      <c r="Q451" s="168">
        <v>18</v>
      </c>
      <c r="R451" s="168">
        <v>19</v>
      </c>
      <c r="S451" s="168">
        <v>20</v>
      </c>
      <c r="T451" s="168">
        <v>21</v>
      </c>
    </row>
    <row r="452" spans="1:20" s="122" customFormat="1" x14ac:dyDescent="0.2">
      <c r="A452" s="223" t="s">
        <v>519</v>
      </c>
      <c r="B452" s="223"/>
      <c r="C452" s="223"/>
      <c r="D452" s="223"/>
      <c r="E452" s="223"/>
      <c r="F452" s="223"/>
      <c r="G452" s="223"/>
      <c r="H452" s="223"/>
      <c r="I452" s="223"/>
      <c r="J452" s="223"/>
      <c r="K452" s="223"/>
      <c r="L452" s="223"/>
      <c r="M452" s="223"/>
      <c r="N452" s="223"/>
      <c r="O452" s="223"/>
      <c r="P452" s="223"/>
      <c r="Q452" s="223"/>
      <c r="R452" s="223"/>
      <c r="S452" s="223"/>
      <c r="T452" s="223"/>
    </row>
    <row r="453" spans="1:20" s="122" customFormat="1" x14ac:dyDescent="0.2">
      <c r="A453" s="223" t="s">
        <v>30</v>
      </c>
      <c r="B453" s="223"/>
      <c r="C453" s="223"/>
      <c r="D453" s="223"/>
      <c r="E453" s="223"/>
      <c r="F453" s="223"/>
      <c r="G453" s="223"/>
      <c r="H453" s="223"/>
      <c r="I453" s="223"/>
      <c r="J453" s="223"/>
      <c r="K453" s="223"/>
      <c r="L453" s="223"/>
      <c r="M453" s="223"/>
      <c r="N453" s="223"/>
      <c r="O453" s="223"/>
      <c r="P453" s="223"/>
      <c r="Q453" s="223"/>
      <c r="R453" s="223"/>
      <c r="S453" s="223"/>
      <c r="T453" s="223"/>
    </row>
    <row r="454" spans="1:20" s="122" customFormat="1" x14ac:dyDescent="0.2">
      <c r="A454" s="170" t="s">
        <v>410</v>
      </c>
      <c r="B454" s="171" t="s">
        <v>411</v>
      </c>
      <c r="C454" s="170">
        <v>15</v>
      </c>
      <c r="D454" s="168">
        <v>3.48</v>
      </c>
      <c r="E454" s="168">
        <v>4.43</v>
      </c>
      <c r="F454" s="168"/>
      <c r="G454" s="168">
        <v>54.6</v>
      </c>
      <c r="H454" s="168">
        <v>0.01</v>
      </c>
      <c r="I454" s="168">
        <v>0.05</v>
      </c>
      <c r="J454" s="168">
        <v>0.11</v>
      </c>
      <c r="K454" s="168">
        <v>43.2</v>
      </c>
      <c r="L454" s="168">
        <v>0.14000000000000001</v>
      </c>
      <c r="M454" s="168">
        <v>132</v>
      </c>
      <c r="N454" s="168">
        <v>75</v>
      </c>
      <c r="O454" s="168">
        <v>5.25</v>
      </c>
      <c r="P454" s="168">
        <v>13.2</v>
      </c>
      <c r="Q454" s="168">
        <v>0.15</v>
      </c>
      <c r="R454" s="168">
        <v>2.1800000000000002</v>
      </c>
      <c r="S454" s="168">
        <v>1.35</v>
      </c>
      <c r="T454" s="168">
        <v>0.01</v>
      </c>
    </row>
    <row r="455" spans="1:20" s="122" customFormat="1" x14ac:dyDescent="0.2">
      <c r="A455" s="168" t="s">
        <v>341</v>
      </c>
      <c r="B455" s="171" t="s">
        <v>342</v>
      </c>
      <c r="C455" s="170">
        <v>70</v>
      </c>
      <c r="D455" s="168">
        <v>6.8</v>
      </c>
      <c r="E455" s="168">
        <v>2.61</v>
      </c>
      <c r="F455" s="168">
        <v>1.52</v>
      </c>
      <c r="G455" s="168">
        <v>55.66</v>
      </c>
      <c r="H455" s="168">
        <v>0.01</v>
      </c>
      <c r="I455" s="168">
        <v>0.37</v>
      </c>
      <c r="J455" s="168">
        <v>0.26</v>
      </c>
      <c r="K455" s="168">
        <v>4.4000000000000004</v>
      </c>
      <c r="L455" s="168">
        <v>0.01</v>
      </c>
      <c r="M455" s="168">
        <v>31.07</v>
      </c>
      <c r="N455" s="168">
        <v>33.46</v>
      </c>
      <c r="O455" s="168">
        <v>7.93</v>
      </c>
      <c r="P455" s="168">
        <v>114.36</v>
      </c>
      <c r="Q455" s="168">
        <v>0.12</v>
      </c>
      <c r="R455" s="168">
        <v>11.4</v>
      </c>
      <c r="S455" s="168">
        <v>5.72</v>
      </c>
      <c r="T455" s="168"/>
    </row>
    <row r="456" spans="1:20" s="122" customFormat="1" x14ac:dyDescent="0.2">
      <c r="A456" s="168" t="s">
        <v>194</v>
      </c>
      <c r="B456" s="171" t="s">
        <v>520</v>
      </c>
      <c r="C456" s="170">
        <v>200</v>
      </c>
      <c r="D456" s="168">
        <v>9.0500000000000007</v>
      </c>
      <c r="E456" s="168">
        <v>6.4</v>
      </c>
      <c r="F456" s="168">
        <v>33.61</v>
      </c>
      <c r="G456" s="168">
        <v>228.77</v>
      </c>
      <c r="H456" s="168">
        <v>0.25</v>
      </c>
      <c r="I456" s="168">
        <v>0.26</v>
      </c>
      <c r="J456" s="168">
        <v>1.39</v>
      </c>
      <c r="K456" s="168">
        <v>37.979999999999997</v>
      </c>
      <c r="L456" s="168">
        <v>0.09</v>
      </c>
      <c r="M456" s="168">
        <v>139.99</v>
      </c>
      <c r="N456" s="168">
        <v>237.56</v>
      </c>
      <c r="O456" s="168">
        <v>109.08</v>
      </c>
      <c r="P456" s="168">
        <v>335.76</v>
      </c>
      <c r="Q456" s="168">
        <v>3.27</v>
      </c>
      <c r="R456" s="168">
        <v>3.78</v>
      </c>
      <c r="S456" s="168">
        <v>11.18</v>
      </c>
      <c r="T456" s="168">
        <v>0.03</v>
      </c>
    </row>
    <row r="457" spans="1:20" s="122" customFormat="1" x14ac:dyDescent="0.2">
      <c r="A457" s="168" t="s">
        <v>439</v>
      </c>
      <c r="B457" s="171" t="s">
        <v>989</v>
      </c>
      <c r="C457" s="170">
        <v>200</v>
      </c>
      <c r="D457" s="168">
        <v>3.87</v>
      </c>
      <c r="E457" s="168">
        <v>3.1</v>
      </c>
      <c r="F457" s="168">
        <v>5.26</v>
      </c>
      <c r="G457" s="168">
        <v>65.75</v>
      </c>
      <c r="H457" s="168">
        <v>0.04</v>
      </c>
      <c r="I457" s="168">
        <v>0.16</v>
      </c>
      <c r="J457" s="168">
        <v>1.3</v>
      </c>
      <c r="K457" s="168">
        <v>22.12</v>
      </c>
      <c r="L457" s="168">
        <v>0.05</v>
      </c>
      <c r="M457" s="168">
        <v>125.12</v>
      </c>
      <c r="N457" s="168">
        <v>116.2</v>
      </c>
      <c r="O457" s="168">
        <v>31</v>
      </c>
      <c r="P457" s="168">
        <v>206.36</v>
      </c>
      <c r="Q457" s="168">
        <v>0.98</v>
      </c>
      <c r="R457" s="168">
        <v>1</v>
      </c>
      <c r="S457" s="168">
        <v>9</v>
      </c>
      <c r="T457" s="168">
        <v>0.03</v>
      </c>
    </row>
    <row r="458" spans="1:20" s="122" customFormat="1" x14ac:dyDescent="0.2">
      <c r="A458" s="168"/>
      <c r="B458" s="171" t="s">
        <v>53</v>
      </c>
      <c r="C458" s="170">
        <v>40</v>
      </c>
      <c r="D458" s="168">
        <v>1.96</v>
      </c>
      <c r="E458" s="168">
        <v>0.4</v>
      </c>
      <c r="F458" s="168">
        <v>17.920000000000002</v>
      </c>
      <c r="G458" s="168">
        <v>84</v>
      </c>
      <c r="H458" s="168">
        <v>0.04</v>
      </c>
      <c r="I458" s="168">
        <v>0.01</v>
      </c>
      <c r="J458" s="168"/>
      <c r="K458" s="168"/>
      <c r="L458" s="168"/>
      <c r="M458" s="168">
        <v>7.2</v>
      </c>
      <c r="N458" s="168">
        <v>36.799999999999997</v>
      </c>
      <c r="O458" s="168">
        <v>8</v>
      </c>
      <c r="P458" s="168">
        <v>57.2</v>
      </c>
      <c r="Q458" s="168">
        <v>1.1599999999999999</v>
      </c>
      <c r="R458" s="168">
        <v>2</v>
      </c>
      <c r="S458" s="168">
        <v>2.2400000000000002</v>
      </c>
      <c r="T458" s="168">
        <v>0.01</v>
      </c>
    </row>
    <row r="459" spans="1:20" s="122" customFormat="1" x14ac:dyDescent="0.2">
      <c r="A459" s="225" t="s">
        <v>142</v>
      </c>
      <c r="B459" s="226"/>
      <c r="C459" s="185">
        <f>SUM(C454:C458)</f>
        <v>525</v>
      </c>
      <c r="D459" s="186">
        <f t="shared" ref="D459:T459" si="70">SUM(D454:D458)</f>
        <v>25.16</v>
      </c>
      <c r="E459" s="186">
        <f t="shared" si="70"/>
        <v>16.939999999999998</v>
      </c>
      <c r="F459" s="186">
        <f t="shared" si="70"/>
        <v>58.31</v>
      </c>
      <c r="G459" s="186">
        <f t="shared" si="70"/>
        <v>488.78</v>
      </c>
      <c r="H459" s="186">
        <f t="shared" si="70"/>
        <v>0.35</v>
      </c>
      <c r="I459" s="186">
        <f t="shared" si="70"/>
        <v>0.85</v>
      </c>
      <c r="J459" s="186">
        <f t="shared" si="70"/>
        <v>3.0599999999999996</v>
      </c>
      <c r="K459" s="186">
        <f t="shared" si="70"/>
        <v>107.7</v>
      </c>
      <c r="L459" s="186">
        <f t="shared" si="70"/>
        <v>0.29000000000000004</v>
      </c>
      <c r="M459" s="186">
        <f t="shared" si="70"/>
        <v>435.38</v>
      </c>
      <c r="N459" s="186">
        <f t="shared" si="70"/>
        <v>499.02</v>
      </c>
      <c r="O459" s="186">
        <f t="shared" si="70"/>
        <v>161.26</v>
      </c>
      <c r="P459" s="186">
        <f t="shared" si="70"/>
        <v>726.88000000000011</v>
      </c>
      <c r="Q459" s="186">
        <f t="shared" si="70"/>
        <v>5.68</v>
      </c>
      <c r="R459" s="186">
        <f t="shared" si="70"/>
        <v>20.36</v>
      </c>
      <c r="S459" s="186">
        <f t="shared" si="70"/>
        <v>29.490000000000002</v>
      </c>
      <c r="T459" s="186">
        <f t="shared" si="70"/>
        <v>0.08</v>
      </c>
    </row>
    <row r="460" spans="1:20" s="122" customFormat="1" x14ac:dyDescent="0.2">
      <c r="A460" s="223" t="s">
        <v>381</v>
      </c>
      <c r="B460" s="223"/>
      <c r="C460" s="223"/>
      <c r="D460" s="223"/>
      <c r="E460" s="223"/>
      <c r="F460" s="223"/>
      <c r="G460" s="223"/>
      <c r="H460" s="223"/>
      <c r="I460" s="223"/>
      <c r="J460" s="223"/>
      <c r="K460" s="223"/>
      <c r="L460" s="223"/>
      <c r="M460" s="223"/>
      <c r="N460" s="223"/>
      <c r="O460" s="223"/>
      <c r="P460" s="223"/>
      <c r="Q460" s="223"/>
      <c r="R460" s="223"/>
      <c r="S460" s="223"/>
      <c r="T460" s="223"/>
    </row>
    <row r="461" spans="1:20" s="122" customFormat="1" x14ac:dyDescent="0.2">
      <c r="A461" s="170" t="s">
        <v>164</v>
      </c>
      <c r="B461" s="171" t="s">
        <v>943</v>
      </c>
      <c r="C461" s="170">
        <v>100</v>
      </c>
      <c r="D461" s="168">
        <v>0.4</v>
      </c>
      <c r="E461" s="168">
        <v>0.4</v>
      </c>
      <c r="F461" s="168">
        <v>9.8000000000000007</v>
      </c>
      <c r="G461" s="168">
        <v>47</v>
      </c>
      <c r="H461" s="168">
        <v>0.03</v>
      </c>
      <c r="I461" s="168">
        <v>0.02</v>
      </c>
      <c r="J461" s="168">
        <v>10</v>
      </c>
      <c r="K461" s="168">
        <v>5</v>
      </c>
      <c r="L461" s="168"/>
      <c r="M461" s="168">
        <v>16</v>
      </c>
      <c r="N461" s="168">
        <v>11</v>
      </c>
      <c r="O461" s="168">
        <v>9</v>
      </c>
      <c r="P461" s="168">
        <v>278</v>
      </c>
      <c r="Q461" s="168">
        <v>2.2000000000000002</v>
      </c>
      <c r="R461" s="168">
        <v>0.3</v>
      </c>
      <c r="S461" s="168">
        <v>2</v>
      </c>
      <c r="T461" s="168">
        <v>0.01</v>
      </c>
    </row>
    <row r="462" spans="1:20" s="122" customFormat="1" x14ac:dyDescent="0.2">
      <c r="A462" s="168"/>
      <c r="B462" s="171" t="s">
        <v>145</v>
      </c>
      <c r="C462" s="170">
        <v>20</v>
      </c>
      <c r="D462" s="168">
        <v>1.5</v>
      </c>
      <c r="E462" s="168">
        <v>3.72</v>
      </c>
      <c r="F462" s="168">
        <v>8.26</v>
      </c>
      <c r="G462" s="168">
        <v>73.52</v>
      </c>
      <c r="H462" s="168">
        <v>0.03</v>
      </c>
      <c r="I462" s="168">
        <v>0.03</v>
      </c>
      <c r="J462" s="168">
        <v>0.84</v>
      </c>
      <c r="K462" s="168">
        <v>41.99</v>
      </c>
      <c r="L462" s="168"/>
      <c r="M462" s="168">
        <v>22.14</v>
      </c>
      <c r="N462" s="168">
        <v>35.950000000000003</v>
      </c>
      <c r="O462" s="168">
        <v>21.69</v>
      </c>
      <c r="P462" s="168">
        <v>209.11</v>
      </c>
      <c r="Q462" s="168">
        <v>0.55000000000000004</v>
      </c>
      <c r="R462" s="168">
        <v>0.47</v>
      </c>
      <c r="S462" s="168">
        <v>0.46</v>
      </c>
      <c r="T462" s="168">
        <v>0.05</v>
      </c>
    </row>
    <row r="463" spans="1:20" s="122" customFormat="1" x14ac:dyDescent="0.2">
      <c r="A463" s="225" t="s">
        <v>382</v>
      </c>
      <c r="B463" s="226"/>
      <c r="C463" s="185">
        <f>SUM(C461:C462)</f>
        <v>120</v>
      </c>
      <c r="D463" s="186">
        <f t="shared" ref="D463:T463" si="71">SUM(D461:D462)</f>
        <v>1.9</v>
      </c>
      <c r="E463" s="186">
        <f t="shared" si="71"/>
        <v>4.12</v>
      </c>
      <c r="F463" s="186">
        <f t="shared" si="71"/>
        <v>18.060000000000002</v>
      </c>
      <c r="G463" s="186">
        <f t="shared" si="71"/>
        <v>120.52</v>
      </c>
      <c r="H463" s="186">
        <f t="shared" si="71"/>
        <v>0.06</v>
      </c>
      <c r="I463" s="186">
        <f t="shared" si="71"/>
        <v>0.05</v>
      </c>
      <c r="J463" s="186">
        <f t="shared" si="71"/>
        <v>10.84</v>
      </c>
      <c r="K463" s="186">
        <f t="shared" si="71"/>
        <v>46.99</v>
      </c>
      <c r="L463" s="186">
        <f t="shared" si="71"/>
        <v>0</v>
      </c>
      <c r="M463" s="186">
        <f t="shared" si="71"/>
        <v>38.14</v>
      </c>
      <c r="N463" s="186">
        <f t="shared" si="71"/>
        <v>46.95</v>
      </c>
      <c r="O463" s="186">
        <f t="shared" si="71"/>
        <v>30.69</v>
      </c>
      <c r="P463" s="186">
        <f t="shared" si="71"/>
        <v>487.11</v>
      </c>
      <c r="Q463" s="186">
        <f t="shared" si="71"/>
        <v>2.75</v>
      </c>
      <c r="R463" s="186">
        <f t="shared" si="71"/>
        <v>0.77</v>
      </c>
      <c r="S463" s="186">
        <f t="shared" si="71"/>
        <v>2.46</v>
      </c>
      <c r="T463" s="186">
        <f t="shared" si="71"/>
        <v>6.0000000000000005E-2</v>
      </c>
    </row>
    <row r="464" spans="1:20" s="122" customFormat="1" x14ac:dyDescent="0.2">
      <c r="A464" s="223" t="s">
        <v>11</v>
      </c>
      <c r="B464" s="223"/>
      <c r="C464" s="223"/>
      <c r="D464" s="223"/>
      <c r="E464" s="223"/>
      <c r="F464" s="223"/>
      <c r="G464" s="223"/>
      <c r="H464" s="223"/>
      <c r="I464" s="223"/>
      <c r="J464" s="223"/>
      <c r="K464" s="223"/>
      <c r="L464" s="223"/>
      <c r="M464" s="223"/>
      <c r="N464" s="223"/>
      <c r="O464" s="223"/>
      <c r="P464" s="223"/>
      <c r="Q464" s="223"/>
      <c r="R464" s="223"/>
      <c r="S464" s="223"/>
      <c r="T464" s="223"/>
    </row>
    <row r="465" spans="1:20" s="122" customFormat="1" x14ac:dyDescent="0.2">
      <c r="A465" s="172" t="s">
        <v>521</v>
      </c>
      <c r="B465" s="171" t="s">
        <v>522</v>
      </c>
      <c r="C465" s="170">
        <v>60</v>
      </c>
      <c r="D465" s="168">
        <v>1.38</v>
      </c>
      <c r="E465" s="168">
        <v>0.72</v>
      </c>
      <c r="F465" s="168">
        <v>7.38</v>
      </c>
      <c r="G465" s="168">
        <v>40.200000000000003</v>
      </c>
      <c r="H465" s="168">
        <v>0.02</v>
      </c>
      <c r="I465" s="168">
        <v>0.05</v>
      </c>
      <c r="J465" s="168">
        <v>1.08</v>
      </c>
      <c r="K465" s="168">
        <v>1.2</v>
      </c>
      <c r="L465" s="168"/>
      <c r="M465" s="168">
        <v>1.8</v>
      </c>
      <c r="N465" s="168">
        <v>27.6</v>
      </c>
      <c r="O465" s="168">
        <v>7.8</v>
      </c>
      <c r="P465" s="168">
        <v>79.2</v>
      </c>
      <c r="Q465" s="168">
        <v>0.16</v>
      </c>
      <c r="R465" s="168">
        <v>0.36</v>
      </c>
      <c r="S465" s="168"/>
      <c r="T465" s="168"/>
    </row>
    <row r="466" spans="1:20" s="122" customFormat="1" x14ac:dyDescent="0.2">
      <c r="A466" s="172" t="s">
        <v>462</v>
      </c>
      <c r="B466" s="171" t="s">
        <v>463</v>
      </c>
      <c r="C466" s="170">
        <v>200</v>
      </c>
      <c r="D466" s="168">
        <v>1.55</v>
      </c>
      <c r="E466" s="168">
        <v>4.5199999999999996</v>
      </c>
      <c r="F466" s="168">
        <v>10.33</v>
      </c>
      <c r="G466" s="168">
        <v>88.54</v>
      </c>
      <c r="H466" s="168">
        <v>0.05</v>
      </c>
      <c r="I466" s="168">
        <v>0.06</v>
      </c>
      <c r="J466" s="168">
        <v>16.45</v>
      </c>
      <c r="K466" s="168">
        <v>237.6</v>
      </c>
      <c r="L466" s="168">
        <v>0.08</v>
      </c>
      <c r="M466" s="168">
        <v>36.380000000000003</v>
      </c>
      <c r="N466" s="168">
        <v>44.64</v>
      </c>
      <c r="O466" s="168">
        <v>20.45</v>
      </c>
      <c r="P466" s="168">
        <v>296.83</v>
      </c>
      <c r="Q466" s="168">
        <v>0.98</v>
      </c>
      <c r="R466" s="168">
        <v>0.59</v>
      </c>
      <c r="S466" s="168">
        <v>4.59</v>
      </c>
      <c r="T466" s="168">
        <v>0.02</v>
      </c>
    </row>
    <row r="467" spans="1:20" s="122" customFormat="1" ht="33" x14ac:dyDescent="0.2">
      <c r="A467" s="168" t="s">
        <v>478</v>
      </c>
      <c r="B467" s="171" t="s">
        <v>479</v>
      </c>
      <c r="C467" s="170">
        <v>100</v>
      </c>
      <c r="D467" s="168">
        <v>25.93</v>
      </c>
      <c r="E467" s="168">
        <v>12.48</v>
      </c>
      <c r="F467" s="168">
        <v>3.27</v>
      </c>
      <c r="G467" s="168">
        <v>230.54000000000002</v>
      </c>
      <c r="H467" s="168">
        <v>0.08</v>
      </c>
      <c r="I467" s="168">
        <v>0.19</v>
      </c>
      <c r="J467" s="168">
        <v>4.67</v>
      </c>
      <c r="K467" s="168">
        <v>279.54000000000002</v>
      </c>
      <c r="L467" s="168">
        <v>0.31</v>
      </c>
      <c r="M467" s="168">
        <v>73.820000000000007</v>
      </c>
      <c r="N467" s="168">
        <v>230.98000000000002</v>
      </c>
      <c r="O467" s="168">
        <v>80.289999999999992</v>
      </c>
      <c r="P467" s="168">
        <v>329.63</v>
      </c>
      <c r="Q467" s="168">
        <v>1.69</v>
      </c>
      <c r="R467" s="168">
        <v>29.630000000000003</v>
      </c>
      <c r="S467" s="168">
        <v>10.26</v>
      </c>
      <c r="T467" s="168">
        <v>0.12</v>
      </c>
    </row>
    <row r="468" spans="1:20" s="122" customFormat="1" x14ac:dyDescent="0.2">
      <c r="A468" s="168" t="s">
        <v>523</v>
      </c>
      <c r="B468" s="171" t="s">
        <v>524</v>
      </c>
      <c r="C468" s="170">
        <v>150</v>
      </c>
      <c r="D468" s="168">
        <v>4.3</v>
      </c>
      <c r="E468" s="168">
        <v>2.86</v>
      </c>
      <c r="F468" s="168">
        <v>35.049999999999997</v>
      </c>
      <c r="G468" s="168">
        <v>183.53</v>
      </c>
      <c r="H468" s="168">
        <v>0.26</v>
      </c>
      <c r="I468" s="168">
        <v>0.15</v>
      </c>
      <c r="J468" s="168">
        <v>43</v>
      </c>
      <c r="K468" s="168">
        <v>6.45</v>
      </c>
      <c r="L468" s="168"/>
      <c r="M468" s="168">
        <v>23.34</v>
      </c>
      <c r="N468" s="168">
        <v>125.12</v>
      </c>
      <c r="O468" s="168">
        <v>49.56</v>
      </c>
      <c r="P468" s="168">
        <v>1221.25</v>
      </c>
      <c r="Q468" s="168">
        <v>1.95</v>
      </c>
      <c r="R468" s="168">
        <v>0.57999999999999996</v>
      </c>
      <c r="S468" s="168">
        <v>10.75</v>
      </c>
      <c r="T468" s="168">
        <v>0.06</v>
      </c>
    </row>
    <row r="469" spans="1:20" s="122" customFormat="1" x14ac:dyDescent="0.2">
      <c r="A469" s="168" t="s">
        <v>326</v>
      </c>
      <c r="B469" s="171" t="s">
        <v>1010</v>
      </c>
      <c r="C469" s="170">
        <v>200</v>
      </c>
      <c r="D469" s="168">
        <v>0.16</v>
      </c>
      <c r="E469" s="168">
        <v>0.04</v>
      </c>
      <c r="F469" s="168">
        <v>2.12</v>
      </c>
      <c r="G469" s="168">
        <v>10.4</v>
      </c>
      <c r="H469" s="168">
        <v>0.01</v>
      </c>
      <c r="I469" s="168">
        <v>0.01</v>
      </c>
      <c r="J469" s="168">
        <v>3</v>
      </c>
      <c r="K469" s="168">
        <v>3.4</v>
      </c>
      <c r="L469" s="168"/>
      <c r="M469" s="168">
        <v>7.4</v>
      </c>
      <c r="N469" s="168">
        <v>6</v>
      </c>
      <c r="O469" s="168">
        <v>5.2</v>
      </c>
      <c r="P469" s="168">
        <v>51.2</v>
      </c>
      <c r="Q469" s="168">
        <v>0.1</v>
      </c>
      <c r="R469" s="168">
        <v>0.02</v>
      </c>
      <c r="S469" s="168">
        <v>0.4</v>
      </c>
      <c r="T469" s="168"/>
    </row>
    <row r="470" spans="1:20" s="122" customFormat="1" x14ac:dyDescent="0.2">
      <c r="A470" s="168"/>
      <c r="B470" s="171" t="s">
        <v>53</v>
      </c>
      <c r="C470" s="170">
        <v>40</v>
      </c>
      <c r="D470" s="168">
        <v>1.96</v>
      </c>
      <c r="E470" s="168">
        <v>0.4</v>
      </c>
      <c r="F470" s="168">
        <v>17.920000000000002</v>
      </c>
      <c r="G470" s="168">
        <v>84</v>
      </c>
      <c r="H470" s="168">
        <v>0.04</v>
      </c>
      <c r="I470" s="168">
        <v>0.01</v>
      </c>
      <c r="J470" s="168"/>
      <c r="K470" s="168"/>
      <c r="L470" s="168"/>
      <c r="M470" s="168">
        <v>7.2</v>
      </c>
      <c r="N470" s="168">
        <v>36.799999999999997</v>
      </c>
      <c r="O470" s="168">
        <v>8</v>
      </c>
      <c r="P470" s="168">
        <v>57.2</v>
      </c>
      <c r="Q470" s="168">
        <v>1.1599999999999999</v>
      </c>
      <c r="R470" s="168">
        <v>2</v>
      </c>
      <c r="S470" s="168">
        <v>2.2400000000000002</v>
      </c>
      <c r="T470" s="168">
        <v>0.01</v>
      </c>
    </row>
    <row r="471" spans="1:20" s="122" customFormat="1" x14ac:dyDescent="0.2">
      <c r="A471" s="225" t="s">
        <v>32</v>
      </c>
      <c r="B471" s="226"/>
      <c r="C471" s="185">
        <f>SUM(C465:C470)</f>
        <v>750</v>
      </c>
      <c r="D471" s="186">
        <f t="shared" ref="D471:T471" si="72">SUM(D465:D470)</f>
        <v>35.279999999999994</v>
      </c>
      <c r="E471" s="186">
        <f t="shared" si="72"/>
        <v>21.019999999999996</v>
      </c>
      <c r="F471" s="186">
        <f t="shared" si="72"/>
        <v>76.069999999999993</v>
      </c>
      <c r="G471" s="186">
        <f t="shared" si="72"/>
        <v>637.21</v>
      </c>
      <c r="H471" s="186">
        <f t="shared" si="72"/>
        <v>0.46</v>
      </c>
      <c r="I471" s="186">
        <f t="shared" si="72"/>
        <v>0.47</v>
      </c>
      <c r="J471" s="186">
        <f t="shared" si="72"/>
        <v>68.2</v>
      </c>
      <c r="K471" s="186">
        <f t="shared" si="72"/>
        <v>528.19000000000005</v>
      </c>
      <c r="L471" s="186">
        <f t="shared" si="72"/>
        <v>0.39</v>
      </c>
      <c r="M471" s="186">
        <f t="shared" si="72"/>
        <v>149.94</v>
      </c>
      <c r="N471" s="186">
        <f t="shared" si="72"/>
        <v>471.14000000000004</v>
      </c>
      <c r="O471" s="186">
        <f t="shared" si="72"/>
        <v>171.29999999999998</v>
      </c>
      <c r="P471" s="186">
        <f t="shared" si="72"/>
        <v>2035.31</v>
      </c>
      <c r="Q471" s="186">
        <f t="shared" si="72"/>
        <v>6.04</v>
      </c>
      <c r="R471" s="186">
        <f t="shared" si="72"/>
        <v>33.18</v>
      </c>
      <c r="S471" s="186">
        <f t="shared" si="72"/>
        <v>28.240000000000002</v>
      </c>
      <c r="T471" s="186">
        <f t="shared" si="72"/>
        <v>0.21</v>
      </c>
    </row>
    <row r="472" spans="1:20" s="122" customFormat="1" x14ac:dyDescent="0.2">
      <c r="A472" s="223" t="s">
        <v>391</v>
      </c>
      <c r="B472" s="223"/>
      <c r="C472" s="223"/>
      <c r="D472" s="223"/>
      <c r="E472" s="223"/>
      <c r="F472" s="223"/>
      <c r="G472" s="223"/>
      <c r="H472" s="223"/>
      <c r="I472" s="223"/>
      <c r="J472" s="223"/>
      <c r="K472" s="223"/>
      <c r="L472" s="223"/>
      <c r="M472" s="223"/>
      <c r="N472" s="223"/>
      <c r="O472" s="223"/>
      <c r="P472" s="223"/>
      <c r="Q472" s="223"/>
      <c r="R472" s="223"/>
      <c r="S472" s="223"/>
      <c r="T472" s="223"/>
    </row>
    <row r="473" spans="1:20" s="122" customFormat="1" x14ac:dyDescent="0.2">
      <c r="A473" s="168" t="s">
        <v>164</v>
      </c>
      <c r="B473" s="171" t="s">
        <v>943</v>
      </c>
      <c r="C473" s="170">
        <v>150</v>
      </c>
      <c r="D473" s="168">
        <v>0.6</v>
      </c>
      <c r="E473" s="168">
        <v>0.6</v>
      </c>
      <c r="F473" s="168">
        <v>14.7</v>
      </c>
      <c r="G473" s="168">
        <v>70.5</v>
      </c>
      <c r="H473" s="168">
        <v>0.05</v>
      </c>
      <c r="I473" s="168">
        <v>0.03</v>
      </c>
      <c r="J473" s="168">
        <v>15</v>
      </c>
      <c r="K473" s="168">
        <v>7.5</v>
      </c>
      <c r="L473" s="168"/>
      <c r="M473" s="168">
        <v>24</v>
      </c>
      <c r="N473" s="168">
        <v>16.5</v>
      </c>
      <c r="O473" s="168">
        <v>13.5</v>
      </c>
      <c r="P473" s="168">
        <v>417</v>
      </c>
      <c r="Q473" s="168">
        <v>3.3</v>
      </c>
      <c r="R473" s="168">
        <v>0.45</v>
      </c>
      <c r="S473" s="168">
        <v>3</v>
      </c>
      <c r="T473" s="168">
        <v>0.01</v>
      </c>
    </row>
    <row r="474" spans="1:20" s="122" customFormat="1" x14ac:dyDescent="0.2">
      <c r="A474" s="184"/>
      <c r="B474" s="171" t="s">
        <v>392</v>
      </c>
      <c r="C474" s="170">
        <v>200</v>
      </c>
      <c r="D474" s="168">
        <v>5.8</v>
      </c>
      <c r="E474" s="168">
        <v>5</v>
      </c>
      <c r="F474" s="168">
        <v>8</v>
      </c>
      <c r="G474" s="168">
        <v>106</v>
      </c>
      <c r="H474" s="168">
        <v>0.08</v>
      </c>
      <c r="I474" s="168">
        <v>0.34</v>
      </c>
      <c r="J474" s="168">
        <v>1.4</v>
      </c>
      <c r="K474" s="168">
        <v>44</v>
      </c>
      <c r="L474" s="168">
        <v>0.06</v>
      </c>
      <c r="M474" s="168">
        <v>240</v>
      </c>
      <c r="N474" s="168">
        <v>180</v>
      </c>
      <c r="O474" s="168">
        <v>28</v>
      </c>
      <c r="P474" s="168">
        <v>832</v>
      </c>
      <c r="Q474" s="168">
        <v>0.2</v>
      </c>
      <c r="R474" s="168">
        <v>4</v>
      </c>
      <c r="S474" s="168">
        <v>18</v>
      </c>
      <c r="T474" s="168">
        <v>0.04</v>
      </c>
    </row>
    <row r="475" spans="1:20" s="122" customFormat="1" x14ac:dyDescent="0.2">
      <c r="A475" s="225" t="s">
        <v>393</v>
      </c>
      <c r="B475" s="226"/>
      <c r="C475" s="185">
        <f>SUM(C473:C474)</f>
        <v>350</v>
      </c>
      <c r="D475" s="186">
        <f t="shared" ref="D475:T475" si="73">SUM(D473:D474)</f>
        <v>6.3999999999999995</v>
      </c>
      <c r="E475" s="186">
        <f t="shared" si="73"/>
        <v>5.6</v>
      </c>
      <c r="F475" s="186">
        <f t="shared" si="73"/>
        <v>22.7</v>
      </c>
      <c r="G475" s="186">
        <f t="shared" si="73"/>
        <v>176.5</v>
      </c>
      <c r="H475" s="186">
        <f t="shared" si="73"/>
        <v>0.13</v>
      </c>
      <c r="I475" s="186">
        <f t="shared" si="73"/>
        <v>0.37</v>
      </c>
      <c r="J475" s="186">
        <f t="shared" si="73"/>
        <v>16.399999999999999</v>
      </c>
      <c r="K475" s="186">
        <f t="shared" si="73"/>
        <v>51.5</v>
      </c>
      <c r="L475" s="186">
        <f t="shared" si="73"/>
        <v>0.06</v>
      </c>
      <c r="M475" s="186">
        <f t="shared" si="73"/>
        <v>264</v>
      </c>
      <c r="N475" s="186">
        <f t="shared" si="73"/>
        <v>196.5</v>
      </c>
      <c r="O475" s="186">
        <f t="shared" si="73"/>
        <v>41.5</v>
      </c>
      <c r="P475" s="186">
        <f t="shared" si="73"/>
        <v>1249</v>
      </c>
      <c r="Q475" s="186">
        <f t="shared" si="73"/>
        <v>3.5</v>
      </c>
      <c r="R475" s="186">
        <f t="shared" si="73"/>
        <v>4.45</v>
      </c>
      <c r="S475" s="186">
        <f t="shared" si="73"/>
        <v>21</v>
      </c>
      <c r="T475" s="186">
        <f t="shared" si="73"/>
        <v>0.05</v>
      </c>
    </row>
    <row r="476" spans="1:20" s="122" customFormat="1" x14ac:dyDescent="0.2">
      <c r="A476" s="225" t="s">
        <v>33</v>
      </c>
      <c r="B476" s="226"/>
      <c r="C476" s="185">
        <f>C459+C463+C471+C475</f>
        <v>1745</v>
      </c>
      <c r="D476" s="186">
        <f t="shared" ref="D476:T476" si="74">D459+D463+D471+D475</f>
        <v>68.739999999999995</v>
      </c>
      <c r="E476" s="186">
        <f t="shared" si="74"/>
        <v>47.68</v>
      </c>
      <c r="F476" s="186">
        <f t="shared" si="74"/>
        <v>175.14</v>
      </c>
      <c r="G476" s="186">
        <f t="shared" si="74"/>
        <v>1423.01</v>
      </c>
      <c r="H476" s="186">
        <f t="shared" si="74"/>
        <v>1</v>
      </c>
      <c r="I476" s="186">
        <f t="shared" si="74"/>
        <v>1.7400000000000002</v>
      </c>
      <c r="J476" s="186">
        <f t="shared" si="74"/>
        <v>98.5</v>
      </c>
      <c r="K476" s="186">
        <f t="shared" si="74"/>
        <v>734.38000000000011</v>
      </c>
      <c r="L476" s="186">
        <f t="shared" si="74"/>
        <v>0.74</v>
      </c>
      <c r="M476" s="186">
        <f t="shared" si="74"/>
        <v>887.46</v>
      </c>
      <c r="N476" s="186">
        <f t="shared" si="74"/>
        <v>1213.6100000000001</v>
      </c>
      <c r="O476" s="186">
        <f t="shared" si="74"/>
        <v>404.75</v>
      </c>
      <c r="P476" s="186">
        <f t="shared" si="74"/>
        <v>4498.3</v>
      </c>
      <c r="Q476" s="186">
        <f t="shared" si="74"/>
        <v>17.97</v>
      </c>
      <c r="R476" s="186">
        <f t="shared" si="74"/>
        <v>58.760000000000005</v>
      </c>
      <c r="S476" s="186">
        <f t="shared" si="74"/>
        <v>81.19</v>
      </c>
      <c r="T476" s="186">
        <f t="shared" si="74"/>
        <v>0.39999999999999997</v>
      </c>
    </row>
    <row r="477" spans="1:20" s="122" customFormat="1" x14ac:dyDescent="0.2">
      <c r="A477" s="187"/>
      <c r="C477" s="188"/>
      <c r="D477" s="189"/>
      <c r="E477" s="189"/>
      <c r="F477" s="189"/>
      <c r="G477" s="189"/>
      <c r="H477" s="189"/>
      <c r="I477" s="189"/>
      <c r="J477" s="189"/>
      <c r="K477" s="227"/>
      <c r="L477" s="227"/>
      <c r="M477" s="227"/>
      <c r="N477" s="227"/>
      <c r="O477" s="227"/>
      <c r="P477" s="227"/>
      <c r="Q477" s="227"/>
      <c r="R477" s="227"/>
      <c r="S477" s="227"/>
      <c r="T477" s="227"/>
    </row>
    <row r="478" spans="1:20" s="122" customFormat="1" x14ac:dyDescent="0.2">
      <c r="A478" s="228"/>
      <c r="B478" s="228"/>
      <c r="C478" s="228"/>
      <c r="D478" s="228"/>
      <c r="E478" s="228"/>
      <c r="F478" s="228"/>
      <c r="G478" s="228"/>
      <c r="H478" s="228"/>
      <c r="I478" s="228"/>
      <c r="J478" s="228"/>
      <c r="K478" s="228"/>
      <c r="L478" s="228"/>
      <c r="M478" s="228"/>
      <c r="N478" s="228"/>
      <c r="O478" s="228"/>
      <c r="P478" s="228"/>
      <c r="Q478" s="228"/>
      <c r="R478" s="228"/>
      <c r="S478" s="228"/>
      <c r="T478" s="228"/>
    </row>
    <row r="479" spans="1:20" s="122" customFormat="1" x14ac:dyDescent="0.2">
      <c r="A479" s="229"/>
      <c r="B479" s="229"/>
      <c r="C479" s="188"/>
      <c r="D479" s="190"/>
      <c r="E479" s="189"/>
      <c r="F479" s="189"/>
      <c r="G479" s="189"/>
      <c r="H479" s="190"/>
      <c r="I479" s="190"/>
      <c r="J479" s="190"/>
      <c r="K479" s="189"/>
      <c r="L479" s="189"/>
      <c r="M479" s="189"/>
      <c r="N479" s="189"/>
      <c r="O479" s="189"/>
      <c r="P479" s="189"/>
      <c r="Q479" s="189"/>
      <c r="R479" s="189"/>
      <c r="S479" s="189"/>
      <c r="T479" s="189"/>
    </row>
    <row r="480" spans="1:20" s="122" customFormat="1" x14ac:dyDescent="0.2">
      <c r="A480" s="224"/>
      <c r="B480" s="224"/>
      <c r="C480" s="188"/>
      <c r="D480" s="190"/>
      <c r="E480" s="189"/>
      <c r="F480" s="189"/>
      <c r="G480" s="189"/>
      <c r="H480" s="190"/>
      <c r="I480" s="190"/>
      <c r="J480" s="190"/>
      <c r="K480" s="189"/>
      <c r="L480" s="189"/>
      <c r="M480" s="189"/>
      <c r="N480" s="189"/>
      <c r="O480" s="189"/>
      <c r="P480" s="189"/>
      <c r="Q480" s="189"/>
      <c r="R480" s="189"/>
      <c r="S480" s="189"/>
      <c r="T480" s="189"/>
    </row>
    <row r="481" spans="1:20" s="122" customFormat="1" x14ac:dyDescent="0.2">
      <c r="A481" s="230" t="s">
        <v>12</v>
      </c>
      <c r="B481" s="230" t="s">
        <v>13</v>
      </c>
      <c r="C481" s="230" t="s">
        <v>334</v>
      </c>
      <c r="D481" s="233" t="s">
        <v>15</v>
      </c>
      <c r="E481" s="233"/>
      <c r="F481" s="233"/>
      <c r="G481" s="234" t="s">
        <v>335</v>
      </c>
      <c r="H481" s="233" t="s">
        <v>17</v>
      </c>
      <c r="I481" s="233"/>
      <c r="J481" s="233"/>
      <c r="K481" s="233"/>
      <c r="L481" s="233"/>
      <c r="M481" s="233" t="s">
        <v>18</v>
      </c>
      <c r="N481" s="233"/>
      <c r="O481" s="233"/>
      <c r="P481" s="233"/>
      <c r="Q481" s="233"/>
      <c r="R481" s="233"/>
      <c r="S481" s="233"/>
      <c r="T481" s="233"/>
    </row>
    <row r="482" spans="1:20" s="122" customFormat="1" x14ac:dyDescent="0.2">
      <c r="A482" s="231"/>
      <c r="B482" s="232"/>
      <c r="C482" s="231"/>
      <c r="D482" s="183" t="s">
        <v>19</v>
      </c>
      <c r="E482" s="183" t="s">
        <v>20</v>
      </c>
      <c r="F482" s="183" t="s">
        <v>21</v>
      </c>
      <c r="G482" s="235"/>
      <c r="H482" s="183" t="s">
        <v>22</v>
      </c>
      <c r="I482" s="183" t="s">
        <v>308</v>
      </c>
      <c r="J482" s="183" t="s">
        <v>336</v>
      </c>
      <c r="K482" s="183" t="s">
        <v>337</v>
      </c>
      <c r="L482" s="183" t="s">
        <v>338</v>
      </c>
      <c r="M482" s="183" t="s">
        <v>26</v>
      </c>
      <c r="N482" s="183" t="s">
        <v>27</v>
      </c>
      <c r="O482" s="183" t="s">
        <v>28</v>
      </c>
      <c r="P482" s="183" t="s">
        <v>339</v>
      </c>
      <c r="Q482" s="183" t="s">
        <v>29</v>
      </c>
      <c r="R482" s="183" t="s">
        <v>312</v>
      </c>
      <c r="S482" s="183" t="s">
        <v>311</v>
      </c>
      <c r="T482" s="183" t="s">
        <v>313</v>
      </c>
    </row>
    <row r="483" spans="1:20" s="122" customFormat="1" x14ac:dyDescent="0.2">
      <c r="A483" s="170">
        <v>1</v>
      </c>
      <c r="B483" s="170">
        <v>2</v>
      </c>
      <c r="C483" s="170">
        <v>3</v>
      </c>
      <c r="D483" s="168">
        <v>5</v>
      </c>
      <c r="E483" s="168">
        <v>6</v>
      </c>
      <c r="F483" s="168">
        <v>7</v>
      </c>
      <c r="G483" s="168">
        <v>8</v>
      </c>
      <c r="H483" s="168">
        <v>9</v>
      </c>
      <c r="I483" s="168">
        <v>10</v>
      </c>
      <c r="J483" s="168">
        <v>11</v>
      </c>
      <c r="K483" s="168">
        <v>12</v>
      </c>
      <c r="L483" s="168">
        <v>13</v>
      </c>
      <c r="M483" s="168">
        <v>14</v>
      </c>
      <c r="N483" s="168">
        <v>15</v>
      </c>
      <c r="O483" s="168">
        <v>16</v>
      </c>
      <c r="P483" s="168">
        <v>17</v>
      </c>
      <c r="Q483" s="168">
        <v>18</v>
      </c>
      <c r="R483" s="168">
        <v>19</v>
      </c>
      <c r="S483" s="168">
        <v>20</v>
      </c>
      <c r="T483" s="168">
        <v>21</v>
      </c>
    </row>
    <row r="484" spans="1:20" s="122" customFormat="1" x14ac:dyDescent="0.2">
      <c r="A484" s="223" t="s">
        <v>525</v>
      </c>
      <c r="B484" s="223"/>
      <c r="C484" s="223"/>
      <c r="D484" s="223"/>
      <c r="E484" s="223"/>
      <c r="F484" s="223"/>
      <c r="G484" s="223"/>
      <c r="H484" s="223"/>
      <c r="I484" s="223"/>
      <c r="J484" s="223"/>
      <c r="K484" s="223"/>
      <c r="L484" s="223"/>
      <c r="M484" s="223"/>
      <c r="N484" s="223"/>
      <c r="O484" s="223"/>
      <c r="P484" s="223"/>
      <c r="Q484" s="223"/>
      <c r="R484" s="223"/>
      <c r="S484" s="223"/>
      <c r="T484" s="223"/>
    </row>
    <row r="485" spans="1:20" s="122" customFormat="1" x14ac:dyDescent="0.2">
      <c r="A485" s="223" t="s">
        <v>30</v>
      </c>
      <c r="B485" s="223"/>
      <c r="C485" s="223"/>
      <c r="D485" s="223"/>
      <c r="E485" s="223"/>
      <c r="F485" s="223"/>
      <c r="G485" s="223"/>
      <c r="H485" s="223"/>
      <c r="I485" s="223"/>
      <c r="J485" s="223"/>
      <c r="K485" s="223"/>
      <c r="L485" s="223"/>
      <c r="M485" s="223"/>
      <c r="N485" s="223"/>
      <c r="O485" s="223"/>
      <c r="P485" s="223"/>
      <c r="Q485" s="223"/>
      <c r="R485" s="223"/>
      <c r="S485" s="223"/>
      <c r="T485" s="223"/>
    </row>
    <row r="486" spans="1:20" s="122" customFormat="1" x14ac:dyDescent="0.2">
      <c r="A486" s="170" t="s">
        <v>410</v>
      </c>
      <c r="B486" s="171" t="s">
        <v>411</v>
      </c>
      <c r="C486" s="170">
        <v>15</v>
      </c>
      <c r="D486" s="168">
        <v>3.48</v>
      </c>
      <c r="E486" s="168">
        <v>4.43</v>
      </c>
      <c r="F486" s="168"/>
      <c r="G486" s="168">
        <v>54.6</v>
      </c>
      <c r="H486" s="168">
        <v>0.01</v>
      </c>
      <c r="I486" s="168">
        <v>0.05</v>
      </c>
      <c r="J486" s="168">
        <v>0.11</v>
      </c>
      <c r="K486" s="168">
        <v>43.2</v>
      </c>
      <c r="L486" s="168">
        <v>0.14000000000000001</v>
      </c>
      <c r="M486" s="168">
        <v>132</v>
      </c>
      <c r="N486" s="168">
        <v>75</v>
      </c>
      <c r="O486" s="168">
        <v>5.25</v>
      </c>
      <c r="P486" s="168">
        <v>13.2</v>
      </c>
      <c r="Q486" s="168">
        <v>0.15</v>
      </c>
      <c r="R486" s="168">
        <v>2.1800000000000002</v>
      </c>
      <c r="S486" s="168">
        <v>1.35</v>
      </c>
      <c r="T486" s="168">
        <v>0.01</v>
      </c>
    </row>
    <row r="487" spans="1:20" s="122" customFormat="1" x14ac:dyDescent="0.2">
      <c r="A487" s="168" t="s">
        <v>341</v>
      </c>
      <c r="B487" s="171" t="s">
        <v>342</v>
      </c>
      <c r="C487" s="170">
        <v>70</v>
      </c>
      <c r="D487" s="168">
        <v>6.8</v>
      </c>
      <c r="E487" s="168">
        <v>2.61</v>
      </c>
      <c r="F487" s="168">
        <v>1.52</v>
      </c>
      <c r="G487" s="168">
        <v>55.66</v>
      </c>
      <c r="H487" s="168">
        <v>0.01</v>
      </c>
      <c r="I487" s="168">
        <v>0.37</v>
      </c>
      <c r="J487" s="168">
        <v>0.26</v>
      </c>
      <c r="K487" s="168">
        <v>4.4000000000000004</v>
      </c>
      <c r="L487" s="168">
        <v>0.01</v>
      </c>
      <c r="M487" s="168">
        <v>31.07</v>
      </c>
      <c r="N487" s="168">
        <v>33.46</v>
      </c>
      <c r="O487" s="168">
        <v>7.93</v>
      </c>
      <c r="P487" s="168">
        <v>114.36</v>
      </c>
      <c r="Q487" s="168">
        <v>0.12</v>
      </c>
      <c r="R487" s="168">
        <v>11.4</v>
      </c>
      <c r="S487" s="168">
        <v>5.72</v>
      </c>
      <c r="T487" s="168"/>
    </row>
    <row r="488" spans="1:20" s="122" customFormat="1" x14ac:dyDescent="0.2">
      <c r="A488" s="184" t="s">
        <v>526</v>
      </c>
      <c r="B488" s="171" t="s">
        <v>438</v>
      </c>
      <c r="C488" s="170">
        <v>200</v>
      </c>
      <c r="D488" s="168">
        <v>3.66</v>
      </c>
      <c r="E488" s="168">
        <v>6.04</v>
      </c>
      <c r="F488" s="168">
        <v>12.69</v>
      </c>
      <c r="G488" s="168">
        <v>120.15</v>
      </c>
      <c r="H488" s="168">
        <v>0.1</v>
      </c>
      <c r="I488" s="168">
        <v>0.11</v>
      </c>
      <c r="J488" s="168">
        <v>0.74</v>
      </c>
      <c r="K488" s="168">
        <v>35.04</v>
      </c>
      <c r="L488" s="168">
        <v>0.09</v>
      </c>
      <c r="M488" s="168">
        <v>79.760000000000005</v>
      </c>
      <c r="N488" s="168">
        <v>105.66</v>
      </c>
      <c r="O488" s="168">
        <v>12.76</v>
      </c>
      <c r="P488" s="168">
        <v>137.57</v>
      </c>
      <c r="Q488" s="168">
        <v>0.66</v>
      </c>
      <c r="R488" s="168">
        <v>5.24</v>
      </c>
      <c r="S488" s="168">
        <v>6.09</v>
      </c>
      <c r="T488" s="168">
        <v>0.02</v>
      </c>
    </row>
    <row r="489" spans="1:20" s="122" customFormat="1" x14ac:dyDescent="0.2">
      <c r="A489" s="170" t="s">
        <v>501</v>
      </c>
      <c r="B489" s="171" t="s">
        <v>1004</v>
      </c>
      <c r="C489" s="170">
        <v>200</v>
      </c>
      <c r="D489" s="168">
        <v>3.15</v>
      </c>
      <c r="E489" s="168">
        <v>2.5</v>
      </c>
      <c r="F489" s="168">
        <v>8.64</v>
      </c>
      <c r="G489" s="168">
        <v>71.64</v>
      </c>
      <c r="H489" s="168">
        <v>0.04</v>
      </c>
      <c r="I489" s="168">
        <v>0.15</v>
      </c>
      <c r="J489" s="168">
        <v>1.6</v>
      </c>
      <c r="K489" s="168">
        <v>22</v>
      </c>
      <c r="L489" s="168">
        <v>0.05</v>
      </c>
      <c r="M489" s="168">
        <v>122.46</v>
      </c>
      <c r="N489" s="168">
        <v>93.66</v>
      </c>
      <c r="O489" s="168">
        <v>15.32</v>
      </c>
      <c r="P489" s="168">
        <v>163.4</v>
      </c>
      <c r="Q489" s="168">
        <v>0.15</v>
      </c>
      <c r="R489" s="168">
        <v>1.04</v>
      </c>
      <c r="S489" s="168">
        <v>9</v>
      </c>
      <c r="T489" s="168">
        <v>0.02</v>
      </c>
    </row>
    <row r="490" spans="1:20" s="122" customFormat="1" x14ac:dyDescent="0.2">
      <c r="A490" s="169"/>
      <c r="B490" s="171" t="s">
        <v>53</v>
      </c>
      <c r="C490" s="170">
        <v>60</v>
      </c>
      <c r="D490" s="168">
        <v>2.94</v>
      </c>
      <c r="E490" s="168">
        <v>0.6</v>
      </c>
      <c r="F490" s="168">
        <v>26.88</v>
      </c>
      <c r="G490" s="168">
        <v>126</v>
      </c>
      <c r="H490" s="168">
        <v>0.05</v>
      </c>
      <c r="I490" s="168">
        <v>0.02</v>
      </c>
      <c r="J490" s="168"/>
      <c r="K490" s="168"/>
      <c r="L490" s="168"/>
      <c r="M490" s="168">
        <v>10.8</v>
      </c>
      <c r="N490" s="168">
        <v>55.2</v>
      </c>
      <c r="O490" s="168">
        <v>12</v>
      </c>
      <c r="P490" s="168">
        <v>85.8</v>
      </c>
      <c r="Q490" s="168">
        <v>1.74</v>
      </c>
      <c r="R490" s="168">
        <v>3</v>
      </c>
      <c r="S490" s="168">
        <v>3.36</v>
      </c>
      <c r="T490" s="168">
        <v>0.02</v>
      </c>
    </row>
    <row r="491" spans="1:20" s="122" customFormat="1" x14ac:dyDescent="0.2">
      <c r="A491" s="225" t="s">
        <v>142</v>
      </c>
      <c r="B491" s="226"/>
      <c r="C491" s="185">
        <f>SUM(C486:C490)</f>
        <v>545</v>
      </c>
      <c r="D491" s="186">
        <f t="shared" ref="D491:T491" si="75">SUM(D486:D490)</f>
        <v>20.03</v>
      </c>
      <c r="E491" s="186">
        <f t="shared" si="75"/>
        <v>16.18</v>
      </c>
      <c r="F491" s="186">
        <f t="shared" si="75"/>
        <v>49.730000000000004</v>
      </c>
      <c r="G491" s="186">
        <f t="shared" si="75"/>
        <v>428.05</v>
      </c>
      <c r="H491" s="186">
        <f t="shared" si="75"/>
        <v>0.21000000000000002</v>
      </c>
      <c r="I491" s="186">
        <f t="shared" si="75"/>
        <v>0.70000000000000007</v>
      </c>
      <c r="J491" s="186">
        <f t="shared" si="75"/>
        <v>2.71</v>
      </c>
      <c r="K491" s="186">
        <f t="shared" si="75"/>
        <v>104.64</v>
      </c>
      <c r="L491" s="186">
        <f t="shared" si="75"/>
        <v>0.29000000000000004</v>
      </c>
      <c r="M491" s="186">
        <f t="shared" si="75"/>
        <v>376.09</v>
      </c>
      <c r="N491" s="186">
        <f t="shared" si="75"/>
        <v>362.97999999999996</v>
      </c>
      <c r="O491" s="186">
        <f t="shared" si="75"/>
        <v>53.26</v>
      </c>
      <c r="P491" s="186">
        <f t="shared" si="75"/>
        <v>514.32999999999993</v>
      </c>
      <c r="Q491" s="186">
        <f t="shared" si="75"/>
        <v>2.8200000000000003</v>
      </c>
      <c r="R491" s="186">
        <f t="shared" si="75"/>
        <v>22.86</v>
      </c>
      <c r="S491" s="186">
        <f t="shared" si="75"/>
        <v>25.52</v>
      </c>
      <c r="T491" s="186">
        <f t="shared" si="75"/>
        <v>7.0000000000000007E-2</v>
      </c>
    </row>
    <row r="492" spans="1:20" s="122" customFormat="1" x14ac:dyDescent="0.2">
      <c r="A492" s="223" t="s">
        <v>381</v>
      </c>
      <c r="B492" s="223"/>
      <c r="C492" s="223"/>
      <c r="D492" s="223"/>
      <c r="E492" s="223"/>
      <c r="F492" s="223"/>
      <c r="G492" s="223"/>
      <c r="H492" s="223"/>
      <c r="I492" s="223"/>
      <c r="J492" s="223"/>
      <c r="K492" s="223"/>
      <c r="L492" s="223"/>
      <c r="M492" s="223"/>
      <c r="N492" s="223"/>
      <c r="O492" s="223"/>
      <c r="P492" s="223"/>
      <c r="Q492" s="223"/>
      <c r="R492" s="223"/>
      <c r="S492" s="223"/>
      <c r="T492" s="223"/>
    </row>
    <row r="493" spans="1:20" s="122" customFormat="1" x14ac:dyDescent="0.2">
      <c r="A493" s="170" t="s">
        <v>164</v>
      </c>
      <c r="B493" s="171" t="s">
        <v>943</v>
      </c>
      <c r="C493" s="170">
        <v>100</v>
      </c>
      <c r="D493" s="168">
        <v>0.4</v>
      </c>
      <c r="E493" s="168">
        <v>0.4</v>
      </c>
      <c r="F493" s="168">
        <v>9.8000000000000007</v>
      </c>
      <c r="G493" s="168">
        <v>47</v>
      </c>
      <c r="H493" s="168">
        <v>0.03</v>
      </c>
      <c r="I493" s="168">
        <v>0.02</v>
      </c>
      <c r="J493" s="168">
        <v>10</v>
      </c>
      <c r="K493" s="168">
        <v>5</v>
      </c>
      <c r="L493" s="168"/>
      <c r="M493" s="168">
        <v>16</v>
      </c>
      <c r="N493" s="168">
        <v>11</v>
      </c>
      <c r="O493" s="168">
        <v>9</v>
      </c>
      <c r="P493" s="168">
        <v>278</v>
      </c>
      <c r="Q493" s="168">
        <v>2.2000000000000002</v>
      </c>
      <c r="R493" s="168">
        <v>0.3</v>
      </c>
      <c r="S493" s="168">
        <v>2</v>
      </c>
      <c r="T493" s="168">
        <v>0.01</v>
      </c>
    </row>
    <row r="494" spans="1:20" s="122" customFormat="1" x14ac:dyDescent="0.2">
      <c r="A494" s="168"/>
      <c r="B494" s="171" t="s">
        <v>145</v>
      </c>
      <c r="C494" s="170">
        <v>20</v>
      </c>
      <c r="D494" s="168">
        <v>1.5</v>
      </c>
      <c r="E494" s="168">
        <v>3.72</v>
      </c>
      <c r="F494" s="168">
        <v>8.26</v>
      </c>
      <c r="G494" s="168">
        <v>73.52</v>
      </c>
      <c r="H494" s="168">
        <v>0.03</v>
      </c>
      <c r="I494" s="168">
        <v>0.03</v>
      </c>
      <c r="J494" s="168">
        <v>0.84</v>
      </c>
      <c r="K494" s="168">
        <v>41.99</v>
      </c>
      <c r="L494" s="168"/>
      <c r="M494" s="168">
        <v>22.14</v>
      </c>
      <c r="N494" s="168">
        <v>35.950000000000003</v>
      </c>
      <c r="O494" s="168">
        <v>21.69</v>
      </c>
      <c r="P494" s="168">
        <v>209.11</v>
      </c>
      <c r="Q494" s="168">
        <v>0.55000000000000004</v>
      </c>
      <c r="R494" s="168">
        <v>0.47</v>
      </c>
      <c r="S494" s="168">
        <v>0.46</v>
      </c>
      <c r="T494" s="168">
        <v>0.05</v>
      </c>
    </row>
    <row r="495" spans="1:20" s="122" customFormat="1" x14ac:dyDescent="0.2">
      <c r="A495" s="225" t="s">
        <v>382</v>
      </c>
      <c r="B495" s="226"/>
      <c r="C495" s="185">
        <f>SUM(C493:C494)</f>
        <v>120</v>
      </c>
      <c r="D495" s="186">
        <f t="shared" ref="D495:T495" si="76">SUM(D493:D494)</f>
        <v>1.9</v>
      </c>
      <c r="E495" s="186">
        <f t="shared" si="76"/>
        <v>4.12</v>
      </c>
      <c r="F495" s="186">
        <f t="shared" si="76"/>
        <v>18.060000000000002</v>
      </c>
      <c r="G495" s="186">
        <f t="shared" si="76"/>
        <v>120.52</v>
      </c>
      <c r="H495" s="186">
        <f t="shared" si="76"/>
        <v>0.06</v>
      </c>
      <c r="I495" s="186">
        <f t="shared" si="76"/>
        <v>0.05</v>
      </c>
      <c r="J495" s="186">
        <f t="shared" si="76"/>
        <v>10.84</v>
      </c>
      <c r="K495" s="186">
        <f t="shared" si="76"/>
        <v>46.99</v>
      </c>
      <c r="L495" s="186">
        <f t="shared" si="76"/>
        <v>0</v>
      </c>
      <c r="M495" s="186">
        <f t="shared" si="76"/>
        <v>38.14</v>
      </c>
      <c r="N495" s="186">
        <f t="shared" si="76"/>
        <v>46.95</v>
      </c>
      <c r="O495" s="186">
        <f t="shared" si="76"/>
        <v>30.69</v>
      </c>
      <c r="P495" s="186">
        <f t="shared" si="76"/>
        <v>487.11</v>
      </c>
      <c r="Q495" s="186">
        <f t="shared" si="76"/>
        <v>2.75</v>
      </c>
      <c r="R495" s="186">
        <f t="shared" si="76"/>
        <v>0.77</v>
      </c>
      <c r="S495" s="186">
        <f t="shared" si="76"/>
        <v>2.46</v>
      </c>
      <c r="T495" s="186">
        <f t="shared" si="76"/>
        <v>6.0000000000000005E-2</v>
      </c>
    </row>
    <row r="496" spans="1:20" s="122" customFormat="1" x14ac:dyDescent="0.2">
      <c r="A496" s="223" t="s">
        <v>11</v>
      </c>
      <c r="B496" s="223"/>
      <c r="C496" s="223"/>
      <c r="D496" s="223"/>
      <c r="E496" s="223"/>
      <c r="F496" s="223"/>
      <c r="G496" s="223"/>
      <c r="H496" s="223"/>
      <c r="I496" s="223"/>
      <c r="J496" s="223"/>
      <c r="K496" s="223"/>
      <c r="L496" s="223"/>
      <c r="M496" s="223"/>
      <c r="N496" s="223"/>
      <c r="O496" s="223"/>
      <c r="P496" s="223"/>
      <c r="Q496" s="223"/>
      <c r="R496" s="223"/>
      <c r="S496" s="223"/>
      <c r="T496" s="223"/>
    </row>
    <row r="497" spans="1:20" s="122" customFormat="1" x14ac:dyDescent="0.2">
      <c r="A497" s="172" t="s">
        <v>527</v>
      </c>
      <c r="B497" s="171" t="s">
        <v>528</v>
      </c>
      <c r="C497" s="170">
        <v>60</v>
      </c>
      <c r="D497" s="168">
        <v>0.7</v>
      </c>
      <c r="E497" s="168">
        <v>2.09</v>
      </c>
      <c r="F497" s="168">
        <v>1.98</v>
      </c>
      <c r="G497" s="168">
        <v>29.88</v>
      </c>
      <c r="H497" s="168">
        <v>0.02</v>
      </c>
      <c r="I497" s="168">
        <v>0.03</v>
      </c>
      <c r="J497" s="168">
        <v>14.74</v>
      </c>
      <c r="K497" s="168">
        <v>22.78</v>
      </c>
      <c r="L497" s="168"/>
      <c r="M497" s="168">
        <v>19.010000000000002</v>
      </c>
      <c r="N497" s="168">
        <v>20.05</v>
      </c>
      <c r="O497" s="168">
        <v>9.5500000000000007</v>
      </c>
      <c r="P497" s="168">
        <v>137.56</v>
      </c>
      <c r="Q497" s="168">
        <v>0.41</v>
      </c>
      <c r="R497" s="168">
        <v>0.19</v>
      </c>
      <c r="S497" s="168">
        <v>1.59</v>
      </c>
      <c r="T497" s="168">
        <v>0.01</v>
      </c>
    </row>
    <row r="498" spans="1:20" s="122" customFormat="1" x14ac:dyDescent="0.2">
      <c r="A498" s="170" t="s">
        <v>529</v>
      </c>
      <c r="B498" s="171" t="s">
        <v>530</v>
      </c>
      <c r="C498" s="170">
        <v>200</v>
      </c>
      <c r="D498" s="168">
        <v>5.18</v>
      </c>
      <c r="E498" s="168">
        <v>4.4000000000000004</v>
      </c>
      <c r="F498" s="168">
        <v>17.850000000000001</v>
      </c>
      <c r="G498" s="168">
        <v>137.26</v>
      </c>
      <c r="H498" s="168">
        <v>0.21</v>
      </c>
      <c r="I498" s="168">
        <v>0.08</v>
      </c>
      <c r="J498" s="168">
        <v>12.92</v>
      </c>
      <c r="K498" s="168">
        <v>169.32</v>
      </c>
      <c r="L498" s="168"/>
      <c r="M498" s="168">
        <v>18.57</v>
      </c>
      <c r="N498" s="168">
        <v>84.24</v>
      </c>
      <c r="O498" s="168">
        <v>23.95</v>
      </c>
      <c r="P498" s="168">
        <v>425.7</v>
      </c>
      <c r="Q498" s="168">
        <v>1.64</v>
      </c>
      <c r="R498" s="168">
        <v>0.23</v>
      </c>
      <c r="S498" s="168">
        <v>3.16</v>
      </c>
      <c r="T498" s="168">
        <v>0.02</v>
      </c>
    </row>
    <row r="499" spans="1:20" s="122" customFormat="1" ht="33" x14ac:dyDescent="0.2">
      <c r="A499" s="168" t="s">
        <v>196</v>
      </c>
      <c r="B499" s="171" t="s">
        <v>531</v>
      </c>
      <c r="C499" s="170">
        <v>115</v>
      </c>
      <c r="D499" s="168">
        <v>19.75</v>
      </c>
      <c r="E499" s="168">
        <v>13.510000000000002</v>
      </c>
      <c r="F499" s="168">
        <v>4.67</v>
      </c>
      <c r="G499" s="168">
        <v>219.92000000000002</v>
      </c>
      <c r="H499" s="168">
        <v>0.15</v>
      </c>
      <c r="I499" s="168">
        <v>0.17</v>
      </c>
      <c r="J499" s="168">
        <v>0.65</v>
      </c>
      <c r="K499" s="168">
        <v>74.349999999999994</v>
      </c>
      <c r="L499" s="168">
        <v>0.37</v>
      </c>
      <c r="M499" s="168">
        <v>101.7</v>
      </c>
      <c r="N499" s="168">
        <v>318.89999999999998</v>
      </c>
      <c r="O499" s="168">
        <v>70.290000000000006</v>
      </c>
      <c r="P499" s="168">
        <v>506.48</v>
      </c>
      <c r="Q499" s="168">
        <v>1.19</v>
      </c>
      <c r="R499" s="168">
        <v>18.220000000000002</v>
      </c>
      <c r="S499" s="168">
        <v>167.07</v>
      </c>
      <c r="T499" s="168">
        <v>0.78</v>
      </c>
    </row>
    <row r="500" spans="1:20" s="122" customFormat="1" x14ac:dyDescent="0.2">
      <c r="A500" s="168" t="s">
        <v>446</v>
      </c>
      <c r="B500" s="171" t="s">
        <v>175</v>
      </c>
      <c r="C500" s="170">
        <v>180</v>
      </c>
      <c r="D500" s="168">
        <v>5.52</v>
      </c>
      <c r="E500" s="168">
        <v>2.67</v>
      </c>
      <c r="F500" s="168">
        <v>37.090000000000003</v>
      </c>
      <c r="G500" s="168">
        <v>195.68</v>
      </c>
      <c r="H500" s="168">
        <v>0.1</v>
      </c>
      <c r="I500" s="168">
        <v>0.1</v>
      </c>
      <c r="J500" s="168">
        <v>26.74</v>
      </c>
      <c r="K500" s="168">
        <v>77.7</v>
      </c>
      <c r="L500" s="168"/>
      <c r="M500" s="168">
        <v>31.57</v>
      </c>
      <c r="N500" s="168">
        <v>137.38</v>
      </c>
      <c r="O500" s="168">
        <v>31.39</v>
      </c>
      <c r="P500" s="168">
        <v>254.96</v>
      </c>
      <c r="Q500" s="168">
        <v>1.46</v>
      </c>
      <c r="R500" s="168">
        <v>19.329999999999998</v>
      </c>
      <c r="S500" s="168">
        <v>1.68</v>
      </c>
      <c r="T500" s="168">
        <v>0.04</v>
      </c>
    </row>
    <row r="501" spans="1:20" s="122" customFormat="1" x14ac:dyDescent="0.2">
      <c r="A501" s="168" t="s">
        <v>532</v>
      </c>
      <c r="B501" s="171" t="s">
        <v>1014</v>
      </c>
      <c r="C501" s="170">
        <v>180</v>
      </c>
      <c r="D501" s="168">
        <v>0.16</v>
      </c>
      <c r="E501" s="168">
        <v>0.16</v>
      </c>
      <c r="F501" s="168">
        <v>1.3</v>
      </c>
      <c r="G501" s="168">
        <v>8.4600000000000009</v>
      </c>
      <c r="H501" s="168"/>
      <c r="I501" s="168"/>
      <c r="J501" s="168"/>
      <c r="K501" s="168"/>
      <c r="L501" s="168"/>
      <c r="M501" s="168"/>
      <c r="N501" s="168"/>
      <c r="O501" s="168"/>
      <c r="P501" s="168"/>
      <c r="Q501" s="168"/>
      <c r="R501" s="168"/>
      <c r="S501" s="168"/>
      <c r="T501" s="168"/>
    </row>
    <row r="502" spans="1:20" s="122" customFormat="1" x14ac:dyDescent="0.2">
      <c r="A502" s="168"/>
      <c r="B502" s="171" t="s">
        <v>53</v>
      </c>
      <c r="C502" s="170">
        <v>40</v>
      </c>
      <c r="D502" s="168">
        <v>1.96</v>
      </c>
      <c r="E502" s="168">
        <v>0.4</v>
      </c>
      <c r="F502" s="168">
        <v>17.920000000000002</v>
      </c>
      <c r="G502" s="168">
        <v>84</v>
      </c>
      <c r="H502" s="168">
        <v>0.04</v>
      </c>
      <c r="I502" s="168">
        <v>0.01</v>
      </c>
      <c r="J502" s="168"/>
      <c r="K502" s="168"/>
      <c r="L502" s="168"/>
      <c r="M502" s="168">
        <v>7.2</v>
      </c>
      <c r="N502" s="168">
        <v>36.799999999999997</v>
      </c>
      <c r="O502" s="168">
        <v>8</v>
      </c>
      <c r="P502" s="168">
        <v>57.2</v>
      </c>
      <c r="Q502" s="168">
        <v>1.1599999999999999</v>
      </c>
      <c r="R502" s="168">
        <v>2</v>
      </c>
      <c r="S502" s="168">
        <v>2.2400000000000002</v>
      </c>
      <c r="T502" s="168">
        <v>0.01</v>
      </c>
    </row>
    <row r="503" spans="1:20" s="122" customFormat="1" x14ac:dyDescent="0.2">
      <c r="A503" s="225" t="s">
        <v>32</v>
      </c>
      <c r="B503" s="226"/>
      <c r="C503" s="185">
        <f>SUM(C497:C502)</f>
        <v>775</v>
      </c>
      <c r="D503" s="186">
        <f t="shared" ref="D503:T503" si="77">SUM(D497:D502)</f>
        <v>33.269999999999996</v>
      </c>
      <c r="E503" s="186">
        <f t="shared" si="77"/>
        <v>23.23</v>
      </c>
      <c r="F503" s="186">
        <f t="shared" si="77"/>
        <v>80.81</v>
      </c>
      <c r="G503" s="186">
        <f t="shared" si="77"/>
        <v>675.2</v>
      </c>
      <c r="H503" s="186">
        <f t="shared" si="77"/>
        <v>0.52</v>
      </c>
      <c r="I503" s="186">
        <f t="shared" si="77"/>
        <v>0.39</v>
      </c>
      <c r="J503" s="186">
        <f t="shared" si="77"/>
        <v>55.05</v>
      </c>
      <c r="K503" s="186">
        <f t="shared" si="77"/>
        <v>344.15</v>
      </c>
      <c r="L503" s="186">
        <f t="shared" si="77"/>
        <v>0.37</v>
      </c>
      <c r="M503" s="186">
        <f t="shared" si="77"/>
        <v>178.04999999999998</v>
      </c>
      <c r="N503" s="186">
        <f t="shared" si="77"/>
        <v>597.36999999999989</v>
      </c>
      <c r="O503" s="186">
        <f t="shared" si="77"/>
        <v>143.18</v>
      </c>
      <c r="P503" s="186">
        <f t="shared" si="77"/>
        <v>1381.9</v>
      </c>
      <c r="Q503" s="186">
        <f t="shared" si="77"/>
        <v>5.8599999999999994</v>
      </c>
      <c r="R503" s="186">
        <f t="shared" si="77"/>
        <v>39.97</v>
      </c>
      <c r="S503" s="186">
        <f t="shared" si="77"/>
        <v>175.74</v>
      </c>
      <c r="T503" s="186">
        <f t="shared" si="77"/>
        <v>0.8600000000000001</v>
      </c>
    </row>
    <row r="504" spans="1:20" s="122" customFormat="1" x14ac:dyDescent="0.2">
      <c r="A504" s="223" t="s">
        <v>391</v>
      </c>
      <c r="B504" s="223"/>
      <c r="C504" s="223"/>
      <c r="D504" s="223"/>
      <c r="E504" s="223"/>
      <c r="F504" s="223"/>
      <c r="G504" s="223"/>
      <c r="H504" s="223"/>
      <c r="I504" s="223"/>
      <c r="J504" s="223"/>
      <c r="K504" s="223"/>
      <c r="L504" s="223"/>
      <c r="M504" s="223"/>
      <c r="N504" s="223"/>
      <c r="O504" s="223"/>
      <c r="P504" s="223"/>
      <c r="Q504" s="223"/>
      <c r="R504" s="223"/>
      <c r="S504" s="223"/>
      <c r="T504" s="223"/>
    </row>
    <row r="505" spans="1:20" s="122" customFormat="1" x14ac:dyDescent="0.2">
      <c r="A505" s="168" t="s">
        <v>164</v>
      </c>
      <c r="B505" s="171" t="s">
        <v>943</v>
      </c>
      <c r="C505" s="170">
        <v>150</v>
      </c>
      <c r="D505" s="168">
        <v>0.6</v>
      </c>
      <c r="E505" s="168">
        <v>0.6</v>
      </c>
      <c r="F505" s="168">
        <v>14.7</v>
      </c>
      <c r="G505" s="168">
        <v>70.5</v>
      </c>
      <c r="H505" s="168">
        <v>0.05</v>
      </c>
      <c r="I505" s="168">
        <v>0.03</v>
      </c>
      <c r="J505" s="168">
        <v>15</v>
      </c>
      <c r="K505" s="168">
        <v>7.5</v>
      </c>
      <c r="L505" s="168"/>
      <c r="M505" s="168">
        <v>24</v>
      </c>
      <c r="N505" s="168">
        <v>16.5</v>
      </c>
      <c r="O505" s="168">
        <v>13.5</v>
      </c>
      <c r="P505" s="168">
        <v>417</v>
      </c>
      <c r="Q505" s="168">
        <v>3.3</v>
      </c>
      <c r="R505" s="168">
        <v>0.45</v>
      </c>
      <c r="S505" s="168">
        <v>3</v>
      </c>
      <c r="T505" s="168">
        <v>0.01</v>
      </c>
    </row>
    <row r="506" spans="1:20" s="122" customFormat="1" x14ac:dyDescent="0.2">
      <c r="A506" s="184"/>
      <c r="B506" s="171" t="s">
        <v>392</v>
      </c>
      <c r="C506" s="170">
        <v>200</v>
      </c>
      <c r="D506" s="168">
        <v>5.8</v>
      </c>
      <c r="E506" s="168">
        <v>5</v>
      </c>
      <c r="F506" s="168">
        <v>8</v>
      </c>
      <c r="G506" s="168">
        <v>106</v>
      </c>
      <c r="H506" s="168">
        <v>0.08</v>
      </c>
      <c r="I506" s="168">
        <v>0.34</v>
      </c>
      <c r="J506" s="168">
        <v>1.4</v>
      </c>
      <c r="K506" s="168">
        <v>44</v>
      </c>
      <c r="L506" s="168">
        <v>0.06</v>
      </c>
      <c r="M506" s="168">
        <v>240</v>
      </c>
      <c r="N506" s="168">
        <v>180</v>
      </c>
      <c r="O506" s="168">
        <v>28</v>
      </c>
      <c r="P506" s="168">
        <v>832</v>
      </c>
      <c r="Q506" s="168">
        <v>0.2</v>
      </c>
      <c r="R506" s="168">
        <v>4</v>
      </c>
      <c r="S506" s="168">
        <v>18</v>
      </c>
      <c r="T506" s="168">
        <v>0.04</v>
      </c>
    </row>
    <row r="507" spans="1:20" s="122" customFormat="1" x14ac:dyDescent="0.2">
      <c r="A507" s="225" t="s">
        <v>393</v>
      </c>
      <c r="B507" s="226"/>
      <c r="C507" s="185">
        <f>SUM(C505:C506)</f>
        <v>350</v>
      </c>
      <c r="D507" s="186">
        <f t="shared" ref="D507:T507" si="78">SUM(D505:D506)</f>
        <v>6.3999999999999995</v>
      </c>
      <c r="E507" s="186">
        <f t="shared" si="78"/>
        <v>5.6</v>
      </c>
      <c r="F507" s="186">
        <f t="shared" si="78"/>
        <v>22.7</v>
      </c>
      <c r="G507" s="186">
        <f t="shared" si="78"/>
        <v>176.5</v>
      </c>
      <c r="H507" s="186">
        <f t="shared" si="78"/>
        <v>0.13</v>
      </c>
      <c r="I507" s="186">
        <f t="shared" si="78"/>
        <v>0.37</v>
      </c>
      <c r="J507" s="186">
        <f t="shared" si="78"/>
        <v>16.399999999999999</v>
      </c>
      <c r="K507" s="186">
        <f t="shared" si="78"/>
        <v>51.5</v>
      </c>
      <c r="L507" s="186">
        <f t="shared" si="78"/>
        <v>0.06</v>
      </c>
      <c r="M507" s="186">
        <f t="shared" si="78"/>
        <v>264</v>
      </c>
      <c r="N507" s="186">
        <f t="shared" si="78"/>
        <v>196.5</v>
      </c>
      <c r="O507" s="186">
        <f t="shared" si="78"/>
        <v>41.5</v>
      </c>
      <c r="P507" s="186">
        <f t="shared" si="78"/>
        <v>1249</v>
      </c>
      <c r="Q507" s="186">
        <f t="shared" si="78"/>
        <v>3.5</v>
      </c>
      <c r="R507" s="186">
        <f t="shared" si="78"/>
        <v>4.45</v>
      </c>
      <c r="S507" s="186">
        <f t="shared" si="78"/>
        <v>21</v>
      </c>
      <c r="T507" s="186">
        <f t="shared" si="78"/>
        <v>0.05</v>
      </c>
    </row>
    <row r="508" spans="1:20" s="122" customFormat="1" x14ac:dyDescent="0.2">
      <c r="A508" s="225" t="s">
        <v>33</v>
      </c>
      <c r="B508" s="226"/>
      <c r="C508" s="185">
        <f>C491+C495+C503+C507</f>
        <v>1790</v>
      </c>
      <c r="D508" s="186">
        <f t="shared" ref="D508:T508" si="79">D491+D495+D503+D507</f>
        <v>61.599999999999994</v>
      </c>
      <c r="E508" s="186">
        <f t="shared" si="79"/>
        <v>49.13</v>
      </c>
      <c r="F508" s="186">
        <f t="shared" si="79"/>
        <v>171.3</v>
      </c>
      <c r="G508" s="186">
        <f t="shared" si="79"/>
        <v>1400.27</v>
      </c>
      <c r="H508" s="186">
        <f t="shared" si="79"/>
        <v>0.92</v>
      </c>
      <c r="I508" s="186">
        <f t="shared" si="79"/>
        <v>1.5100000000000002</v>
      </c>
      <c r="J508" s="186">
        <f t="shared" si="79"/>
        <v>85</v>
      </c>
      <c r="K508" s="186">
        <f t="shared" si="79"/>
        <v>547.28</v>
      </c>
      <c r="L508" s="186">
        <f t="shared" si="79"/>
        <v>0.72</v>
      </c>
      <c r="M508" s="186">
        <f t="shared" si="79"/>
        <v>856.28</v>
      </c>
      <c r="N508" s="186">
        <f t="shared" si="79"/>
        <v>1203.7999999999997</v>
      </c>
      <c r="O508" s="186">
        <f t="shared" si="79"/>
        <v>268.63</v>
      </c>
      <c r="P508" s="186">
        <f t="shared" si="79"/>
        <v>3632.34</v>
      </c>
      <c r="Q508" s="186">
        <f t="shared" si="79"/>
        <v>14.93</v>
      </c>
      <c r="R508" s="186">
        <f t="shared" si="79"/>
        <v>68.05</v>
      </c>
      <c r="S508" s="186">
        <f t="shared" si="79"/>
        <v>224.72</v>
      </c>
      <c r="T508" s="186">
        <f t="shared" si="79"/>
        <v>1.04</v>
      </c>
    </row>
    <row r="509" spans="1:20" s="122" customFormat="1" x14ac:dyDescent="0.2">
      <c r="A509" s="187"/>
      <c r="C509" s="188"/>
      <c r="D509" s="189"/>
      <c r="E509" s="189"/>
      <c r="F509" s="189"/>
      <c r="G509" s="189"/>
      <c r="H509" s="189"/>
      <c r="I509" s="189"/>
      <c r="J509" s="189"/>
      <c r="K509" s="227"/>
      <c r="L509" s="227"/>
      <c r="M509" s="227"/>
      <c r="N509" s="227"/>
      <c r="O509" s="227"/>
      <c r="P509" s="227"/>
      <c r="Q509" s="227"/>
      <c r="R509" s="227"/>
      <c r="S509" s="227"/>
      <c r="T509" s="227"/>
    </row>
    <row r="510" spans="1:20" s="122" customFormat="1" x14ac:dyDescent="0.2">
      <c r="A510" s="228"/>
      <c r="B510" s="228"/>
      <c r="C510" s="228"/>
      <c r="D510" s="228"/>
      <c r="E510" s="228"/>
      <c r="F510" s="228"/>
      <c r="G510" s="228"/>
      <c r="H510" s="228"/>
      <c r="I510" s="228"/>
      <c r="J510" s="228"/>
      <c r="K510" s="228"/>
      <c r="L510" s="228"/>
      <c r="M510" s="228"/>
      <c r="N510" s="228"/>
      <c r="O510" s="228"/>
      <c r="P510" s="228"/>
      <c r="Q510" s="228"/>
      <c r="R510" s="228"/>
      <c r="S510" s="228"/>
      <c r="T510" s="228"/>
    </row>
    <row r="511" spans="1:20" s="122" customFormat="1" x14ac:dyDescent="0.2">
      <c r="A511" s="229"/>
      <c r="B511" s="229"/>
      <c r="C511" s="188"/>
      <c r="D511" s="190"/>
      <c r="E511" s="189"/>
      <c r="F511" s="189"/>
      <c r="G511" s="189"/>
      <c r="H511" s="190"/>
      <c r="I511" s="190"/>
      <c r="J511" s="190"/>
      <c r="K511" s="189"/>
      <c r="L511" s="189"/>
      <c r="M511" s="189"/>
      <c r="N511" s="189"/>
      <c r="O511" s="189"/>
      <c r="P511" s="189"/>
      <c r="Q511" s="189"/>
      <c r="R511" s="189"/>
      <c r="S511" s="189"/>
      <c r="T511" s="189"/>
    </row>
    <row r="512" spans="1:20" s="122" customFormat="1" x14ac:dyDescent="0.2">
      <c r="A512" s="224"/>
      <c r="B512" s="224"/>
      <c r="C512" s="188"/>
      <c r="D512" s="190"/>
      <c r="E512" s="189"/>
      <c r="F512" s="189"/>
      <c r="G512" s="189"/>
      <c r="H512" s="190"/>
      <c r="I512" s="190"/>
      <c r="J512" s="190"/>
      <c r="K512" s="189"/>
      <c r="L512" s="189"/>
      <c r="M512" s="189"/>
      <c r="N512" s="189"/>
      <c r="O512" s="189"/>
      <c r="P512" s="189"/>
      <c r="Q512" s="189"/>
      <c r="R512" s="189"/>
      <c r="S512" s="189"/>
      <c r="T512" s="189"/>
    </row>
    <row r="513" spans="1:20" s="122" customFormat="1" x14ac:dyDescent="0.2">
      <c r="A513" s="230" t="s">
        <v>12</v>
      </c>
      <c r="B513" s="230" t="s">
        <v>13</v>
      </c>
      <c r="C513" s="230" t="s">
        <v>334</v>
      </c>
      <c r="D513" s="233" t="s">
        <v>15</v>
      </c>
      <c r="E513" s="233"/>
      <c r="F513" s="233"/>
      <c r="G513" s="234" t="s">
        <v>335</v>
      </c>
      <c r="H513" s="233" t="s">
        <v>17</v>
      </c>
      <c r="I513" s="233"/>
      <c r="J513" s="233"/>
      <c r="K513" s="233"/>
      <c r="L513" s="233"/>
      <c r="M513" s="233" t="s">
        <v>18</v>
      </c>
      <c r="N513" s="233"/>
      <c r="O513" s="233"/>
      <c r="P513" s="233"/>
      <c r="Q513" s="233"/>
      <c r="R513" s="233"/>
      <c r="S513" s="233"/>
      <c r="T513" s="233"/>
    </row>
    <row r="514" spans="1:20" s="122" customFormat="1" x14ac:dyDescent="0.2">
      <c r="A514" s="231"/>
      <c r="B514" s="232"/>
      <c r="C514" s="231"/>
      <c r="D514" s="183" t="s">
        <v>19</v>
      </c>
      <c r="E514" s="183" t="s">
        <v>20</v>
      </c>
      <c r="F514" s="183" t="s">
        <v>21</v>
      </c>
      <c r="G514" s="235"/>
      <c r="H514" s="183" t="s">
        <v>22</v>
      </c>
      <c r="I514" s="183" t="s">
        <v>308</v>
      </c>
      <c r="J514" s="183" t="s">
        <v>336</v>
      </c>
      <c r="K514" s="183" t="s">
        <v>337</v>
      </c>
      <c r="L514" s="183" t="s">
        <v>338</v>
      </c>
      <c r="M514" s="183" t="s">
        <v>26</v>
      </c>
      <c r="N514" s="183" t="s">
        <v>27</v>
      </c>
      <c r="O514" s="183" t="s">
        <v>28</v>
      </c>
      <c r="P514" s="183" t="s">
        <v>339</v>
      </c>
      <c r="Q514" s="183" t="s">
        <v>29</v>
      </c>
      <c r="R514" s="183" t="s">
        <v>312</v>
      </c>
      <c r="S514" s="183" t="s">
        <v>311</v>
      </c>
      <c r="T514" s="183" t="s">
        <v>313</v>
      </c>
    </row>
    <row r="515" spans="1:20" s="122" customFormat="1" x14ac:dyDescent="0.2">
      <c r="A515" s="170">
        <v>1</v>
      </c>
      <c r="B515" s="170">
        <v>2</v>
      </c>
      <c r="C515" s="170">
        <v>3</v>
      </c>
      <c r="D515" s="168">
        <v>5</v>
      </c>
      <c r="E515" s="168">
        <v>6</v>
      </c>
      <c r="F515" s="168">
        <v>7</v>
      </c>
      <c r="G515" s="168">
        <v>8</v>
      </c>
      <c r="H515" s="168">
        <v>9</v>
      </c>
      <c r="I515" s="168">
        <v>10</v>
      </c>
      <c r="J515" s="168">
        <v>11</v>
      </c>
      <c r="K515" s="168">
        <v>12</v>
      </c>
      <c r="L515" s="168">
        <v>13</v>
      </c>
      <c r="M515" s="168">
        <v>14</v>
      </c>
      <c r="N515" s="168">
        <v>15</v>
      </c>
      <c r="O515" s="168">
        <v>16</v>
      </c>
      <c r="P515" s="168">
        <v>17</v>
      </c>
      <c r="Q515" s="168">
        <v>18</v>
      </c>
      <c r="R515" s="168">
        <v>19</v>
      </c>
      <c r="S515" s="168">
        <v>20</v>
      </c>
      <c r="T515" s="168">
        <v>21</v>
      </c>
    </row>
    <row r="516" spans="1:20" s="122" customFormat="1" x14ac:dyDescent="0.2">
      <c r="A516" s="223" t="s">
        <v>534</v>
      </c>
      <c r="B516" s="223"/>
      <c r="C516" s="223"/>
      <c r="D516" s="223"/>
      <c r="E516" s="223"/>
      <c r="F516" s="223"/>
      <c r="G516" s="223"/>
      <c r="H516" s="223"/>
      <c r="I516" s="223"/>
      <c r="J516" s="223"/>
      <c r="K516" s="223"/>
      <c r="L516" s="223"/>
      <c r="M516" s="223"/>
      <c r="N516" s="223"/>
      <c r="O516" s="223"/>
      <c r="P516" s="223"/>
      <c r="Q516" s="223"/>
      <c r="R516" s="223"/>
      <c r="S516" s="223"/>
      <c r="T516" s="223"/>
    </row>
    <row r="517" spans="1:20" s="122" customFormat="1" x14ac:dyDescent="0.2">
      <c r="A517" s="223" t="s">
        <v>30</v>
      </c>
      <c r="B517" s="223"/>
      <c r="C517" s="223"/>
      <c r="D517" s="223"/>
      <c r="E517" s="223"/>
      <c r="F517" s="223"/>
      <c r="G517" s="223"/>
      <c r="H517" s="223"/>
      <c r="I517" s="223"/>
      <c r="J517" s="223"/>
      <c r="K517" s="223"/>
      <c r="L517" s="223"/>
      <c r="M517" s="223"/>
      <c r="N517" s="223"/>
      <c r="O517" s="223"/>
      <c r="P517" s="223"/>
      <c r="Q517" s="223"/>
      <c r="R517" s="223"/>
      <c r="S517" s="223"/>
      <c r="T517" s="223"/>
    </row>
    <row r="518" spans="1:20" s="122" customFormat="1" x14ac:dyDescent="0.2">
      <c r="A518" s="170" t="s">
        <v>340</v>
      </c>
      <c r="B518" s="171" t="s">
        <v>323</v>
      </c>
      <c r="C518" s="170">
        <v>60</v>
      </c>
      <c r="D518" s="168">
        <v>0.78</v>
      </c>
      <c r="E518" s="168">
        <v>3.06</v>
      </c>
      <c r="F518" s="168">
        <v>4.1399999999999997</v>
      </c>
      <c r="G518" s="168">
        <v>47.97</v>
      </c>
      <c r="H518" s="168">
        <v>0.04</v>
      </c>
      <c r="I518" s="168">
        <v>0.04</v>
      </c>
      <c r="J518" s="168">
        <v>3</v>
      </c>
      <c r="K518" s="168">
        <v>1200</v>
      </c>
      <c r="L518" s="168"/>
      <c r="M518" s="168">
        <v>19.88</v>
      </c>
      <c r="N518" s="168">
        <v>33.81</v>
      </c>
      <c r="O518" s="168">
        <v>23.02</v>
      </c>
      <c r="P518" s="168">
        <v>120.09</v>
      </c>
      <c r="Q518" s="168">
        <v>0.45</v>
      </c>
      <c r="R518" s="168">
        <v>0.06</v>
      </c>
      <c r="S518" s="168">
        <v>3</v>
      </c>
      <c r="T518" s="168">
        <v>0.03</v>
      </c>
    </row>
    <row r="519" spans="1:20" s="122" customFormat="1" ht="33" x14ac:dyDescent="0.2">
      <c r="A519" s="168" t="s">
        <v>378</v>
      </c>
      <c r="B519" s="171" t="s">
        <v>366</v>
      </c>
      <c r="C519" s="170">
        <v>110</v>
      </c>
      <c r="D519" s="168">
        <v>25.009999999999998</v>
      </c>
      <c r="E519" s="168">
        <v>7.16</v>
      </c>
      <c r="F519" s="168">
        <v>1.92</v>
      </c>
      <c r="G519" s="168">
        <v>179.07</v>
      </c>
      <c r="H519" s="168">
        <v>0.12</v>
      </c>
      <c r="I519" s="168">
        <v>0.26</v>
      </c>
      <c r="J519" s="168">
        <v>3</v>
      </c>
      <c r="K519" s="168">
        <v>218.55</v>
      </c>
      <c r="L519" s="168">
        <v>0</v>
      </c>
      <c r="M519" s="168">
        <v>17.77</v>
      </c>
      <c r="N519" s="168">
        <v>244.71</v>
      </c>
      <c r="O519" s="168">
        <v>35.4</v>
      </c>
      <c r="P519" s="168">
        <v>360.75</v>
      </c>
      <c r="Q519" s="168">
        <v>1.23</v>
      </c>
      <c r="R519" s="168">
        <v>28.8</v>
      </c>
      <c r="S519" s="168">
        <v>1</v>
      </c>
      <c r="T519" s="168">
        <v>0.01</v>
      </c>
    </row>
    <row r="520" spans="1:20" s="122" customFormat="1" x14ac:dyDescent="0.2">
      <c r="A520" s="184" t="s">
        <v>379</v>
      </c>
      <c r="B520" s="171" t="s">
        <v>321</v>
      </c>
      <c r="C520" s="170">
        <v>150</v>
      </c>
      <c r="D520" s="168">
        <v>3.98</v>
      </c>
      <c r="E520" s="168">
        <v>5.59</v>
      </c>
      <c r="F520" s="168">
        <v>20.63</v>
      </c>
      <c r="G520" s="168">
        <v>150.47999999999999</v>
      </c>
      <c r="H520" s="168">
        <v>0.15</v>
      </c>
      <c r="I520" s="168">
        <v>0.13</v>
      </c>
      <c r="J520" s="168">
        <v>22.73</v>
      </c>
      <c r="K520" s="168">
        <v>1167</v>
      </c>
      <c r="L520" s="168">
        <v>0.04</v>
      </c>
      <c r="M520" s="168">
        <v>78.17</v>
      </c>
      <c r="N520" s="168">
        <v>126.1</v>
      </c>
      <c r="O520" s="168">
        <v>48.04</v>
      </c>
      <c r="P520" s="168">
        <v>648.45000000000005</v>
      </c>
      <c r="Q520" s="168">
        <v>1.52</v>
      </c>
      <c r="R520" s="168">
        <v>0.98</v>
      </c>
      <c r="S520" s="168">
        <v>9.64</v>
      </c>
      <c r="T520" s="168">
        <v>7.0000000000000007E-2</v>
      </c>
    </row>
    <row r="521" spans="1:20" s="122" customFormat="1" x14ac:dyDescent="0.2">
      <c r="A521" s="184" t="s">
        <v>535</v>
      </c>
      <c r="B521" s="171" t="s">
        <v>976</v>
      </c>
      <c r="C521" s="170">
        <v>200</v>
      </c>
      <c r="D521" s="168">
        <v>0.2</v>
      </c>
      <c r="E521" s="168">
        <v>0.03</v>
      </c>
      <c r="F521" s="168">
        <v>1.1000000000000001</v>
      </c>
      <c r="G521" s="168">
        <v>6.31</v>
      </c>
      <c r="H521" s="168"/>
      <c r="I521" s="168">
        <v>0.01</v>
      </c>
      <c r="J521" s="168">
        <v>6.25</v>
      </c>
      <c r="K521" s="168">
        <v>0.65</v>
      </c>
      <c r="L521" s="168"/>
      <c r="M521" s="168">
        <v>5.87</v>
      </c>
      <c r="N521" s="168">
        <v>7.72</v>
      </c>
      <c r="O521" s="168">
        <v>4.7300000000000004</v>
      </c>
      <c r="P521" s="168">
        <v>39.56</v>
      </c>
      <c r="Q521" s="168">
        <v>0.69</v>
      </c>
      <c r="R521" s="168">
        <v>0.11</v>
      </c>
      <c r="S521" s="168"/>
      <c r="T521" s="168"/>
    </row>
    <row r="522" spans="1:20" s="122" customFormat="1" x14ac:dyDescent="0.2">
      <c r="A522" s="168"/>
      <c r="B522" s="171" t="s">
        <v>53</v>
      </c>
      <c r="C522" s="170">
        <v>50</v>
      </c>
      <c r="D522" s="168">
        <v>2.4500000000000002</v>
      </c>
      <c r="E522" s="168">
        <v>0.5</v>
      </c>
      <c r="F522" s="168">
        <v>22.4</v>
      </c>
      <c r="G522" s="168">
        <v>105</v>
      </c>
      <c r="H522" s="168">
        <v>0.05</v>
      </c>
      <c r="I522" s="168">
        <v>0.02</v>
      </c>
      <c r="J522" s="168"/>
      <c r="K522" s="168"/>
      <c r="L522" s="168"/>
      <c r="M522" s="168">
        <v>9</v>
      </c>
      <c r="N522" s="168">
        <v>46</v>
      </c>
      <c r="O522" s="168">
        <v>10</v>
      </c>
      <c r="P522" s="168">
        <v>71.5</v>
      </c>
      <c r="Q522" s="168">
        <v>1.45</v>
      </c>
      <c r="R522" s="168">
        <v>2.5</v>
      </c>
      <c r="S522" s="168">
        <v>2.8</v>
      </c>
      <c r="T522" s="168">
        <v>0.02</v>
      </c>
    </row>
    <row r="523" spans="1:20" s="122" customFormat="1" x14ac:dyDescent="0.2">
      <c r="A523" s="225" t="s">
        <v>142</v>
      </c>
      <c r="B523" s="226"/>
      <c r="C523" s="185">
        <f>SUM(C518:C522)</f>
        <v>570</v>
      </c>
      <c r="D523" s="186">
        <f t="shared" ref="D523:T523" si="80">SUM(D518:D522)</f>
        <v>32.42</v>
      </c>
      <c r="E523" s="186">
        <f t="shared" si="80"/>
        <v>16.34</v>
      </c>
      <c r="F523" s="186">
        <f t="shared" si="80"/>
        <v>50.19</v>
      </c>
      <c r="G523" s="186">
        <f t="shared" si="80"/>
        <v>488.83</v>
      </c>
      <c r="H523" s="186">
        <f t="shared" si="80"/>
        <v>0.36</v>
      </c>
      <c r="I523" s="186">
        <f t="shared" si="80"/>
        <v>0.46</v>
      </c>
      <c r="J523" s="186">
        <f t="shared" si="80"/>
        <v>34.980000000000004</v>
      </c>
      <c r="K523" s="186">
        <f t="shared" si="80"/>
        <v>2586.2000000000003</v>
      </c>
      <c r="L523" s="186">
        <f t="shared" si="80"/>
        <v>0.04</v>
      </c>
      <c r="M523" s="186">
        <f t="shared" si="80"/>
        <v>130.69</v>
      </c>
      <c r="N523" s="186">
        <f t="shared" si="80"/>
        <v>458.34000000000003</v>
      </c>
      <c r="O523" s="186">
        <f t="shared" si="80"/>
        <v>121.19000000000001</v>
      </c>
      <c r="P523" s="186">
        <f t="shared" si="80"/>
        <v>1240.3499999999999</v>
      </c>
      <c r="Q523" s="186">
        <f t="shared" si="80"/>
        <v>5.34</v>
      </c>
      <c r="R523" s="186">
        <f t="shared" si="80"/>
        <v>32.450000000000003</v>
      </c>
      <c r="S523" s="186">
        <f t="shared" si="80"/>
        <v>16.440000000000001</v>
      </c>
      <c r="T523" s="186">
        <f t="shared" si="80"/>
        <v>0.13</v>
      </c>
    </row>
    <row r="524" spans="1:20" s="122" customFormat="1" x14ac:dyDescent="0.2">
      <c r="A524" s="223" t="s">
        <v>381</v>
      </c>
      <c r="B524" s="223"/>
      <c r="C524" s="223"/>
      <c r="D524" s="223"/>
      <c r="E524" s="223"/>
      <c r="F524" s="223"/>
      <c r="G524" s="223"/>
      <c r="H524" s="223"/>
      <c r="I524" s="223"/>
      <c r="J524" s="223"/>
      <c r="K524" s="223"/>
      <c r="L524" s="223"/>
      <c r="M524" s="223"/>
      <c r="N524" s="223"/>
      <c r="O524" s="223"/>
      <c r="P524" s="223"/>
      <c r="Q524" s="223"/>
      <c r="R524" s="223"/>
      <c r="S524" s="223"/>
      <c r="T524" s="223"/>
    </row>
    <row r="525" spans="1:20" s="122" customFormat="1" x14ac:dyDescent="0.2">
      <c r="A525" s="170" t="s">
        <v>164</v>
      </c>
      <c r="B525" s="171" t="s">
        <v>943</v>
      </c>
      <c r="C525" s="170">
        <v>100</v>
      </c>
      <c r="D525" s="168">
        <v>0.4</v>
      </c>
      <c r="E525" s="168">
        <v>0.4</v>
      </c>
      <c r="F525" s="168">
        <v>9.8000000000000007</v>
      </c>
      <c r="G525" s="168">
        <v>47</v>
      </c>
      <c r="H525" s="168">
        <v>0.03</v>
      </c>
      <c r="I525" s="168">
        <v>0.02</v>
      </c>
      <c r="J525" s="168">
        <v>10</v>
      </c>
      <c r="K525" s="168">
        <v>5</v>
      </c>
      <c r="L525" s="168"/>
      <c r="M525" s="168">
        <v>16</v>
      </c>
      <c r="N525" s="168">
        <v>11</v>
      </c>
      <c r="O525" s="168">
        <v>9</v>
      </c>
      <c r="P525" s="168">
        <v>278</v>
      </c>
      <c r="Q525" s="168">
        <v>2.2000000000000002</v>
      </c>
      <c r="R525" s="168">
        <v>0.3</v>
      </c>
      <c r="S525" s="168">
        <v>2</v>
      </c>
      <c r="T525" s="168">
        <v>0.01</v>
      </c>
    </row>
    <row r="526" spans="1:20" s="122" customFormat="1" x14ac:dyDescent="0.2">
      <c r="A526" s="168"/>
      <c r="B526" s="171" t="s">
        <v>145</v>
      </c>
      <c r="C526" s="170">
        <v>20</v>
      </c>
      <c r="D526" s="168">
        <v>1.5</v>
      </c>
      <c r="E526" s="168">
        <v>3.72</v>
      </c>
      <c r="F526" s="168">
        <v>8.26</v>
      </c>
      <c r="G526" s="168">
        <v>73.52</v>
      </c>
      <c r="H526" s="168">
        <v>0.03</v>
      </c>
      <c r="I526" s="168">
        <v>0.03</v>
      </c>
      <c r="J526" s="168">
        <v>0.84</v>
      </c>
      <c r="K526" s="168">
        <v>41.99</v>
      </c>
      <c r="L526" s="168"/>
      <c r="M526" s="168">
        <v>22.14</v>
      </c>
      <c r="N526" s="168">
        <v>35.950000000000003</v>
      </c>
      <c r="O526" s="168">
        <v>21.69</v>
      </c>
      <c r="P526" s="168">
        <v>209.11</v>
      </c>
      <c r="Q526" s="168">
        <v>0.55000000000000004</v>
      </c>
      <c r="R526" s="168">
        <v>0.47</v>
      </c>
      <c r="S526" s="168">
        <v>0.46</v>
      </c>
      <c r="T526" s="168">
        <v>0.05</v>
      </c>
    </row>
    <row r="527" spans="1:20" s="122" customFormat="1" x14ac:dyDescent="0.2">
      <c r="A527" s="225" t="s">
        <v>382</v>
      </c>
      <c r="B527" s="226"/>
      <c r="C527" s="185">
        <f>SUM(C525:C526)</f>
        <v>120</v>
      </c>
      <c r="D527" s="186">
        <f t="shared" ref="D527:T527" si="81">SUM(D525:D526)</f>
        <v>1.9</v>
      </c>
      <c r="E527" s="186">
        <f t="shared" si="81"/>
        <v>4.12</v>
      </c>
      <c r="F527" s="186">
        <f t="shared" si="81"/>
        <v>18.060000000000002</v>
      </c>
      <c r="G527" s="186">
        <f t="shared" si="81"/>
        <v>120.52</v>
      </c>
      <c r="H527" s="186">
        <f t="shared" si="81"/>
        <v>0.06</v>
      </c>
      <c r="I527" s="186">
        <f t="shared" si="81"/>
        <v>0.05</v>
      </c>
      <c r="J527" s="186">
        <f t="shared" si="81"/>
        <v>10.84</v>
      </c>
      <c r="K527" s="186">
        <f t="shared" si="81"/>
        <v>46.99</v>
      </c>
      <c r="L527" s="186">
        <f t="shared" si="81"/>
        <v>0</v>
      </c>
      <c r="M527" s="186">
        <f t="shared" si="81"/>
        <v>38.14</v>
      </c>
      <c r="N527" s="186">
        <f t="shared" si="81"/>
        <v>46.95</v>
      </c>
      <c r="O527" s="186">
        <f t="shared" si="81"/>
        <v>30.69</v>
      </c>
      <c r="P527" s="186">
        <f t="shared" si="81"/>
        <v>487.11</v>
      </c>
      <c r="Q527" s="186">
        <f t="shared" si="81"/>
        <v>2.75</v>
      </c>
      <c r="R527" s="186">
        <f t="shared" si="81"/>
        <v>0.77</v>
      </c>
      <c r="S527" s="186">
        <f t="shared" si="81"/>
        <v>2.46</v>
      </c>
      <c r="T527" s="186">
        <f t="shared" si="81"/>
        <v>6.0000000000000005E-2</v>
      </c>
    </row>
    <row r="528" spans="1:20" s="122" customFormat="1" x14ac:dyDescent="0.2">
      <c r="A528" s="223" t="s">
        <v>11</v>
      </c>
      <c r="B528" s="223"/>
      <c r="C528" s="223"/>
      <c r="D528" s="223"/>
      <c r="E528" s="223"/>
      <c r="F528" s="223"/>
      <c r="G528" s="223"/>
      <c r="H528" s="223"/>
      <c r="I528" s="223"/>
      <c r="J528" s="223"/>
      <c r="K528" s="223"/>
      <c r="L528" s="223"/>
      <c r="M528" s="223"/>
      <c r="N528" s="223"/>
      <c r="O528" s="223"/>
      <c r="P528" s="223"/>
      <c r="Q528" s="223"/>
      <c r="R528" s="223"/>
      <c r="S528" s="223"/>
      <c r="T528" s="223"/>
    </row>
    <row r="529" spans="1:20" s="122" customFormat="1" x14ac:dyDescent="0.2">
      <c r="A529" s="172" t="s">
        <v>536</v>
      </c>
      <c r="B529" s="171" t="s">
        <v>537</v>
      </c>
      <c r="C529" s="170">
        <v>60</v>
      </c>
      <c r="D529" s="168">
        <v>0.42</v>
      </c>
      <c r="E529" s="168">
        <v>0.06</v>
      </c>
      <c r="F529" s="168">
        <v>1.1399999999999999</v>
      </c>
      <c r="G529" s="168">
        <v>6.6</v>
      </c>
      <c r="H529" s="168">
        <v>0.02</v>
      </c>
      <c r="I529" s="168">
        <v>0.02</v>
      </c>
      <c r="J529" s="168">
        <v>4.2</v>
      </c>
      <c r="K529" s="168">
        <v>6</v>
      </c>
      <c r="L529" s="168"/>
      <c r="M529" s="168">
        <v>13.8</v>
      </c>
      <c r="N529" s="168">
        <v>25.2</v>
      </c>
      <c r="O529" s="168">
        <v>8.4</v>
      </c>
      <c r="P529" s="168">
        <v>84.6</v>
      </c>
      <c r="Q529" s="168">
        <v>0.36</v>
      </c>
      <c r="R529" s="168">
        <v>0.18</v>
      </c>
      <c r="S529" s="168">
        <v>1.8</v>
      </c>
      <c r="T529" s="168"/>
    </row>
    <row r="530" spans="1:20" s="122" customFormat="1" x14ac:dyDescent="0.2">
      <c r="A530" s="168" t="s">
        <v>476</v>
      </c>
      <c r="B530" s="171" t="s">
        <v>477</v>
      </c>
      <c r="C530" s="170">
        <v>200</v>
      </c>
      <c r="D530" s="168">
        <v>4.57</v>
      </c>
      <c r="E530" s="168">
        <v>5.05</v>
      </c>
      <c r="F530" s="168">
        <v>13.73</v>
      </c>
      <c r="G530" s="168">
        <v>118.84</v>
      </c>
      <c r="H530" s="168">
        <v>0.08</v>
      </c>
      <c r="I530" s="168">
        <v>7.0000000000000007E-2</v>
      </c>
      <c r="J530" s="168">
        <v>10.27</v>
      </c>
      <c r="K530" s="168">
        <v>172.2</v>
      </c>
      <c r="L530" s="168"/>
      <c r="M530" s="168">
        <v>15.58</v>
      </c>
      <c r="N530" s="168">
        <v>78.14</v>
      </c>
      <c r="O530" s="168">
        <v>20.25</v>
      </c>
      <c r="P530" s="168">
        <v>322.81</v>
      </c>
      <c r="Q530" s="168">
        <v>0.91</v>
      </c>
      <c r="R530" s="168">
        <v>6.44</v>
      </c>
      <c r="S530" s="168">
        <v>3.74</v>
      </c>
      <c r="T530" s="168">
        <v>0.04</v>
      </c>
    </row>
    <row r="531" spans="1:20" s="122" customFormat="1" ht="33" x14ac:dyDescent="0.2">
      <c r="A531" s="168" t="s">
        <v>375</v>
      </c>
      <c r="B531" s="171" t="s">
        <v>506</v>
      </c>
      <c r="C531" s="170">
        <v>140</v>
      </c>
      <c r="D531" s="168">
        <v>23.84</v>
      </c>
      <c r="E531" s="168">
        <v>10.71</v>
      </c>
      <c r="F531" s="168">
        <v>2.99</v>
      </c>
      <c r="G531" s="168">
        <v>207.38</v>
      </c>
      <c r="H531" s="168">
        <v>0.16</v>
      </c>
      <c r="I531" s="168">
        <v>0.29000000000000004</v>
      </c>
      <c r="J531" s="168">
        <v>4.3</v>
      </c>
      <c r="K531" s="168">
        <v>209.8</v>
      </c>
      <c r="L531" s="168">
        <v>0</v>
      </c>
      <c r="M531" s="168">
        <v>24.060000000000002</v>
      </c>
      <c r="N531" s="168">
        <v>261.8</v>
      </c>
      <c r="O531" s="168">
        <v>43.07</v>
      </c>
      <c r="P531" s="168">
        <v>514.59</v>
      </c>
      <c r="Q531" s="168">
        <v>2.85</v>
      </c>
      <c r="R531" s="168">
        <v>34.020000000000003</v>
      </c>
      <c r="S531" s="168">
        <v>10.97</v>
      </c>
      <c r="T531" s="168">
        <v>0.09</v>
      </c>
    </row>
    <row r="532" spans="1:20" s="122" customFormat="1" x14ac:dyDescent="0.2">
      <c r="A532" s="191" t="s">
        <v>405</v>
      </c>
      <c r="B532" s="171" t="s">
        <v>418</v>
      </c>
      <c r="C532" s="170">
        <v>150</v>
      </c>
      <c r="D532" s="168">
        <v>5.32</v>
      </c>
      <c r="E532" s="168">
        <v>3.56</v>
      </c>
      <c r="F532" s="168">
        <v>24.02</v>
      </c>
      <c r="G532" s="168">
        <v>149.19</v>
      </c>
      <c r="H532" s="168">
        <v>0.18</v>
      </c>
      <c r="I532" s="168">
        <v>0.09</v>
      </c>
      <c r="J532" s="168"/>
      <c r="K532" s="168">
        <v>14.34</v>
      </c>
      <c r="L532" s="168">
        <v>0.04</v>
      </c>
      <c r="M532" s="168">
        <v>10.78</v>
      </c>
      <c r="N532" s="168">
        <v>126.4</v>
      </c>
      <c r="O532" s="168">
        <v>84.11</v>
      </c>
      <c r="P532" s="168">
        <v>160.54</v>
      </c>
      <c r="Q532" s="168">
        <v>2.83</v>
      </c>
      <c r="R532" s="168">
        <v>2.42</v>
      </c>
      <c r="S532" s="168">
        <v>1.39</v>
      </c>
      <c r="T532" s="168">
        <v>0.01</v>
      </c>
    </row>
    <row r="533" spans="1:20" s="122" customFormat="1" x14ac:dyDescent="0.2">
      <c r="A533" s="184" t="s">
        <v>538</v>
      </c>
      <c r="B533" s="171" t="s">
        <v>1013</v>
      </c>
      <c r="C533" s="170">
        <v>180</v>
      </c>
      <c r="D533" s="168">
        <v>0.11</v>
      </c>
      <c r="E533" s="168">
        <v>0.02</v>
      </c>
      <c r="F533" s="168">
        <v>0.62</v>
      </c>
      <c r="G533" s="168">
        <v>4.53</v>
      </c>
      <c r="H533" s="168"/>
      <c r="I533" s="168"/>
      <c r="J533" s="168">
        <v>5.8</v>
      </c>
      <c r="K533" s="168">
        <v>0.54</v>
      </c>
      <c r="L533" s="168"/>
      <c r="M533" s="168">
        <v>4.5</v>
      </c>
      <c r="N533" s="168">
        <v>2.69</v>
      </c>
      <c r="O533" s="168">
        <v>1.49</v>
      </c>
      <c r="P533" s="168">
        <v>21.26</v>
      </c>
      <c r="Q533" s="168">
        <v>0.06</v>
      </c>
      <c r="R533" s="168">
        <v>0.05</v>
      </c>
      <c r="S533" s="168">
        <v>0.11</v>
      </c>
      <c r="T533" s="168"/>
    </row>
    <row r="534" spans="1:20" s="122" customFormat="1" x14ac:dyDescent="0.2">
      <c r="A534" s="168"/>
      <c r="B534" s="171" t="s">
        <v>53</v>
      </c>
      <c r="C534" s="170">
        <v>80</v>
      </c>
      <c r="D534" s="168">
        <v>3.92</v>
      </c>
      <c r="E534" s="168">
        <v>0.8</v>
      </c>
      <c r="F534" s="168">
        <v>35.840000000000003</v>
      </c>
      <c r="G534" s="168">
        <v>168</v>
      </c>
      <c r="H534" s="168">
        <v>7.0000000000000007E-2</v>
      </c>
      <c r="I534" s="168">
        <v>0.02</v>
      </c>
      <c r="J534" s="168"/>
      <c r="K534" s="168"/>
      <c r="L534" s="168"/>
      <c r="M534" s="168">
        <v>14.4</v>
      </c>
      <c r="N534" s="168">
        <v>73.599999999999994</v>
      </c>
      <c r="O534" s="168">
        <v>16</v>
      </c>
      <c r="P534" s="168">
        <v>114.4</v>
      </c>
      <c r="Q534" s="168">
        <v>2.3199999999999998</v>
      </c>
      <c r="R534" s="168">
        <v>4</v>
      </c>
      <c r="S534" s="168">
        <v>4.4800000000000004</v>
      </c>
      <c r="T534" s="168">
        <v>0.03</v>
      </c>
    </row>
    <row r="535" spans="1:20" s="122" customFormat="1" x14ac:dyDescent="0.2">
      <c r="A535" s="225" t="s">
        <v>32</v>
      </c>
      <c r="B535" s="226"/>
      <c r="C535" s="185">
        <f>SUM(C529:C534)</f>
        <v>810</v>
      </c>
      <c r="D535" s="186">
        <f t="shared" ref="D535:T535" si="82">SUM(D529:D534)</f>
        <v>38.18</v>
      </c>
      <c r="E535" s="186">
        <f t="shared" si="82"/>
        <v>20.2</v>
      </c>
      <c r="F535" s="186">
        <f t="shared" si="82"/>
        <v>78.34</v>
      </c>
      <c r="G535" s="186">
        <f t="shared" si="82"/>
        <v>654.54</v>
      </c>
      <c r="H535" s="186">
        <f t="shared" si="82"/>
        <v>0.51</v>
      </c>
      <c r="I535" s="186">
        <f t="shared" si="82"/>
        <v>0.4900000000000001</v>
      </c>
      <c r="J535" s="186">
        <f t="shared" si="82"/>
        <v>24.57</v>
      </c>
      <c r="K535" s="186">
        <f t="shared" si="82"/>
        <v>402.88</v>
      </c>
      <c r="L535" s="186">
        <f t="shared" si="82"/>
        <v>0.04</v>
      </c>
      <c r="M535" s="186">
        <f t="shared" si="82"/>
        <v>83.12</v>
      </c>
      <c r="N535" s="186">
        <f t="shared" si="82"/>
        <v>567.82999999999993</v>
      </c>
      <c r="O535" s="186">
        <f t="shared" si="82"/>
        <v>173.32</v>
      </c>
      <c r="P535" s="186">
        <f t="shared" si="82"/>
        <v>1218.2</v>
      </c>
      <c r="Q535" s="186">
        <f t="shared" si="82"/>
        <v>9.33</v>
      </c>
      <c r="R535" s="186">
        <f t="shared" si="82"/>
        <v>47.11</v>
      </c>
      <c r="S535" s="186">
        <f t="shared" si="82"/>
        <v>22.490000000000002</v>
      </c>
      <c r="T535" s="186">
        <f t="shared" si="82"/>
        <v>0.17</v>
      </c>
    </row>
    <row r="536" spans="1:20" s="122" customFormat="1" x14ac:dyDescent="0.2">
      <c r="A536" s="223" t="s">
        <v>391</v>
      </c>
      <c r="B536" s="223"/>
      <c r="C536" s="223"/>
      <c r="D536" s="223"/>
      <c r="E536" s="223"/>
      <c r="F536" s="223"/>
      <c r="G536" s="223"/>
      <c r="H536" s="223"/>
      <c r="I536" s="223"/>
      <c r="J536" s="223"/>
      <c r="K536" s="223"/>
      <c r="L536" s="223"/>
      <c r="M536" s="223"/>
      <c r="N536" s="223"/>
      <c r="O536" s="223"/>
      <c r="P536" s="223"/>
      <c r="Q536" s="223"/>
      <c r="R536" s="223"/>
      <c r="S536" s="223"/>
      <c r="T536" s="223"/>
    </row>
    <row r="537" spans="1:20" s="122" customFormat="1" x14ac:dyDescent="0.2">
      <c r="A537" s="168" t="s">
        <v>164</v>
      </c>
      <c r="B537" s="171" t="s">
        <v>943</v>
      </c>
      <c r="C537" s="170">
        <v>150</v>
      </c>
      <c r="D537" s="168">
        <v>0.6</v>
      </c>
      <c r="E537" s="168">
        <v>0.6</v>
      </c>
      <c r="F537" s="168">
        <v>14.7</v>
      </c>
      <c r="G537" s="168">
        <v>70.5</v>
      </c>
      <c r="H537" s="168">
        <v>0.05</v>
      </c>
      <c r="I537" s="168">
        <v>0.03</v>
      </c>
      <c r="J537" s="168">
        <v>15</v>
      </c>
      <c r="K537" s="168">
        <v>7.5</v>
      </c>
      <c r="L537" s="168"/>
      <c r="M537" s="168">
        <v>24</v>
      </c>
      <c r="N537" s="168">
        <v>16.5</v>
      </c>
      <c r="O537" s="168">
        <v>13.5</v>
      </c>
      <c r="P537" s="168">
        <v>417</v>
      </c>
      <c r="Q537" s="168">
        <v>3.3</v>
      </c>
      <c r="R537" s="168">
        <v>0.45</v>
      </c>
      <c r="S537" s="168">
        <v>3</v>
      </c>
      <c r="T537" s="168">
        <v>0.01</v>
      </c>
    </row>
    <row r="538" spans="1:20" s="122" customFormat="1" x14ac:dyDescent="0.2">
      <c r="A538" s="184"/>
      <c r="B538" s="171" t="s">
        <v>392</v>
      </c>
      <c r="C538" s="170">
        <v>200</v>
      </c>
      <c r="D538" s="168">
        <v>5.8</v>
      </c>
      <c r="E538" s="168">
        <v>5</v>
      </c>
      <c r="F538" s="168">
        <v>8</v>
      </c>
      <c r="G538" s="168">
        <v>106</v>
      </c>
      <c r="H538" s="168">
        <v>0.08</v>
      </c>
      <c r="I538" s="168">
        <v>0.34</v>
      </c>
      <c r="J538" s="168">
        <v>1.4</v>
      </c>
      <c r="K538" s="168">
        <v>44</v>
      </c>
      <c r="L538" s="168">
        <v>0.06</v>
      </c>
      <c r="M538" s="168">
        <v>240</v>
      </c>
      <c r="N538" s="168">
        <v>180</v>
      </c>
      <c r="O538" s="168">
        <v>28</v>
      </c>
      <c r="P538" s="168">
        <v>832</v>
      </c>
      <c r="Q538" s="168">
        <v>0.2</v>
      </c>
      <c r="R538" s="168">
        <v>4</v>
      </c>
      <c r="S538" s="168">
        <v>18</v>
      </c>
      <c r="T538" s="168">
        <v>0.04</v>
      </c>
    </row>
    <row r="539" spans="1:20" s="122" customFormat="1" x14ac:dyDescent="0.2">
      <c r="A539" s="225" t="s">
        <v>393</v>
      </c>
      <c r="B539" s="226"/>
      <c r="C539" s="185">
        <f>SUM(C537:C538)</f>
        <v>350</v>
      </c>
      <c r="D539" s="186">
        <f t="shared" ref="D539:T539" si="83">SUM(D537:D538)</f>
        <v>6.3999999999999995</v>
      </c>
      <c r="E539" s="186">
        <f t="shared" si="83"/>
        <v>5.6</v>
      </c>
      <c r="F539" s="186">
        <f t="shared" si="83"/>
        <v>22.7</v>
      </c>
      <c r="G539" s="186">
        <f t="shared" si="83"/>
        <v>176.5</v>
      </c>
      <c r="H539" s="186">
        <f t="shared" si="83"/>
        <v>0.13</v>
      </c>
      <c r="I539" s="186">
        <f t="shared" si="83"/>
        <v>0.37</v>
      </c>
      <c r="J539" s="186">
        <f t="shared" si="83"/>
        <v>16.399999999999999</v>
      </c>
      <c r="K539" s="186">
        <f t="shared" si="83"/>
        <v>51.5</v>
      </c>
      <c r="L539" s="186">
        <f t="shared" si="83"/>
        <v>0.06</v>
      </c>
      <c r="M539" s="186">
        <f t="shared" si="83"/>
        <v>264</v>
      </c>
      <c r="N539" s="186">
        <f t="shared" si="83"/>
        <v>196.5</v>
      </c>
      <c r="O539" s="186">
        <f t="shared" si="83"/>
        <v>41.5</v>
      </c>
      <c r="P539" s="186">
        <f t="shared" si="83"/>
        <v>1249</v>
      </c>
      <c r="Q539" s="186">
        <f t="shared" si="83"/>
        <v>3.5</v>
      </c>
      <c r="R539" s="186">
        <f t="shared" si="83"/>
        <v>4.45</v>
      </c>
      <c r="S539" s="186">
        <f t="shared" si="83"/>
        <v>21</v>
      </c>
      <c r="T539" s="186">
        <f t="shared" si="83"/>
        <v>0.05</v>
      </c>
    </row>
    <row r="540" spans="1:20" s="122" customFormat="1" x14ac:dyDescent="0.2">
      <c r="A540" s="225" t="s">
        <v>33</v>
      </c>
      <c r="B540" s="226"/>
      <c r="C540" s="185">
        <f>C523+C527+C535+C539</f>
        <v>1850</v>
      </c>
      <c r="D540" s="186">
        <f t="shared" ref="D540:T540" si="84">D523+D527+D535+D539</f>
        <v>78.900000000000006</v>
      </c>
      <c r="E540" s="186">
        <f t="shared" si="84"/>
        <v>46.26</v>
      </c>
      <c r="F540" s="186">
        <f t="shared" si="84"/>
        <v>169.29</v>
      </c>
      <c r="G540" s="186">
        <f t="shared" si="84"/>
        <v>1440.3899999999999</v>
      </c>
      <c r="H540" s="186">
        <f t="shared" si="84"/>
        <v>1.06</v>
      </c>
      <c r="I540" s="186">
        <f t="shared" si="84"/>
        <v>1.37</v>
      </c>
      <c r="J540" s="186">
        <f t="shared" si="84"/>
        <v>86.79000000000002</v>
      </c>
      <c r="K540" s="186">
        <f t="shared" si="84"/>
        <v>3087.57</v>
      </c>
      <c r="L540" s="186">
        <f t="shared" si="84"/>
        <v>0.14000000000000001</v>
      </c>
      <c r="M540" s="186">
        <f t="shared" si="84"/>
        <v>515.95000000000005</v>
      </c>
      <c r="N540" s="186">
        <f t="shared" si="84"/>
        <v>1269.6199999999999</v>
      </c>
      <c r="O540" s="186">
        <f t="shared" si="84"/>
        <v>366.70000000000005</v>
      </c>
      <c r="P540" s="186">
        <f t="shared" si="84"/>
        <v>4194.66</v>
      </c>
      <c r="Q540" s="186">
        <f t="shared" si="84"/>
        <v>20.92</v>
      </c>
      <c r="R540" s="186">
        <f t="shared" si="84"/>
        <v>84.780000000000015</v>
      </c>
      <c r="S540" s="186">
        <f t="shared" si="84"/>
        <v>62.39</v>
      </c>
      <c r="T540" s="186">
        <f t="shared" si="84"/>
        <v>0.41</v>
      </c>
    </row>
    <row r="541" spans="1:20" s="122" customFormat="1" x14ac:dyDescent="0.2">
      <c r="A541" s="187"/>
      <c r="C541" s="188"/>
      <c r="D541" s="189"/>
      <c r="E541" s="189"/>
      <c r="F541" s="189"/>
      <c r="G541" s="189"/>
      <c r="H541" s="189"/>
      <c r="I541" s="189"/>
      <c r="J541" s="189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</row>
    <row r="542" spans="1:20" s="122" customFormat="1" x14ac:dyDescent="0.2">
      <c r="A542" s="228"/>
      <c r="B542" s="228"/>
      <c r="C542" s="228"/>
      <c r="D542" s="228"/>
      <c r="E542" s="228"/>
      <c r="F542" s="228"/>
      <c r="G542" s="228"/>
      <c r="H542" s="228"/>
      <c r="I542" s="228"/>
      <c r="J542" s="228"/>
      <c r="K542" s="228"/>
      <c r="L542" s="228"/>
      <c r="M542" s="228"/>
      <c r="N542" s="228"/>
      <c r="O542" s="228"/>
      <c r="P542" s="228"/>
      <c r="Q542" s="228"/>
      <c r="R542" s="228"/>
      <c r="S542" s="228"/>
      <c r="T542" s="228"/>
    </row>
    <row r="543" spans="1:20" s="122" customFormat="1" x14ac:dyDescent="0.2">
      <c r="A543" s="229"/>
      <c r="B543" s="229"/>
      <c r="C543" s="188"/>
      <c r="D543" s="190"/>
      <c r="E543" s="189"/>
      <c r="F543" s="189"/>
      <c r="G543" s="189"/>
      <c r="H543" s="190"/>
      <c r="I543" s="190"/>
      <c r="J543" s="190"/>
      <c r="K543" s="189"/>
      <c r="L543" s="189"/>
      <c r="M543" s="189"/>
      <c r="N543" s="189"/>
      <c r="O543" s="189"/>
      <c r="P543" s="189"/>
      <c r="Q543" s="189"/>
      <c r="R543" s="189"/>
      <c r="S543" s="189"/>
      <c r="T543" s="189"/>
    </row>
    <row r="544" spans="1:20" s="122" customFormat="1" x14ac:dyDescent="0.2">
      <c r="A544" s="224"/>
      <c r="B544" s="224"/>
      <c r="C544" s="188"/>
      <c r="D544" s="190"/>
      <c r="E544" s="189"/>
      <c r="F544" s="189"/>
      <c r="G544" s="189"/>
      <c r="H544" s="190"/>
      <c r="I544" s="190"/>
      <c r="J544" s="190"/>
      <c r="K544" s="189"/>
      <c r="L544" s="189"/>
      <c r="M544" s="189"/>
      <c r="N544" s="189"/>
      <c r="O544" s="189"/>
      <c r="P544" s="189"/>
      <c r="Q544" s="189"/>
      <c r="R544" s="189"/>
      <c r="S544" s="189"/>
      <c r="T544" s="189"/>
    </row>
    <row r="545" spans="1:20" s="122" customFormat="1" x14ac:dyDescent="0.2">
      <c r="A545" s="230" t="s">
        <v>12</v>
      </c>
      <c r="B545" s="230" t="s">
        <v>13</v>
      </c>
      <c r="C545" s="230" t="s">
        <v>334</v>
      </c>
      <c r="D545" s="233" t="s">
        <v>15</v>
      </c>
      <c r="E545" s="233"/>
      <c r="F545" s="233"/>
      <c r="G545" s="234" t="s">
        <v>335</v>
      </c>
      <c r="H545" s="233" t="s">
        <v>17</v>
      </c>
      <c r="I545" s="233"/>
      <c r="J545" s="233"/>
      <c r="K545" s="233"/>
      <c r="L545" s="233"/>
      <c r="M545" s="233" t="s">
        <v>18</v>
      </c>
      <c r="N545" s="233"/>
      <c r="O545" s="233"/>
      <c r="P545" s="233"/>
      <c r="Q545" s="233"/>
      <c r="R545" s="233"/>
      <c r="S545" s="233"/>
      <c r="T545" s="233"/>
    </row>
    <row r="546" spans="1:20" s="122" customFormat="1" x14ac:dyDescent="0.2">
      <c r="A546" s="231"/>
      <c r="B546" s="232"/>
      <c r="C546" s="231"/>
      <c r="D546" s="183" t="s">
        <v>19</v>
      </c>
      <c r="E546" s="183" t="s">
        <v>20</v>
      </c>
      <c r="F546" s="183" t="s">
        <v>21</v>
      </c>
      <c r="G546" s="235"/>
      <c r="H546" s="183" t="s">
        <v>22</v>
      </c>
      <c r="I546" s="183" t="s">
        <v>308</v>
      </c>
      <c r="J546" s="183" t="s">
        <v>336</v>
      </c>
      <c r="K546" s="183" t="s">
        <v>337</v>
      </c>
      <c r="L546" s="183" t="s">
        <v>338</v>
      </c>
      <c r="M546" s="183" t="s">
        <v>26</v>
      </c>
      <c r="N546" s="183" t="s">
        <v>27</v>
      </c>
      <c r="O546" s="183" t="s">
        <v>28</v>
      </c>
      <c r="P546" s="183" t="s">
        <v>339</v>
      </c>
      <c r="Q546" s="183" t="s">
        <v>29</v>
      </c>
      <c r="R546" s="183" t="s">
        <v>312</v>
      </c>
      <c r="S546" s="183" t="s">
        <v>311</v>
      </c>
      <c r="T546" s="183" t="s">
        <v>313</v>
      </c>
    </row>
    <row r="547" spans="1:20" s="122" customFormat="1" x14ac:dyDescent="0.2">
      <c r="A547" s="170">
        <v>1</v>
      </c>
      <c r="B547" s="170">
        <v>2</v>
      </c>
      <c r="C547" s="170">
        <v>3</v>
      </c>
      <c r="D547" s="168">
        <v>5</v>
      </c>
      <c r="E547" s="168">
        <v>6</v>
      </c>
      <c r="F547" s="168">
        <v>7</v>
      </c>
      <c r="G547" s="168">
        <v>8</v>
      </c>
      <c r="H547" s="168">
        <v>9</v>
      </c>
      <c r="I547" s="168">
        <v>10</v>
      </c>
      <c r="J547" s="168">
        <v>11</v>
      </c>
      <c r="K547" s="168">
        <v>12</v>
      </c>
      <c r="L547" s="168">
        <v>13</v>
      </c>
      <c r="M547" s="168">
        <v>14</v>
      </c>
      <c r="N547" s="168">
        <v>15</v>
      </c>
      <c r="O547" s="168">
        <v>16</v>
      </c>
      <c r="P547" s="168">
        <v>17</v>
      </c>
      <c r="Q547" s="168">
        <v>18</v>
      </c>
      <c r="R547" s="168">
        <v>19</v>
      </c>
      <c r="S547" s="168">
        <v>20</v>
      </c>
      <c r="T547" s="168">
        <v>21</v>
      </c>
    </row>
    <row r="548" spans="1:20" s="122" customFormat="1" x14ac:dyDescent="0.2">
      <c r="A548" s="223" t="s">
        <v>539</v>
      </c>
      <c r="B548" s="223"/>
      <c r="C548" s="223"/>
      <c r="D548" s="223"/>
      <c r="E548" s="223"/>
      <c r="F548" s="223"/>
      <c r="G548" s="223"/>
      <c r="H548" s="223"/>
      <c r="I548" s="223"/>
      <c r="J548" s="223"/>
      <c r="K548" s="223"/>
      <c r="L548" s="223"/>
      <c r="M548" s="223"/>
      <c r="N548" s="223"/>
      <c r="O548" s="223"/>
      <c r="P548" s="223"/>
      <c r="Q548" s="223"/>
      <c r="R548" s="223"/>
      <c r="S548" s="223"/>
      <c r="T548" s="223"/>
    </row>
    <row r="549" spans="1:20" s="122" customFormat="1" x14ac:dyDescent="0.2">
      <c r="A549" s="223" t="s">
        <v>30</v>
      </c>
      <c r="B549" s="223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</row>
    <row r="550" spans="1:20" s="122" customFormat="1" x14ac:dyDescent="0.2">
      <c r="A550" s="170" t="s">
        <v>350</v>
      </c>
      <c r="B550" s="171" t="s">
        <v>348</v>
      </c>
      <c r="C550" s="170">
        <v>60</v>
      </c>
      <c r="D550" s="168">
        <v>0.65</v>
      </c>
      <c r="E550" s="168">
        <v>3.11</v>
      </c>
      <c r="F550" s="168">
        <v>2.56</v>
      </c>
      <c r="G550" s="168">
        <v>42.18</v>
      </c>
      <c r="H550" s="168">
        <v>0.03</v>
      </c>
      <c r="I550" s="168">
        <v>0.02</v>
      </c>
      <c r="J550" s="168">
        <v>12.9</v>
      </c>
      <c r="K550" s="168">
        <v>63.84</v>
      </c>
      <c r="L550" s="168"/>
      <c r="M550" s="168">
        <v>10.61</v>
      </c>
      <c r="N550" s="168">
        <v>17.989999999999998</v>
      </c>
      <c r="O550" s="168">
        <v>10.93</v>
      </c>
      <c r="P550" s="168">
        <v>154.97999999999999</v>
      </c>
      <c r="Q550" s="168">
        <v>0.51</v>
      </c>
      <c r="R550" s="168">
        <v>0.24</v>
      </c>
      <c r="S550" s="168">
        <v>1.23</v>
      </c>
      <c r="T550" s="168">
        <v>0.01</v>
      </c>
    </row>
    <row r="551" spans="1:20" s="122" customFormat="1" ht="33" x14ac:dyDescent="0.2">
      <c r="A551" s="168" t="s">
        <v>430</v>
      </c>
      <c r="B551" s="171" t="s">
        <v>540</v>
      </c>
      <c r="C551" s="170">
        <v>95</v>
      </c>
      <c r="D551" s="168">
        <v>16.689999999999998</v>
      </c>
      <c r="E551" s="168">
        <v>7.09</v>
      </c>
      <c r="F551" s="168">
        <v>11.66</v>
      </c>
      <c r="G551" s="168">
        <v>177.14999999999998</v>
      </c>
      <c r="H551" s="168">
        <v>0.1</v>
      </c>
      <c r="I551" s="168">
        <v>0.11</v>
      </c>
      <c r="J551" s="168">
        <v>1.78</v>
      </c>
      <c r="K551" s="168">
        <v>26.009999999999998</v>
      </c>
      <c r="L551" s="168">
        <v>7.0000000000000007E-2</v>
      </c>
      <c r="M551" s="168">
        <v>16.62</v>
      </c>
      <c r="N551" s="168">
        <v>163.86</v>
      </c>
      <c r="O551" s="168">
        <v>52.11</v>
      </c>
      <c r="P551" s="168">
        <v>268.35000000000002</v>
      </c>
      <c r="Q551" s="168">
        <v>2.13</v>
      </c>
      <c r="R551" s="168">
        <v>17.36</v>
      </c>
      <c r="S551" s="168">
        <v>5.64</v>
      </c>
      <c r="T551" s="168">
        <v>0.08</v>
      </c>
    </row>
    <row r="552" spans="1:20" s="122" customFormat="1" x14ac:dyDescent="0.2">
      <c r="A552" s="172" t="s">
        <v>432</v>
      </c>
      <c r="B552" s="171" t="s">
        <v>433</v>
      </c>
      <c r="C552" s="170">
        <v>150</v>
      </c>
      <c r="D552" s="168">
        <v>3.13</v>
      </c>
      <c r="E552" s="168">
        <v>4.97</v>
      </c>
      <c r="F552" s="168">
        <v>24.95</v>
      </c>
      <c r="G552" s="168">
        <v>157.30000000000001</v>
      </c>
      <c r="H552" s="168">
        <v>0.18</v>
      </c>
      <c r="I552" s="168">
        <v>0.12</v>
      </c>
      <c r="J552" s="168">
        <v>31.9</v>
      </c>
      <c r="K552" s="168">
        <v>42.81</v>
      </c>
      <c r="L552" s="168">
        <v>0.08</v>
      </c>
      <c r="M552" s="168">
        <v>27.35</v>
      </c>
      <c r="N552" s="168">
        <v>92.86</v>
      </c>
      <c r="O552" s="168">
        <v>36.479999999999997</v>
      </c>
      <c r="P552" s="168">
        <v>870.37</v>
      </c>
      <c r="Q552" s="168">
        <v>1.46</v>
      </c>
      <c r="R552" s="168">
        <v>0.51</v>
      </c>
      <c r="S552" s="168">
        <v>7.63</v>
      </c>
      <c r="T552" s="168">
        <v>0.05</v>
      </c>
    </row>
    <row r="553" spans="1:20" s="122" customFormat="1" x14ac:dyDescent="0.2">
      <c r="A553" s="170" t="s">
        <v>380</v>
      </c>
      <c r="B553" s="171" t="s">
        <v>938</v>
      </c>
      <c r="C553" s="170">
        <v>200</v>
      </c>
      <c r="D553" s="168">
        <v>0.2</v>
      </c>
      <c r="E553" s="168">
        <v>0.02</v>
      </c>
      <c r="F553" s="168">
        <v>7.0000000000000007E-2</v>
      </c>
      <c r="G553" s="168">
        <v>1.52</v>
      </c>
      <c r="H553" s="168"/>
      <c r="I553" s="168">
        <v>0.01</v>
      </c>
      <c r="J553" s="168">
        <v>0.1</v>
      </c>
      <c r="K553" s="168">
        <v>0.5</v>
      </c>
      <c r="L553" s="168"/>
      <c r="M553" s="168">
        <v>4.95</v>
      </c>
      <c r="N553" s="168">
        <v>8.24</v>
      </c>
      <c r="O553" s="168">
        <v>4.4000000000000004</v>
      </c>
      <c r="P553" s="168">
        <v>24.8</v>
      </c>
      <c r="Q553" s="168">
        <v>0.82</v>
      </c>
      <c r="R553" s="168"/>
      <c r="S553" s="168"/>
      <c r="T553" s="168"/>
    </row>
    <row r="554" spans="1:20" s="122" customFormat="1" x14ac:dyDescent="0.2">
      <c r="A554" s="168"/>
      <c r="B554" s="171" t="s">
        <v>53</v>
      </c>
      <c r="C554" s="170">
        <v>30</v>
      </c>
      <c r="D554" s="168">
        <v>1.47</v>
      </c>
      <c r="E554" s="168">
        <v>0.3</v>
      </c>
      <c r="F554" s="168">
        <v>13.44</v>
      </c>
      <c r="G554" s="168">
        <v>63</v>
      </c>
      <c r="H554" s="168">
        <v>0.03</v>
      </c>
      <c r="I554" s="168">
        <v>0.01</v>
      </c>
      <c r="J554" s="168"/>
      <c r="K554" s="168"/>
      <c r="L554" s="168"/>
      <c r="M554" s="168">
        <v>5.4</v>
      </c>
      <c r="N554" s="168">
        <v>27.6</v>
      </c>
      <c r="O554" s="168">
        <v>6</v>
      </c>
      <c r="P554" s="168">
        <v>42.9</v>
      </c>
      <c r="Q554" s="168">
        <v>0.87</v>
      </c>
      <c r="R554" s="168">
        <v>1.5</v>
      </c>
      <c r="S554" s="168">
        <v>1.68</v>
      </c>
      <c r="T554" s="168">
        <v>0.01</v>
      </c>
    </row>
    <row r="555" spans="1:20" s="122" customFormat="1" x14ac:dyDescent="0.2">
      <c r="A555" s="225" t="s">
        <v>142</v>
      </c>
      <c r="B555" s="226"/>
      <c r="C555" s="185">
        <f>SUM(C550:C554)</f>
        <v>535</v>
      </c>
      <c r="D555" s="186">
        <f t="shared" ref="D555:T555" si="85">SUM(D550:D554)</f>
        <v>22.139999999999993</v>
      </c>
      <c r="E555" s="186">
        <f t="shared" si="85"/>
        <v>15.489999999999998</v>
      </c>
      <c r="F555" s="186">
        <f t="shared" si="85"/>
        <v>52.68</v>
      </c>
      <c r="G555" s="186">
        <f t="shared" si="85"/>
        <v>441.15</v>
      </c>
      <c r="H555" s="186">
        <f t="shared" si="85"/>
        <v>0.33999999999999997</v>
      </c>
      <c r="I555" s="186">
        <f t="shared" si="85"/>
        <v>0.27</v>
      </c>
      <c r="J555" s="186">
        <f t="shared" si="85"/>
        <v>46.68</v>
      </c>
      <c r="K555" s="186">
        <f t="shared" si="85"/>
        <v>133.16</v>
      </c>
      <c r="L555" s="186">
        <f t="shared" si="85"/>
        <v>0.15000000000000002</v>
      </c>
      <c r="M555" s="186">
        <f t="shared" si="85"/>
        <v>64.930000000000007</v>
      </c>
      <c r="N555" s="186">
        <f t="shared" si="85"/>
        <v>310.55000000000007</v>
      </c>
      <c r="O555" s="186">
        <f t="shared" si="85"/>
        <v>109.92</v>
      </c>
      <c r="P555" s="186">
        <f t="shared" si="85"/>
        <v>1361.4</v>
      </c>
      <c r="Q555" s="186">
        <f t="shared" si="85"/>
        <v>5.79</v>
      </c>
      <c r="R555" s="186">
        <f t="shared" si="85"/>
        <v>19.61</v>
      </c>
      <c r="S555" s="186">
        <f t="shared" si="85"/>
        <v>16.18</v>
      </c>
      <c r="T555" s="186">
        <f t="shared" si="85"/>
        <v>0.15000000000000002</v>
      </c>
    </row>
    <row r="556" spans="1:20" s="122" customFormat="1" x14ac:dyDescent="0.2">
      <c r="A556" s="223" t="s">
        <v>381</v>
      </c>
      <c r="B556" s="223"/>
      <c r="C556" s="223"/>
      <c r="D556" s="223"/>
      <c r="E556" s="223"/>
      <c r="F556" s="223"/>
      <c r="G556" s="223"/>
      <c r="H556" s="223"/>
      <c r="I556" s="223"/>
      <c r="J556" s="223"/>
      <c r="K556" s="223"/>
      <c r="L556" s="223"/>
      <c r="M556" s="223"/>
      <c r="N556" s="223"/>
      <c r="O556" s="223"/>
      <c r="P556" s="223"/>
      <c r="Q556" s="223"/>
      <c r="R556" s="223"/>
      <c r="S556" s="223"/>
      <c r="T556" s="223"/>
    </row>
    <row r="557" spans="1:20" s="122" customFormat="1" x14ac:dyDescent="0.2">
      <c r="A557" s="170" t="s">
        <v>164</v>
      </c>
      <c r="B557" s="171" t="s">
        <v>943</v>
      </c>
      <c r="C557" s="170">
        <v>100</v>
      </c>
      <c r="D557" s="168">
        <v>0.4</v>
      </c>
      <c r="E557" s="168">
        <v>0.4</v>
      </c>
      <c r="F557" s="168">
        <v>9.8000000000000007</v>
      </c>
      <c r="G557" s="168">
        <v>47</v>
      </c>
      <c r="H557" s="168">
        <v>0.03</v>
      </c>
      <c r="I557" s="168">
        <v>0.02</v>
      </c>
      <c r="J557" s="168">
        <v>10</v>
      </c>
      <c r="K557" s="168">
        <v>5</v>
      </c>
      <c r="L557" s="168"/>
      <c r="M557" s="168">
        <v>16</v>
      </c>
      <c r="N557" s="168">
        <v>11</v>
      </c>
      <c r="O557" s="168">
        <v>9</v>
      </c>
      <c r="P557" s="168">
        <v>278</v>
      </c>
      <c r="Q557" s="168">
        <v>2.2000000000000002</v>
      </c>
      <c r="R557" s="168">
        <v>0.3</v>
      </c>
      <c r="S557" s="168">
        <v>2</v>
      </c>
      <c r="T557" s="168">
        <v>0.01</v>
      </c>
    </row>
    <row r="558" spans="1:20" s="122" customFormat="1" x14ac:dyDescent="0.2">
      <c r="A558" s="168"/>
      <c r="B558" s="171" t="s">
        <v>145</v>
      </c>
      <c r="C558" s="170">
        <v>20</v>
      </c>
      <c r="D558" s="168">
        <v>1.5</v>
      </c>
      <c r="E558" s="168">
        <v>3.72</v>
      </c>
      <c r="F558" s="168">
        <v>8.26</v>
      </c>
      <c r="G558" s="168">
        <v>73.52</v>
      </c>
      <c r="H558" s="168">
        <v>0.03</v>
      </c>
      <c r="I558" s="168">
        <v>0.03</v>
      </c>
      <c r="J558" s="168">
        <v>0.84</v>
      </c>
      <c r="K558" s="168">
        <v>41.99</v>
      </c>
      <c r="L558" s="168"/>
      <c r="M558" s="168">
        <v>22.14</v>
      </c>
      <c r="N558" s="168">
        <v>35.950000000000003</v>
      </c>
      <c r="O558" s="168">
        <v>21.69</v>
      </c>
      <c r="P558" s="168">
        <v>209.11</v>
      </c>
      <c r="Q558" s="168">
        <v>0.55000000000000004</v>
      </c>
      <c r="R558" s="168">
        <v>0.47</v>
      </c>
      <c r="S558" s="168">
        <v>0.46</v>
      </c>
      <c r="T558" s="168">
        <v>0.05</v>
      </c>
    </row>
    <row r="559" spans="1:20" s="122" customFormat="1" x14ac:dyDescent="0.2">
      <c r="A559" s="225" t="s">
        <v>382</v>
      </c>
      <c r="B559" s="226"/>
      <c r="C559" s="185">
        <f>SUM(C557:C558)</f>
        <v>120</v>
      </c>
      <c r="D559" s="186">
        <f t="shared" ref="D559:T559" si="86">SUM(D557:D558)</f>
        <v>1.9</v>
      </c>
      <c r="E559" s="186">
        <f t="shared" si="86"/>
        <v>4.12</v>
      </c>
      <c r="F559" s="186">
        <f t="shared" si="86"/>
        <v>18.060000000000002</v>
      </c>
      <c r="G559" s="186">
        <f t="shared" si="86"/>
        <v>120.52</v>
      </c>
      <c r="H559" s="186">
        <f t="shared" si="86"/>
        <v>0.06</v>
      </c>
      <c r="I559" s="186">
        <f t="shared" si="86"/>
        <v>0.05</v>
      </c>
      <c r="J559" s="186">
        <f t="shared" si="86"/>
        <v>10.84</v>
      </c>
      <c r="K559" s="186">
        <f t="shared" si="86"/>
        <v>46.99</v>
      </c>
      <c r="L559" s="186">
        <f t="shared" si="86"/>
        <v>0</v>
      </c>
      <c r="M559" s="186">
        <f t="shared" si="86"/>
        <v>38.14</v>
      </c>
      <c r="N559" s="186">
        <f t="shared" si="86"/>
        <v>46.95</v>
      </c>
      <c r="O559" s="186">
        <f t="shared" si="86"/>
        <v>30.69</v>
      </c>
      <c r="P559" s="186">
        <f t="shared" si="86"/>
        <v>487.11</v>
      </c>
      <c r="Q559" s="186">
        <f t="shared" si="86"/>
        <v>2.75</v>
      </c>
      <c r="R559" s="186">
        <f t="shared" si="86"/>
        <v>0.77</v>
      </c>
      <c r="S559" s="186">
        <f t="shared" si="86"/>
        <v>2.46</v>
      </c>
      <c r="T559" s="186">
        <f t="shared" si="86"/>
        <v>6.0000000000000005E-2</v>
      </c>
    </row>
    <row r="560" spans="1:20" s="122" customFormat="1" x14ac:dyDescent="0.2">
      <c r="A560" s="223" t="s">
        <v>11</v>
      </c>
      <c r="B560" s="223"/>
      <c r="C560" s="223"/>
      <c r="D560" s="223"/>
      <c r="E560" s="223"/>
      <c r="F560" s="223"/>
      <c r="G560" s="223"/>
      <c r="H560" s="223"/>
      <c r="I560" s="223"/>
      <c r="J560" s="223"/>
      <c r="K560" s="223"/>
      <c r="L560" s="223"/>
      <c r="M560" s="223"/>
      <c r="N560" s="223"/>
      <c r="O560" s="223"/>
      <c r="P560" s="223"/>
      <c r="Q560" s="223"/>
      <c r="R560" s="223"/>
      <c r="S560" s="223"/>
      <c r="T560" s="223"/>
    </row>
    <row r="561" spans="1:20" s="122" customFormat="1" x14ac:dyDescent="0.2">
      <c r="A561" s="172" t="s">
        <v>541</v>
      </c>
      <c r="B561" s="171" t="s">
        <v>396</v>
      </c>
      <c r="C561" s="170">
        <v>60</v>
      </c>
      <c r="D561" s="168">
        <v>0.45</v>
      </c>
      <c r="E561" s="168">
        <v>4.07</v>
      </c>
      <c r="F561" s="168">
        <v>1.01</v>
      </c>
      <c r="G561" s="168">
        <v>42.58</v>
      </c>
      <c r="H561" s="168">
        <v>0.02</v>
      </c>
      <c r="I561" s="168">
        <v>0.02</v>
      </c>
      <c r="J561" s="168">
        <v>7.24</v>
      </c>
      <c r="K561" s="168">
        <v>6.28</v>
      </c>
      <c r="L561" s="168"/>
      <c r="M561" s="168">
        <v>22.12</v>
      </c>
      <c r="N561" s="168">
        <v>19.670000000000002</v>
      </c>
      <c r="O561" s="168">
        <v>7.13</v>
      </c>
      <c r="P561" s="168">
        <v>90.79</v>
      </c>
      <c r="Q561" s="168">
        <v>0.26</v>
      </c>
      <c r="R561" s="168">
        <v>0.21</v>
      </c>
      <c r="S561" s="168">
        <v>1.02</v>
      </c>
      <c r="T561" s="168"/>
    </row>
    <row r="562" spans="1:20" s="122" customFormat="1" x14ac:dyDescent="0.2">
      <c r="A562" s="172" t="s">
        <v>454</v>
      </c>
      <c r="B562" s="171" t="s">
        <v>351</v>
      </c>
      <c r="C562" s="170">
        <v>210</v>
      </c>
      <c r="D562" s="168">
        <v>1.81</v>
      </c>
      <c r="E562" s="168">
        <v>4.63</v>
      </c>
      <c r="F562" s="168">
        <v>9.35</v>
      </c>
      <c r="G562" s="168">
        <v>86.8</v>
      </c>
      <c r="H562" s="168">
        <v>7.0000000000000007E-2</v>
      </c>
      <c r="I562" s="168">
        <v>7.0000000000000007E-2</v>
      </c>
      <c r="J562" s="168">
        <v>18.04</v>
      </c>
      <c r="K562" s="168">
        <v>200.88</v>
      </c>
      <c r="L562" s="168">
        <v>0.06</v>
      </c>
      <c r="M562" s="168">
        <v>29.51</v>
      </c>
      <c r="N562" s="168">
        <v>49.15</v>
      </c>
      <c r="O562" s="168">
        <v>18.8</v>
      </c>
      <c r="P562" s="168">
        <v>327.29000000000002</v>
      </c>
      <c r="Q562" s="168">
        <v>0.66</v>
      </c>
      <c r="R562" s="168">
        <v>0.39</v>
      </c>
      <c r="S562" s="168">
        <v>4.08</v>
      </c>
      <c r="T562" s="168">
        <v>0.02</v>
      </c>
    </row>
    <row r="563" spans="1:20" s="122" customFormat="1" x14ac:dyDescent="0.2">
      <c r="A563" s="168" t="s">
        <v>403</v>
      </c>
      <c r="B563" s="171" t="s">
        <v>542</v>
      </c>
      <c r="C563" s="170">
        <v>110</v>
      </c>
      <c r="D563" s="168">
        <v>20.059999999999999</v>
      </c>
      <c r="E563" s="168">
        <v>6.73</v>
      </c>
      <c r="F563" s="168">
        <v>4.97</v>
      </c>
      <c r="G563" s="168">
        <v>165.12</v>
      </c>
      <c r="H563" s="168">
        <v>0.11</v>
      </c>
      <c r="I563" s="168">
        <v>0.31</v>
      </c>
      <c r="J563" s="168">
        <v>3.25</v>
      </c>
      <c r="K563" s="168">
        <v>229</v>
      </c>
      <c r="L563" s="168">
        <v>0.04</v>
      </c>
      <c r="M563" s="168">
        <v>41.6</v>
      </c>
      <c r="N563" s="168">
        <v>205.06</v>
      </c>
      <c r="O563" s="168">
        <v>33.840000000000003</v>
      </c>
      <c r="P563" s="168">
        <v>327.42999999999995</v>
      </c>
      <c r="Q563" s="168">
        <v>1.07</v>
      </c>
      <c r="R563" s="168">
        <v>23.270000000000003</v>
      </c>
      <c r="S563" s="168">
        <v>3.83</v>
      </c>
      <c r="T563" s="168">
        <v>0.01</v>
      </c>
    </row>
    <row r="564" spans="1:20" s="122" customFormat="1" x14ac:dyDescent="0.2">
      <c r="A564" s="172" t="s">
        <v>405</v>
      </c>
      <c r="B564" s="171" t="s">
        <v>406</v>
      </c>
      <c r="C564" s="170">
        <v>150</v>
      </c>
      <c r="D564" s="168">
        <v>5.96</v>
      </c>
      <c r="E564" s="168">
        <v>5.84</v>
      </c>
      <c r="F564" s="168">
        <v>38.68</v>
      </c>
      <c r="G564" s="168">
        <v>230.94</v>
      </c>
      <c r="H564" s="168">
        <v>0.16</v>
      </c>
      <c r="I564" s="168">
        <v>0.06</v>
      </c>
      <c r="J564" s="168"/>
      <c r="K564" s="168">
        <v>31.5</v>
      </c>
      <c r="L564" s="168">
        <v>0.09</v>
      </c>
      <c r="M564" s="168">
        <v>51.93</v>
      </c>
      <c r="N564" s="168">
        <v>205.09</v>
      </c>
      <c r="O564" s="168">
        <v>29.72</v>
      </c>
      <c r="P564" s="168">
        <v>123.12</v>
      </c>
      <c r="Q564" s="168">
        <v>1.1000000000000001</v>
      </c>
      <c r="R564" s="168">
        <v>22.31</v>
      </c>
      <c r="S564" s="168"/>
      <c r="T564" s="168">
        <v>0.05</v>
      </c>
    </row>
    <row r="565" spans="1:20" s="122" customFormat="1" x14ac:dyDescent="0.2">
      <c r="A565" s="168" t="s">
        <v>326</v>
      </c>
      <c r="B565" s="171" t="s">
        <v>1010</v>
      </c>
      <c r="C565" s="170">
        <v>200</v>
      </c>
      <c r="D565" s="168">
        <v>0.16</v>
      </c>
      <c r="E565" s="168">
        <v>0.04</v>
      </c>
      <c r="F565" s="168">
        <v>2.12</v>
      </c>
      <c r="G565" s="168">
        <v>10.4</v>
      </c>
      <c r="H565" s="168">
        <v>0.01</v>
      </c>
      <c r="I565" s="168">
        <v>0.01</v>
      </c>
      <c r="J565" s="168">
        <v>3</v>
      </c>
      <c r="K565" s="168">
        <v>3.4</v>
      </c>
      <c r="L565" s="168"/>
      <c r="M565" s="168">
        <v>7.4</v>
      </c>
      <c r="N565" s="168">
        <v>6</v>
      </c>
      <c r="O565" s="168">
        <v>5.2</v>
      </c>
      <c r="P565" s="168">
        <v>51.2</v>
      </c>
      <c r="Q565" s="168">
        <v>0.1</v>
      </c>
      <c r="R565" s="168">
        <v>0.02</v>
      </c>
      <c r="S565" s="168">
        <v>0.4</v>
      </c>
      <c r="T565" s="168"/>
    </row>
    <row r="566" spans="1:20" s="122" customFormat="1" x14ac:dyDescent="0.2">
      <c r="A566" s="169"/>
      <c r="B566" s="171" t="s">
        <v>53</v>
      </c>
      <c r="C566" s="170">
        <v>60</v>
      </c>
      <c r="D566" s="168">
        <v>2.94</v>
      </c>
      <c r="E566" s="168">
        <v>0.6</v>
      </c>
      <c r="F566" s="168">
        <v>26.88</v>
      </c>
      <c r="G566" s="168">
        <v>126</v>
      </c>
      <c r="H566" s="168">
        <v>0.05</v>
      </c>
      <c r="I566" s="168">
        <v>0.02</v>
      </c>
      <c r="J566" s="168"/>
      <c r="K566" s="168"/>
      <c r="L566" s="168"/>
      <c r="M566" s="168">
        <v>10.8</v>
      </c>
      <c r="N566" s="168">
        <v>55.2</v>
      </c>
      <c r="O566" s="168">
        <v>12</v>
      </c>
      <c r="P566" s="168">
        <v>85.8</v>
      </c>
      <c r="Q566" s="168">
        <v>1.74</v>
      </c>
      <c r="R566" s="168">
        <v>3</v>
      </c>
      <c r="S566" s="168">
        <v>3.36</v>
      </c>
      <c r="T566" s="168">
        <v>0.02</v>
      </c>
    </row>
    <row r="567" spans="1:20" s="122" customFormat="1" x14ac:dyDescent="0.2">
      <c r="A567" s="225" t="s">
        <v>32</v>
      </c>
      <c r="B567" s="226"/>
      <c r="C567" s="185">
        <f>SUM(C561:C566)</f>
        <v>790</v>
      </c>
      <c r="D567" s="186">
        <f t="shared" ref="D567:T567" si="87">SUM(D561:D566)</f>
        <v>31.380000000000003</v>
      </c>
      <c r="E567" s="186">
        <f t="shared" si="87"/>
        <v>21.91</v>
      </c>
      <c r="F567" s="186">
        <f t="shared" si="87"/>
        <v>83.009999999999991</v>
      </c>
      <c r="G567" s="186">
        <f t="shared" si="87"/>
        <v>661.84</v>
      </c>
      <c r="H567" s="186">
        <f t="shared" si="87"/>
        <v>0.42</v>
      </c>
      <c r="I567" s="186">
        <f t="shared" si="87"/>
        <v>0.49000000000000005</v>
      </c>
      <c r="J567" s="186">
        <f t="shared" si="87"/>
        <v>31.53</v>
      </c>
      <c r="K567" s="186">
        <f t="shared" si="87"/>
        <v>471.05999999999995</v>
      </c>
      <c r="L567" s="186">
        <f t="shared" si="87"/>
        <v>0.19</v>
      </c>
      <c r="M567" s="186">
        <f t="shared" si="87"/>
        <v>163.36000000000001</v>
      </c>
      <c r="N567" s="186">
        <f t="shared" si="87"/>
        <v>540.17000000000007</v>
      </c>
      <c r="O567" s="186">
        <f t="shared" si="87"/>
        <v>106.69000000000001</v>
      </c>
      <c r="P567" s="186">
        <f t="shared" si="87"/>
        <v>1005.63</v>
      </c>
      <c r="Q567" s="186">
        <f t="shared" si="87"/>
        <v>4.9300000000000006</v>
      </c>
      <c r="R567" s="186">
        <f t="shared" si="87"/>
        <v>49.20000000000001</v>
      </c>
      <c r="S567" s="186">
        <f t="shared" si="87"/>
        <v>12.69</v>
      </c>
      <c r="T567" s="186">
        <f t="shared" si="87"/>
        <v>0.1</v>
      </c>
    </row>
    <row r="568" spans="1:20" s="122" customFormat="1" x14ac:dyDescent="0.2">
      <c r="A568" s="223" t="s">
        <v>391</v>
      </c>
      <c r="B568" s="223"/>
      <c r="C568" s="223"/>
      <c r="D568" s="223"/>
      <c r="E568" s="223"/>
      <c r="F568" s="223"/>
      <c r="G568" s="223"/>
      <c r="H568" s="223"/>
      <c r="I568" s="223"/>
      <c r="J568" s="223"/>
      <c r="K568" s="223"/>
      <c r="L568" s="223"/>
      <c r="M568" s="223"/>
      <c r="N568" s="223"/>
      <c r="O568" s="223"/>
      <c r="P568" s="223"/>
      <c r="Q568" s="223"/>
      <c r="R568" s="223"/>
      <c r="S568" s="223"/>
      <c r="T568" s="223"/>
    </row>
    <row r="569" spans="1:20" s="122" customFormat="1" x14ac:dyDescent="0.2">
      <c r="A569" s="168" t="s">
        <v>164</v>
      </c>
      <c r="B569" s="171" t="s">
        <v>943</v>
      </c>
      <c r="C569" s="170">
        <v>150</v>
      </c>
      <c r="D569" s="168">
        <v>0.6</v>
      </c>
      <c r="E569" s="168">
        <v>0.6</v>
      </c>
      <c r="F569" s="168">
        <v>14.7</v>
      </c>
      <c r="G569" s="168">
        <v>70.5</v>
      </c>
      <c r="H569" s="168">
        <v>0.05</v>
      </c>
      <c r="I569" s="168">
        <v>0.03</v>
      </c>
      <c r="J569" s="168">
        <v>15</v>
      </c>
      <c r="K569" s="168">
        <v>7.5</v>
      </c>
      <c r="L569" s="168"/>
      <c r="M569" s="168">
        <v>24</v>
      </c>
      <c r="N569" s="168">
        <v>16.5</v>
      </c>
      <c r="O569" s="168">
        <v>13.5</v>
      </c>
      <c r="P569" s="168">
        <v>417</v>
      </c>
      <c r="Q569" s="168">
        <v>3.3</v>
      </c>
      <c r="R569" s="168">
        <v>0.45</v>
      </c>
      <c r="S569" s="168">
        <v>3</v>
      </c>
      <c r="T569" s="168">
        <v>0.01</v>
      </c>
    </row>
    <row r="570" spans="1:20" s="122" customFormat="1" x14ac:dyDescent="0.2">
      <c r="A570" s="184"/>
      <c r="B570" s="171" t="s">
        <v>392</v>
      </c>
      <c r="C570" s="170">
        <v>200</v>
      </c>
      <c r="D570" s="168">
        <v>5.8</v>
      </c>
      <c r="E570" s="168">
        <v>5</v>
      </c>
      <c r="F570" s="168">
        <v>8</v>
      </c>
      <c r="G570" s="168">
        <v>106</v>
      </c>
      <c r="H570" s="168">
        <v>0.08</v>
      </c>
      <c r="I570" s="168">
        <v>0.34</v>
      </c>
      <c r="J570" s="168">
        <v>1.4</v>
      </c>
      <c r="K570" s="168">
        <v>44</v>
      </c>
      <c r="L570" s="168">
        <v>0.06</v>
      </c>
      <c r="M570" s="168">
        <v>240</v>
      </c>
      <c r="N570" s="168">
        <v>180</v>
      </c>
      <c r="O570" s="168">
        <v>28</v>
      </c>
      <c r="P570" s="168">
        <v>832</v>
      </c>
      <c r="Q570" s="168">
        <v>0.2</v>
      </c>
      <c r="R570" s="168">
        <v>4</v>
      </c>
      <c r="S570" s="168">
        <v>18</v>
      </c>
      <c r="T570" s="168">
        <v>0.04</v>
      </c>
    </row>
    <row r="571" spans="1:20" s="122" customFormat="1" x14ac:dyDescent="0.2">
      <c r="A571" s="225" t="s">
        <v>393</v>
      </c>
      <c r="B571" s="226"/>
      <c r="C571" s="185">
        <f>SUM(C569:C570)</f>
        <v>350</v>
      </c>
      <c r="D571" s="186">
        <f t="shared" ref="D571:T571" si="88">SUM(D569:D570)</f>
        <v>6.3999999999999995</v>
      </c>
      <c r="E571" s="186">
        <f t="shared" si="88"/>
        <v>5.6</v>
      </c>
      <c r="F571" s="186">
        <f t="shared" si="88"/>
        <v>22.7</v>
      </c>
      <c r="G571" s="186">
        <f t="shared" si="88"/>
        <v>176.5</v>
      </c>
      <c r="H571" s="186">
        <f t="shared" si="88"/>
        <v>0.13</v>
      </c>
      <c r="I571" s="186">
        <f t="shared" si="88"/>
        <v>0.37</v>
      </c>
      <c r="J571" s="186">
        <f t="shared" si="88"/>
        <v>16.399999999999999</v>
      </c>
      <c r="K571" s="186">
        <f t="shared" si="88"/>
        <v>51.5</v>
      </c>
      <c r="L571" s="186">
        <f t="shared" si="88"/>
        <v>0.06</v>
      </c>
      <c r="M571" s="186">
        <f t="shared" si="88"/>
        <v>264</v>
      </c>
      <c r="N571" s="186">
        <f t="shared" si="88"/>
        <v>196.5</v>
      </c>
      <c r="O571" s="186">
        <f t="shared" si="88"/>
        <v>41.5</v>
      </c>
      <c r="P571" s="186">
        <f t="shared" si="88"/>
        <v>1249</v>
      </c>
      <c r="Q571" s="186">
        <f t="shared" si="88"/>
        <v>3.5</v>
      </c>
      <c r="R571" s="186">
        <f t="shared" si="88"/>
        <v>4.45</v>
      </c>
      <c r="S571" s="186">
        <f t="shared" si="88"/>
        <v>21</v>
      </c>
      <c r="T571" s="186">
        <f t="shared" si="88"/>
        <v>0.05</v>
      </c>
    </row>
    <row r="572" spans="1:20" s="122" customFormat="1" x14ac:dyDescent="0.2">
      <c r="A572" s="225" t="s">
        <v>33</v>
      </c>
      <c r="B572" s="226"/>
      <c r="C572" s="185">
        <f>C555+C559+C567+C571</f>
        <v>1795</v>
      </c>
      <c r="D572" s="186">
        <f t="shared" ref="D572:T572" si="89">D555+D559+D567+D571</f>
        <v>61.819999999999993</v>
      </c>
      <c r="E572" s="186">
        <f t="shared" si="89"/>
        <v>47.12</v>
      </c>
      <c r="F572" s="186">
        <f t="shared" si="89"/>
        <v>176.45</v>
      </c>
      <c r="G572" s="186">
        <f t="shared" si="89"/>
        <v>1400.01</v>
      </c>
      <c r="H572" s="186">
        <f t="shared" si="89"/>
        <v>0.95</v>
      </c>
      <c r="I572" s="186">
        <f t="shared" si="89"/>
        <v>1.1800000000000002</v>
      </c>
      <c r="J572" s="186">
        <f t="shared" si="89"/>
        <v>105.44999999999999</v>
      </c>
      <c r="K572" s="186">
        <f t="shared" si="89"/>
        <v>702.70999999999992</v>
      </c>
      <c r="L572" s="186">
        <f t="shared" si="89"/>
        <v>0.4</v>
      </c>
      <c r="M572" s="186">
        <f t="shared" si="89"/>
        <v>530.43000000000006</v>
      </c>
      <c r="N572" s="186">
        <f t="shared" si="89"/>
        <v>1094.17</v>
      </c>
      <c r="O572" s="186">
        <f t="shared" si="89"/>
        <v>288.8</v>
      </c>
      <c r="P572" s="186">
        <f t="shared" si="89"/>
        <v>4103.1400000000003</v>
      </c>
      <c r="Q572" s="186">
        <f t="shared" si="89"/>
        <v>16.97</v>
      </c>
      <c r="R572" s="186">
        <f t="shared" si="89"/>
        <v>74.030000000000015</v>
      </c>
      <c r="S572" s="186">
        <f t="shared" si="89"/>
        <v>52.33</v>
      </c>
      <c r="T572" s="186">
        <f t="shared" si="89"/>
        <v>0.36000000000000004</v>
      </c>
    </row>
    <row r="573" spans="1:20" s="122" customFormat="1" x14ac:dyDescent="0.2">
      <c r="A573" s="187"/>
      <c r="C573" s="188"/>
      <c r="D573" s="189"/>
      <c r="E573" s="189"/>
      <c r="F573" s="189"/>
      <c r="G573" s="189"/>
      <c r="H573" s="189"/>
      <c r="I573" s="189"/>
      <c r="J573" s="189"/>
      <c r="K573" s="227"/>
      <c r="L573" s="227"/>
      <c r="M573" s="227"/>
      <c r="N573" s="227"/>
      <c r="O573" s="227"/>
      <c r="P573" s="227"/>
      <c r="Q573" s="227"/>
      <c r="R573" s="227"/>
      <c r="S573" s="227"/>
      <c r="T573" s="227"/>
    </row>
    <row r="574" spans="1:20" s="122" customFormat="1" x14ac:dyDescent="0.2">
      <c r="A574" s="228"/>
      <c r="B574" s="228"/>
      <c r="C574" s="228"/>
      <c r="D574" s="228"/>
      <c r="E574" s="228"/>
      <c r="F574" s="228"/>
      <c r="G574" s="228"/>
      <c r="H574" s="228"/>
      <c r="I574" s="228"/>
      <c r="J574" s="228"/>
      <c r="K574" s="228"/>
      <c r="L574" s="228"/>
      <c r="M574" s="228"/>
      <c r="N574" s="228"/>
      <c r="O574" s="228"/>
      <c r="P574" s="228"/>
      <c r="Q574" s="228"/>
      <c r="R574" s="228"/>
      <c r="S574" s="228"/>
      <c r="T574" s="228"/>
    </row>
    <row r="575" spans="1:20" s="122" customFormat="1" x14ac:dyDescent="0.2">
      <c r="A575" s="229"/>
      <c r="B575" s="229"/>
      <c r="C575" s="188"/>
      <c r="D575" s="190"/>
      <c r="E575" s="189"/>
      <c r="F575" s="189"/>
      <c r="G575" s="189"/>
      <c r="H575" s="190"/>
      <c r="I575" s="190"/>
      <c r="J575" s="190"/>
      <c r="K575" s="189"/>
      <c r="L575" s="189"/>
      <c r="M575" s="189"/>
      <c r="N575" s="189"/>
      <c r="O575" s="189"/>
      <c r="P575" s="189"/>
      <c r="Q575" s="189"/>
      <c r="R575" s="189"/>
      <c r="S575" s="189"/>
      <c r="T575" s="189"/>
    </row>
    <row r="576" spans="1:20" s="122" customFormat="1" x14ac:dyDescent="0.2">
      <c r="A576" s="224"/>
      <c r="B576" s="224"/>
      <c r="C576" s="188"/>
      <c r="D576" s="190"/>
      <c r="E576" s="189"/>
      <c r="F576" s="189"/>
      <c r="G576" s="189"/>
      <c r="H576" s="190"/>
      <c r="I576" s="190"/>
      <c r="J576" s="190"/>
      <c r="K576" s="189"/>
      <c r="L576" s="189"/>
      <c r="M576" s="189"/>
      <c r="N576" s="189"/>
      <c r="O576" s="189"/>
      <c r="P576" s="189"/>
      <c r="Q576" s="189"/>
      <c r="R576" s="189"/>
      <c r="S576" s="189"/>
      <c r="T576" s="189"/>
    </row>
    <row r="577" spans="1:20" s="122" customFormat="1" x14ac:dyDescent="0.2">
      <c r="A577" s="230" t="s">
        <v>12</v>
      </c>
      <c r="B577" s="230" t="s">
        <v>13</v>
      </c>
      <c r="C577" s="230" t="s">
        <v>334</v>
      </c>
      <c r="D577" s="233" t="s">
        <v>15</v>
      </c>
      <c r="E577" s="233"/>
      <c r="F577" s="233"/>
      <c r="G577" s="234" t="s">
        <v>335</v>
      </c>
      <c r="H577" s="233" t="s">
        <v>17</v>
      </c>
      <c r="I577" s="233"/>
      <c r="J577" s="233"/>
      <c r="K577" s="233"/>
      <c r="L577" s="233"/>
      <c r="M577" s="233" t="s">
        <v>18</v>
      </c>
      <c r="N577" s="233"/>
      <c r="O577" s="233"/>
      <c r="P577" s="233"/>
      <c r="Q577" s="233"/>
      <c r="R577" s="233"/>
      <c r="S577" s="233"/>
      <c r="T577" s="233"/>
    </row>
    <row r="578" spans="1:20" s="122" customFormat="1" x14ac:dyDescent="0.2">
      <c r="A578" s="231"/>
      <c r="B578" s="232"/>
      <c r="C578" s="231"/>
      <c r="D578" s="183" t="s">
        <v>19</v>
      </c>
      <c r="E578" s="183" t="s">
        <v>20</v>
      </c>
      <c r="F578" s="183" t="s">
        <v>21</v>
      </c>
      <c r="G578" s="235"/>
      <c r="H578" s="183" t="s">
        <v>22</v>
      </c>
      <c r="I578" s="183" t="s">
        <v>308</v>
      </c>
      <c r="J578" s="183" t="s">
        <v>336</v>
      </c>
      <c r="K578" s="183" t="s">
        <v>337</v>
      </c>
      <c r="L578" s="183" t="s">
        <v>338</v>
      </c>
      <c r="M578" s="183" t="s">
        <v>26</v>
      </c>
      <c r="N578" s="183" t="s">
        <v>27</v>
      </c>
      <c r="O578" s="183" t="s">
        <v>28</v>
      </c>
      <c r="P578" s="183" t="s">
        <v>339</v>
      </c>
      <c r="Q578" s="183" t="s">
        <v>29</v>
      </c>
      <c r="R578" s="183" t="s">
        <v>312</v>
      </c>
      <c r="S578" s="183" t="s">
        <v>311</v>
      </c>
      <c r="T578" s="183" t="s">
        <v>313</v>
      </c>
    </row>
    <row r="579" spans="1:20" s="122" customFormat="1" x14ac:dyDescent="0.2">
      <c r="A579" s="170">
        <v>1</v>
      </c>
      <c r="B579" s="170">
        <v>2</v>
      </c>
      <c r="C579" s="170">
        <v>3</v>
      </c>
      <c r="D579" s="168">
        <v>5</v>
      </c>
      <c r="E579" s="168">
        <v>6</v>
      </c>
      <c r="F579" s="168">
        <v>7</v>
      </c>
      <c r="G579" s="168">
        <v>8</v>
      </c>
      <c r="H579" s="168">
        <v>9</v>
      </c>
      <c r="I579" s="168">
        <v>10</v>
      </c>
      <c r="J579" s="168">
        <v>11</v>
      </c>
      <c r="K579" s="168">
        <v>12</v>
      </c>
      <c r="L579" s="168">
        <v>13</v>
      </c>
      <c r="M579" s="168">
        <v>14</v>
      </c>
      <c r="N579" s="168">
        <v>15</v>
      </c>
      <c r="O579" s="168">
        <v>16</v>
      </c>
      <c r="P579" s="168">
        <v>17</v>
      </c>
      <c r="Q579" s="168">
        <v>18</v>
      </c>
      <c r="R579" s="168">
        <v>19</v>
      </c>
      <c r="S579" s="168">
        <v>20</v>
      </c>
      <c r="T579" s="168">
        <v>21</v>
      </c>
    </row>
    <row r="580" spans="1:20" s="122" customFormat="1" x14ac:dyDescent="0.2">
      <c r="A580" s="223" t="s">
        <v>543</v>
      </c>
      <c r="B580" s="223"/>
      <c r="C580" s="223"/>
      <c r="D580" s="223"/>
      <c r="E580" s="223"/>
      <c r="F580" s="223"/>
      <c r="G580" s="223"/>
      <c r="H580" s="223"/>
      <c r="I580" s="223"/>
      <c r="J580" s="223"/>
      <c r="K580" s="223"/>
      <c r="L580" s="223"/>
      <c r="M580" s="223"/>
      <c r="N580" s="223"/>
      <c r="O580" s="223"/>
      <c r="P580" s="223"/>
      <c r="Q580" s="223"/>
      <c r="R580" s="223"/>
      <c r="S580" s="223"/>
      <c r="T580" s="223"/>
    </row>
    <row r="581" spans="1:20" s="122" customFormat="1" x14ac:dyDescent="0.2">
      <c r="A581" s="223" t="s">
        <v>30</v>
      </c>
      <c r="B581" s="223"/>
      <c r="C581" s="223"/>
      <c r="D581" s="223"/>
      <c r="E581" s="223"/>
      <c r="F581" s="223"/>
      <c r="G581" s="223"/>
      <c r="H581" s="223"/>
      <c r="I581" s="223"/>
      <c r="J581" s="223"/>
      <c r="K581" s="223"/>
      <c r="L581" s="223"/>
      <c r="M581" s="223"/>
      <c r="N581" s="223"/>
      <c r="O581" s="223"/>
      <c r="P581" s="223"/>
      <c r="Q581" s="223"/>
      <c r="R581" s="223"/>
      <c r="S581" s="223"/>
      <c r="T581" s="223"/>
    </row>
    <row r="582" spans="1:20" s="122" customFormat="1" x14ac:dyDescent="0.2">
      <c r="A582" s="172" t="s">
        <v>536</v>
      </c>
      <c r="B582" s="171" t="s">
        <v>537</v>
      </c>
      <c r="C582" s="170">
        <v>60</v>
      </c>
      <c r="D582" s="168">
        <v>0.42</v>
      </c>
      <c r="E582" s="168">
        <v>0.06</v>
      </c>
      <c r="F582" s="168">
        <v>1.1399999999999999</v>
      </c>
      <c r="G582" s="168">
        <v>6.6</v>
      </c>
      <c r="H582" s="168">
        <v>0.02</v>
      </c>
      <c r="I582" s="168">
        <v>0.02</v>
      </c>
      <c r="J582" s="168">
        <v>4.2</v>
      </c>
      <c r="K582" s="168">
        <v>6</v>
      </c>
      <c r="L582" s="168"/>
      <c r="M582" s="168">
        <v>13.8</v>
      </c>
      <c r="N582" s="168">
        <v>25.2</v>
      </c>
      <c r="O582" s="168">
        <v>8.4</v>
      </c>
      <c r="P582" s="168">
        <v>84.6</v>
      </c>
      <c r="Q582" s="168">
        <v>0.36</v>
      </c>
      <c r="R582" s="168">
        <v>0.18</v>
      </c>
      <c r="S582" s="168">
        <v>1.8</v>
      </c>
      <c r="T582" s="168"/>
    </row>
    <row r="583" spans="1:20" s="122" customFormat="1" ht="33" x14ac:dyDescent="0.2">
      <c r="A583" s="168" t="s">
        <v>468</v>
      </c>
      <c r="B583" s="171" t="s">
        <v>469</v>
      </c>
      <c r="C583" s="170">
        <v>95</v>
      </c>
      <c r="D583" s="168">
        <v>18.399999999999999</v>
      </c>
      <c r="E583" s="168">
        <v>6.85</v>
      </c>
      <c r="F583" s="168">
        <v>2.02</v>
      </c>
      <c r="G583" s="168">
        <v>143.45999999999998</v>
      </c>
      <c r="H583" s="168">
        <v>0.13</v>
      </c>
      <c r="I583" s="168">
        <v>0.14000000000000001</v>
      </c>
      <c r="J583" s="168">
        <v>0.56999999999999995</v>
      </c>
      <c r="K583" s="168">
        <v>33.799999999999997</v>
      </c>
      <c r="L583" s="168">
        <v>0.30000000000000004</v>
      </c>
      <c r="M583" s="168">
        <v>49.18</v>
      </c>
      <c r="N583" s="168">
        <v>283.47000000000003</v>
      </c>
      <c r="O583" s="168">
        <v>65.55</v>
      </c>
      <c r="P583" s="168">
        <v>484.53</v>
      </c>
      <c r="Q583" s="168">
        <v>1.03</v>
      </c>
      <c r="R583" s="168">
        <v>179.72</v>
      </c>
      <c r="S583" s="168">
        <v>169.5</v>
      </c>
      <c r="T583" s="168">
        <v>0.79</v>
      </c>
    </row>
    <row r="584" spans="1:20" s="122" customFormat="1" x14ac:dyDescent="0.2">
      <c r="A584" s="168" t="s">
        <v>544</v>
      </c>
      <c r="B584" s="171" t="s">
        <v>545</v>
      </c>
      <c r="C584" s="170">
        <v>150</v>
      </c>
      <c r="D584" s="168">
        <v>3.07</v>
      </c>
      <c r="E584" s="168">
        <v>6.04</v>
      </c>
      <c r="F584" s="168">
        <v>22.77</v>
      </c>
      <c r="G584" s="168">
        <v>158.35</v>
      </c>
      <c r="H584" s="168">
        <v>0.17</v>
      </c>
      <c r="I584" s="168">
        <v>0.11</v>
      </c>
      <c r="J584" s="168">
        <v>27.29</v>
      </c>
      <c r="K584" s="168">
        <v>154.63</v>
      </c>
      <c r="L584" s="168">
        <v>0.01</v>
      </c>
      <c r="M584" s="168">
        <v>27.06</v>
      </c>
      <c r="N584" s="168">
        <v>90.3</v>
      </c>
      <c r="O584" s="168">
        <v>34.74</v>
      </c>
      <c r="P584" s="168">
        <v>781.96</v>
      </c>
      <c r="Q584" s="168">
        <v>1.31</v>
      </c>
      <c r="R584" s="168">
        <v>0.44</v>
      </c>
      <c r="S584" s="168">
        <v>8.01</v>
      </c>
      <c r="T584" s="168">
        <v>0.05</v>
      </c>
    </row>
    <row r="585" spans="1:20" s="122" customFormat="1" x14ac:dyDescent="0.2">
      <c r="A585" s="168" t="s">
        <v>413</v>
      </c>
      <c r="B585" s="171" t="s">
        <v>966</v>
      </c>
      <c r="C585" s="170">
        <v>200</v>
      </c>
      <c r="D585" s="168">
        <v>0.26</v>
      </c>
      <c r="E585" s="168">
        <v>0.03</v>
      </c>
      <c r="F585" s="168">
        <v>0.28000000000000003</v>
      </c>
      <c r="G585" s="168">
        <v>3.9</v>
      </c>
      <c r="H585" s="168"/>
      <c r="I585" s="168">
        <v>0.01</v>
      </c>
      <c r="J585" s="168">
        <v>2.9</v>
      </c>
      <c r="K585" s="168">
        <v>0.64</v>
      </c>
      <c r="L585" s="168"/>
      <c r="M585" s="168">
        <v>7.75</v>
      </c>
      <c r="N585" s="168">
        <v>9.7799999999999994</v>
      </c>
      <c r="O585" s="168">
        <v>5.24</v>
      </c>
      <c r="P585" s="168">
        <v>36.21</v>
      </c>
      <c r="Q585" s="168">
        <v>0.86</v>
      </c>
      <c r="R585" s="168">
        <v>0.03</v>
      </c>
      <c r="S585" s="168">
        <v>0.01</v>
      </c>
      <c r="T585" s="168"/>
    </row>
    <row r="586" spans="1:20" s="122" customFormat="1" x14ac:dyDescent="0.2">
      <c r="A586" s="169"/>
      <c r="B586" s="171" t="s">
        <v>53</v>
      </c>
      <c r="C586" s="170">
        <v>60</v>
      </c>
      <c r="D586" s="168">
        <v>2.94</v>
      </c>
      <c r="E586" s="168">
        <v>0.6</v>
      </c>
      <c r="F586" s="168">
        <v>26.88</v>
      </c>
      <c r="G586" s="168">
        <v>126</v>
      </c>
      <c r="H586" s="168">
        <v>0.05</v>
      </c>
      <c r="I586" s="168">
        <v>0.02</v>
      </c>
      <c r="J586" s="168"/>
      <c r="K586" s="168"/>
      <c r="L586" s="168"/>
      <c r="M586" s="168">
        <v>10.8</v>
      </c>
      <c r="N586" s="168">
        <v>55.2</v>
      </c>
      <c r="O586" s="168">
        <v>12</v>
      </c>
      <c r="P586" s="168">
        <v>85.8</v>
      </c>
      <c r="Q586" s="168">
        <v>1.74</v>
      </c>
      <c r="R586" s="168">
        <v>3</v>
      </c>
      <c r="S586" s="168">
        <v>3.36</v>
      </c>
      <c r="T586" s="168">
        <v>0.02</v>
      </c>
    </row>
    <row r="587" spans="1:20" s="122" customFormat="1" x14ac:dyDescent="0.2">
      <c r="A587" s="225" t="s">
        <v>142</v>
      </c>
      <c r="B587" s="226"/>
      <c r="C587" s="185">
        <f>SUM(C582:C586)</f>
        <v>565</v>
      </c>
      <c r="D587" s="186">
        <f t="shared" ref="D587:T587" si="90">SUM(D582:D586)</f>
        <v>25.090000000000003</v>
      </c>
      <c r="E587" s="186">
        <f t="shared" si="90"/>
        <v>13.579999999999998</v>
      </c>
      <c r="F587" s="186">
        <f t="shared" si="90"/>
        <v>53.09</v>
      </c>
      <c r="G587" s="186">
        <f t="shared" si="90"/>
        <v>438.30999999999995</v>
      </c>
      <c r="H587" s="186">
        <f t="shared" si="90"/>
        <v>0.37</v>
      </c>
      <c r="I587" s="186">
        <f t="shared" si="90"/>
        <v>0.30000000000000004</v>
      </c>
      <c r="J587" s="186">
        <f t="shared" si="90"/>
        <v>34.96</v>
      </c>
      <c r="K587" s="186">
        <f t="shared" si="90"/>
        <v>195.07</v>
      </c>
      <c r="L587" s="186">
        <f t="shared" si="90"/>
        <v>0.31000000000000005</v>
      </c>
      <c r="M587" s="186">
        <f t="shared" si="90"/>
        <v>108.59</v>
      </c>
      <c r="N587" s="186">
        <f t="shared" si="90"/>
        <v>463.95</v>
      </c>
      <c r="O587" s="186">
        <f t="shared" si="90"/>
        <v>125.92999999999999</v>
      </c>
      <c r="P587" s="186">
        <f t="shared" si="90"/>
        <v>1473.1000000000001</v>
      </c>
      <c r="Q587" s="186">
        <f t="shared" si="90"/>
        <v>5.3</v>
      </c>
      <c r="R587" s="186">
        <f t="shared" si="90"/>
        <v>183.37</v>
      </c>
      <c r="S587" s="186">
        <f t="shared" si="90"/>
        <v>182.68</v>
      </c>
      <c r="T587" s="186">
        <f t="shared" si="90"/>
        <v>0.8600000000000001</v>
      </c>
    </row>
    <row r="588" spans="1:20" s="122" customFormat="1" x14ac:dyDescent="0.2">
      <c r="A588" s="223" t="s">
        <v>381</v>
      </c>
      <c r="B588" s="223"/>
      <c r="C588" s="223"/>
      <c r="D588" s="223"/>
      <c r="E588" s="223"/>
      <c r="F588" s="223"/>
      <c r="G588" s="223"/>
      <c r="H588" s="223"/>
      <c r="I588" s="223"/>
      <c r="J588" s="223"/>
      <c r="K588" s="223"/>
      <c r="L588" s="223"/>
      <c r="M588" s="223"/>
      <c r="N588" s="223"/>
      <c r="O588" s="223"/>
      <c r="P588" s="223"/>
      <c r="Q588" s="223"/>
      <c r="R588" s="223"/>
      <c r="S588" s="223"/>
      <c r="T588" s="223"/>
    </row>
    <row r="589" spans="1:20" s="122" customFormat="1" x14ac:dyDescent="0.2">
      <c r="A589" s="170" t="s">
        <v>164</v>
      </c>
      <c r="B589" s="171" t="s">
        <v>943</v>
      </c>
      <c r="C589" s="170">
        <v>100</v>
      </c>
      <c r="D589" s="168">
        <v>0.4</v>
      </c>
      <c r="E589" s="168">
        <v>0.4</v>
      </c>
      <c r="F589" s="168">
        <v>9.8000000000000007</v>
      </c>
      <c r="G589" s="168">
        <v>47</v>
      </c>
      <c r="H589" s="168">
        <v>0.03</v>
      </c>
      <c r="I589" s="168">
        <v>0.02</v>
      </c>
      <c r="J589" s="168">
        <v>10</v>
      </c>
      <c r="K589" s="168">
        <v>5</v>
      </c>
      <c r="L589" s="168"/>
      <c r="M589" s="168">
        <v>16</v>
      </c>
      <c r="N589" s="168">
        <v>11</v>
      </c>
      <c r="O589" s="168">
        <v>9</v>
      </c>
      <c r="P589" s="168">
        <v>278</v>
      </c>
      <c r="Q589" s="168">
        <v>2.2000000000000002</v>
      </c>
      <c r="R589" s="168">
        <v>0.3</v>
      </c>
      <c r="S589" s="168">
        <v>2</v>
      </c>
      <c r="T589" s="168">
        <v>0.01</v>
      </c>
    </row>
    <row r="590" spans="1:20" s="122" customFormat="1" x14ac:dyDescent="0.2">
      <c r="A590" s="168"/>
      <c r="B590" s="171" t="s">
        <v>145</v>
      </c>
      <c r="C590" s="170">
        <v>20</v>
      </c>
      <c r="D590" s="168">
        <v>1.5</v>
      </c>
      <c r="E590" s="168">
        <v>3.72</v>
      </c>
      <c r="F590" s="168">
        <v>8.26</v>
      </c>
      <c r="G590" s="168">
        <v>73.52</v>
      </c>
      <c r="H590" s="168">
        <v>0.03</v>
      </c>
      <c r="I590" s="168">
        <v>0.03</v>
      </c>
      <c r="J590" s="168">
        <v>0.84</v>
      </c>
      <c r="K590" s="168">
        <v>41.99</v>
      </c>
      <c r="L590" s="168"/>
      <c r="M590" s="168">
        <v>22.14</v>
      </c>
      <c r="N590" s="168">
        <v>35.950000000000003</v>
      </c>
      <c r="O590" s="168">
        <v>21.69</v>
      </c>
      <c r="P590" s="168">
        <v>209.11</v>
      </c>
      <c r="Q590" s="168">
        <v>0.55000000000000004</v>
      </c>
      <c r="R590" s="168">
        <v>0.47</v>
      </c>
      <c r="S590" s="168">
        <v>0.46</v>
      </c>
      <c r="T590" s="168">
        <v>0.05</v>
      </c>
    </row>
    <row r="591" spans="1:20" s="122" customFormat="1" x14ac:dyDescent="0.2">
      <c r="A591" s="225" t="s">
        <v>382</v>
      </c>
      <c r="B591" s="226"/>
      <c r="C591" s="185">
        <f>SUM(C589:C590)</f>
        <v>120</v>
      </c>
      <c r="D591" s="186">
        <f t="shared" ref="D591:T591" si="91">SUM(D589:D590)</f>
        <v>1.9</v>
      </c>
      <c r="E591" s="186">
        <f t="shared" si="91"/>
        <v>4.12</v>
      </c>
      <c r="F591" s="186">
        <f t="shared" si="91"/>
        <v>18.060000000000002</v>
      </c>
      <c r="G591" s="186">
        <f t="shared" si="91"/>
        <v>120.52</v>
      </c>
      <c r="H591" s="186">
        <f t="shared" si="91"/>
        <v>0.06</v>
      </c>
      <c r="I591" s="186">
        <f t="shared" si="91"/>
        <v>0.05</v>
      </c>
      <c r="J591" s="186">
        <f t="shared" si="91"/>
        <v>10.84</v>
      </c>
      <c r="K591" s="186">
        <f t="shared" si="91"/>
        <v>46.99</v>
      </c>
      <c r="L591" s="186">
        <f t="shared" si="91"/>
        <v>0</v>
      </c>
      <c r="M591" s="186">
        <f t="shared" si="91"/>
        <v>38.14</v>
      </c>
      <c r="N591" s="186">
        <f t="shared" si="91"/>
        <v>46.95</v>
      </c>
      <c r="O591" s="186">
        <f t="shared" si="91"/>
        <v>30.69</v>
      </c>
      <c r="P591" s="186">
        <f t="shared" si="91"/>
        <v>487.11</v>
      </c>
      <c r="Q591" s="186">
        <f t="shared" si="91"/>
        <v>2.75</v>
      </c>
      <c r="R591" s="186">
        <f t="shared" si="91"/>
        <v>0.77</v>
      </c>
      <c r="S591" s="186">
        <f t="shared" si="91"/>
        <v>2.46</v>
      </c>
      <c r="T591" s="186">
        <f t="shared" si="91"/>
        <v>6.0000000000000005E-2</v>
      </c>
    </row>
    <row r="592" spans="1:20" s="122" customFormat="1" x14ac:dyDescent="0.2">
      <c r="A592" s="223" t="s">
        <v>11</v>
      </c>
      <c r="B592" s="223"/>
      <c r="C592" s="223"/>
      <c r="D592" s="223"/>
      <c r="E592" s="223"/>
      <c r="F592" s="223"/>
      <c r="G592" s="223"/>
      <c r="H592" s="223"/>
      <c r="I592" s="223"/>
      <c r="J592" s="223"/>
      <c r="K592" s="223"/>
      <c r="L592" s="223"/>
      <c r="M592" s="223"/>
      <c r="N592" s="223"/>
      <c r="O592" s="223"/>
      <c r="P592" s="223"/>
      <c r="Q592" s="223"/>
      <c r="R592" s="223"/>
      <c r="S592" s="223"/>
      <c r="T592" s="223"/>
    </row>
    <row r="593" spans="1:20" s="122" customFormat="1" x14ac:dyDescent="0.2">
      <c r="A593" s="170" t="s">
        <v>340</v>
      </c>
      <c r="B593" s="171" t="s">
        <v>323</v>
      </c>
      <c r="C593" s="170">
        <v>60</v>
      </c>
      <c r="D593" s="168">
        <v>0.78</v>
      </c>
      <c r="E593" s="168">
        <v>3.06</v>
      </c>
      <c r="F593" s="168">
        <v>4.1399999999999997</v>
      </c>
      <c r="G593" s="168">
        <v>47.97</v>
      </c>
      <c r="H593" s="168">
        <v>0.04</v>
      </c>
      <c r="I593" s="168">
        <v>0.04</v>
      </c>
      <c r="J593" s="168">
        <v>3</v>
      </c>
      <c r="K593" s="168">
        <v>1200</v>
      </c>
      <c r="L593" s="168"/>
      <c r="M593" s="168">
        <v>19.88</v>
      </c>
      <c r="N593" s="168">
        <v>33.81</v>
      </c>
      <c r="O593" s="168">
        <v>23.02</v>
      </c>
      <c r="P593" s="168">
        <v>120.09</v>
      </c>
      <c r="Q593" s="168">
        <v>0.45</v>
      </c>
      <c r="R593" s="168">
        <v>0.06</v>
      </c>
      <c r="S593" s="168">
        <v>3</v>
      </c>
      <c r="T593" s="168">
        <v>0.03</v>
      </c>
    </row>
    <row r="594" spans="1:20" s="122" customFormat="1" x14ac:dyDescent="0.2">
      <c r="A594" s="172" t="s">
        <v>401</v>
      </c>
      <c r="B594" s="171" t="s">
        <v>402</v>
      </c>
      <c r="C594" s="170">
        <v>200</v>
      </c>
      <c r="D594" s="168">
        <v>2.95</v>
      </c>
      <c r="E594" s="168">
        <v>2.54</v>
      </c>
      <c r="F594" s="168">
        <v>12</v>
      </c>
      <c r="G594" s="168">
        <v>86.5</v>
      </c>
      <c r="H594" s="168">
        <v>0.05</v>
      </c>
      <c r="I594" s="168">
        <v>0.05</v>
      </c>
      <c r="J594" s="168">
        <v>15.44</v>
      </c>
      <c r="K594" s="168">
        <v>209.86</v>
      </c>
      <c r="L594" s="168">
        <v>0.04</v>
      </c>
      <c r="M594" s="168">
        <v>42.74</v>
      </c>
      <c r="N594" s="168">
        <v>61.43</v>
      </c>
      <c r="O594" s="168">
        <v>24.23</v>
      </c>
      <c r="P594" s="168">
        <v>302.95999999999998</v>
      </c>
      <c r="Q594" s="168">
        <v>1.1599999999999999</v>
      </c>
      <c r="R594" s="168">
        <v>0.87</v>
      </c>
      <c r="S594" s="168">
        <v>4.0999999999999996</v>
      </c>
      <c r="T594" s="168">
        <v>0.02</v>
      </c>
    </row>
    <row r="595" spans="1:20" s="122" customFormat="1" x14ac:dyDescent="0.2">
      <c r="A595" s="168" t="s">
        <v>375</v>
      </c>
      <c r="B595" s="171" t="s">
        <v>422</v>
      </c>
      <c r="C595" s="170">
        <v>100</v>
      </c>
      <c r="D595" s="168">
        <v>19.579999999999998</v>
      </c>
      <c r="E595" s="168">
        <v>8.24</v>
      </c>
      <c r="F595" s="168">
        <v>0.9</v>
      </c>
      <c r="G595" s="168">
        <v>158.91</v>
      </c>
      <c r="H595" s="168">
        <v>0.13</v>
      </c>
      <c r="I595" s="168">
        <v>0.24</v>
      </c>
      <c r="J595" s="168">
        <v>1.1000000000000001</v>
      </c>
      <c r="K595" s="168"/>
      <c r="L595" s="168"/>
      <c r="M595" s="168">
        <v>13.39</v>
      </c>
      <c r="N595" s="168">
        <v>207.54</v>
      </c>
      <c r="O595" s="168">
        <v>30.47</v>
      </c>
      <c r="P595" s="168">
        <v>381.14</v>
      </c>
      <c r="Q595" s="168">
        <v>2.21</v>
      </c>
      <c r="R595" s="168">
        <v>28.25</v>
      </c>
      <c r="S595" s="168">
        <v>8.32</v>
      </c>
      <c r="T595" s="168">
        <v>7.0000000000000007E-2</v>
      </c>
    </row>
    <row r="596" spans="1:20" s="122" customFormat="1" x14ac:dyDescent="0.2">
      <c r="A596" s="172" t="s">
        <v>546</v>
      </c>
      <c r="B596" s="171" t="s">
        <v>547</v>
      </c>
      <c r="C596" s="170">
        <v>150</v>
      </c>
      <c r="D596" s="168">
        <v>8.09</v>
      </c>
      <c r="E596" s="168">
        <v>5.66</v>
      </c>
      <c r="F596" s="168">
        <v>37.04</v>
      </c>
      <c r="G596" s="168">
        <v>231.53</v>
      </c>
      <c r="H596" s="168">
        <v>0.28000000000000003</v>
      </c>
      <c r="I596" s="168">
        <v>0.14000000000000001</v>
      </c>
      <c r="J596" s="168">
        <v>2.7</v>
      </c>
      <c r="K596" s="168">
        <v>383.7</v>
      </c>
      <c r="L596" s="168">
        <v>7.0000000000000007E-2</v>
      </c>
      <c r="M596" s="168">
        <v>26.58</v>
      </c>
      <c r="N596" s="168">
        <v>201.24</v>
      </c>
      <c r="O596" s="168">
        <v>129.56</v>
      </c>
      <c r="P596" s="168">
        <v>297.07</v>
      </c>
      <c r="Q596" s="168">
        <v>4.32</v>
      </c>
      <c r="R596" s="168">
        <v>3.58</v>
      </c>
      <c r="S596" s="168">
        <v>3.42</v>
      </c>
      <c r="T596" s="168">
        <v>0.03</v>
      </c>
    </row>
    <row r="597" spans="1:20" s="122" customFormat="1" x14ac:dyDescent="0.2">
      <c r="A597" s="168" t="s">
        <v>548</v>
      </c>
      <c r="B597" s="171" t="s">
        <v>1006</v>
      </c>
      <c r="C597" s="170">
        <v>200</v>
      </c>
      <c r="D597" s="168">
        <v>0.16</v>
      </c>
      <c r="E597" s="168">
        <v>0.16</v>
      </c>
      <c r="F597" s="168">
        <v>3.92</v>
      </c>
      <c r="G597" s="168">
        <v>18.8</v>
      </c>
      <c r="H597" s="168">
        <v>0.01</v>
      </c>
      <c r="I597" s="168">
        <v>0.01</v>
      </c>
      <c r="J597" s="168">
        <v>4</v>
      </c>
      <c r="K597" s="168">
        <v>2</v>
      </c>
      <c r="L597" s="168"/>
      <c r="M597" s="168">
        <v>6.4</v>
      </c>
      <c r="N597" s="168">
        <v>4.4000000000000004</v>
      </c>
      <c r="O597" s="168">
        <v>3.6</v>
      </c>
      <c r="P597" s="168">
        <v>111.2</v>
      </c>
      <c r="Q597" s="168">
        <v>0.88</v>
      </c>
      <c r="R597" s="168">
        <v>0.12</v>
      </c>
      <c r="S597" s="168">
        <v>0.8</v>
      </c>
      <c r="T597" s="168"/>
    </row>
    <row r="598" spans="1:20" s="122" customFormat="1" x14ac:dyDescent="0.2">
      <c r="A598" s="168"/>
      <c r="B598" s="171" t="s">
        <v>53</v>
      </c>
      <c r="C598" s="170">
        <v>40</v>
      </c>
      <c r="D598" s="168">
        <v>1.96</v>
      </c>
      <c r="E598" s="168">
        <v>0.4</v>
      </c>
      <c r="F598" s="168">
        <v>17.920000000000002</v>
      </c>
      <c r="G598" s="168">
        <v>84</v>
      </c>
      <c r="H598" s="168">
        <v>0.04</v>
      </c>
      <c r="I598" s="168">
        <v>0.01</v>
      </c>
      <c r="J598" s="168"/>
      <c r="K598" s="168"/>
      <c r="L598" s="168"/>
      <c r="M598" s="168">
        <v>7.2</v>
      </c>
      <c r="N598" s="168">
        <v>36.799999999999997</v>
      </c>
      <c r="O598" s="168">
        <v>8</v>
      </c>
      <c r="P598" s="168">
        <v>57.2</v>
      </c>
      <c r="Q598" s="168">
        <v>1.1599999999999999</v>
      </c>
      <c r="R598" s="168">
        <v>2</v>
      </c>
      <c r="S598" s="168">
        <v>2.2400000000000002</v>
      </c>
      <c r="T598" s="168">
        <v>0.01</v>
      </c>
    </row>
    <row r="599" spans="1:20" s="122" customFormat="1" x14ac:dyDescent="0.2">
      <c r="A599" s="225" t="s">
        <v>32</v>
      </c>
      <c r="B599" s="226"/>
      <c r="C599" s="185">
        <f>SUM(C593:C598)</f>
        <v>750</v>
      </c>
      <c r="D599" s="186">
        <f t="shared" ref="D599:T599" si="92">SUM(D593:D598)</f>
        <v>33.519999999999996</v>
      </c>
      <c r="E599" s="186">
        <f t="shared" si="92"/>
        <v>20.059999999999999</v>
      </c>
      <c r="F599" s="186">
        <f t="shared" si="92"/>
        <v>75.92</v>
      </c>
      <c r="G599" s="186">
        <f t="shared" si="92"/>
        <v>627.70999999999992</v>
      </c>
      <c r="H599" s="186">
        <f t="shared" si="92"/>
        <v>0.55000000000000004</v>
      </c>
      <c r="I599" s="186">
        <f t="shared" si="92"/>
        <v>0.49</v>
      </c>
      <c r="J599" s="186">
        <f t="shared" si="92"/>
        <v>26.24</v>
      </c>
      <c r="K599" s="186">
        <f t="shared" si="92"/>
        <v>1795.5600000000002</v>
      </c>
      <c r="L599" s="186">
        <f t="shared" si="92"/>
        <v>0.11000000000000001</v>
      </c>
      <c r="M599" s="186">
        <f t="shared" si="92"/>
        <v>116.19000000000001</v>
      </c>
      <c r="N599" s="186">
        <f t="shared" si="92"/>
        <v>545.21999999999991</v>
      </c>
      <c r="O599" s="186">
        <f t="shared" si="92"/>
        <v>218.88</v>
      </c>
      <c r="P599" s="186">
        <f t="shared" si="92"/>
        <v>1269.6600000000001</v>
      </c>
      <c r="Q599" s="186">
        <f t="shared" si="92"/>
        <v>10.180000000000001</v>
      </c>
      <c r="R599" s="186">
        <f t="shared" si="92"/>
        <v>34.879999999999995</v>
      </c>
      <c r="S599" s="186">
        <f t="shared" si="92"/>
        <v>21.880000000000003</v>
      </c>
      <c r="T599" s="186">
        <f t="shared" si="92"/>
        <v>0.16000000000000003</v>
      </c>
    </row>
    <row r="600" spans="1:20" s="122" customFormat="1" x14ac:dyDescent="0.2">
      <c r="A600" s="223" t="s">
        <v>391</v>
      </c>
      <c r="B600" s="223"/>
      <c r="C600" s="223"/>
      <c r="D600" s="223"/>
      <c r="E600" s="223"/>
      <c r="F600" s="223"/>
      <c r="G600" s="223"/>
      <c r="H600" s="223"/>
      <c r="I600" s="223"/>
      <c r="J600" s="223"/>
      <c r="K600" s="223"/>
      <c r="L600" s="223"/>
      <c r="M600" s="223"/>
      <c r="N600" s="223"/>
      <c r="O600" s="223"/>
      <c r="P600" s="223"/>
      <c r="Q600" s="223"/>
      <c r="R600" s="223"/>
      <c r="S600" s="223"/>
      <c r="T600" s="223"/>
    </row>
    <row r="601" spans="1:20" s="122" customFormat="1" x14ac:dyDescent="0.2">
      <c r="A601" s="168" t="s">
        <v>164</v>
      </c>
      <c r="B601" s="171" t="s">
        <v>943</v>
      </c>
      <c r="C601" s="170">
        <v>150</v>
      </c>
      <c r="D601" s="168">
        <v>0.6</v>
      </c>
      <c r="E601" s="168">
        <v>0.6</v>
      </c>
      <c r="F601" s="168">
        <v>14.7</v>
      </c>
      <c r="G601" s="168">
        <v>70.5</v>
      </c>
      <c r="H601" s="168">
        <v>0.05</v>
      </c>
      <c r="I601" s="168">
        <v>0.03</v>
      </c>
      <c r="J601" s="168">
        <v>15</v>
      </c>
      <c r="K601" s="168">
        <v>7.5</v>
      </c>
      <c r="L601" s="168"/>
      <c r="M601" s="168">
        <v>24</v>
      </c>
      <c r="N601" s="168">
        <v>16.5</v>
      </c>
      <c r="O601" s="168">
        <v>13.5</v>
      </c>
      <c r="P601" s="168">
        <v>417</v>
      </c>
      <c r="Q601" s="168">
        <v>3.3</v>
      </c>
      <c r="R601" s="168">
        <v>0.45</v>
      </c>
      <c r="S601" s="168">
        <v>3</v>
      </c>
      <c r="T601" s="168">
        <v>0.01</v>
      </c>
    </row>
    <row r="602" spans="1:20" s="122" customFormat="1" x14ac:dyDescent="0.2">
      <c r="A602" s="184"/>
      <c r="B602" s="171" t="s">
        <v>392</v>
      </c>
      <c r="C602" s="170">
        <v>200</v>
      </c>
      <c r="D602" s="168">
        <v>5.8</v>
      </c>
      <c r="E602" s="168">
        <v>5</v>
      </c>
      <c r="F602" s="168">
        <v>8</v>
      </c>
      <c r="G602" s="168">
        <v>106</v>
      </c>
      <c r="H602" s="168">
        <v>0.08</v>
      </c>
      <c r="I602" s="168">
        <v>0.34</v>
      </c>
      <c r="J602" s="168">
        <v>1.4</v>
      </c>
      <c r="K602" s="168">
        <v>44</v>
      </c>
      <c r="L602" s="168">
        <v>0.06</v>
      </c>
      <c r="M602" s="168">
        <v>240</v>
      </c>
      <c r="N602" s="168">
        <v>180</v>
      </c>
      <c r="O602" s="168">
        <v>28</v>
      </c>
      <c r="P602" s="168">
        <v>832</v>
      </c>
      <c r="Q602" s="168">
        <v>0.2</v>
      </c>
      <c r="R602" s="168">
        <v>4</v>
      </c>
      <c r="S602" s="168">
        <v>18</v>
      </c>
      <c r="T602" s="168">
        <v>0.04</v>
      </c>
    </row>
    <row r="603" spans="1:20" s="122" customFormat="1" x14ac:dyDescent="0.2">
      <c r="A603" s="225" t="s">
        <v>393</v>
      </c>
      <c r="B603" s="226"/>
      <c r="C603" s="185">
        <f>SUM(C601:C602)</f>
        <v>350</v>
      </c>
      <c r="D603" s="186">
        <f t="shared" ref="D603:T603" si="93">SUM(D601:D602)</f>
        <v>6.3999999999999995</v>
      </c>
      <c r="E603" s="186">
        <f t="shared" si="93"/>
        <v>5.6</v>
      </c>
      <c r="F603" s="186">
        <f t="shared" si="93"/>
        <v>22.7</v>
      </c>
      <c r="G603" s="186">
        <f t="shared" si="93"/>
        <v>176.5</v>
      </c>
      <c r="H603" s="186">
        <f t="shared" si="93"/>
        <v>0.13</v>
      </c>
      <c r="I603" s="186">
        <f t="shared" si="93"/>
        <v>0.37</v>
      </c>
      <c r="J603" s="186">
        <f t="shared" si="93"/>
        <v>16.399999999999999</v>
      </c>
      <c r="K603" s="186">
        <f t="shared" si="93"/>
        <v>51.5</v>
      </c>
      <c r="L603" s="186">
        <f t="shared" si="93"/>
        <v>0.06</v>
      </c>
      <c r="M603" s="186">
        <f t="shared" si="93"/>
        <v>264</v>
      </c>
      <c r="N603" s="186">
        <f t="shared" si="93"/>
        <v>196.5</v>
      </c>
      <c r="O603" s="186">
        <f t="shared" si="93"/>
        <v>41.5</v>
      </c>
      <c r="P603" s="186">
        <f t="shared" si="93"/>
        <v>1249</v>
      </c>
      <c r="Q603" s="186">
        <f t="shared" si="93"/>
        <v>3.5</v>
      </c>
      <c r="R603" s="186">
        <f t="shared" si="93"/>
        <v>4.45</v>
      </c>
      <c r="S603" s="186">
        <f t="shared" si="93"/>
        <v>21</v>
      </c>
      <c r="T603" s="186">
        <f t="shared" si="93"/>
        <v>0.05</v>
      </c>
    </row>
    <row r="604" spans="1:20" s="122" customFormat="1" x14ac:dyDescent="0.2">
      <c r="A604" s="225" t="s">
        <v>33</v>
      </c>
      <c r="B604" s="226"/>
      <c r="C604" s="185">
        <f>C587+C591+C599+C603</f>
        <v>1785</v>
      </c>
      <c r="D604" s="186">
        <f t="shared" ref="D604:T604" si="94">D587+D591+D599+D603</f>
        <v>66.91</v>
      </c>
      <c r="E604" s="186">
        <f t="shared" si="94"/>
        <v>43.36</v>
      </c>
      <c r="F604" s="186">
        <f t="shared" si="94"/>
        <v>169.76999999999998</v>
      </c>
      <c r="G604" s="186">
        <f t="shared" si="94"/>
        <v>1363.04</v>
      </c>
      <c r="H604" s="186">
        <f t="shared" si="94"/>
        <v>1.1099999999999999</v>
      </c>
      <c r="I604" s="186">
        <f t="shared" si="94"/>
        <v>1.21</v>
      </c>
      <c r="J604" s="186">
        <f t="shared" si="94"/>
        <v>88.44</v>
      </c>
      <c r="K604" s="186">
        <f t="shared" si="94"/>
        <v>2089.12</v>
      </c>
      <c r="L604" s="186">
        <f t="shared" si="94"/>
        <v>0.48000000000000004</v>
      </c>
      <c r="M604" s="186">
        <f t="shared" si="94"/>
        <v>526.92000000000007</v>
      </c>
      <c r="N604" s="186">
        <f t="shared" si="94"/>
        <v>1252.6199999999999</v>
      </c>
      <c r="O604" s="186">
        <f t="shared" si="94"/>
        <v>417</v>
      </c>
      <c r="P604" s="186">
        <f t="shared" si="94"/>
        <v>4478.87</v>
      </c>
      <c r="Q604" s="186">
        <f t="shared" si="94"/>
        <v>21.730000000000004</v>
      </c>
      <c r="R604" s="186">
        <f t="shared" si="94"/>
        <v>223.47</v>
      </c>
      <c r="S604" s="186">
        <f t="shared" si="94"/>
        <v>228.02</v>
      </c>
      <c r="T604" s="186">
        <f t="shared" si="94"/>
        <v>1.1300000000000001</v>
      </c>
    </row>
    <row r="605" spans="1:20" s="122" customFormat="1" x14ac:dyDescent="0.2">
      <c r="A605" s="187"/>
      <c r="C605" s="188"/>
      <c r="D605" s="189"/>
      <c r="E605" s="189"/>
      <c r="F605" s="189"/>
      <c r="G605" s="189"/>
      <c r="H605" s="189"/>
      <c r="I605" s="189"/>
      <c r="J605" s="189"/>
      <c r="K605" s="227"/>
      <c r="L605" s="227"/>
      <c r="M605" s="227"/>
      <c r="N605" s="227"/>
      <c r="O605" s="227"/>
      <c r="P605" s="227"/>
      <c r="Q605" s="227"/>
      <c r="R605" s="227"/>
      <c r="S605" s="227"/>
      <c r="T605" s="227"/>
    </row>
    <row r="606" spans="1:20" s="122" customFormat="1" x14ac:dyDescent="0.2">
      <c r="A606" s="228"/>
      <c r="B606" s="228"/>
      <c r="C606" s="228"/>
      <c r="D606" s="228"/>
      <c r="E606" s="228"/>
      <c r="F606" s="228"/>
      <c r="G606" s="228"/>
      <c r="H606" s="228"/>
      <c r="I606" s="228"/>
      <c r="J606" s="228"/>
      <c r="K606" s="228"/>
      <c r="L606" s="228"/>
      <c r="M606" s="228"/>
      <c r="N606" s="228"/>
      <c r="O606" s="228"/>
      <c r="P606" s="228"/>
      <c r="Q606" s="228"/>
      <c r="R606" s="228"/>
      <c r="S606" s="228"/>
      <c r="T606" s="228"/>
    </row>
    <row r="607" spans="1:20" s="122" customFormat="1" x14ac:dyDescent="0.2">
      <c r="A607" s="229"/>
      <c r="B607" s="229"/>
      <c r="C607" s="188"/>
      <c r="D607" s="190"/>
      <c r="E607" s="189"/>
      <c r="F607" s="189"/>
      <c r="G607" s="189"/>
      <c r="H607" s="190"/>
      <c r="I607" s="190"/>
      <c r="J607" s="190"/>
      <c r="K607" s="189"/>
      <c r="L607" s="189"/>
      <c r="M607" s="189"/>
      <c r="N607" s="189"/>
      <c r="O607" s="189"/>
      <c r="P607" s="189"/>
      <c r="Q607" s="189"/>
      <c r="R607" s="189"/>
      <c r="S607" s="189"/>
      <c r="T607" s="189"/>
    </row>
    <row r="608" spans="1:20" s="122" customFormat="1" x14ac:dyDescent="0.2">
      <c r="A608" s="224"/>
      <c r="B608" s="224"/>
      <c r="C608" s="188"/>
      <c r="D608" s="190"/>
      <c r="E608" s="189"/>
      <c r="F608" s="189"/>
      <c r="G608" s="189"/>
      <c r="H608" s="190"/>
      <c r="I608" s="190"/>
      <c r="J608" s="190"/>
      <c r="K608" s="189"/>
      <c r="L608" s="189"/>
      <c r="M608" s="189"/>
      <c r="N608" s="189"/>
      <c r="O608" s="189"/>
      <c r="P608" s="189"/>
      <c r="Q608" s="189"/>
      <c r="R608" s="189"/>
      <c r="S608" s="189"/>
      <c r="T608" s="189"/>
    </row>
    <row r="609" spans="1:20" s="122" customFormat="1" x14ac:dyDescent="0.2">
      <c r="A609" s="230" t="s">
        <v>12</v>
      </c>
      <c r="B609" s="230" t="s">
        <v>13</v>
      </c>
      <c r="C609" s="230" t="s">
        <v>334</v>
      </c>
      <c r="D609" s="233" t="s">
        <v>15</v>
      </c>
      <c r="E609" s="233"/>
      <c r="F609" s="233"/>
      <c r="G609" s="234" t="s">
        <v>335</v>
      </c>
      <c r="H609" s="233" t="s">
        <v>17</v>
      </c>
      <c r="I609" s="233"/>
      <c r="J609" s="233"/>
      <c r="K609" s="233"/>
      <c r="L609" s="233"/>
      <c r="M609" s="233" t="s">
        <v>18</v>
      </c>
      <c r="N609" s="233"/>
      <c r="O609" s="233"/>
      <c r="P609" s="233"/>
      <c r="Q609" s="233"/>
      <c r="R609" s="233"/>
      <c r="S609" s="233"/>
      <c r="T609" s="233"/>
    </row>
    <row r="610" spans="1:20" s="122" customFormat="1" x14ac:dyDescent="0.2">
      <c r="A610" s="231"/>
      <c r="B610" s="232"/>
      <c r="C610" s="231"/>
      <c r="D610" s="183" t="s">
        <v>19</v>
      </c>
      <c r="E610" s="183" t="s">
        <v>20</v>
      </c>
      <c r="F610" s="183" t="s">
        <v>21</v>
      </c>
      <c r="G610" s="235"/>
      <c r="H610" s="183" t="s">
        <v>22</v>
      </c>
      <c r="I610" s="183" t="s">
        <v>308</v>
      </c>
      <c r="J610" s="183" t="s">
        <v>336</v>
      </c>
      <c r="K610" s="183" t="s">
        <v>337</v>
      </c>
      <c r="L610" s="183" t="s">
        <v>338</v>
      </c>
      <c r="M610" s="183" t="s">
        <v>26</v>
      </c>
      <c r="N610" s="183" t="s">
        <v>27</v>
      </c>
      <c r="O610" s="183" t="s">
        <v>28</v>
      </c>
      <c r="P610" s="183" t="s">
        <v>339</v>
      </c>
      <c r="Q610" s="183" t="s">
        <v>29</v>
      </c>
      <c r="R610" s="183" t="s">
        <v>312</v>
      </c>
      <c r="S610" s="183" t="s">
        <v>311</v>
      </c>
      <c r="T610" s="183" t="s">
        <v>313</v>
      </c>
    </row>
    <row r="611" spans="1:20" s="122" customFormat="1" x14ac:dyDescent="0.2">
      <c r="A611" s="170">
        <v>1</v>
      </c>
      <c r="B611" s="170">
        <v>2</v>
      </c>
      <c r="C611" s="170">
        <v>3</v>
      </c>
      <c r="D611" s="168">
        <v>5</v>
      </c>
      <c r="E611" s="168">
        <v>6</v>
      </c>
      <c r="F611" s="168">
        <v>7</v>
      </c>
      <c r="G611" s="168">
        <v>8</v>
      </c>
      <c r="H611" s="168">
        <v>9</v>
      </c>
      <c r="I611" s="168">
        <v>10</v>
      </c>
      <c r="J611" s="168">
        <v>11</v>
      </c>
      <c r="K611" s="168">
        <v>12</v>
      </c>
      <c r="L611" s="168">
        <v>13</v>
      </c>
      <c r="M611" s="168">
        <v>14</v>
      </c>
      <c r="N611" s="168">
        <v>15</v>
      </c>
      <c r="O611" s="168">
        <v>16</v>
      </c>
      <c r="P611" s="168">
        <v>17</v>
      </c>
      <c r="Q611" s="168">
        <v>18</v>
      </c>
      <c r="R611" s="168">
        <v>19</v>
      </c>
      <c r="S611" s="168">
        <v>20</v>
      </c>
      <c r="T611" s="168">
        <v>21</v>
      </c>
    </row>
    <row r="612" spans="1:20" s="122" customFormat="1" x14ac:dyDescent="0.2">
      <c r="A612" s="223" t="s">
        <v>549</v>
      </c>
      <c r="B612" s="223"/>
      <c r="C612" s="223"/>
      <c r="D612" s="223"/>
      <c r="E612" s="223"/>
      <c r="F612" s="223"/>
      <c r="G612" s="223"/>
      <c r="H612" s="223"/>
      <c r="I612" s="223"/>
      <c r="J612" s="223"/>
      <c r="K612" s="223"/>
      <c r="L612" s="223"/>
      <c r="M612" s="223"/>
      <c r="N612" s="223"/>
      <c r="O612" s="223"/>
      <c r="P612" s="223"/>
      <c r="Q612" s="223"/>
      <c r="R612" s="223"/>
      <c r="S612" s="223"/>
      <c r="T612" s="223"/>
    </row>
    <row r="613" spans="1:20" s="122" customFormat="1" x14ac:dyDescent="0.2">
      <c r="A613" s="223" t="s">
        <v>30</v>
      </c>
      <c r="B613" s="223"/>
      <c r="C613" s="223"/>
      <c r="D613" s="223"/>
      <c r="E613" s="223"/>
      <c r="F613" s="223"/>
      <c r="G613" s="223"/>
      <c r="H613" s="223"/>
      <c r="I613" s="223"/>
      <c r="J613" s="223"/>
      <c r="K613" s="223"/>
      <c r="L613" s="223"/>
      <c r="M613" s="223"/>
      <c r="N613" s="223"/>
      <c r="O613" s="223"/>
      <c r="P613" s="223"/>
      <c r="Q613" s="223"/>
      <c r="R613" s="223"/>
      <c r="S613" s="223"/>
      <c r="T613" s="223"/>
    </row>
    <row r="614" spans="1:20" s="122" customFormat="1" x14ac:dyDescent="0.2">
      <c r="A614" s="184" t="s">
        <v>513</v>
      </c>
      <c r="B614" s="171" t="s">
        <v>550</v>
      </c>
      <c r="C614" s="170">
        <v>60</v>
      </c>
      <c r="D614" s="168">
        <v>1.96</v>
      </c>
      <c r="E614" s="168">
        <v>4.53</v>
      </c>
      <c r="F614" s="168">
        <v>4.66</v>
      </c>
      <c r="G614" s="168">
        <v>67.430000000000007</v>
      </c>
      <c r="H614" s="168">
        <v>0.01</v>
      </c>
      <c r="I614" s="168">
        <v>0.04</v>
      </c>
      <c r="J614" s="168">
        <v>5.34</v>
      </c>
      <c r="K614" s="168">
        <v>15.46</v>
      </c>
      <c r="L614" s="168">
        <v>0.05</v>
      </c>
      <c r="M614" s="168">
        <v>63.61</v>
      </c>
      <c r="N614" s="168">
        <v>47.85</v>
      </c>
      <c r="O614" s="168">
        <v>13.41</v>
      </c>
      <c r="P614" s="168">
        <v>157.04</v>
      </c>
      <c r="Q614" s="168">
        <v>0.79</v>
      </c>
      <c r="R614" s="168">
        <v>1.1000000000000001</v>
      </c>
      <c r="S614" s="168">
        <v>4.16</v>
      </c>
      <c r="T614" s="168">
        <v>0.01</v>
      </c>
    </row>
    <row r="615" spans="1:20" s="122" customFormat="1" x14ac:dyDescent="0.2">
      <c r="A615" s="168" t="s">
        <v>378</v>
      </c>
      <c r="B615" s="171" t="s">
        <v>357</v>
      </c>
      <c r="C615" s="170">
        <v>90</v>
      </c>
      <c r="D615" s="168">
        <v>24.63</v>
      </c>
      <c r="E615" s="168">
        <v>6.12</v>
      </c>
      <c r="F615" s="168"/>
      <c r="G615" s="168">
        <v>160.24</v>
      </c>
      <c r="H615" s="168">
        <v>0.11</v>
      </c>
      <c r="I615" s="168">
        <v>0.25</v>
      </c>
      <c r="J615" s="168"/>
      <c r="K615" s="168">
        <v>8.75</v>
      </c>
      <c r="L615" s="168"/>
      <c r="M615" s="168">
        <v>9.85</v>
      </c>
      <c r="N615" s="168">
        <v>231.5</v>
      </c>
      <c r="O615" s="168">
        <v>28.82</v>
      </c>
      <c r="P615" s="168">
        <v>302.52999999999997</v>
      </c>
      <c r="Q615" s="168">
        <v>1.02</v>
      </c>
      <c r="R615" s="168">
        <v>28.63</v>
      </c>
      <c r="S615" s="168"/>
      <c r="T615" s="168"/>
    </row>
    <row r="616" spans="1:20" s="122" customFormat="1" x14ac:dyDescent="0.2">
      <c r="A616" s="184" t="s">
        <v>379</v>
      </c>
      <c r="B616" s="171" t="s">
        <v>321</v>
      </c>
      <c r="C616" s="170">
        <v>150</v>
      </c>
      <c r="D616" s="168">
        <v>3.98</v>
      </c>
      <c r="E616" s="168">
        <v>5.59</v>
      </c>
      <c r="F616" s="168">
        <v>20.63</v>
      </c>
      <c r="G616" s="168">
        <v>150.47999999999999</v>
      </c>
      <c r="H616" s="168">
        <v>0.15</v>
      </c>
      <c r="I616" s="168">
        <v>0.13</v>
      </c>
      <c r="J616" s="168">
        <v>22.73</v>
      </c>
      <c r="K616" s="168">
        <v>1167</v>
      </c>
      <c r="L616" s="168">
        <v>0.04</v>
      </c>
      <c r="M616" s="168">
        <v>78.17</v>
      </c>
      <c r="N616" s="168">
        <v>126.1</v>
      </c>
      <c r="O616" s="168">
        <v>48.04</v>
      </c>
      <c r="P616" s="168">
        <v>648.45000000000005</v>
      </c>
      <c r="Q616" s="168">
        <v>1.52</v>
      </c>
      <c r="R616" s="168">
        <v>0.98</v>
      </c>
      <c r="S616" s="168">
        <v>9.64</v>
      </c>
      <c r="T616" s="168">
        <v>7.0000000000000007E-2</v>
      </c>
    </row>
    <row r="617" spans="1:20" s="122" customFormat="1" x14ac:dyDescent="0.2">
      <c r="A617" s="170" t="s">
        <v>380</v>
      </c>
      <c r="B617" s="171" t="s">
        <v>938</v>
      </c>
      <c r="C617" s="170">
        <v>200</v>
      </c>
      <c r="D617" s="168">
        <v>0.2</v>
      </c>
      <c r="E617" s="168">
        <v>0.02</v>
      </c>
      <c r="F617" s="168">
        <v>7.0000000000000007E-2</v>
      </c>
      <c r="G617" s="168">
        <v>1.52</v>
      </c>
      <c r="H617" s="168"/>
      <c r="I617" s="168">
        <v>0.01</v>
      </c>
      <c r="J617" s="168">
        <v>0.1</v>
      </c>
      <c r="K617" s="168">
        <v>0.5</v>
      </c>
      <c r="L617" s="168"/>
      <c r="M617" s="168">
        <v>4.95</v>
      </c>
      <c r="N617" s="168">
        <v>8.24</v>
      </c>
      <c r="O617" s="168">
        <v>4.4000000000000004</v>
      </c>
      <c r="P617" s="168">
        <v>24.8</v>
      </c>
      <c r="Q617" s="168">
        <v>0.82</v>
      </c>
      <c r="R617" s="168"/>
      <c r="S617" s="168"/>
      <c r="T617" s="168"/>
    </row>
    <row r="618" spans="1:20" s="122" customFormat="1" x14ac:dyDescent="0.2">
      <c r="A618" s="169"/>
      <c r="B618" s="171" t="s">
        <v>53</v>
      </c>
      <c r="C618" s="170">
        <v>60</v>
      </c>
      <c r="D618" s="168">
        <v>2.94</v>
      </c>
      <c r="E618" s="168">
        <v>0.6</v>
      </c>
      <c r="F618" s="168">
        <v>26.88</v>
      </c>
      <c r="G618" s="168">
        <v>126</v>
      </c>
      <c r="H618" s="168">
        <v>0.05</v>
      </c>
      <c r="I618" s="168">
        <v>0.02</v>
      </c>
      <c r="J618" s="168"/>
      <c r="K618" s="168"/>
      <c r="L618" s="168"/>
      <c r="M618" s="168">
        <v>10.8</v>
      </c>
      <c r="N618" s="168">
        <v>55.2</v>
      </c>
      <c r="O618" s="168">
        <v>12</v>
      </c>
      <c r="P618" s="168">
        <v>85.8</v>
      </c>
      <c r="Q618" s="168">
        <v>1.74</v>
      </c>
      <c r="R618" s="168">
        <v>3</v>
      </c>
      <c r="S618" s="168">
        <v>3.36</v>
      </c>
      <c r="T618" s="168">
        <v>0.02</v>
      </c>
    </row>
    <row r="619" spans="1:20" s="122" customFormat="1" x14ac:dyDescent="0.2">
      <c r="A619" s="225" t="s">
        <v>142</v>
      </c>
      <c r="B619" s="226"/>
      <c r="C619" s="185">
        <f>SUM(C614:C618)</f>
        <v>560</v>
      </c>
      <c r="D619" s="186">
        <f t="shared" ref="D619:T619" si="95">SUM(D614:D618)</f>
        <v>33.71</v>
      </c>
      <c r="E619" s="186">
        <f t="shared" si="95"/>
        <v>16.860000000000003</v>
      </c>
      <c r="F619" s="186">
        <f t="shared" si="95"/>
        <v>52.239999999999995</v>
      </c>
      <c r="G619" s="186">
        <f t="shared" si="95"/>
        <v>505.66999999999996</v>
      </c>
      <c r="H619" s="186">
        <f t="shared" si="95"/>
        <v>0.32</v>
      </c>
      <c r="I619" s="186">
        <f t="shared" si="95"/>
        <v>0.45</v>
      </c>
      <c r="J619" s="186">
        <f t="shared" si="95"/>
        <v>28.17</v>
      </c>
      <c r="K619" s="186">
        <f t="shared" si="95"/>
        <v>1191.71</v>
      </c>
      <c r="L619" s="186">
        <f t="shared" si="95"/>
        <v>0.09</v>
      </c>
      <c r="M619" s="186">
        <f t="shared" si="95"/>
        <v>167.38</v>
      </c>
      <c r="N619" s="186">
        <f t="shared" si="95"/>
        <v>468.89000000000004</v>
      </c>
      <c r="O619" s="186">
        <f t="shared" si="95"/>
        <v>106.67000000000002</v>
      </c>
      <c r="P619" s="186">
        <f t="shared" si="95"/>
        <v>1218.6199999999999</v>
      </c>
      <c r="Q619" s="186">
        <f t="shared" si="95"/>
        <v>5.8900000000000006</v>
      </c>
      <c r="R619" s="186">
        <f t="shared" si="95"/>
        <v>33.71</v>
      </c>
      <c r="S619" s="186">
        <f t="shared" si="95"/>
        <v>17.16</v>
      </c>
      <c r="T619" s="186">
        <f t="shared" si="95"/>
        <v>0.1</v>
      </c>
    </row>
    <row r="620" spans="1:20" s="122" customFormat="1" x14ac:dyDescent="0.2">
      <c r="A620" s="223" t="s">
        <v>381</v>
      </c>
      <c r="B620" s="223"/>
      <c r="C620" s="223"/>
      <c r="D620" s="223"/>
      <c r="E620" s="223"/>
      <c r="F620" s="223"/>
      <c r="G620" s="223"/>
      <c r="H620" s="223"/>
      <c r="I620" s="223"/>
      <c r="J620" s="223"/>
      <c r="K620" s="223"/>
      <c r="L620" s="223"/>
      <c r="M620" s="223"/>
      <c r="N620" s="223"/>
      <c r="O620" s="223"/>
      <c r="P620" s="223"/>
      <c r="Q620" s="223"/>
      <c r="R620" s="223"/>
      <c r="S620" s="223"/>
      <c r="T620" s="223"/>
    </row>
    <row r="621" spans="1:20" s="122" customFormat="1" x14ac:dyDescent="0.2">
      <c r="A621" s="170" t="s">
        <v>164</v>
      </c>
      <c r="B621" s="171" t="s">
        <v>943</v>
      </c>
      <c r="C621" s="170">
        <v>100</v>
      </c>
      <c r="D621" s="168">
        <v>0.4</v>
      </c>
      <c r="E621" s="168">
        <v>0.4</v>
      </c>
      <c r="F621" s="168">
        <v>9.8000000000000007</v>
      </c>
      <c r="G621" s="168">
        <v>47</v>
      </c>
      <c r="H621" s="168">
        <v>0.03</v>
      </c>
      <c r="I621" s="168">
        <v>0.02</v>
      </c>
      <c r="J621" s="168">
        <v>10</v>
      </c>
      <c r="K621" s="168">
        <v>5</v>
      </c>
      <c r="L621" s="168"/>
      <c r="M621" s="168">
        <v>16</v>
      </c>
      <c r="N621" s="168">
        <v>11</v>
      </c>
      <c r="O621" s="168">
        <v>9</v>
      </c>
      <c r="P621" s="168">
        <v>278</v>
      </c>
      <c r="Q621" s="168">
        <v>2.2000000000000002</v>
      </c>
      <c r="R621" s="168">
        <v>0.3</v>
      </c>
      <c r="S621" s="168">
        <v>2</v>
      </c>
      <c r="T621" s="168">
        <v>0.01</v>
      </c>
    </row>
    <row r="622" spans="1:20" s="122" customFormat="1" x14ac:dyDescent="0.2">
      <c r="A622" s="168"/>
      <c r="B622" s="171" t="s">
        <v>145</v>
      </c>
      <c r="C622" s="170">
        <v>20</v>
      </c>
      <c r="D622" s="168">
        <v>1.5</v>
      </c>
      <c r="E622" s="168">
        <v>3.72</v>
      </c>
      <c r="F622" s="168">
        <v>8.26</v>
      </c>
      <c r="G622" s="168">
        <v>73.52</v>
      </c>
      <c r="H622" s="168">
        <v>0.03</v>
      </c>
      <c r="I622" s="168">
        <v>0.03</v>
      </c>
      <c r="J622" s="168">
        <v>0.84</v>
      </c>
      <c r="K622" s="168">
        <v>41.99</v>
      </c>
      <c r="L622" s="168"/>
      <c r="M622" s="168">
        <v>22.14</v>
      </c>
      <c r="N622" s="168">
        <v>35.950000000000003</v>
      </c>
      <c r="O622" s="168">
        <v>21.69</v>
      </c>
      <c r="P622" s="168">
        <v>209.11</v>
      </c>
      <c r="Q622" s="168">
        <v>0.55000000000000004</v>
      </c>
      <c r="R622" s="168">
        <v>0.47</v>
      </c>
      <c r="S622" s="168">
        <v>0.46</v>
      </c>
      <c r="T622" s="168">
        <v>0.05</v>
      </c>
    </row>
    <row r="623" spans="1:20" s="122" customFormat="1" x14ac:dyDescent="0.2">
      <c r="A623" s="225" t="s">
        <v>382</v>
      </c>
      <c r="B623" s="226"/>
      <c r="C623" s="185">
        <f>SUM(C621:C622)</f>
        <v>120</v>
      </c>
      <c r="D623" s="186">
        <f t="shared" ref="D623:T623" si="96">SUM(D621:D622)</f>
        <v>1.9</v>
      </c>
      <c r="E623" s="186">
        <f t="shared" si="96"/>
        <v>4.12</v>
      </c>
      <c r="F623" s="186">
        <f t="shared" si="96"/>
        <v>18.060000000000002</v>
      </c>
      <c r="G623" s="186">
        <f t="shared" si="96"/>
        <v>120.52</v>
      </c>
      <c r="H623" s="186">
        <f t="shared" si="96"/>
        <v>0.06</v>
      </c>
      <c r="I623" s="186">
        <f t="shared" si="96"/>
        <v>0.05</v>
      </c>
      <c r="J623" s="186">
        <f t="shared" si="96"/>
        <v>10.84</v>
      </c>
      <c r="K623" s="186">
        <f t="shared" si="96"/>
        <v>46.99</v>
      </c>
      <c r="L623" s="186">
        <f t="shared" si="96"/>
        <v>0</v>
      </c>
      <c r="M623" s="186">
        <f t="shared" si="96"/>
        <v>38.14</v>
      </c>
      <c r="N623" s="186">
        <f t="shared" si="96"/>
        <v>46.95</v>
      </c>
      <c r="O623" s="186">
        <f t="shared" si="96"/>
        <v>30.69</v>
      </c>
      <c r="P623" s="186">
        <f t="shared" si="96"/>
        <v>487.11</v>
      </c>
      <c r="Q623" s="186">
        <f t="shared" si="96"/>
        <v>2.75</v>
      </c>
      <c r="R623" s="186">
        <f t="shared" si="96"/>
        <v>0.77</v>
      </c>
      <c r="S623" s="186">
        <f t="shared" si="96"/>
        <v>2.46</v>
      </c>
      <c r="T623" s="186">
        <f t="shared" si="96"/>
        <v>6.0000000000000005E-2</v>
      </c>
    </row>
    <row r="624" spans="1:20" s="122" customFormat="1" x14ac:dyDescent="0.2">
      <c r="A624" s="223" t="s">
        <v>11</v>
      </c>
      <c r="B624" s="223"/>
      <c r="C624" s="223"/>
      <c r="D624" s="223"/>
      <c r="E624" s="223"/>
      <c r="F624" s="223"/>
      <c r="G624" s="223"/>
      <c r="H624" s="223"/>
      <c r="I624" s="223"/>
      <c r="J624" s="223"/>
      <c r="K624" s="223"/>
      <c r="L624" s="223"/>
      <c r="M624" s="223"/>
      <c r="N624" s="223"/>
      <c r="O624" s="223"/>
      <c r="P624" s="223"/>
      <c r="Q624" s="223"/>
      <c r="R624" s="223"/>
      <c r="S624" s="223"/>
      <c r="T624" s="223"/>
    </row>
    <row r="625" spans="1:20" s="122" customFormat="1" x14ac:dyDescent="0.2">
      <c r="A625" s="172" t="s">
        <v>551</v>
      </c>
      <c r="B625" s="171" t="s">
        <v>552</v>
      </c>
      <c r="C625" s="170">
        <v>60</v>
      </c>
      <c r="D625" s="168">
        <v>0.48</v>
      </c>
      <c r="E625" s="168">
        <v>6.07</v>
      </c>
      <c r="F625" s="168">
        <v>1.05</v>
      </c>
      <c r="G625" s="168">
        <v>60.88</v>
      </c>
      <c r="H625" s="168">
        <v>0.02</v>
      </c>
      <c r="I625" s="168">
        <v>0.02</v>
      </c>
      <c r="J625" s="168">
        <v>7.78</v>
      </c>
      <c r="K625" s="168">
        <v>6.6</v>
      </c>
      <c r="L625" s="168"/>
      <c r="M625" s="168">
        <v>23.88</v>
      </c>
      <c r="N625" s="168">
        <v>20.34</v>
      </c>
      <c r="O625" s="168">
        <v>7.4</v>
      </c>
      <c r="P625" s="168">
        <v>95.56</v>
      </c>
      <c r="Q625" s="168">
        <v>0.27</v>
      </c>
      <c r="R625" s="168">
        <v>0.22</v>
      </c>
      <c r="S625" s="168">
        <v>1.02</v>
      </c>
      <c r="T625" s="168"/>
    </row>
    <row r="626" spans="1:20" s="122" customFormat="1" x14ac:dyDescent="0.2">
      <c r="A626" s="168" t="s">
        <v>487</v>
      </c>
      <c r="B626" s="171" t="s">
        <v>488</v>
      </c>
      <c r="C626" s="170">
        <v>200</v>
      </c>
      <c r="D626" s="168">
        <v>4.92</v>
      </c>
      <c r="E626" s="168">
        <v>4.4800000000000004</v>
      </c>
      <c r="F626" s="168">
        <v>17.14</v>
      </c>
      <c r="G626" s="168">
        <v>128.91</v>
      </c>
      <c r="H626" s="168">
        <v>0.21</v>
      </c>
      <c r="I626" s="168">
        <v>7.0000000000000007E-2</v>
      </c>
      <c r="J626" s="168">
        <v>12.49</v>
      </c>
      <c r="K626" s="168">
        <v>169.32</v>
      </c>
      <c r="L626" s="168"/>
      <c r="M626" s="168">
        <v>27.21</v>
      </c>
      <c r="N626" s="168">
        <v>75.44</v>
      </c>
      <c r="O626" s="168">
        <v>30.51</v>
      </c>
      <c r="P626" s="168">
        <v>434.34</v>
      </c>
      <c r="Q626" s="168">
        <v>1.71</v>
      </c>
      <c r="R626" s="168">
        <v>0.47</v>
      </c>
      <c r="S626" s="168">
        <v>3.18</v>
      </c>
      <c r="T626" s="168">
        <v>0.03</v>
      </c>
    </row>
    <row r="627" spans="1:20" s="122" customFormat="1" x14ac:dyDescent="0.2">
      <c r="A627" s="168" t="s">
        <v>346</v>
      </c>
      <c r="B627" s="171" t="s">
        <v>347</v>
      </c>
      <c r="C627" s="170">
        <v>120</v>
      </c>
      <c r="D627" s="168">
        <v>17.809999999999999</v>
      </c>
      <c r="E627" s="168">
        <v>8.57</v>
      </c>
      <c r="F627" s="168">
        <v>2.2400000000000002</v>
      </c>
      <c r="G627" s="168">
        <v>157.05000000000001</v>
      </c>
      <c r="H627" s="168">
        <v>0.11</v>
      </c>
      <c r="I627" s="168">
        <v>0.2</v>
      </c>
      <c r="J627" s="168">
        <v>1.2</v>
      </c>
      <c r="K627" s="168">
        <v>103</v>
      </c>
      <c r="L627" s="168"/>
      <c r="M627" s="168">
        <v>12.89</v>
      </c>
      <c r="N627" s="168">
        <v>178.43</v>
      </c>
      <c r="O627" s="168">
        <v>27.89</v>
      </c>
      <c r="P627" s="168">
        <v>324.74</v>
      </c>
      <c r="Q627" s="168">
        <v>2.7</v>
      </c>
      <c r="R627" s="168">
        <v>22.94</v>
      </c>
      <c r="S627" s="168">
        <v>6.97</v>
      </c>
      <c r="T627" s="168">
        <v>0.06</v>
      </c>
    </row>
    <row r="628" spans="1:20" s="122" customFormat="1" x14ac:dyDescent="0.2">
      <c r="A628" s="168" t="s">
        <v>446</v>
      </c>
      <c r="B628" s="171" t="s">
        <v>175</v>
      </c>
      <c r="C628" s="170">
        <v>150</v>
      </c>
      <c r="D628" s="168">
        <v>4.6100000000000003</v>
      </c>
      <c r="E628" s="168">
        <v>2.56</v>
      </c>
      <c r="F628" s="168">
        <v>31.07</v>
      </c>
      <c r="G628" s="168">
        <v>166.78</v>
      </c>
      <c r="H628" s="168">
        <v>0.08</v>
      </c>
      <c r="I628" s="168">
        <v>0.08</v>
      </c>
      <c r="J628" s="168">
        <v>22.08</v>
      </c>
      <c r="K628" s="168">
        <v>63.31</v>
      </c>
      <c r="L628" s="168"/>
      <c r="M628" s="168">
        <v>26.24</v>
      </c>
      <c r="N628" s="168">
        <v>115.09</v>
      </c>
      <c r="O628" s="168">
        <v>26.09</v>
      </c>
      <c r="P628" s="168">
        <v>209.65</v>
      </c>
      <c r="Q628" s="168">
        <v>1.22</v>
      </c>
      <c r="R628" s="168">
        <v>16.21</v>
      </c>
      <c r="S628" s="168">
        <v>1.37</v>
      </c>
      <c r="T628" s="168">
        <v>0.03</v>
      </c>
    </row>
    <row r="629" spans="1:20" s="122" customFormat="1" x14ac:dyDescent="0.2">
      <c r="A629" s="184" t="s">
        <v>490</v>
      </c>
      <c r="B629" s="171" t="s">
        <v>1012</v>
      </c>
      <c r="C629" s="170">
        <v>180</v>
      </c>
      <c r="D629" s="168">
        <v>0.73</v>
      </c>
      <c r="E629" s="168">
        <v>0.04</v>
      </c>
      <c r="F629" s="168">
        <v>7.14</v>
      </c>
      <c r="G629" s="168">
        <v>32.479999999999997</v>
      </c>
      <c r="H629" s="168">
        <v>0.01</v>
      </c>
      <c r="I629" s="168">
        <v>0.03</v>
      </c>
      <c r="J629" s="168">
        <v>0.56000000000000005</v>
      </c>
      <c r="K629" s="168">
        <v>81.62</v>
      </c>
      <c r="L629" s="168"/>
      <c r="M629" s="168">
        <v>22.4</v>
      </c>
      <c r="N629" s="168">
        <v>20.440000000000001</v>
      </c>
      <c r="O629" s="168">
        <v>14.7</v>
      </c>
      <c r="P629" s="168">
        <v>240.38</v>
      </c>
      <c r="Q629" s="168">
        <v>0.45</v>
      </c>
      <c r="R629" s="168">
        <v>0.31</v>
      </c>
      <c r="S629" s="168">
        <v>0.48</v>
      </c>
      <c r="T629" s="168">
        <v>0.01</v>
      </c>
    </row>
    <row r="630" spans="1:20" s="122" customFormat="1" x14ac:dyDescent="0.2">
      <c r="A630" s="168"/>
      <c r="B630" s="171" t="s">
        <v>53</v>
      </c>
      <c r="C630" s="170">
        <v>50</v>
      </c>
      <c r="D630" s="168">
        <v>2.4500000000000002</v>
      </c>
      <c r="E630" s="168">
        <v>0.5</v>
      </c>
      <c r="F630" s="168">
        <v>22.4</v>
      </c>
      <c r="G630" s="168">
        <v>105</v>
      </c>
      <c r="H630" s="168">
        <v>0.05</v>
      </c>
      <c r="I630" s="168">
        <v>0.02</v>
      </c>
      <c r="J630" s="168"/>
      <c r="K630" s="168"/>
      <c r="L630" s="168"/>
      <c r="M630" s="168">
        <v>9</v>
      </c>
      <c r="N630" s="168">
        <v>46</v>
      </c>
      <c r="O630" s="168">
        <v>10</v>
      </c>
      <c r="P630" s="168">
        <v>71.5</v>
      </c>
      <c r="Q630" s="168">
        <v>1.45</v>
      </c>
      <c r="R630" s="168">
        <v>2.5</v>
      </c>
      <c r="S630" s="168">
        <v>2.8</v>
      </c>
      <c r="T630" s="168">
        <v>0.02</v>
      </c>
    </row>
    <row r="631" spans="1:20" s="122" customFormat="1" x14ac:dyDescent="0.2">
      <c r="A631" s="225" t="s">
        <v>32</v>
      </c>
      <c r="B631" s="226"/>
      <c r="C631" s="185">
        <f>SUM(C625:C630)</f>
        <v>760</v>
      </c>
      <c r="D631" s="186">
        <f t="shared" ref="D631:T631" si="97">SUM(D625:D630)</f>
        <v>31</v>
      </c>
      <c r="E631" s="186">
        <f t="shared" si="97"/>
        <v>22.22</v>
      </c>
      <c r="F631" s="186">
        <f t="shared" si="97"/>
        <v>81.039999999999992</v>
      </c>
      <c r="G631" s="186">
        <f t="shared" si="97"/>
        <v>651.1</v>
      </c>
      <c r="H631" s="186">
        <f t="shared" si="97"/>
        <v>0.48</v>
      </c>
      <c r="I631" s="186">
        <f t="shared" si="97"/>
        <v>0.42000000000000004</v>
      </c>
      <c r="J631" s="186">
        <f t="shared" si="97"/>
        <v>44.11</v>
      </c>
      <c r="K631" s="186">
        <f t="shared" si="97"/>
        <v>423.84999999999997</v>
      </c>
      <c r="L631" s="186">
        <f t="shared" si="97"/>
        <v>0</v>
      </c>
      <c r="M631" s="186">
        <f t="shared" si="97"/>
        <v>121.62</v>
      </c>
      <c r="N631" s="186">
        <f t="shared" si="97"/>
        <v>455.74000000000007</v>
      </c>
      <c r="O631" s="186">
        <f t="shared" si="97"/>
        <v>116.59000000000002</v>
      </c>
      <c r="P631" s="186">
        <f t="shared" si="97"/>
        <v>1376.17</v>
      </c>
      <c r="Q631" s="186">
        <f t="shared" si="97"/>
        <v>7.8</v>
      </c>
      <c r="R631" s="186">
        <f t="shared" si="97"/>
        <v>42.650000000000006</v>
      </c>
      <c r="S631" s="186">
        <f t="shared" si="97"/>
        <v>15.82</v>
      </c>
      <c r="T631" s="186">
        <f t="shared" si="97"/>
        <v>0.15</v>
      </c>
    </row>
    <row r="632" spans="1:20" s="122" customFormat="1" x14ac:dyDescent="0.2">
      <c r="A632" s="223" t="s">
        <v>391</v>
      </c>
      <c r="B632" s="223"/>
      <c r="C632" s="223"/>
      <c r="D632" s="223"/>
      <c r="E632" s="223"/>
      <c r="F632" s="223"/>
      <c r="G632" s="223"/>
      <c r="H632" s="223"/>
      <c r="I632" s="223"/>
      <c r="J632" s="223"/>
      <c r="K632" s="223"/>
      <c r="L632" s="223"/>
      <c r="M632" s="223"/>
      <c r="N632" s="223"/>
      <c r="O632" s="223"/>
      <c r="P632" s="223"/>
      <c r="Q632" s="223"/>
      <c r="R632" s="223"/>
      <c r="S632" s="223"/>
      <c r="T632" s="223"/>
    </row>
    <row r="633" spans="1:20" s="122" customFormat="1" x14ac:dyDescent="0.2">
      <c r="A633" s="168" t="s">
        <v>164</v>
      </c>
      <c r="B633" s="171" t="s">
        <v>943</v>
      </c>
      <c r="C633" s="170">
        <v>150</v>
      </c>
      <c r="D633" s="168">
        <v>0.6</v>
      </c>
      <c r="E633" s="168">
        <v>0.6</v>
      </c>
      <c r="F633" s="168">
        <v>14.7</v>
      </c>
      <c r="G633" s="168">
        <v>70.5</v>
      </c>
      <c r="H633" s="168">
        <v>0.05</v>
      </c>
      <c r="I633" s="168">
        <v>0.03</v>
      </c>
      <c r="J633" s="168">
        <v>15</v>
      </c>
      <c r="K633" s="168">
        <v>7.5</v>
      </c>
      <c r="L633" s="168"/>
      <c r="M633" s="168">
        <v>24</v>
      </c>
      <c r="N633" s="168">
        <v>16.5</v>
      </c>
      <c r="O633" s="168">
        <v>13.5</v>
      </c>
      <c r="P633" s="168">
        <v>417</v>
      </c>
      <c r="Q633" s="168">
        <v>3.3</v>
      </c>
      <c r="R633" s="168">
        <v>0.45</v>
      </c>
      <c r="S633" s="168">
        <v>3</v>
      </c>
      <c r="T633" s="168">
        <v>0.01</v>
      </c>
    </row>
    <row r="634" spans="1:20" s="122" customFormat="1" x14ac:dyDescent="0.2">
      <c r="A634" s="184"/>
      <c r="B634" s="171" t="s">
        <v>392</v>
      </c>
      <c r="C634" s="170">
        <v>200</v>
      </c>
      <c r="D634" s="168">
        <v>5.8</v>
      </c>
      <c r="E634" s="168">
        <v>5</v>
      </c>
      <c r="F634" s="168">
        <v>8</v>
      </c>
      <c r="G634" s="168">
        <v>106</v>
      </c>
      <c r="H634" s="168">
        <v>0.08</v>
      </c>
      <c r="I634" s="168">
        <v>0.34</v>
      </c>
      <c r="J634" s="168">
        <v>1.4</v>
      </c>
      <c r="K634" s="168">
        <v>44</v>
      </c>
      <c r="L634" s="168">
        <v>0.06</v>
      </c>
      <c r="M634" s="168">
        <v>240</v>
      </c>
      <c r="N634" s="168">
        <v>180</v>
      </c>
      <c r="O634" s="168">
        <v>28</v>
      </c>
      <c r="P634" s="168">
        <v>832</v>
      </c>
      <c r="Q634" s="168">
        <v>0.2</v>
      </c>
      <c r="R634" s="168">
        <v>4</v>
      </c>
      <c r="S634" s="168">
        <v>18</v>
      </c>
      <c r="T634" s="168">
        <v>0.04</v>
      </c>
    </row>
    <row r="635" spans="1:20" s="122" customFormat="1" x14ac:dyDescent="0.2">
      <c r="A635" s="225" t="s">
        <v>393</v>
      </c>
      <c r="B635" s="226"/>
      <c r="C635" s="185">
        <f>SUM(C633:C634)</f>
        <v>350</v>
      </c>
      <c r="D635" s="186">
        <f t="shared" ref="D635:T635" si="98">SUM(D633:D634)</f>
        <v>6.3999999999999995</v>
      </c>
      <c r="E635" s="186">
        <f t="shared" si="98"/>
        <v>5.6</v>
      </c>
      <c r="F635" s="186">
        <f t="shared" si="98"/>
        <v>22.7</v>
      </c>
      <c r="G635" s="186">
        <f t="shared" si="98"/>
        <v>176.5</v>
      </c>
      <c r="H635" s="186">
        <f t="shared" si="98"/>
        <v>0.13</v>
      </c>
      <c r="I635" s="186">
        <f t="shared" si="98"/>
        <v>0.37</v>
      </c>
      <c r="J635" s="186">
        <f t="shared" si="98"/>
        <v>16.399999999999999</v>
      </c>
      <c r="K635" s="186">
        <f t="shared" si="98"/>
        <v>51.5</v>
      </c>
      <c r="L635" s="186">
        <f t="shared" si="98"/>
        <v>0.06</v>
      </c>
      <c r="M635" s="186">
        <f t="shared" si="98"/>
        <v>264</v>
      </c>
      <c r="N635" s="186">
        <f t="shared" si="98"/>
        <v>196.5</v>
      </c>
      <c r="O635" s="186">
        <f t="shared" si="98"/>
        <v>41.5</v>
      </c>
      <c r="P635" s="186">
        <f t="shared" si="98"/>
        <v>1249</v>
      </c>
      <c r="Q635" s="186">
        <f t="shared" si="98"/>
        <v>3.5</v>
      </c>
      <c r="R635" s="186">
        <f t="shared" si="98"/>
        <v>4.45</v>
      </c>
      <c r="S635" s="186">
        <f t="shared" si="98"/>
        <v>21</v>
      </c>
      <c r="T635" s="186">
        <f t="shared" si="98"/>
        <v>0.05</v>
      </c>
    </row>
    <row r="636" spans="1:20" s="122" customFormat="1" x14ac:dyDescent="0.2">
      <c r="A636" s="225" t="s">
        <v>33</v>
      </c>
      <c r="B636" s="226"/>
      <c r="C636" s="185">
        <f>C619+C623+C631+C635</f>
        <v>1790</v>
      </c>
      <c r="D636" s="186">
        <f t="shared" ref="D636:T636" si="99">D619+D623+D631+D635</f>
        <v>73.010000000000005</v>
      </c>
      <c r="E636" s="186">
        <f t="shared" si="99"/>
        <v>48.800000000000004</v>
      </c>
      <c r="F636" s="186">
        <f t="shared" si="99"/>
        <v>174.03999999999996</v>
      </c>
      <c r="G636" s="186">
        <f t="shared" si="99"/>
        <v>1453.79</v>
      </c>
      <c r="H636" s="186">
        <f t="shared" si="99"/>
        <v>0.99</v>
      </c>
      <c r="I636" s="186">
        <f t="shared" si="99"/>
        <v>1.29</v>
      </c>
      <c r="J636" s="186">
        <f t="shared" si="99"/>
        <v>99.52000000000001</v>
      </c>
      <c r="K636" s="186">
        <f t="shared" si="99"/>
        <v>1714.05</v>
      </c>
      <c r="L636" s="186">
        <f t="shared" si="99"/>
        <v>0.15</v>
      </c>
      <c r="M636" s="186">
        <f t="shared" si="99"/>
        <v>591.14</v>
      </c>
      <c r="N636" s="186">
        <f t="shared" si="99"/>
        <v>1168.0800000000002</v>
      </c>
      <c r="O636" s="186">
        <f t="shared" si="99"/>
        <v>295.45000000000005</v>
      </c>
      <c r="P636" s="186">
        <f t="shared" si="99"/>
        <v>4330.8999999999996</v>
      </c>
      <c r="Q636" s="186">
        <f t="shared" si="99"/>
        <v>19.940000000000001</v>
      </c>
      <c r="R636" s="186">
        <f t="shared" si="99"/>
        <v>81.580000000000013</v>
      </c>
      <c r="S636" s="186">
        <f t="shared" si="99"/>
        <v>56.44</v>
      </c>
      <c r="T636" s="186">
        <f t="shared" si="99"/>
        <v>0.36</v>
      </c>
    </row>
    <row r="637" spans="1:20" s="122" customFormat="1" x14ac:dyDescent="0.2">
      <c r="B637" s="192"/>
      <c r="C637" s="189"/>
      <c r="D637" s="189"/>
      <c r="E637" s="189"/>
      <c r="F637" s="189"/>
      <c r="G637" s="189"/>
      <c r="H637" s="189"/>
      <c r="I637" s="189"/>
      <c r="J637" s="189"/>
      <c r="K637" s="189"/>
      <c r="L637" s="189"/>
      <c r="M637" s="189"/>
      <c r="N637" s="189"/>
      <c r="O637" s="189"/>
      <c r="P637" s="189"/>
      <c r="Q637" s="189"/>
      <c r="R637" s="189"/>
      <c r="S637" s="189"/>
      <c r="T637" s="189"/>
    </row>
    <row r="638" spans="1:20" s="122" customFormat="1" x14ac:dyDescent="0.2">
      <c r="B638" s="192"/>
      <c r="C638" s="189"/>
      <c r="D638" s="189"/>
      <c r="E638" s="189"/>
      <c r="F638" s="189"/>
      <c r="G638" s="189"/>
      <c r="H638" s="189"/>
      <c r="I638" s="189"/>
      <c r="J638" s="189"/>
      <c r="K638" s="189"/>
      <c r="L638" s="189"/>
      <c r="M638" s="189"/>
      <c r="N638" s="189"/>
      <c r="O638" s="189"/>
      <c r="P638" s="189"/>
      <c r="Q638" s="189"/>
      <c r="R638" s="189"/>
      <c r="S638" s="189"/>
      <c r="T638" s="189"/>
    </row>
  </sheetData>
  <mergeCells count="417">
    <mergeCell ref="A636:B636"/>
    <mergeCell ref="A612:T612"/>
    <mergeCell ref="A613:T613"/>
    <mergeCell ref="A619:B619"/>
    <mergeCell ref="A620:T620"/>
    <mergeCell ref="A623:B623"/>
    <mergeCell ref="A624:T624"/>
    <mergeCell ref="A631:B631"/>
    <mergeCell ref="A632:T632"/>
    <mergeCell ref="A635:B635"/>
    <mergeCell ref="A604:B604"/>
    <mergeCell ref="K605:T605"/>
    <mergeCell ref="A606:T606"/>
    <mergeCell ref="A607:B607"/>
    <mergeCell ref="A608:B608"/>
    <mergeCell ref="A609:A610"/>
    <mergeCell ref="B609:B610"/>
    <mergeCell ref="C609:C610"/>
    <mergeCell ref="D609:F609"/>
    <mergeCell ref="G609:G610"/>
    <mergeCell ref="H609:L609"/>
    <mergeCell ref="M609:T609"/>
    <mergeCell ref="A580:T580"/>
    <mergeCell ref="A581:T581"/>
    <mergeCell ref="A587:B587"/>
    <mergeCell ref="A588:T588"/>
    <mergeCell ref="A591:B591"/>
    <mergeCell ref="A592:T592"/>
    <mergeCell ref="A599:B599"/>
    <mergeCell ref="A600:T600"/>
    <mergeCell ref="A603:B603"/>
    <mergeCell ref="A572:B572"/>
    <mergeCell ref="K573:T573"/>
    <mergeCell ref="A574:T574"/>
    <mergeCell ref="A575:B575"/>
    <mergeCell ref="A576:B576"/>
    <mergeCell ref="A577:A578"/>
    <mergeCell ref="B577:B578"/>
    <mergeCell ref="C577:C578"/>
    <mergeCell ref="D577:F577"/>
    <mergeCell ref="G577:G578"/>
    <mergeCell ref="H577:L577"/>
    <mergeCell ref="M577:T577"/>
    <mergeCell ref="A548:T548"/>
    <mergeCell ref="A549:T549"/>
    <mergeCell ref="A555:B555"/>
    <mergeCell ref="A556:T556"/>
    <mergeCell ref="A559:B559"/>
    <mergeCell ref="A560:T560"/>
    <mergeCell ref="A567:B567"/>
    <mergeCell ref="A568:T568"/>
    <mergeCell ref="A571:B571"/>
    <mergeCell ref="A540:B540"/>
    <mergeCell ref="K541:T541"/>
    <mergeCell ref="A542:T542"/>
    <mergeCell ref="A543:B543"/>
    <mergeCell ref="A544:B544"/>
    <mergeCell ref="A545:A546"/>
    <mergeCell ref="B545:B546"/>
    <mergeCell ref="C545:C546"/>
    <mergeCell ref="D545:F545"/>
    <mergeCell ref="G545:G546"/>
    <mergeCell ref="H545:L545"/>
    <mergeCell ref="M545:T545"/>
    <mergeCell ref="A516:T516"/>
    <mergeCell ref="A517:T517"/>
    <mergeCell ref="A523:B523"/>
    <mergeCell ref="A524:T524"/>
    <mergeCell ref="A527:B527"/>
    <mergeCell ref="A528:T528"/>
    <mergeCell ref="A535:B535"/>
    <mergeCell ref="A536:T536"/>
    <mergeCell ref="A539:B539"/>
    <mergeCell ref="A508:B508"/>
    <mergeCell ref="K509:T509"/>
    <mergeCell ref="A510:T510"/>
    <mergeCell ref="A511:B511"/>
    <mergeCell ref="A512:B512"/>
    <mergeCell ref="A513:A514"/>
    <mergeCell ref="B513:B514"/>
    <mergeCell ref="C513:C514"/>
    <mergeCell ref="D513:F513"/>
    <mergeCell ref="G513:G514"/>
    <mergeCell ref="H513:L513"/>
    <mergeCell ref="M513:T513"/>
    <mergeCell ref="A484:T484"/>
    <mergeCell ref="A485:T485"/>
    <mergeCell ref="A491:B491"/>
    <mergeCell ref="A492:T492"/>
    <mergeCell ref="A495:B495"/>
    <mergeCell ref="A496:T496"/>
    <mergeCell ref="A503:B503"/>
    <mergeCell ref="A504:T504"/>
    <mergeCell ref="A507:B507"/>
    <mergeCell ref="A476:B476"/>
    <mergeCell ref="K477:T477"/>
    <mergeCell ref="A478:T478"/>
    <mergeCell ref="A479:B479"/>
    <mergeCell ref="A480:B480"/>
    <mergeCell ref="A481:A482"/>
    <mergeCell ref="B481:B482"/>
    <mergeCell ref="C481:C482"/>
    <mergeCell ref="D481:F481"/>
    <mergeCell ref="G481:G482"/>
    <mergeCell ref="H481:L481"/>
    <mergeCell ref="M481:T481"/>
    <mergeCell ref="A452:T452"/>
    <mergeCell ref="A453:T453"/>
    <mergeCell ref="A459:B459"/>
    <mergeCell ref="A460:T460"/>
    <mergeCell ref="A463:B463"/>
    <mergeCell ref="A464:T464"/>
    <mergeCell ref="A471:B471"/>
    <mergeCell ref="A472:T472"/>
    <mergeCell ref="A475:B475"/>
    <mergeCell ref="A444:B444"/>
    <mergeCell ref="K445:T445"/>
    <mergeCell ref="A446:T446"/>
    <mergeCell ref="A447:B447"/>
    <mergeCell ref="A448:B448"/>
    <mergeCell ref="A449:A450"/>
    <mergeCell ref="B449:B450"/>
    <mergeCell ref="C449:C450"/>
    <mergeCell ref="D449:F449"/>
    <mergeCell ref="G449:G450"/>
    <mergeCell ref="H449:L449"/>
    <mergeCell ref="M449:T449"/>
    <mergeCell ref="A420:T420"/>
    <mergeCell ref="A421:T421"/>
    <mergeCell ref="A427:B427"/>
    <mergeCell ref="A428:T428"/>
    <mergeCell ref="A431:B431"/>
    <mergeCell ref="A432:T432"/>
    <mergeCell ref="A439:B439"/>
    <mergeCell ref="A440:T440"/>
    <mergeCell ref="A443:B443"/>
    <mergeCell ref="A412:B412"/>
    <mergeCell ref="K413:T413"/>
    <mergeCell ref="A414:T414"/>
    <mergeCell ref="A415:B415"/>
    <mergeCell ref="A416:B416"/>
    <mergeCell ref="A417:A418"/>
    <mergeCell ref="B417:B418"/>
    <mergeCell ref="C417:C418"/>
    <mergeCell ref="D417:F417"/>
    <mergeCell ref="G417:G418"/>
    <mergeCell ref="H417:L417"/>
    <mergeCell ref="M417:T417"/>
    <mergeCell ref="A388:T388"/>
    <mergeCell ref="A389:T389"/>
    <mergeCell ref="A395:B395"/>
    <mergeCell ref="A396:T396"/>
    <mergeCell ref="A399:B399"/>
    <mergeCell ref="A400:T400"/>
    <mergeCell ref="A407:B407"/>
    <mergeCell ref="A408:T408"/>
    <mergeCell ref="A411:B411"/>
    <mergeCell ref="K381:T381"/>
    <mergeCell ref="A382:T382"/>
    <mergeCell ref="A383:B383"/>
    <mergeCell ref="A384:B384"/>
    <mergeCell ref="A385:A386"/>
    <mergeCell ref="B385:B386"/>
    <mergeCell ref="C385:C386"/>
    <mergeCell ref="D385:F385"/>
    <mergeCell ref="G385:G386"/>
    <mergeCell ref="H385:L385"/>
    <mergeCell ref="M385:T385"/>
    <mergeCell ref="A357:T357"/>
    <mergeCell ref="A363:B363"/>
    <mergeCell ref="A364:T364"/>
    <mergeCell ref="A367:B367"/>
    <mergeCell ref="A368:T368"/>
    <mergeCell ref="A375:B375"/>
    <mergeCell ref="A376:T376"/>
    <mergeCell ref="A379:B379"/>
    <mergeCell ref="A380:B380"/>
    <mergeCell ref="A352:B352"/>
    <mergeCell ref="A353:A354"/>
    <mergeCell ref="B353:B354"/>
    <mergeCell ref="C353:C354"/>
    <mergeCell ref="D353:F353"/>
    <mergeCell ref="G353:G354"/>
    <mergeCell ref="H353:L353"/>
    <mergeCell ref="M353:T353"/>
    <mergeCell ref="A356:T356"/>
    <mergeCell ref="A335:B335"/>
    <mergeCell ref="A336:T336"/>
    <mergeCell ref="A343:B343"/>
    <mergeCell ref="A344:T344"/>
    <mergeCell ref="A347:B347"/>
    <mergeCell ref="A348:B348"/>
    <mergeCell ref="K349:T349"/>
    <mergeCell ref="A350:T350"/>
    <mergeCell ref="A351:B351"/>
    <mergeCell ref="C322:C323"/>
    <mergeCell ref="D322:F322"/>
    <mergeCell ref="G322:G323"/>
    <mergeCell ref="H322:L322"/>
    <mergeCell ref="M322:T322"/>
    <mergeCell ref="A325:T325"/>
    <mergeCell ref="A326:T326"/>
    <mergeCell ref="A331:B331"/>
    <mergeCell ref="A332:T332"/>
    <mergeCell ref="A263:T263"/>
    <mergeCell ref="A268:B268"/>
    <mergeCell ref="A272:B272"/>
    <mergeCell ref="A273:T273"/>
    <mergeCell ref="A280:B280"/>
    <mergeCell ref="A281:T281"/>
    <mergeCell ref="A284:B284"/>
    <mergeCell ref="A285:B285"/>
    <mergeCell ref="K286:T286"/>
    <mergeCell ref="A257:B257"/>
    <mergeCell ref="A258:B258"/>
    <mergeCell ref="A259:A260"/>
    <mergeCell ref="B259:B260"/>
    <mergeCell ref="C259:C260"/>
    <mergeCell ref="D259:F259"/>
    <mergeCell ref="G259:G260"/>
    <mergeCell ref="H259:L259"/>
    <mergeCell ref="M259:T259"/>
    <mergeCell ref="A231:T231"/>
    <mergeCell ref="A237:B237"/>
    <mergeCell ref="A241:B241"/>
    <mergeCell ref="A242:T242"/>
    <mergeCell ref="A249:B249"/>
    <mergeCell ref="A250:T250"/>
    <mergeCell ref="A253:B253"/>
    <mergeCell ref="A254:B254"/>
    <mergeCell ref="K255:T255"/>
    <mergeCell ref="K191:T191"/>
    <mergeCell ref="K223:T223"/>
    <mergeCell ref="A225:B225"/>
    <mergeCell ref="A226:B226"/>
    <mergeCell ref="A227:A228"/>
    <mergeCell ref="B227:B228"/>
    <mergeCell ref="C227:C228"/>
    <mergeCell ref="D227:F227"/>
    <mergeCell ref="G227:G228"/>
    <mergeCell ref="H227:L227"/>
    <mergeCell ref="M227:T227"/>
    <mergeCell ref="A221:B221"/>
    <mergeCell ref="A222:B222"/>
    <mergeCell ref="A210:T210"/>
    <mergeCell ref="A217:B217"/>
    <mergeCell ref="A218:T218"/>
    <mergeCell ref="M195:T195"/>
    <mergeCell ref="A206:T206"/>
    <mergeCell ref="A205:B205"/>
    <mergeCell ref="A209:B209"/>
    <mergeCell ref="H195:L195"/>
    <mergeCell ref="A167:T167"/>
    <mergeCell ref="A173:B173"/>
    <mergeCell ref="A174:T174"/>
    <mergeCell ref="A177:B177"/>
    <mergeCell ref="A178:T178"/>
    <mergeCell ref="A185:B185"/>
    <mergeCell ref="A186:T186"/>
    <mergeCell ref="A189:B189"/>
    <mergeCell ref="A190:B190"/>
    <mergeCell ref="A15:B15"/>
    <mergeCell ref="A16:T16"/>
    <mergeCell ref="A19:B19"/>
    <mergeCell ref="A20:T20"/>
    <mergeCell ref="A27:B27"/>
    <mergeCell ref="A28:T28"/>
    <mergeCell ref="A31:B31"/>
    <mergeCell ref="K33:T33"/>
    <mergeCell ref="A34:T34"/>
    <mergeCell ref="A32:B32"/>
    <mergeCell ref="A35:B35"/>
    <mergeCell ref="A37:A38"/>
    <mergeCell ref="B37:B38"/>
    <mergeCell ref="C37:C38"/>
    <mergeCell ref="D37:F37"/>
    <mergeCell ref="G37:G38"/>
    <mergeCell ref="H37:L37"/>
    <mergeCell ref="M37:T37"/>
    <mergeCell ref="A40:T40"/>
    <mergeCell ref="A166:T166"/>
    <mergeCell ref="A304:B304"/>
    <mergeCell ref="A305:T305"/>
    <mergeCell ref="A312:B312"/>
    <mergeCell ref="A313:T313"/>
    <mergeCell ref="A316:B316"/>
    <mergeCell ref="A317:B317"/>
    <mergeCell ref="K318:T318"/>
    <mergeCell ref="A2:T2"/>
    <mergeCell ref="A238:T238"/>
    <mergeCell ref="A256:T256"/>
    <mergeCell ref="A262:T262"/>
    <mergeCell ref="A224:T224"/>
    <mergeCell ref="A230:T230"/>
    <mergeCell ref="A199:T199"/>
    <mergeCell ref="A192:T192"/>
    <mergeCell ref="A198:T198"/>
    <mergeCell ref="A193:B193"/>
    <mergeCell ref="A194:B194"/>
    <mergeCell ref="A195:A196"/>
    <mergeCell ref="B195:B196"/>
    <mergeCell ref="C195:C196"/>
    <mergeCell ref="D195:F195"/>
    <mergeCell ref="G195:G196"/>
    <mergeCell ref="A157:B157"/>
    <mergeCell ref="K159:T159"/>
    <mergeCell ref="A160:T160"/>
    <mergeCell ref="A161:B161"/>
    <mergeCell ref="A319:T319"/>
    <mergeCell ref="A320:B320"/>
    <mergeCell ref="A321:B321"/>
    <mergeCell ref="A322:A323"/>
    <mergeCell ref="B322:B323"/>
    <mergeCell ref="A294:T294"/>
    <mergeCell ref="A293:T293"/>
    <mergeCell ref="A269:T269"/>
    <mergeCell ref="A287:T287"/>
    <mergeCell ref="A288:B288"/>
    <mergeCell ref="A289:B289"/>
    <mergeCell ref="A290:A291"/>
    <mergeCell ref="B290:B291"/>
    <mergeCell ref="C290:C291"/>
    <mergeCell ref="D290:F290"/>
    <mergeCell ref="G290:G291"/>
    <mergeCell ref="H290:L290"/>
    <mergeCell ref="M290:T290"/>
    <mergeCell ref="A301:T301"/>
    <mergeCell ref="A300:B300"/>
    <mergeCell ref="A163:A164"/>
    <mergeCell ref="B163:B164"/>
    <mergeCell ref="C163:C164"/>
    <mergeCell ref="D163:F163"/>
    <mergeCell ref="G163:G164"/>
    <mergeCell ref="H163:L163"/>
    <mergeCell ref="M163:T163"/>
    <mergeCell ref="A131:A132"/>
    <mergeCell ref="B131:B132"/>
    <mergeCell ref="C131:C132"/>
    <mergeCell ref="D131:F131"/>
    <mergeCell ref="G131:G132"/>
    <mergeCell ref="H131:L131"/>
    <mergeCell ref="M131:T131"/>
    <mergeCell ref="A134:T134"/>
    <mergeCell ref="A135:T135"/>
    <mergeCell ref="A158:B158"/>
    <mergeCell ref="A162:B162"/>
    <mergeCell ref="A141:B141"/>
    <mergeCell ref="A142:T142"/>
    <mergeCell ref="A145:B145"/>
    <mergeCell ref="A146:T146"/>
    <mergeCell ref="A153:B153"/>
    <mergeCell ref="A154:T154"/>
    <mergeCell ref="A113:B113"/>
    <mergeCell ref="A114:T114"/>
    <mergeCell ref="A125:B125"/>
    <mergeCell ref="A130:B130"/>
    <mergeCell ref="A109:B109"/>
    <mergeCell ref="A110:T110"/>
    <mergeCell ref="A121:B121"/>
    <mergeCell ref="A122:T122"/>
    <mergeCell ref="A126:B126"/>
    <mergeCell ref="K127:T127"/>
    <mergeCell ref="A128:T128"/>
    <mergeCell ref="A129:B129"/>
    <mergeCell ref="A102:T102"/>
    <mergeCell ref="A103:T103"/>
    <mergeCell ref="A82:T82"/>
    <mergeCell ref="A93:B93"/>
    <mergeCell ref="A98:B98"/>
    <mergeCell ref="A97:B97"/>
    <mergeCell ref="A77:B77"/>
    <mergeCell ref="A78:T78"/>
    <mergeCell ref="A89:B89"/>
    <mergeCell ref="A90:T90"/>
    <mergeCell ref="A94:B94"/>
    <mergeCell ref="K95:T95"/>
    <mergeCell ref="A96:T96"/>
    <mergeCell ref="A99:A100"/>
    <mergeCell ref="B99:B100"/>
    <mergeCell ref="C99:C100"/>
    <mergeCell ref="D99:F99"/>
    <mergeCell ref="G99:G100"/>
    <mergeCell ref="H99:L99"/>
    <mergeCell ref="M99:T99"/>
    <mergeCell ref="A81:B81"/>
    <mergeCell ref="A5:A6"/>
    <mergeCell ref="B5:B6"/>
    <mergeCell ref="C5:C6"/>
    <mergeCell ref="D5:F5"/>
    <mergeCell ref="G5:G6"/>
    <mergeCell ref="H5:L5"/>
    <mergeCell ref="M5:T5"/>
    <mergeCell ref="A8:T8"/>
    <mergeCell ref="A9:T9"/>
    <mergeCell ref="A71:T71"/>
    <mergeCell ref="A72:T72"/>
    <mergeCell ref="A36:B36"/>
    <mergeCell ref="A41:T41"/>
    <mergeCell ref="A46:B46"/>
    <mergeCell ref="A47:T47"/>
    <mergeCell ref="A50:B50"/>
    <mergeCell ref="A51:T51"/>
    <mergeCell ref="A58:B58"/>
    <mergeCell ref="A59:T59"/>
    <mergeCell ref="A62:B62"/>
    <mergeCell ref="A63:B63"/>
    <mergeCell ref="K64:T64"/>
    <mergeCell ref="A65:T65"/>
    <mergeCell ref="A66:B66"/>
    <mergeCell ref="A67:B67"/>
    <mergeCell ref="A68:A69"/>
    <mergeCell ref="B68:B69"/>
    <mergeCell ref="C68:C69"/>
    <mergeCell ref="D68:F68"/>
    <mergeCell ref="G68:G69"/>
    <mergeCell ref="H68:L68"/>
    <mergeCell ref="M68:T68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59" orientation="landscape" r:id="rId1"/>
  <rowBreaks count="19" manualBreakCount="19">
    <brk id="32" max="19" man="1"/>
    <brk id="63" max="19" man="1"/>
    <brk id="94" max="19" man="1"/>
    <brk id="126" max="19" man="1"/>
    <brk id="158" max="19" man="1"/>
    <brk id="190" max="19" man="1"/>
    <brk id="222" max="19" man="1"/>
    <brk id="254" max="19" man="1"/>
    <brk id="285" max="19" man="1"/>
    <brk id="317" max="19" man="1"/>
    <brk id="348" max="19" man="1"/>
    <brk id="380" max="19" man="1"/>
    <brk id="412" max="19" man="1"/>
    <brk id="444" max="19" man="1"/>
    <brk id="476" max="19" man="1"/>
    <brk id="508" max="19" man="1"/>
    <brk id="540" max="19" man="1"/>
    <brk id="572" max="19" man="1"/>
    <brk id="604" max="19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K38"/>
  <sheetViews>
    <sheetView topLeftCell="A16" zoomScaleNormal="100" workbookViewId="0">
      <selection activeCell="G35" sqref="G35"/>
    </sheetView>
  </sheetViews>
  <sheetFormatPr defaultColWidth="9.33203125" defaultRowHeight="12.75" x14ac:dyDescent="0.2"/>
  <cols>
    <col min="1" max="1" width="9.33203125" style="36" customWidth="1"/>
    <col min="2" max="2" width="35.33203125" style="36" customWidth="1"/>
    <col min="3" max="3" width="10.1640625" style="36" customWidth="1"/>
    <col min="4" max="4" width="10.83203125" style="36" customWidth="1"/>
    <col min="5" max="5" width="25.83203125" style="36" customWidth="1"/>
    <col min="6" max="6" width="23.83203125" style="36" customWidth="1"/>
    <col min="7" max="7" width="15.5" style="36" customWidth="1"/>
    <col min="8" max="8" width="12" style="36" customWidth="1"/>
    <col min="9" max="1025" width="9.33203125" style="36" customWidth="1"/>
    <col min="1026" max="16384" width="9.33203125" style="37"/>
  </cols>
  <sheetData>
    <row r="1" spans="2:8" s="37" customFormat="1" ht="45.6" customHeight="1" x14ac:dyDescent="0.2">
      <c r="B1" s="297" t="s">
        <v>881</v>
      </c>
      <c r="C1" s="297"/>
      <c r="D1" s="297"/>
      <c r="E1" s="297"/>
      <c r="F1" s="297"/>
      <c r="G1" s="297"/>
      <c r="H1" s="297"/>
    </row>
    <row r="2" spans="2:8" s="37" customFormat="1" x14ac:dyDescent="0.2">
      <c r="B2" s="298" t="s">
        <v>243</v>
      </c>
      <c r="C2" s="298"/>
      <c r="D2" s="298"/>
      <c r="E2" s="298"/>
      <c r="F2" s="298"/>
      <c r="G2" s="298"/>
      <c r="H2" s="298"/>
    </row>
    <row r="4" spans="2:8" s="37" customFormat="1" ht="28.9" customHeight="1" x14ac:dyDescent="0.2">
      <c r="B4" s="296" t="s">
        <v>244</v>
      </c>
      <c r="C4" s="296"/>
      <c r="D4" s="296"/>
      <c r="E4" s="296"/>
      <c r="F4" s="296"/>
      <c r="G4" s="296"/>
      <c r="H4" s="296"/>
    </row>
    <row r="5" spans="2:8" s="37" customFormat="1" ht="50.25" customHeight="1" x14ac:dyDescent="0.2">
      <c r="B5" s="40" t="s">
        <v>81</v>
      </c>
      <c r="C5" s="299" t="s">
        <v>245</v>
      </c>
      <c r="D5" s="299"/>
      <c r="E5" s="38" t="s">
        <v>246</v>
      </c>
      <c r="F5" s="38" t="s">
        <v>247</v>
      </c>
      <c r="G5" s="299" t="s">
        <v>248</v>
      </c>
      <c r="H5" s="299"/>
    </row>
    <row r="6" spans="2:8" s="37" customFormat="1" x14ac:dyDescent="0.2">
      <c r="B6" s="40"/>
      <c r="C6" s="38" t="s">
        <v>249</v>
      </c>
      <c r="D6" s="38" t="s">
        <v>250</v>
      </c>
      <c r="E6" s="38"/>
      <c r="F6" s="38"/>
      <c r="G6" s="38" t="s">
        <v>251</v>
      </c>
      <c r="H6" s="38" t="s">
        <v>140</v>
      </c>
    </row>
    <row r="7" spans="2:8" s="37" customFormat="1" x14ac:dyDescent="0.2">
      <c r="B7" s="40" t="s">
        <v>0</v>
      </c>
      <c r="C7" s="41">
        <v>515.44000000000005</v>
      </c>
      <c r="D7" s="42">
        <f t="shared" ref="D7:D12" si="0">C7/$C$13</f>
        <v>0.24441398068454312</v>
      </c>
      <c r="E7" s="39" t="s">
        <v>232</v>
      </c>
      <c r="F7" s="39" t="s">
        <v>252</v>
      </c>
      <c r="G7" s="41">
        <v>76.709999999999994</v>
      </c>
      <c r="H7" s="43">
        <f t="shared" ref="H7:H13" si="1">G7/12</f>
        <v>6.3924999999999992</v>
      </c>
    </row>
    <row r="8" spans="2:8" s="37" customFormat="1" x14ac:dyDescent="0.2">
      <c r="B8" s="40" t="s">
        <v>253</v>
      </c>
      <c r="C8" s="41">
        <v>59.46</v>
      </c>
      <c r="D8" s="42">
        <f t="shared" si="0"/>
        <v>2.8195047515720419E-2</v>
      </c>
      <c r="E8" s="39" t="s">
        <v>232</v>
      </c>
      <c r="F8" s="39" t="s">
        <v>252</v>
      </c>
      <c r="G8" s="41">
        <v>12.68</v>
      </c>
      <c r="H8" s="43">
        <f t="shared" si="1"/>
        <v>1.0566666666666666</v>
      </c>
    </row>
    <row r="9" spans="2:8" s="37" customFormat="1" x14ac:dyDescent="0.2">
      <c r="B9" s="40" t="s">
        <v>11</v>
      </c>
      <c r="C9" s="41">
        <v>675.75</v>
      </c>
      <c r="D9" s="42">
        <f t="shared" si="0"/>
        <v>0.32043059802805368</v>
      </c>
      <c r="E9" s="39" t="s">
        <v>232</v>
      </c>
      <c r="F9" s="39" t="s">
        <v>252</v>
      </c>
      <c r="G9" s="41">
        <v>88.063000000000002</v>
      </c>
      <c r="H9" s="43">
        <f t="shared" si="1"/>
        <v>7.3385833333333332</v>
      </c>
    </row>
    <row r="10" spans="2:8" s="37" customFormat="1" x14ac:dyDescent="0.2">
      <c r="B10" s="40" t="s">
        <v>148</v>
      </c>
      <c r="C10" s="41">
        <v>209.49600000000001</v>
      </c>
      <c r="D10" s="42">
        <f t="shared" si="0"/>
        <v>9.9339886887880341E-2</v>
      </c>
      <c r="E10" s="39" t="s">
        <v>232</v>
      </c>
      <c r="F10" s="39" t="s">
        <v>252</v>
      </c>
      <c r="G10" s="41">
        <v>28.408000000000001</v>
      </c>
      <c r="H10" s="43">
        <f t="shared" si="1"/>
        <v>2.3673333333333333</v>
      </c>
    </row>
    <row r="11" spans="2:8" s="37" customFormat="1" x14ac:dyDescent="0.2">
      <c r="B11" s="40" t="s">
        <v>254</v>
      </c>
      <c r="C11" s="41">
        <v>524.83500000000004</v>
      </c>
      <c r="D11" s="42">
        <f t="shared" si="0"/>
        <v>0.24886894993126685</v>
      </c>
      <c r="E11" s="39" t="s">
        <v>232</v>
      </c>
      <c r="F11" s="39" t="s">
        <v>252</v>
      </c>
      <c r="G11" s="41">
        <v>59.378999999999998</v>
      </c>
      <c r="H11" s="43">
        <f t="shared" si="1"/>
        <v>4.9482499999999998</v>
      </c>
    </row>
    <row r="12" spans="2:8" s="37" customFormat="1" x14ac:dyDescent="0.2">
      <c r="B12" s="40" t="s">
        <v>255</v>
      </c>
      <c r="C12" s="41">
        <v>123.9</v>
      </c>
      <c r="D12" s="42">
        <f t="shared" si="0"/>
        <v>5.8751536952535488E-2</v>
      </c>
      <c r="E12" s="39" t="s">
        <v>232</v>
      </c>
      <c r="F12" s="39" t="s">
        <v>252</v>
      </c>
      <c r="G12" s="41">
        <v>10.8</v>
      </c>
      <c r="H12" s="43">
        <f t="shared" si="1"/>
        <v>0.9</v>
      </c>
    </row>
    <row r="13" spans="2:8" s="37" customFormat="1" x14ac:dyDescent="0.2">
      <c r="B13" s="44" t="s">
        <v>149</v>
      </c>
      <c r="C13" s="58">
        <f>SUM(C7:C12)</f>
        <v>2108.8810000000003</v>
      </c>
      <c r="D13" s="44"/>
      <c r="E13" s="44"/>
      <c r="F13" s="44"/>
      <c r="G13" s="45">
        <f>SUM(G7:G12)</f>
        <v>276.04000000000002</v>
      </c>
      <c r="H13" s="46">
        <f t="shared" si="1"/>
        <v>23.003333333333334</v>
      </c>
    </row>
    <row r="15" spans="2:8" s="37" customFormat="1" ht="52.5" customHeight="1" x14ac:dyDescent="0.2">
      <c r="B15" s="296" t="s">
        <v>256</v>
      </c>
      <c r="C15" s="296"/>
      <c r="D15" s="296"/>
      <c r="E15" s="296"/>
      <c r="F15" s="296"/>
      <c r="G15" s="296"/>
      <c r="H15" s="296"/>
    </row>
    <row r="16" spans="2:8" s="37" customFormat="1" ht="49.5" customHeight="1" x14ac:dyDescent="0.2">
      <c r="B16" s="40" t="s">
        <v>81</v>
      </c>
      <c r="C16" s="299" t="s">
        <v>245</v>
      </c>
      <c r="D16" s="299"/>
      <c r="E16" s="38" t="s">
        <v>246</v>
      </c>
      <c r="F16" s="38" t="s">
        <v>247</v>
      </c>
      <c r="G16" s="299" t="s">
        <v>248</v>
      </c>
      <c r="H16" s="299"/>
    </row>
    <row r="17" spans="2:8" s="37" customFormat="1" x14ac:dyDescent="0.2">
      <c r="B17" s="47"/>
      <c r="C17" s="48" t="s">
        <v>249</v>
      </c>
      <c r="D17" s="48" t="s">
        <v>250</v>
      </c>
      <c r="E17" s="48"/>
      <c r="F17" s="48"/>
      <c r="G17" s="48" t="s">
        <v>251</v>
      </c>
      <c r="H17" s="48" t="s">
        <v>140</v>
      </c>
    </row>
    <row r="18" spans="2:8" s="37" customFormat="1" ht="38.25" x14ac:dyDescent="0.2">
      <c r="B18" s="47" t="s">
        <v>257</v>
      </c>
      <c r="C18" s="41">
        <v>80</v>
      </c>
      <c r="D18" s="49" t="s">
        <v>283</v>
      </c>
      <c r="E18" s="38" t="s">
        <v>258</v>
      </c>
      <c r="F18" s="50" t="s">
        <v>292</v>
      </c>
      <c r="G18" s="51" t="s">
        <v>298</v>
      </c>
      <c r="H18" s="51" t="s">
        <v>295</v>
      </c>
    </row>
    <row r="19" spans="2:8" s="37" customFormat="1" x14ac:dyDescent="0.2">
      <c r="B19" s="47" t="s">
        <v>259</v>
      </c>
      <c r="C19" s="41">
        <v>450</v>
      </c>
      <c r="D19" s="49" t="s">
        <v>284</v>
      </c>
      <c r="E19" s="38" t="s">
        <v>260</v>
      </c>
      <c r="F19" s="50" t="s">
        <v>287</v>
      </c>
      <c r="G19" s="41" t="s">
        <v>297</v>
      </c>
      <c r="H19" s="51" t="s">
        <v>296</v>
      </c>
    </row>
    <row r="20" spans="2:8" s="37" customFormat="1" x14ac:dyDescent="0.2">
      <c r="B20" s="47" t="s">
        <v>268</v>
      </c>
      <c r="C20" s="41">
        <v>180</v>
      </c>
      <c r="D20" s="49" t="s">
        <v>285</v>
      </c>
      <c r="E20" s="38" t="s">
        <v>261</v>
      </c>
      <c r="F20" s="50" t="s">
        <v>288</v>
      </c>
      <c r="G20" s="51" t="s">
        <v>298</v>
      </c>
      <c r="H20" s="51" t="s">
        <v>295</v>
      </c>
    </row>
    <row r="21" spans="2:8" s="37" customFormat="1" x14ac:dyDescent="0.2">
      <c r="B21" s="47" t="s">
        <v>11</v>
      </c>
      <c r="C21" s="41">
        <v>600</v>
      </c>
      <c r="D21" s="49" t="s">
        <v>286</v>
      </c>
      <c r="E21" s="38" t="s">
        <v>262</v>
      </c>
      <c r="F21" s="50" t="s">
        <v>289</v>
      </c>
      <c r="G21" s="41" t="s">
        <v>300</v>
      </c>
      <c r="H21" s="51" t="s">
        <v>299</v>
      </c>
    </row>
    <row r="22" spans="2:8" s="37" customFormat="1" x14ac:dyDescent="0.2">
      <c r="B22" s="47" t="s">
        <v>269</v>
      </c>
      <c r="C22" s="41">
        <v>180</v>
      </c>
      <c r="D22" s="49" t="s">
        <v>285</v>
      </c>
      <c r="E22" s="38" t="s">
        <v>263</v>
      </c>
      <c r="F22" s="50" t="s">
        <v>288</v>
      </c>
      <c r="G22" s="51" t="s">
        <v>298</v>
      </c>
      <c r="H22" s="51" t="s">
        <v>295</v>
      </c>
    </row>
    <row r="23" spans="2:8" s="37" customFormat="1" x14ac:dyDescent="0.2">
      <c r="B23" s="47" t="s">
        <v>254</v>
      </c>
      <c r="C23" s="41">
        <v>450</v>
      </c>
      <c r="D23" s="49" t="s">
        <v>284</v>
      </c>
      <c r="E23" s="38" t="s">
        <v>264</v>
      </c>
      <c r="F23" s="50" t="s">
        <v>290</v>
      </c>
      <c r="G23" s="41" t="s">
        <v>297</v>
      </c>
      <c r="H23" s="51" t="s">
        <v>296</v>
      </c>
    </row>
    <row r="24" spans="2:8" s="37" customFormat="1" x14ac:dyDescent="0.2">
      <c r="B24" s="47" t="s">
        <v>255</v>
      </c>
      <c r="C24" s="41">
        <v>60</v>
      </c>
      <c r="D24" s="49" t="s">
        <v>283</v>
      </c>
      <c r="E24" s="38" t="s">
        <v>265</v>
      </c>
      <c r="F24" s="50" t="s">
        <v>291</v>
      </c>
      <c r="G24" s="51" t="s">
        <v>298</v>
      </c>
      <c r="H24" s="51" t="s">
        <v>295</v>
      </c>
    </row>
    <row r="25" spans="2:8" s="37" customFormat="1" x14ac:dyDescent="0.2">
      <c r="B25" s="52" t="s">
        <v>149</v>
      </c>
      <c r="C25" s="53">
        <f>SUM(C18:C24)</f>
        <v>2000</v>
      </c>
      <c r="D25" s="54"/>
      <c r="E25" s="54"/>
      <c r="F25" s="55" t="s">
        <v>293</v>
      </c>
      <c r="G25" s="53" t="s">
        <v>294</v>
      </c>
      <c r="H25" s="56" t="s">
        <v>215</v>
      </c>
    </row>
    <row r="28" spans="2:8" s="37" customFormat="1" ht="28.5" customHeight="1" x14ac:dyDescent="0.2">
      <c r="B28" s="296" t="s">
        <v>880</v>
      </c>
      <c r="C28" s="296"/>
      <c r="D28" s="296"/>
      <c r="E28" s="296"/>
      <c r="F28" s="296"/>
      <c r="G28" s="296"/>
      <c r="H28" s="296"/>
    </row>
    <row r="29" spans="2:8" s="37" customFormat="1" ht="46.5" customHeight="1" x14ac:dyDescent="0.2">
      <c r="B29" s="40" t="s">
        <v>81</v>
      </c>
      <c r="C29" s="299" t="s">
        <v>245</v>
      </c>
      <c r="D29" s="299"/>
      <c r="E29" s="38" t="s">
        <v>246</v>
      </c>
      <c r="F29" s="38" t="s">
        <v>247</v>
      </c>
      <c r="G29" s="299" t="s">
        <v>248</v>
      </c>
      <c r="H29" s="299"/>
    </row>
    <row r="30" spans="2:8" s="37" customFormat="1" x14ac:dyDescent="0.2">
      <c r="B30" s="47"/>
      <c r="C30" s="48" t="s">
        <v>249</v>
      </c>
      <c r="D30" s="48" t="s">
        <v>250</v>
      </c>
      <c r="E30" s="48"/>
      <c r="F30" s="48"/>
      <c r="G30" s="48" t="s">
        <v>251</v>
      </c>
      <c r="H30" s="48" t="s">
        <v>140</v>
      </c>
    </row>
    <row r="31" spans="2:8" s="37" customFormat="1" ht="38.25" x14ac:dyDescent="0.2">
      <c r="B31" s="47" t="s">
        <v>257</v>
      </c>
      <c r="C31" s="41"/>
      <c r="D31" s="49">
        <f t="shared" ref="D31:D37" si="2">C31/$C$13</f>
        <v>0</v>
      </c>
      <c r="E31" s="38" t="s">
        <v>258</v>
      </c>
      <c r="F31" s="41"/>
      <c r="G31" s="41"/>
      <c r="H31" s="41"/>
    </row>
    <row r="32" spans="2:8" s="37" customFormat="1" x14ac:dyDescent="0.2">
      <c r="B32" s="47" t="s">
        <v>259</v>
      </c>
      <c r="C32" s="41">
        <v>461.85</v>
      </c>
      <c r="D32" s="49">
        <f>C32/$C$25</f>
        <v>0.23092500000000002</v>
      </c>
      <c r="E32" s="38" t="s">
        <v>260</v>
      </c>
      <c r="F32" s="41">
        <v>537</v>
      </c>
      <c r="G32" s="41">
        <v>53.62</v>
      </c>
      <c r="H32" s="41">
        <f t="shared" ref="H32:H38" si="3">G32/12</f>
        <v>4.4683333333333328</v>
      </c>
    </row>
    <row r="33" spans="2:8" s="37" customFormat="1" x14ac:dyDescent="0.2">
      <c r="B33" s="47" t="s">
        <v>268</v>
      </c>
      <c r="C33" s="41">
        <v>144.02000000000001</v>
      </c>
      <c r="D33" s="49">
        <f t="shared" ref="D33:D35" si="4">C33/$C$25</f>
        <v>7.2010000000000005E-2</v>
      </c>
      <c r="E33" s="38" t="s">
        <v>261</v>
      </c>
      <c r="F33" s="41">
        <v>120</v>
      </c>
      <c r="G33" s="41">
        <v>18.059999999999999</v>
      </c>
      <c r="H33" s="41">
        <f t="shared" si="3"/>
        <v>1.5049999999999999</v>
      </c>
    </row>
    <row r="34" spans="2:8" s="37" customFormat="1" x14ac:dyDescent="0.2">
      <c r="B34" s="47" t="s">
        <v>11</v>
      </c>
      <c r="C34" s="41">
        <v>632.4</v>
      </c>
      <c r="D34" s="49">
        <f t="shared" si="4"/>
        <v>0.31619999999999998</v>
      </c>
      <c r="E34" s="38" t="s">
        <v>262</v>
      </c>
      <c r="F34" s="41">
        <v>778</v>
      </c>
      <c r="G34" s="41">
        <v>79.11</v>
      </c>
      <c r="H34" s="41">
        <f t="shared" si="3"/>
        <v>6.5925000000000002</v>
      </c>
    </row>
    <row r="35" spans="2:8" s="37" customFormat="1" x14ac:dyDescent="0.2">
      <c r="B35" s="47" t="s">
        <v>269</v>
      </c>
      <c r="C35" s="41">
        <v>188.5</v>
      </c>
      <c r="D35" s="49">
        <f t="shared" si="4"/>
        <v>9.425E-2</v>
      </c>
      <c r="E35" s="38" t="s">
        <v>263</v>
      </c>
      <c r="F35" s="41">
        <v>350</v>
      </c>
      <c r="G35" s="41">
        <v>22.7</v>
      </c>
      <c r="H35" s="41">
        <f t="shared" si="3"/>
        <v>1.8916666666666666</v>
      </c>
    </row>
    <row r="36" spans="2:8" s="37" customFormat="1" x14ac:dyDescent="0.2">
      <c r="B36" s="47" t="s">
        <v>254</v>
      </c>
      <c r="C36" s="41"/>
      <c r="D36" s="49">
        <f t="shared" si="2"/>
        <v>0</v>
      </c>
      <c r="E36" s="38" t="s">
        <v>264</v>
      </c>
      <c r="F36" s="41"/>
      <c r="G36" s="41"/>
      <c r="H36" s="41"/>
    </row>
    <row r="37" spans="2:8" s="37" customFormat="1" x14ac:dyDescent="0.2">
      <c r="B37" s="47" t="s">
        <v>255</v>
      </c>
      <c r="C37" s="41"/>
      <c r="D37" s="49">
        <f t="shared" si="2"/>
        <v>0</v>
      </c>
      <c r="E37" s="38" t="s">
        <v>265</v>
      </c>
      <c r="F37" s="41"/>
      <c r="G37" s="41"/>
      <c r="H37" s="41"/>
    </row>
    <row r="38" spans="2:8" s="37" customFormat="1" x14ac:dyDescent="0.2">
      <c r="B38" s="52" t="s">
        <v>149</v>
      </c>
      <c r="C38" s="52">
        <f>SUM(C31:C37)</f>
        <v>1426.77</v>
      </c>
      <c r="D38" s="52"/>
      <c r="E38" s="52"/>
      <c r="F38" s="57">
        <f>SUM(F31:F37)</f>
        <v>1785</v>
      </c>
      <c r="G38" s="56">
        <f>SUM(G32:G37)</f>
        <v>173.48999999999998</v>
      </c>
      <c r="H38" s="56">
        <f t="shared" si="3"/>
        <v>14.457499999999998</v>
      </c>
    </row>
  </sheetData>
  <mergeCells count="11">
    <mergeCell ref="C16:D16"/>
    <mergeCell ref="G16:H16"/>
    <mergeCell ref="B28:H28"/>
    <mergeCell ref="C29:D29"/>
    <mergeCell ref="G29:H29"/>
    <mergeCell ref="B15:H15"/>
    <mergeCell ref="B1:H1"/>
    <mergeCell ref="B2:H2"/>
    <mergeCell ref="B4:H4"/>
    <mergeCell ref="C5:D5"/>
    <mergeCell ref="G5:H5"/>
  </mergeCells>
  <pageMargins left="0.70866141732283472" right="0.70866141732283472" top="0.74803149606299213" bottom="0.74803149606299213" header="0.51181102362204722" footer="0.51181102362204722"/>
  <pageSetup paperSize="9" scale="70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2:A15"/>
  <sheetViews>
    <sheetView view="pageBreakPreview" zoomScale="60" zoomScaleNormal="100" workbookViewId="0">
      <selection activeCell="AJ55" sqref="AJ55"/>
    </sheetView>
  </sheetViews>
  <sheetFormatPr defaultColWidth="9.33203125" defaultRowHeight="16.5" x14ac:dyDescent="0.3"/>
  <cols>
    <col min="1" max="1" width="61.5" style="70" customWidth="1"/>
    <col min="2" max="16384" width="9.33203125" style="70"/>
  </cols>
  <sheetData>
    <row r="2" spans="1:1" ht="33" x14ac:dyDescent="0.3">
      <c r="A2" s="121" t="s">
        <v>150</v>
      </c>
    </row>
    <row r="3" spans="1:1" ht="33" x14ac:dyDescent="0.3">
      <c r="A3" s="120" t="s">
        <v>151</v>
      </c>
    </row>
    <row r="4" spans="1:1" x14ac:dyDescent="0.3">
      <c r="A4" s="120" t="s">
        <v>152</v>
      </c>
    </row>
    <row r="5" spans="1:1" x14ac:dyDescent="0.3">
      <c r="A5" s="120" t="s">
        <v>153</v>
      </c>
    </row>
    <row r="6" spans="1:1" ht="33" x14ac:dyDescent="0.3">
      <c r="A6" s="120" t="s">
        <v>154</v>
      </c>
    </row>
    <row r="7" spans="1:1" ht="33" x14ac:dyDescent="0.3">
      <c r="A7" s="120" t="s">
        <v>155</v>
      </c>
    </row>
    <row r="8" spans="1:1" x14ac:dyDescent="0.3">
      <c r="A8" s="120" t="s">
        <v>156</v>
      </c>
    </row>
    <row r="9" spans="1:1" ht="33" x14ac:dyDescent="0.3">
      <c r="A9" s="120" t="s">
        <v>157</v>
      </c>
    </row>
    <row r="10" spans="1:1" x14ac:dyDescent="0.3">
      <c r="A10" s="120" t="s">
        <v>158</v>
      </c>
    </row>
    <row r="11" spans="1:1" ht="33" x14ac:dyDescent="0.3">
      <c r="A11" s="120" t="s">
        <v>159</v>
      </c>
    </row>
    <row r="12" spans="1:1" x14ac:dyDescent="0.3">
      <c r="A12" s="120" t="s">
        <v>160</v>
      </c>
    </row>
    <row r="13" spans="1:1" ht="49.5" x14ac:dyDescent="0.3">
      <c r="A13" s="120" t="s">
        <v>161</v>
      </c>
    </row>
    <row r="14" spans="1:1" x14ac:dyDescent="0.3">
      <c r="A14" s="120" t="s">
        <v>162</v>
      </c>
    </row>
    <row r="15" spans="1:1" ht="20.25" customHeight="1" x14ac:dyDescent="0.3">
      <c r="A15" s="120" t="s">
        <v>163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 tint="0.79998168889431442"/>
  </sheetPr>
  <dimension ref="A1:Z24"/>
  <sheetViews>
    <sheetView zoomScaleNormal="100" workbookViewId="0">
      <selection activeCell="A2" sqref="A2:Z2"/>
    </sheetView>
  </sheetViews>
  <sheetFormatPr defaultColWidth="9.33203125" defaultRowHeight="16.5" x14ac:dyDescent="0.3"/>
  <cols>
    <col min="1" max="2" width="9.33203125" style="70" customWidth="1"/>
    <col min="3" max="3" width="34" style="70" customWidth="1"/>
    <col min="4" max="4" width="9.33203125" style="70" customWidth="1"/>
    <col min="5" max="5" width="7.33203125" style="137" customWidth="1"/>
    <col min="6" max="7" width="9.33203125" style="70" customWidth="1"/>
    <col min="8" max="8" width="6.5" style="70" customWidth="1"/>
    <col min="9" max="9" width="8.5" style="70" customWidth="1"/>
    <col min="10" max="10" width="11.6640625" style="70" customWidth="1"/>
    <col min="11" max="11" width="12.83203125" style="70" customWidth="1"/>
    <col min="12" max="13" width="9.33203125" style="70" customWidth="1"/>
    <col min="14" max="14" width="8" style="70" customWidth="1"/>
    <col min="15" max="15" width="9.5" style="70" customWidth="1"/>
    <col min="16" max="16" width="9.83203125" style="70" customWidth="1"/>
    <col min="17" max="17" width="8" style="70" customWidth="1"/>
    <col min="18" max="18" width="8.1640625" style="70" customWidth="1"/>
    <col min="19" max="19" width="8.5" style="70" customWidth="1"/>
    <col min="20" max="20" width="10.1640625" style="70" customWidth="1"/>
    <col min="21" max="21" width="9.33203125" style="70" customWidth="1"/>
    <col min="22" max="22" width="10" style="70" customWidth="1"/>
    <col min="23" max="23" width="9.1640625" style="70" customWidth="1"/>
    <col min="24" max="24" width="11.5" style="70" customWidth="1"/>
    <col min="25" max="25" width="9.33203125" style="70" customWidth="1"/>
    <col min="26" max="26" width="11.33203125" style="70" customWidth="1"/>
    <col min="27" max="1024" width="9.33203125" style="70" customWidth="1"/>
    <col min="1025" max="16384" width="9.33203125" style="70"/>
  </cols>
  <sheetData>
    <row r="1" spans="1:26" x14ac:dyDescent="0.3">
      <c r="U1" s="71"/>
      <c r="Z1" s="80" t="s">
        <v>280</v>
      </c>
    </row>
    <row r="2" spans="1:26" ht="39" customHeight="1" x14ac:dyDescent="0.3">
      <c r="A2" s="242" t="s">
        <v>884</v>
      </c>
      <c r="B2" s="242"/>
      <c r="C2" s="242"/>
      <c r="D2" s="242"/>
      <c r="E2" s="242"/>
      <c r="F2" s="242"/>
      <c r="G2" s="242"/>
      <c r="H2" s="242"/>
      <c r="I2" s="242"/>
      <c r="J2" s="242"/>
      <c r="K2" s="242"/>
      <c r="L2" s="242"/>
      <c r="M2" s="242"/>
      <c r="N2" s="242"/>
      <c r="O2" s="242"/>
      <c r="P2" s="242"/>
      <c r="Q2" s="242"/>
      <c r="R2" s="242"/>
      <c r="S2" s="242"/>
      <c r="T2" s="242"/>
      <c r="U2" s="242"/>
      <c r="V2" s="242"/>
      <c r="W2" s="242"/>
      <c r="X2" s="242"/>
      <c r="Y2" s="242"/>
      <c r="Z2" s="242"/>
    </row>
    <row r="3" spans="1:26" ht="18" customHeight="1" x14ac:dyDescent="0.3">
      <c r="A3" s="81" t="s">
        <v>328</v>
      </c>
      <c r="B3" s="82"/>
      <c r="C3" s="82"/>
      <c r="D3" s="69"/>
      <c r="E3" s="138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69"/>
      <c r="Z3" s="69"/>
    </row>
    <row r="4" spans="1:26" x14ac:dyDescent="0.3">
      <c r="A4" s="81" t="s">
        <v>329</v>
      </c>
    </row>
    <row r="5" spans="1:26" ht="16.5" customHeight="1" x14ac:dyDescent="0.3">
      <c r="A5" s="238"/>
      <c r="B5" s="238"/>
      <c r="C5" s="238"/>
      <c r="D5" s="238" t="s">
        <v>14</v>
      </c>
      <c r="E5" s="240" t="s">
        <v>140</v>
      </c>
      <c r="F5" s="238" t="s">
        <v>15</v>
      </c>
      <c r="G5" s="238"/>
      <c r="H5" s="238"/>
      <c r="I5" s="238"/>
      <c r="J5" s="238" t="s">
        <v>16</v>
      </c>
      <c r="K5" s="238" t="s">
        <v>307</v>
      </c>
      <c r="L5" s="238" t="s">
        <v>17</v>
      </c>
      <c r="M5" s="238"/>
      <c r="N5" s="238"/>
      <c r="O5" s="238"/>
      <c r="P5" s="238"/>
      <c r="Q5" s="238"/>
      <c r="R5" s="238" t="s">
        <v>18</v>
      </c>
      <c r="S5" s="238"/>
      <c r="T5" s="238"/>
      <c r="U5" s="238"/>
      <c r="V5" s="238"/>
      <c r="W5" s="238"/>
      <c r="X5" s="238"/>
      <c r="Y5" s="238"/>
      <c r="Z5" s="239" t="s">
        <v>304</v>
      </c>
    </row>
    <row r="6" spans="1:26" x14ac:dyDescent="0.3">
      <c r="A6" s="238"/>
      <c r="B6" s="238"/>
      <c r="C6" s="238"/>
      <c r="D6" s="238"/>
      <c r="E6" s="240"/>
      <c r="F6" s="72" t="s">
        <v>305</v>
      </c>
      <c r="G6" s="72" t="s">
        <v>306</v>
      </c>
      <c r="H6" s="72" t="s">
        <v>20</v>
      </c>
      <c r="I6" s="72" t="s">
        <v>21</v>
      </c>
      <c r="J6" s="238"/>
      <c r="K6" s="238"/>
      <c r="L6" s="72" t="s">
        <v>22</v>
      </c>
      <c r="M6" s="72" t="s">
        <v>308</v>
      </c>
      <c r="N6" s="72" t="s">
        <v>23</v>
      </c>
      <c r="O6" s="72" t="s">
        <v>24</v>
      </c>
      <c r="P6" s="72" t="s">
        <v>309</v>
      </c>
      <c r="Q6" s="72" t="s">
        <v>25</v>
      </c>
      <c r="R6" s="72" t="s">
        <v>26</v>
      </c>
      <c r="S6" s="72" t="s">
        <v>27</v>
      </c>
      <c r="T6" s="72" t="s">
        <v>28</v>
      </c>
      <c r="U6" s="72" t="s">
        <v>29</v>
      </c>
      <c r="V6" s="72" t="s">
        <v>310</v>
      </c>
      <c r="W6" s="72" t="s">
        <v>311</v>
      </c>
      <c r="X6" s="72" t="s">
        <v>312</v>
      </c>
      <c r="Y6" s="72" t="s">
        <v>313</v>
      </c>
      <c r="Z6" s="239"/>
    </row>
    <row r="7" spans="1:26" x14ac:dyDescent="0.3">
      <c r="A7" s="241" t="s">
        <v>274</v>
      </c>
      <c r="B7" s="241"/>
      <c r="C7" s="241"/>
      <c r="D7" s="60">
        <v>537</v>
      </c>
      <c r="E7" s="139">
        <f>I7/12</f>
        <v>4.4683333333333328</v>
      </c>
      <c r="F7" s="63">
        <v>27.4</v>
      </c>
      <c r="G7" s="63">
        <v>19.93</v>
      </c>
      <c r="H7" s="63">
        <v>14.88</v>
      </c>
      <c r="I7" s="63">
        <v>53.62</v>
      </c>
      <c r="J7" s="63">
        <v>462.95</v>
      </c>
      <c r="K7" s="63">
        <v>71.92</v>
      </c>
      <c r="L7" s="63">
        <v>0.32</v>
      </c>
      <c r="M7" s="63">
        <v>0.48</v>
      </c>
      <c r="N7" s="63">
        <v>24.76</v>
      </c>
      <c r="O7" s="63">
        <v>560.21</v>
      </c>
      <c r="P7" s="63">
        <v>0.15</v>
      </c>
      <c r="Q7" s="63">
        <v>3.22</v>
      </c>
      <c r="R7" s="63">
        <v>195.02</v>
      </c>
      <c r="S7" s="63">
        <v>425.15</v>
      </c>
      <c r="T7" s="63">
        <v>108.47</v>
      </c>
      <c r="U7" s="63">
        <v>5.58</v>
      </c>
      <c r="V7" s="34">
        <v>980.55</v>
      </c>
      <c r="W7" s="34">
        <v>35.6</v>
      </c>
      <c r="X7" s="34">
        <v>45.55</v>
      </c>
      <c r="Y7" s="34">
        <v>0.18</v>
      </c>
      <c r="Z7" s="34">
        <v>0.13</v>
      </c>
    </row>
    <row r="8" spans="1:26" x14ac:dyDescent="0.3">
      <c r="A8" s="241" t="s">
        <v>147</v>
      </c>
      <c r="B8" s="241"/>
      <c r="C8" s="241"/>
      <c r="D8" s="59"/>
      <c r="E8" s="140"/>
      <c r="F8" s="35">
        <f t="shared" ref="F8" si="0">F7/F21</f>
        <v>0.27399999999999997</v>
      </c>
      <c r="G8" s="35">
        <f>G7/F7</f>
        <v>0.72737226277372269</v>
      </c>
      <c r="H8" s="35">
        <f t="shared" ref="H8:Y8" si="1">H7/H21</f>
        <v>0.22208955223880597</v>
      </c>
      <c r="I8" s="35">
        <f t="shared" si="1"/>
        <v>0.21447999999999998</v>
      </c>
      <c r="J8" s="35">
        <f t="shared" si="1"/>
        <v>0.23147499999999999</v>
      </c>
      <c r="K8" s="35">
        <f t="shared" si="1"/>
        <v>0.23973333333333333</v>
      </c>
      <c r="L8" s="35">
        <f t="shared" si="1"/>
        <v>0.32</v>
      </c>
      <c r="M8" s="35">
        <f t="shared" si="1"/>
        <v>0.34285714285714286</v>
      </c>
      <c r="N8" s="35">
        <f t="shared" si="1"/>
        <v>0.41266666666666668</v>
      </c>
      <c r="O8" s="35">
        <f t="shared" si="1"/>
        <v>0.80030000000000001</v>
      </c>
      <c r="P8" s="35">
        <f t="shared" si="1"/>
        <v>1.4999999999999999E-2</v>
      </c>
      <c r="Q8" s="35">
        <f t="shared" si="1"/>
        <v>0.32200000000000001</v>
      </c>
      <c r="R8" s="35">
        <f t="shared" si="1"/>
        <v>0.17729090909090911</v>
      </c>
      <c r="S8" s="35">
        <f t="shared" si="1"/>
        <v>0.38649999999999995</v>
      </c>
      <c r="T8" s="35">
        <f t="shared" si="1"/>
        <v>0.43387999999999999</v>
      </c>
      <c r="U8" s="35">
        <f t="shared" si="1"/>
        <v>0.46500000000000002</v>
      </c>
      <c r="V8" s="35">
        <f t="shared" si="1"/>
        <v>0.89140909090909082</v>
      </c>
      <c r="W8" s="35">
        <f t="shared" si="1"/>
        <v>0.35600000000000004</v>
      </c>
      <c r="X8" s="35">
        <f t="shared" si="1"/>
        <v>1.5183333333333333</v>
      </c>
      <c r="Y8" s="35">
        <f t="shared" si="1"/>
        <v>0.06</v>
      </c>
      <c r="Z8" s="35">
        <f t="shared" ref="Z8" si="2">Z7/Z21</f>
        <v>0.13</v>
      </c>
    </row>
    <row r="9" spans="1:26" x14ac:dyDescent="0.3">
      <c r="A9" s="237"/>
      <c r="B9" s="237"/>
      <c r="C9" s="237"/>
      <c r="D9" s="237"/>
      <c r="E9" s="237"/>
      <c r="F9" s="237"/>
      <c r="G9" s="237"/>
      <c r="H9" s="237"/>
      <c r="I9" s="237"/>
      <c r="J9" s="237"/>
      <c r="K9" s="237"/>
      <c r="L9" s="237"/>
      <c r="M9" s="237"/>
      <c r="N9" s="237"/>
      <c r="O9" s="237"/>
      <c r="P9" s="237"/>
      <c r="Q9" s="237"/>
      <c r="R9" s="237"/>
      <c r="S9" s="237"/>
      <c r="T9" s="237"/>
      <c r="U9" s="237"/>
      <c r="V9" s="237"/>
      <c r="W9" s="237"/>
      <c r="X9" s="237"/>
      <c r="Y9" s="237"/>
      <c r="Z9" s="237"/>
    </row>
    <row r="10" spans="1:26" x14ac:dyDescent="0.3">
      <c r="A10" s="241" t="s">
        <v>275</v>
      </c>
      <c r="B10" s="241"/>
      <c r="C10" s="241"/>
      <c r="D10" s="73">
        <v>120</v>
      </c>
      <c r="E10" s="141">
        <f t="shared" ref="E10" si="3">I10/12</f>
        <v>1.5049999999999999</v>
      </c>
      <c r="F10" s="32">
        <v>1.9</v>
      </c>
      <c r="G10" s="32">
        <v>0</v>
      </c>
      <c r="H10" s="32">
        <v>4.12</v>
      </c>
      <c r="I10" s="32">
        <v>18.059999999999999</v>
      </c>
      <c r="J10" s="32">
        <v>120.52</v>
      </c>
      <c r="K10" s="32">
        <v>0</v>
      </c>
      <c r="L10" s="32">
        <v>0.06</v>
      </c>
      <c r="M10" s="32">
        <v>0.05</v>
      </c>
      <c r="N10" s="32">
        <v>10.84</v>
      </c>
      <c r="O10" s="32">
        <v>46.99</v>
      </c>
      <c r="P10" s="32">
        <v>0</v>
      </c>
      <c r="Q10" s="32">
        <v>0.87</v>
      </c>
      <c r="R10" s="32">
        <v>38.14</v>
      </c>
      <c r="S10" s="32">
        <v>46.95</v>
      </c>
      <c r="T10" s="32">
        <v>30.69</v>
      </c>
      <c r="U10" s="32">
        <v>2.75</v>
      </c>
      <c r="V10" s="32">
        <v>478.11</v>
      </c>
      <c r="W10" s="32">
        <v>2.46</v>
      </c>
      <c r="X10" s="32">
        <v>0.77</v>
      </c>
      <c r="Y10" s="32">
        <v>0.06</v>
      </c>
      <c r="Z10" s="32">
        <v>0.44</v>
      </c>
    </row>
    <row r="11" spans="1:26" x14ac:dyDescent="0.3">
      <c r="A11" s="241" t="s">
        <v>147</v>
      </c>
      <c r="B11" s="241"/>
      <c r="C11" s="241"/>
      <c r="D11" s="74"/>
      <c r="E11" s="142"/>
      <c r="F11" s="35">
        <f t="shared" ref="F11" si="4">F10/F21</f>
        <v>1.9E-2</v>
      </c>
      <c r="G11" s="35">
        <f>G10/F10</f>
        <v>0</v>
      </c>
      <c r="H11" s="35">
        <f t="shared" ref="H11:Y11" si="5">H10/H21</f>
        <v>6.1492537313432835E-2</v>
      </c>
      <c r="I11" s="35">
        <f t="shared" si="5"/>
        <v>7.2239999999999999E-2</v>
      </c>
      <c r="J11" s="35">
        <f t="shared" si="5"/>
        <v>6.0260000000000001E-2</v>
      </c>
      <c r="K11" s="35">
        <f t="shared" si="5"/>
        <v>0</v>
      </c>
      <c r="L11" s="35">
        <f t="shared" si="5"/>
        <v>0.06</v>
      </c>
      <c r="M11" s="35">
        <f t="shared" si="5"/>
        <v>3.5714285714285719E-2</v>
      </c>
      <c r="N11" s="35">
        <f t="shared" si="5"/>
        <v>0.18066666666666667</v>
      </c>
      <c r="O11" s="35">
        <f t="shared" si="5"/>
        <v>6.7128571428571426E-2</v>
      </c>
      <c r="P11" s="35">
        <f t="shared" si="5"/>
        <v>0</v>
      </c>
      <c r="Q11" s="35">
        <f t="shared" si="5"/>
        <v>8.6999999999999994E-2</v>
      </c>
      <c r="R11" s="35">
        <f t="shared" si="5"/>
        <v>3.4672727272727272E-2</v>
      </c>
      <c r="S11" s="35">
        <f t="shared" si="5"/>
        <v>4.2681818181818182E-2</v>
      </c>
      <c r="T11" s="35">
        <f t="shared" si="5"/>
        <v>0.12276000000000001</v>
      </c>
      <c r="U11" s="35">
        <f t="shared" si="5"/>
        <v>0.22916666666666666</v>
      </c>
      <c r="V11" s="35">
        <f t="shared" si="5"/>
        <v>0.43464545454545456</v>
      </c>
      <c r="W11" s="35">
        <f t="shared" si="5"/>
        <v>2.46E-2</v>
      </c>
      <c r="X11" s="35">
        <f t="shared" si="5"/>
        <v>2.5666666666666667E-2</v>
      </c>
      <c r="Y11" s="35">
        <f t="shared" si="5"/>
        <v>0.02</v>
      </c>
      <c r="Z11" s="35">
        <f t="shared" ref="Z11" si="6">Z10/Z21</f>
        <v>0.44</v>
      </c>
    </row>
    <row r="12" spans="1:26" x14ac:dyDescent="0.3">
      <c r="A12" s="237"/>
      <c r="B12" s="237"/>
      <c r="C12" s="237"/>
      <c r="D12" s="237"/>
      <c r="E12" s="237"/>
      <c r="F12" s="237"/>
      <c r="G12" s="237"/>
      <c r="H12" s="237"/>
      <c r="I12" s="237"/>
      <c r="J12" s="237"/>
      <c r="K12" s="237"/>
      <c r="L12" s="237"/>
      <c r="M12" s="237"/>
      <c r="N12" s="237"/>
      <c r="O12" s="237"/>
      <c r="P12" s="237"/>
      <c r="Q12" s="237"/>
      <c r="R12" s="237"/>
      <c r="S12" s="237"/>
      <c r="T12" s="237"/>
      <c r="U12" s="237"/>
      <c r="V12" s="237"/>
      <c r="W12" s="237"/>
      <c r="X12" s="237"/>
      <c r="Y12" s="237"/>
      <c r="Z12" s="237"/>
    </row>
    <row r="13" spans="1:26" x14ac:dyDescent="0.3">
      <c r="A13" s="241" t="s">
        <v>276</v>
      </c>
      <c r="B13" s="241"/>
      <c r="C13" s="241"/>
      <c r="D13" s="62">
        <v>778</v>
      </c>
      <c r="E13" s="139">
        <f>I13/12</f>
        <v>6.5925000000000002</v>
      </c>
      <c r="F13" s="66">
        <v>34</v>
      </c>
      <c r="G13" s="66">
        <v>22.02</v>
      </c>
      <c r="H13" s="66">
        <v>21.84</v>
      </c>
      <c r="I13" s="66">
        <v>79.11</v>
      </c>
      <c r="J13" s="66">
        <v>655.59</v>
      </c>
      <c r="K13" s="66">
        <v>97.11</v>
      </c>
      <c r="L13" s="66">
        <v>0.47</v>
      </c>
      <c r="M13" s="66">
        <v>0.44</v>
      </c>
      <c r="N13" s="66">
        <v>47.17</v>
      </c>
      <c r="O13" s="66">
        <v>666.62</v>
      </c>
      <c r="P13" s="66">
        <v>0.35</v>
      </c>
      <c r="Q13" s="66">
        <v>5.64</v>
      </c>
      <c r="R13" s="66">
        <v>139.96</v>
      </c>
      <c r="S13" s="66">
        <v>514.98</v>
      </c>
      <c r="T13" s="66">
        <v>153.71</v>
      </c>
      <c r="U13" s="66">
        <v>7.36</v>
      </c>
      <c r="V13" s="34">
        <v>1434.35</v>
      </c>
      <c r="W13" s="34">
        <v>35.65</v>
      </c>
      <c r="X13" s="34">
        <v>39.56</v>
      </c>
      <c r="Y13" s="34">
        <v>0.23</v>
      </c>
      <c r="Z13" s="33">
        <v>0.23</v>
      </c>
    </row>
    <row r="14" spans="1:26" x14ac:dyDescent="0.3">
      <c r="A14" s="241" t="s">
        <v>147</v>
      </c>
      <c r="B14" s="241"/>
      <c r="C14" s="241"/>
      <c r="D14" s="61"/>
      <c r="E14" s="143"/>
      <c r="F14" s="35">
        <f t="shared" ref="F14" si="7">F13/F21</f>
        <v>0.34</v>
      </c>
      <c r="G14" s="35">
        <f>G13/F13</f>
        <v>0.64764705882352935</v>
      </c>
      <c r="H14" s="35">
        <f t="shared" ref="H14:Y14" si="8">H13/H21</f>
        <v>0.32597014925373136</v>
      </c>
      <c r="I14" s="35">
        <f t="shared" si="8"/>
        <v>0.31644</v>
      </c>
      <c r="J14" s="35">
        <f t="shared" si="8"/>
        <v>0.327795</v>
      </c>
      <c r="K14" s="35">
        <f t="shared" si="8"/>
        <v>0.32369999999999999</v>
      </c>
      <c r="L14" s="35">
        <f t="shared" si="8"/>
        <v>0.47</v>
      </c>
      <c r="M14" s="35">
        <f t="shared" si="8"/>
        <v>0.31428571428571433</v>
      </c>
      <c r="N14" s="35">
        <f t="shared" si="8"/>
        <v>0.78616666666666668</v>
      </c>
      <c r="O14" s="35">
        <f t="shared" si="8"/>
        <v>0.95231428571428567</v>
      </c>
      <c r="P14" s="35">
        <f t="shared" si="8"/>
        <v>3.4999999999999996E-2</v>
      </c>
      <c r="Q14" s="35">
        <f t="shared" si="8"/>
        <v>0.56399999999999995</v>
      </c>
      <c r="R14" s="35">
        <f t="shared" si="8"/>
        <v>0.12723636363636365</v>
      </c>
      <c r="S14" s="35">
        <f t="shared" si="8"/>
        <v>0.46816363636363639</v>
      </c>
      <c r="T14" s="35">
        <f t="shared" si="8"/>
        <v>0.61484000000000005</v>
      </c>
      <c r="U14" s="35">
        <f t="shared" si="8"/>
        <v>0.6133333333333334</v>
      </c>
      <c r="V14" s="35">
        <f t="shared" si="8"/>
        <v>1.3039545454545454</v>
      </c>
      <c r="W14" s="35">
        <f t="shared" si="8"/>
        <v>0.35649999999999998</v>
      </c>
      <c r="X14" s="35">
        <f t="shared" si="8"/>
        <v>1.3186666666666667</v>
      </c>
      <c r="Y14" s="35">
        <f t="shared" si="8"/>
        <v>7.6666666666666675E-2</v>
      </c>
      <c r="Z14" s="35">
        <f t="shared" ref="Z14" si="9">Z13/Z21</f>
        <v>0.23</v>
      </c>
    </row>
    <row r="15" spans="1:26" x14ac:dyDescent="0.3">
      <c r="A15" s="237"/>
      <c r="B15" s="237"/>
      <c r="C15" s="237"/>
      <c r="D15" s="237"/>
      <c r="E15" s="237"/>
      <c r="F15" s="237"/>
      <c r="G15" s="237"/>
      <c r="H15" s="237"/>
      <c r="I15" s="237"/>
      <c r="J15" s="237"/>
      <c r="K15" s="237"/>
      <c r="L15" s="237"/>
      <c r="M15" s="237"/>
      <c r="N15" s="237"/>
      <c r="O15" s="237"/>
      <c r="P15" s="237"/>
      <c r="Q15" s="237"/>
      <c r="R15" s="237"/>
      <c r="S15" s="237"/>
      <c r="T15" s="237"/>
      <c r="U15" s="237"/>
      <c r="V15" s="237"/>
      <c r="W15" s="237"/>
      <c r="X15" s="237"/>
      <c r="Y15" s="237"/>
      <c r="Z15" s="237"/>
    </row>
    <row r="16" spans="1:26" x14ac:dyDescent="0.3">
      <c r="A16" s="241" t="s">
        <v>277</v>
      </c>
      <c r="B16" s="241"/>
      <c r="C16" s="241"/>
      <c r="D16" s="73">
        <v>350</v>
      </c>
      <c r="E16" s="141">
        <f t="shared" ref="E16" si="10">I16/12</f>
        <v>1.8916666666666666</v>
      </c>
      <c r="F16" s="32">
        <v>6.4</v>
      </c>
      <c r="G16" s="32">
        <v>5.8</v>
      </c>
      <c r="H16" s="32">
        <v>5.6</v>
      </c>
      <c r="I16" s="32">
        <v>22.7</v>
      </c>
      <c r="J16" s="32">
        <v>176.5</v>
      </c>
      <c r="K16" s="32">
        <v>16</v>
      </c>
      <c r="L16" s="32">
        <v>0.13</v>
      </c>
      <c r="M16" s="32">
        <v>0.37</v>
      </c>
      <c r="N16" s="32">
        <v>16.399999999999999</v>
      </c>
      <c r="O16" s="32">
        <v>51.5</v>
      </c>
      <c r="P16" s="32">
        <v>0.06</v>
      </c>
      <c r="Q16" s="32">
        <v>0.3</v>
      </c>
      <c r="R16" s="32">
        <v>264</v>
      </c>
      <c r="S16" s="32">
        <v>196.5</v>
      </c>
      <c r="T16" s="32">
        <v>41.5</v>
      </c>
      <c r="U16" s="32">
        <v>3.5</v>
      </c>
      <c r="V16" s="32">
        <v>1249</v>
      </c>
      <c r="W16" s="32">
        <v>21</v>
      </c>
      <c r="X16" s="32">
        <v>4.45</v>
      </c>
      <c r="Y16" s="32">
        <v>0.05</v>
      </c>
      <c r="Z16" s="32">
        <v>0.01</v>
      </c>
    </row>
    <row r="17" spans="1:26" x14ac:dyDescent="0.3">
      <c r="A17" s="241" t="s">
        <v>147</v>
      </c>
      <c r="B17" s="241"/>
      <c r="C17" s="241"/>
      <c r="D17" s="74"/>
      <c r="E17" s="142"/>
      <c r="F17" s="35">
        <f t="shared" ref="F17" si="11">F16/F21</f>
        <v>6.4000000000000001E-2</v>
      </c>
      <c r="G17" s="35">
        <f>G16/F16</f>
        <v>0.90624999999999989</v>
      </c>
      <c r="H17" s="35">
        <f t="shared" ref="H17:Y17" si="12">H16/H21</f>
        <v>8.3582089552238795E-2</v>
      </c>
      <c r="I17" s="35">
        <f t="shared" si="12"/>
        <v>9.0799999999999992E-2</v>
      </c>
      <c r="J17" s="35">
        <f t="shared" si="12"/>
        <v>8.8249999999999995E-2</v>
      </c>
      <c r="K17" s="35">
        <f t="shared" si="12"/>
        <v>5.3333333333333337E-2</v>
      </c>
      <c r="L17" s="35">
        <f t="shared" si="12"/>
        <v>0.13</v>
      </c>
      <c r="M17" s="35">
        <f t="shared" si="12"/>
        <v>0.26428571428571429</v>
      </c>
      <c r="N17" s="35">
        <f t="shared" si="12"/>
        <v>0.27333333333333332</v>
      </c>
      <c r="O17" s="35">
        <f t="shared" si="12"/>
        <v>7.3571428571428565E-2</v>
      </c>
      <c r="P17" s="35">
        <f t="shared" si="12"/>
        <v>6.0000000000000001E-3</v>
      </c>
      <c r="Q17" s="35">
        <f t="shared" si="12"/>
        <v>0.03</v>
      </c>
      <c r="R17" s="35">
        <f t="shared" si="12"/>
        <v>0.24</v>
      </c>
      <c r="S17" s="35">
        <f t="shared" si="12"/>
        <v>0.17863636363636365</v>
      </c>
      <c r="T17" s="35">
        <f t="shared" si="12"/>
        <v>0.16600000000000001</v>
      </c>
      <c r="U17" s="35">
        <f t="shared" si="12"/>
        <v>0.29166666666666669</v>
      </c>
      <c r="V17" s="35">
        <f t="shared" si="12"/>
        <v>1.1354545454545455</v>
      </c>
      <c r="W17" s="35">
        <f t="shared" si="12"/>
        <v>0.21</v>
      </c>
      <c r="X17" s="35">
        <f t="shared" si="12"/>
        <v>0.14833333333333334</v>
      </c>
      <c r="Y17" s="35">
        <f t="shared" si="12"/>
        <v>1.6666666666666666E-2</v>
      </c>
      <c r="Z17" s="35">
        <f t="shared" ref="Z17" si="13">Z16/Z21</f>
        <v>0.01</v>
      </c>
    </row>
    <row r="18" spans="1:26" x14ac:dyDescent="0.3">
      <c r="A18" s="243"/>
      <c r="B18" s="243"/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</row>
    <row r="19" spans="1:26" x14ac:dyDescent="0.3">
      <c r="A19" s="241" t="s">
        <v>278</v>
      </c>
      <c r="B19" s="241"/>
      <c r="C19" s="241"/>
      <c r="D19" s="65">
        <f>D16+D13+D10+D7</f>
        <v>1785</v>
      </c>
      <c r="E19" s="139">
        <f>I19/12</f>
        <v>14.457500000000001</v>
      </c>
      <c r="F19" s="123">
        <f>F16+F13+F10+F7</f>
        <v>69.699999999999989</v>
      </c>
      <c r="G19" s="123">
        <f t="shared" ref="G19:Z19" si="14">G16+G13+G10+G7</f>
        <v>47.75</v>
      </c>
      <c r="H19" s="123">
        <f t="shared" si="14"/>
        <v>46.44</v>
      </c>
      <c r="I19" s="123">
        <f t="shared" si="14"/>
        <v>173.49</v>
      </c>
      <c r="J19" s="123">
        <f t="shared" si="14"/>
        <v>1415.56</v>
      </c>
      <c r="K19" s="123">
        <f t="shared" si="14"/>
        <v>185.03</v>
      </c>
      <c r="L19" s="123">
        <f t="shared" si="14"/>
        <v>0.98</v>
      </c>
      <c r="M19" s="123">
        <f t="shared" si="14"/>
        <v>1.34</v>
      </c>
      <c r="N19" s="123">
        <f t="shared" si="14"/>
        <v>99.17</v>
      </c>
      <c r="O19" s="123">
        <f t="shared" si="14"/>
        <v>1325.3200000000002</v>
      </c>
      <c r="P19" s="123">
        <f t="shared" si="14"/>
        <v>0.55999999999999994</v>
      </c>
      <c r="Q19" s="123">
        <f t="shared" si="14"/>
        <v>10.029999999999999</v>
      </c>
      <c r="R19" s="123">
        <f t="shared" si="14"/>
        <v>637.12</v>
      </c>
      <c r="S19" s="123">
        <f t="shared" si="14"/>
        <v>1183.58</v>
      </c>
      <c r="T19" s="123">
        <f t="shared" si="14"/>
        <v>334.37</v>
      </c>
      <c r="U19" s="123">
        <f t="shared" si="14"/>
        <v>19.189999999999998</v>
      </c>
      <c r="V19" s="123">
        <f t="shared" si="14"/>
        <v>4142.01</v>
      </c>
      <c r="W19" s="123">
        <f t="shared" si="14"/>
        <v>94.710000000000008</v>
      </c>
      <c r="X19" s="123">
        <f t="shared" si="14"/>
        <v>90.330000000000013</v>
      </c>
      <c r="Y19" s="123">
        <f t="shared" si="14"/>
        <v>0.52</v>
      </c>
      <c r="Z19" s="123">
        <f t="shared" si="14"/>
        <v>0.81</v>
      </c>
    </row>
    <row r="20" spans="1:26" x14ac:dyDescent="0.3">
      <c r="A20" s="241" t="s">
        <v>147</v>
      </c>
      <c r="B20" s="241"/>
      <c r="C20" s="241"/>
      <c r="D20" s="64"/>
      <c r="E20" s="144"/>
      <c r="F20" s="35">
        <f t="shared" ref="F20" si="15">F19/F21</f>
        <v>0.69699999999999984</v>
      </c>
      <c r="G20" s="35">
        <f>G19/F19</f>
        <v>0.68507890961262563</v>
      </c>
      <c r="H20" s="35">
        <f t="shared" ref="H20:Y20" si="16">H19/H21</f>
        <v>0.69313432835820887</v>
      </c>
      <c r="I20" s="35">
        <f t="shared" si="16"/>
        <v>0.69396000000000002</v>
      </c>
      <c r="J20" s="35">
        <f t="shared" si="16"/>
        <v>0.70777999999999996</v>
      </c>
      <c r="K20" s="35">
        <f t="shared" si="16"/>
        <v>0.61676666666666669</v>
      </c>
      <c r="L20" s="35">
        <f t="shared" si="16"/>
        <v>0.98</v>
      </c>
      <c r="M20" s="35">
        <f t="shared" si="16"/>
        <v>0.9571428571428573</v>
      </c>
      <c r="N20" s="35">
        <f t="shared" si="16"/>
        <v>1.6528333333333334</v>
      </c>
      <c r="O20" s="35">
        <f t="shared" si="16"/>
        <v>1.8933142857142859</v>
      </c>
      <c r="P20" s="35">
        <f t="shared" si="16"/>
        <v>5.5999999999999994E-2</v>
      </c>
      <c r="Q20" s="35">
        <f t="shared" si="16"/>
        <v>1.0029999999999999</v>
      </c>
      <c r="R20" s="35">
        <f t="shared" si="16"/>
        <v>0.57920000000000005</v>
      </c>
      <c r="S20" s="35">
        <f t="shared" si="16"/>
        <v>1.0759818181818182</v>
      </c>
      <c r="T20" s="35">
        <f t="shared" si="16"/>
        <v>1.33748</v>
      </c>
      <c r="U20" s="35">
        <f t="shared" si="16"/>
        <v>1.5991666666666664</v>
      </c>
      <c r="V20" s="35">
        <f t="shared" si="16"/>
        <v>3.7654636363636365</v>
      </c>
      <c r="W20" s="35">
        <f t="shared" si="16"/>
        <v>0.94710000000000005</v>
      </c>
      <c r="X20" s="35">
        <f t="shared" si="16"/>
        <v>3.0110000000000006</v>
      </c>
      <c r="Y20" s="35">
        <f t="shared" si="16"/>
        <v>0.17333333333333334</v>
      </c>
      <c r="Z20" s="35">
        <f t="shared" ref="Z20" si="17">Z19/Z21</f>
        <v>0.81</v>
      </c>
    </row>
    <row r="21" spans="1:26" ht="49.5" x14ac:dyDescent="0.3">
      <c r="A21" s="241" t="s">
        <v>267</v>
      </c>
      <c r="B21" s="241"/>
      <c r="C21" s="241"/>
      <c r="D21" s="75"/>
      <c r="E21" s="142"/>
      <c r="F21" s="76">
        <v>100</v>
      </c>
      <c r="G21" s="76" t="s">
        <v>314</v>
      </c>
      <c r="H21" s="76">
        <v>67</v>
      </c>
      <c r="I21" s="76">
        <v>250</v>
      </c>
      <c r="J21" s="77">
        <v>2000</v>
      </c>
      <c r="K21" s="77">
        <v>300</v>
      </c>
      <c r="L21" s="76">
        <v>1</v>
      </c>
      <c r="M21" s="78">
        <v>1.4</v>
      </c>
      <c r="N21" s="76">
        <v>60</v>
      </c>
      <c r="O21" s="76">
        <v>700</v>
      </c>
      <c r="P21" s="76">
        <v>10</v>
      </c>
      <c r="Q21" s="76">
        <v>10</v>
      </c>
      <c r="R21" s="77">
        <v>1100</v>
      </c>
      <c r="S21" s="77">
        <v>1100</v>
      </c>
      <c r="T21" s="76">
        <v>250</v>
      </c>
      <c r="U21" s="76">
        <v>12</v>
      </c>
      <c r="V21" s="77">
        <v>1100</v>
      </c>
      <c r="W21" s="77">
        <v>100</v>
      </c>
      <c r="X21" s="76">
        <v>30</v>
      </c>
      <c r="Y21" s="76">
        <v>3</v>
      </c>
      <c r="Z21" s="78">
        <v>1</v>
      </c>
    </row>
    <row r="24" spans="1:26" x14ac:dyDescent="0.3">
      <c r="F24" s="79"/>
      <c r="G24" s="79"/>
      <c r="H24" s="79"/>
      <c r="I24" s="79"/>
      <c r="J24" s="79"/>
      <c r="K24" s="79"/>
    </row>
  </sheetData>
  <mergeCells count="25">
    <mergeCell ref="A21:C21"/>
    <mergeCell ref="A20:C20"/>
    <mergeCell ref="A16:C16"/>
    <mergeCell ref="A17:C17"/>
    <mergeCell ref="A19:C19"/>
    <mergeCell ref="A18:Z18"/>
    <mergeCell ref="A2:Z2"/>
    <mergeCell ref="A7:C7"/>
    <mergeCell ref="A8:C8"/>
    <mergeCell ref="A10:C10"/>
    <mergeCell ref="A11:C11"/>
    <mergeCell ref="A15:Z15"/>
    <mergeCell ref="A12:Z12"/>
    <mergeCell ref="A9:Z9"/>
    <mergeCell ref="K5:K6"/>
    <mergeCell ref="Z5:Z6"/>
    <mergeCell ref="R5:Y5"/>
    <mergeCell ref="A5:C6"/>
    <mergeCell ref="D5:D6"/>
    <mergeCell ref="E5:E6"/>
    <mergeCell ref="F5:I5"/>
    <mergeCell ref="J5:J6"/>
    <mergeCell ref="L5:Q5"/>
    <mergeCell ref="A13:C13"/>
    <mergeCell ref="A14:C14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79998168889431442"/>
  </sheetPr>
  <dimension ref="A1:AMK179"/>
  <sheetViews>
    <sheetView view="pageBreakPreview" topLeftCell="A24" zoomScale="115" zoomScaleNormal="100" zoomScaleSheetLayoutView="115" workbookViewId="0">
      <selection activeCell="A2" sqref="A2:Q2"/>
    </sheetView>
  </sheetViews>
  <sheetFormatPr defaultColWidth="9.33203125" defaultRowHeight="16.5" x14ac:dyDescent="0.3"/>
  <cols>
    <col min="1" max="1" width="6" style="124" customWidth="1"/>
    <col min="2" max="2" width="16.6640625" style="124" customWidth="1"/>
    <col min="3" max="3" width="4.6640625" style="124" customWidth="1"/>
    <col min="4" max="4" width="10" style="124" customWidth="1"/>
    <col min="5" max="5" width="10.5" style="124" customWidth="1"/>
    <col min="6" max="6" width="8.6640625" style="124" customWidth="1"/>
    <col min="7" max="7" width="11" style="124" customWidth="1"/>
    <col min="8" max="8" width="17" style="124" customWidth="1"/>
    <col min="9" max="9" width="4.83203125" style="124" customWidth="1"/>
    <col min="10" max="10" width="8" style="125" customWidth="1"/>
    <col min="11" max="11" width="6.6640625" style="125" customWidth="1"/>
    <col min="12" max="13" width="6.83203125" style="125" customWidth="1"/>
    <col min="14" max="14" width="5.6640625" style="125" customWidth="1"/>
    <col min="15" max="16" width="9" style="125" bestFit="1" customWidth="1"/>
    <col min="17" max="17" width="9.5" style="125" customWidth="1"/>
    <col min="18" max="1025" width="10.5" style="133" customWidth="1"/>
    <col min="1026" max="16384" width="9.33203125" style="127"/>
  </cols>
  <sheetData>
    <row r="1" spans="1:17" s="127" customFormat="1" x14ac:dyDescent="0.3">
      <c r="A1" s="124"/>
      <c r="B1" s="124"/>
      <c r="C1" s="124"/>
      <c r="D1" s="124"/>
      <c r="E1" s="124"/>
      <c r="F1" s="124"/>
      <c r="G1" s="124"/>
      <c r="H1" s="124"/>
      <c r="I1" s="124"/>
      <c r="J1" s="125"/>
      <c r="K1" s="125"/>
      <c r="L1" s="125"/>
      <c r="M1" s="125"/>
      <c r="N1" s="125"/>
      <c r="O1" s="125"/>
      <c r="P1" s="125"/>
      <c r="Q1" s="126" t="s">
        <v>281</v>
      </c>
    </row>
    <row r="2" spans="1:17" s="127" customFormat="1" ht="31.5" customHeight="1" x14ac:dyDescent="0.3">
      <c r="A2" s="247" t="s">
        <v>885</v>
      </c>
      <c r="B2" s="247"/>
      <c r="C2" s="247"/>
      <c r="D2" s="247"/>
      <c r="E2" s="247"/>
      <c r="F2" s="247"/>
      <c r="G2" s="247"/>
      <c r="H2" s="247"/>
      <c r="I2" s="247"/>
      <c r="J2" s="247"/>
      <c r="K2" s="247"/>
      <c r="L2" s="247"/>
      <c r="M2" s="247"/>
      <c r="N2" s="247"/>
      <c r="O2" s="247"/>
      <c r="P2" s="247"/>
      <c r="Q2" s="247"/>
    </row>
    <row r="3" spans="1:17" s="127" customFormat="1" x14ac:dyDescent="0.3">
      <c r="A3" s="124"/>
      <c r="B3" s="124"/>
      <c r="C3" s="124"/>
      <c r="D3" s="124"/>
      <c r="E3" s="124"/>
      <c r="F3" s="124"/>
      <c r="G3" s="124"/>
      <c r="H3" s="124"/>
      <c r="I3" s="124"/>
      <c r="J3" s="125"/>
      <c r="K3" s="125"/>
      <c r="L3" s="125"/>
      <c r="M3" s="125"/>
      <c r="N3" s="125"/>
      <c r="O3" s="125"/>
      <c r="P3" s="125"/>
      <c r="Q3" s="125"/>
    </row>
    <row r="4" spans="1:17" s="127" customFormat="1" x14ac:dyDescent="0.3">
      <c r="A4" s="248" t="s">
        <v>267</v>
      </c>
      <c r="B4" s="248"/>
      <c r="C4" s="248"/>
      <c r="D4" s="157"/>
      <c r="E4" s="128">
        <v>100</v>
      </c>
      <c r="F4" s="128">
        <v>67</v>
      </c>
      <c r="G4" s="128">
        <v>250</v>
      </c>
      <c r="H4" s="129">
        <v>2000</v>
      </c>
      <c r="I4" s="124"/>
      <c r="J4" s="125"/>
      <c r="K4" s="125"/>
      <c r="L4" s="125"/>
      <c r="M4" s="125"/>
      <c r="N4" s="125"/>
      <c r="O4" s="125"/>
      <c r="P4" s="125"/>
      <c r="Q4" s="125"/>
    </row>
    <row r="5" spans="1:17" s="127" customFormat="1" x14ac:dyDescent="0.3">
      <c r="A5" s="124"/>
      <c r="B5" s="124"/>
      <c r="C5" s="124"/>
      <c r="D5" s="124"/>
      <c r="E5" s="124"/>
      <c r="F5" s="124"/>
      <c r="G5" s="124"/>
      <c r="H5" s="124"/>
      <c r="I5" s="124"/>
      <c r="J5" s="125"/>
      <c r="K5" s="125"/>
      <c r="L5" s="125"/>
      <c r="M5" s="125"/>
      <c r="N5" s="125"/>
      <c r="O5" s="125"/>
      <c r="P5" s="125"/>
      <c r="Q5" s="125"/>
    </row>
    <row r="6" spans="1:17" s="127" customFormat="1" x14ac:dyDescent="0.3">
      <c r="A6" s="253" t="s">
        <v>30</v>
      </c>
      <c r="B6" s="253"/>
      <c r="C6" s="253"/>
      <c r="D6" s="253"/>
      <c r="E6" s="253"/>
      <c r="F6" s="253"/>
      <c r="G6" s="253"/>
      <c r="H6" s="253"/>
      <c r="I6" s="253"/>
      <c r="J6" s="253"/>
      <c r="K6" s="253"/>
      <c r="L6" s="253"/>
      <c r="M6" s="253"/>
      <c r="N6" s="253"/>
      <c r="O6" s="253"/>
      <c r="P6" s="253"/>
      <c r="Q6" s="253"/>
    </row>
    <row r="7" spans="1:17" s="127" customFormat="1" ht="16.5" customHeight="1" x14ac:dyDescent="0.3">
      <c r="A7" s="245" t="s">
        <v>35</v>
      </c>
      <c r="B7" s="245"/>
      <c r="C7" s="245"/>
      <c r="D7" s="245" t="s">
        <v>140</v>
      </c>
      <c r="E7" s="252" t="s">
        <v>15</v>
      </c>
      <c r="F7" s="252"/>
      <c r="G7" s="252"/>
      <c r="H7" s="245" t="s">
        <v>36</v>
      </c>
      <c r="I7" s="67"/>
      <c r="J7" s="244" t="s">
        <v>37</v>
      </c>
      <c r="K7" s="244"/>
      <c r="L7" s="244"/>
      <c r="M7" s="244"/>
      <c r="N7" s="67"/>
      <c r="O7" s="244" t="s">
        <v>38</v>
      </c>
      <c r="P7" s="244"/>
      <c r="Q7" s="244"/>
    </row>
    <row r="8" spans="1:17" s="127" customFormat="1" x14ac:dyDescent="0.3">
      <c r="A8" s="249"/>
      <c r="B8" s="250"/>
      <c r="C8" s="251"/>
      <c r="D8" s="246"/>
      <c r="E8" s="158" t="s">
        <v>19</v>
      </c>
      <c r="F8" s="158" t="s">
        <v>20</v>
      </c>
      <c r="G8" s="158" t="s">
        <v>21</v>
      </c>
      <c r="H8" s="246"/>
      <c r="I8" s="67"/>
      <c r="J8" s="156" t="s">
        <v>19</v>
      </c>
      <c r="K8" s="156" t="s">
        <v>20</v>
      </c>
      <c r="L8" s="156" t="s">
        <v>21</v>
      </c>
      <c r="M8" s="156" t="s">
        <v>39</v>
      </c>
      <c r="N8" s="67"/>
      <c r="O8" s="156" t="s">
        <v>19</v>
      </c>
      <c r="P8" s="156" t="s">
        <v>20</v>
      </c>
      <c r="Q8" s="156" t="s">
        <v>21</v>
      </c>
    </row>
    <row r="9" spans="1:17" s="127" customFormat="1" x14ac:dyDescent="0.3">
      <c r="A9" s="244" t="s">
        <v>1</v>
      </c>
      <c r="B9" s="244"/>
      <c r="C9" s="244"/>
      <c r="D9" s="68">
        <f>G9/12</f>
        <v>4.22</v>
      </c>
      <c r="E9" s="166">
        <v>32.549999999999997</v>
      </c>
      <c r="F9" s="166">
        <v>13.43</v>
      </c>
      <c r="G9" s="166">
        <v>50.64</v>
      </c>
      <c r="H9" s="166">
        <v>463.67</v>
      </c>
      <c r="I9" s="167"/>
      <c r="J9" s="193">
        <v>33</v>
      </c>
      <c r="K9" s="193">
        <v>20</v>
      </c>
      <c r="L9" s="193">
        <v>20</v>
      </c>
      <c r="M9" s="193">
        <v>23</v>
      </c>
      <c r="N9" s="167"/>
      <c r="O9" s="194">
        <v>28</v>
      </c>
      <c r="P9" s="194">
        <v>26</v>
      </c>
      <c r="Q9" s="194">
        <v>44</v>
      </c>
    </row>
    <row r="10" spans="1:17" s="127" customFormat="1" x14ac:dyDescent="0.3">
      <c r="A10" s="244" t="s">
        <v>2</v>
      </c>
      <c r="B10" s="244"/>
      <c r="C10" s="244"/>
      <c r="D10" s="68">
        <f t="shared" ref="D10:D18" si="0">G10/12</f>
        <v>4.87</v>
      </c>
      <c r="E10" s="166">
        <v>25.76</v>
      </c>
      <c r="F10" s="166">
        <v>15.44</v>
      </c>
      <c r="G10" s="166">
        <v>58.44</v>
      </c>
      <c r="H10" s="166">
        <v>478.62</v>
      </c>
      <c r="I10" s="167"/>
      <c r="J10" s="193">
        <v>26</v>
      </c>
      <c r="K10" s="193">
        <v>23</v>
      </c>
      <c r="L10" s="193">
        <v>23</v>
      </c>
      <c r="M10" s="193">
        <v>24</v>
      </c>
      <c r="N10" s="167"/>
      <c r="O10" s="194">
        <v>22</v>
      </c>
      <c r="P10" s="194">
        <v>29</v>
      </c>
      <c r="Q10" s="194">
        <v>49</v>
      </c>
    </row>
    <row r="11" spans="1:17" s="127" customFormat="1" x14ac:dyDescent="0.3">
      <c r="A11" s="244" t="s">
        <v>3</v>
      </c>
      <c r="B11" s="244"/>
      <c r="C11" s="244"/>
      <c r="D11" s="68">
        <f t="shared" si="0"/>
        <v>4.1716666666666669</v>
      </c>
      <c r="E11" s="166">
        <v>40.22</v>
      </c>
      <c r="F11" s="166">
        <v>14.78</v>
      </c>
      <c r="G11" s="166">
        <v>50.06</v>
      </c>
      <c r="H11" s="166">
        <v>503.24</v>
      </c>
      <c r="I11" s="167"/>
      <c r="J11" s="193">
        <v>40</v>
      </c>
      <c r="K11" s="193">
        <v>22</v>
      </c>
      <c r="L11" s="193">
        <v>20</v>
      </c>
      <c r="M11" s="193">
        <v>25</v>
      </c>
      <c r="N11" s="167"/>
      <c r="O11" s="194">
        <v>32</v>
      </c>
      <c r="P11" s="194">
        <v>26</v>
      </c>
      <c r="Q11" s="194">
        <v>40</v>
      </c>
    </row>
    <row r="12" spans="1:17" s="127" customFormat="1" x14ac:dyDescent="0.3">
      <c r="A12" s="244" t="s">
        <v>4</v>
      </c>
      <c r="B12" s="244"/>
      <c r="C12" s="244"/>
      <c r="D12" s="68">
        <f t="shared" si="0"/>
        <v>4.2941666666666665</v>
      </c>
      <c r="E12" s="166">
        <v>27.77</v>
      </c>
      <c r="F12" s="166">
        <v>13.16</v>
      </c>
      <c r="G12" s="166">
        <v>51.53</v>
      </c>
      <c r="H12" s="166">
        <v>437.88</v>
      </c>
      <c r="I12" s="167"/>
      <c r="J12" s="193">
        <v>28</v>
      </c>
      <c r="K12" s="193">
        <v>20</v>
      </c>
      <c r="L12" s="193">
        <v>21</v>
      </c>
      <c r="M12" s="193">
        <v>22</v>
      </c>
      <c r="N12" s="167"/>
      <c r="O12" s="194">
        <v>25</v>
      </c>
      <c r="P12" s="194">
        <v>27</v>
      </c>
      <c r="Q12" s="194">
        <v>47</v>
      </c>
    </row>
    <row r="13" spans="1:17" s="127" customFormat="1" x14ac:dyDescent="0.3">
      <c r="A13" s="244" t="s">
        <v>5</v>
      </c>
      <c r="B13" s="244"/>
      <c r="C13" s="244"/>
      <c r="D13" s="68">
        <f t="shared" si="0"/>
        <v>4.6091666666666669</v>
      </c>
      <c r="E13" s="166">
        <v>21.73</v>
      </c>
      <c r="F13" s="166">
        <v>16.98</v>
      </c>
      <c r="G13" s="166">
        <v>55.31</v>
      </c>
      <c r="H13" s="166">
        <v>464.16</v>
      </c>
      <c r="I13" s="167"/>
      <c r="J13" s="193">
        <v>22</v>
      </c>
      <c r="K13" s="193">
        <v>25</v>
      </c>
      <c r="L13" s="193">
        <v>22</v>
      </c>
      <c r="M13" s="193">
        <v>23</v>
      </c>
      <c r="N13" s="167"/>
      <c r="O13" s="194">
        <v>19</v>
      </c>
      <c r="P13" s="194">
        <v>33</v>
      </c>
      <c r="Q13" s="194">
        <v>48</v>
      </c>
    </row>
    <row r="14" spans="1:17" s="127" customFormat="1" x14ac:dyDescent="0.3">
      <c r="A14" s="244" t="s">
        <v>6</v>
      </c>
      <c r="B14" s="244"/>
      <c r="C14" s="244"/>
      <c r="D14" s="68">
        <f t="shared" si="0"/>
        <v>4.1766666666666667</v>
      </c>
      <c r="E14" s="166">
        <v>20.59</v>
      </c>
      <c r="F14" s="166">
        <v>13.29</v>
      </c>
      <c r="G14" s="166">
        <v>50.12</v>
      </c>
      <c r="H14" s="166">
        <v>404.35</v>
      </c>
      <c r="I14" s="167"/>
      <c r="J14" s="193">
        <v>21</v>
      </c>
      <c r="K14" s="193">
        <v>20</v>
      </c>
      <c r="L14" s="193">
        <v>20</v>
      </c>
      <c r="M14" s="193">
        <v>20</v>
      </c>
      <c r="N14" s="167"/>
      <c r="O14" s="194">
        <v>20</v>
      </c>
      <c r="P14" s="194">
        <v>30</v>
      </c>
      <c r="Q14" s="194">
        <v>50</v>
      </c>
    </row>
    <row r="15" spans="1:17" s="127" customFormat="1" x14ac:dyDescent="0.3">
      <c r="A15" s="244" t="s">
        <v>7</v>
      </c>
      <c r="B15" s="244"/>
      <c r="C15" s="244"/>
      <c r="D15" s="68">
        <f t="shared" si="0"/>
        <v>4.8</v>
      </c>
      <c r="E15" s="166">
        <v>22.58</v>
      </c>
      <c r="F15" s="166">
        <v>14.18</v>
      </c>
      <c r="G15" s="195">
        <v>57.6</v>
      </c>
      <c r="H15" s="166">
        <v>450.77</v>
      </c>
      <c r="I15" s="167"/>
      <c r="J15" s="193">
        <v>23</v>
      </c>
      <c r="K15" s="193">
        <v>21</v>
      </c>
      <c r="L15" s="193">
        <v>23</v>
      </c>
      <c r="M15" s="193">
        <v>23</v>
      </c>
      <c r="N15" s="167"/>
      <c r="O15" s="194">
        <v>20</v>
      </c>
      <c r="P15" s="194">
        <v>28</v>
      </c>
      <c r="Q15" s="194">
        <v>51</v>
      </c>
    </row>
    <row r="16" spans="1:17" s="127" customFormat="1" x14ac:dyDescent="0.3">
      <c r="A16" s="244" t="s">
        <v>8</v>
      </c>
      <c r="B16" s="244"/>
      <c r="C16" s="244"/>
      <c r="D16" s="68">
        <f t="shared" si="0"/>
        <v>4.6116666666666672</v>
      </c>
      <c r="E16" s="166">
        <v>28.83</v>
      </c>
      <c r="F16" s="166">
        <v>14.83</v>
      </c>
      <c r="G16" s="166">
        <v>55.34</v>
      </c>
      <c r="H16" s="166">
        <v>472.34</v>
      </c>
      <c r="I16" s="167"/>
      <c r="J16" s="193">
        <v>29</v>
      </c>
      <c r="K16" s="193">
        <v>22</v>
      </c>
      <c r="L16" s="193">
        <v>22</v>
      </c>
      <c r="M16" s="193">
        <v>24</v>
      </c>
      <c r="N16" s="167"/>
      <c r="O16" s="194">
        <v>24</v>
      </c>
      <c r="P16" s="194">
        <v>28</v>
      </c>
      <c r="Q16" s="194">
        <v>47</v>
      </c>
    </row>
    <row r="17" spans="1:17" s="127" customFormat="1" x14ac:dyDescent="0.3">
      <c r="A17" s="244" t="s">
        <v>9</v>
      </c>
      <c r="B17" s="244"/>
      <c r="C17" s="244"/>
      <c r="D17" s="68">
        <f t="shared" si="0"/>
        <v>4.1541666666666668</v>
      </c>
      <c r="E17" s="166">
        <v>40.159999999999997</v>
      </c>
      <c r="F17" s="166">
        <v>14.77</v>
      </c>
      <c r="G17" s="166">
        <v>49.85</v>
      </c>
      <c r="H17" s="166">
        <v>500.86</v>
      </c>
      <c r="I17" s="167"/>
      <c r="J17" s="193">
        <v>40</v>
      </c>
      <c r="K17" s="193">
        <v>22</v>
      </c>
      <c r="L17" s="193">
        <v>20</v>
      </c>
      <c r="M17" s="193">
        <v>25</v>
      </c>
      <c r="N17" s="167"/>
      <c r="O17" s="194">
        <v>32</v>
      </c>
      <c r="P17" s="194">
        <v>27</v>
      </c>
      <c r="Q17" s="194">
        <v>40</v>
      </c>
    </row>
    <row r="18" spans="1:17" s="127" customFormat="1" x14ac:dyDescent="0.3">
      <c r="A18" s="244" t="s">
        <v>10</v>
      </c>
      <c r="B18" s="244"/>
      <c r="C18" s="244"/>
      <c r="D18" s="68">
        <f t="shared" si="0"/>
        <v>4.8258333333333328</v>
      </c>
      <c r="E18" s="166">
        <v>21.19</v>
      </c>
      <c r="F18" s="166">
        <v>13.61</v>
      </c>
      <c r="G18" s="166">
        <v>57.91</v>
      </c>
      <c r="H18" s="166">
        <v>440.75</v>
      </c>
      <c r="I18" s="167"/>
      <c r="J18" s="193">
        <v>21</v>
      </c>
      <c r="K18" s="193">
        <v>20</v>
      </c>
      <c r="L18" s="193">
        <v>23</v>
      </c>
      <c r="M18" s="193">
        <v>22</v>
      </c>
      <c r="N18" s="167"/>
      <c r="O18" s="194">
        <v>19</v>
      </c>
      <c r="P18" s="194">
        <v>28</v>
      </c>
      <c r="Q18" s="194">
        <v>53</v>
      </c>
    </row>
    <row r="19" spans="1:17" s="127" customFormat="1" x14ac:dyDescent="0.3">
      <c r="A19" s="244" t="s">
        <v>870</v>
      </c>
      <c r="B19" s="244"/>
      <c r="C19" s="244"/>
      <c r="D19" s="68">
        <f>G19/12</f>
        <v>4.625</v>
      </c>
      <c r="E19" s="166">
        <v>26.92</v>
      </c>
      <c r="F19" s="166">
        <v>13.49</v>
      </c>
      <c r="G19" s="195">
        <v>55.5</v>
      </c>
      <c r="H19" s="166">
        <v>461.06</v>
      </c>
      <c r="I19" s="167"/>
      <c r="J19" s="193">
        <v>27</v>
      </c>
      <c r="K19" s="193">
        <v>20</v>
      </c>
      <c r="L19" s="193">
        <v>22</v>
      </c>
      <c r="M19" s="193">
        <v>23</v>
      </c>
      <c r="N19" s="167"/>
      <c r="O19" s="194">
        <v>23</v>
      </c>
      <c r="P19" s="194">
        <v>26</v>
      </c>
      <c r="Q19" s="194">
        <v>48</v>
      </c>
    </row>
    <row r="20" spans="1:17" s="127" customFormat="1" x14ac:dyDescent="0.3">
      <c r="A20" s="244" t="s">
        <v>871</v>
      </c>
      <c r="B20" s="244"/>
      <c r="C20" s="244"/>
      <c r="D20" s="68">
        <f t="shared" ref="D20:D28" si="1">G20/12</f>
        <v>4.6508333333333338</v>
      </c>
      <c r="E20" s="195">
        <v>30.7</v>
      </c>
      <c r="F20" s="166">
        <v>15.24</v>
      </c>
      <c r="G20" s="166">
        <v>55.81</v>
      </c>
      <c r="H20" s="166">
        <v>490.75</v>
      </c>
      <c r="I20" s="167"/>
      <c r="J20" s="193">
        <v>31</v>
      </c>
      <c r="K20" s="193">
        <v>23</v>
      </c>
      <c r="L20" s="193">
        <v>22</v>
      </c>
      <c r="M20" s="193">
        <v>25</v>
      </c>
      <c r="N20" s="167"/>
      <c r="O20" s="194">
        <v>25</v>
      </c>
      <c r="P20" s="194">
        <v>28</v>
      </c>
      <c r="Q20" s="194">
        <v>45</v>
      </c>
    </row>
    <row r="21" spans="1:17" s="127" customFormat="1" x14ac:dyDescent="0.3">
      <c r="A21" s="244" t="s">
        <v>872</v>
      </c>
      <c r="B21" s="244"/>
      <c r="C21" s="244"/>
      <c r="D21" s="68">
        <f t="shared" si="1"/>
        <v>4.7458333333333336</v>
      </c>
      <c r="E21" s="166">
        <v>21.62</v>
      </c>
      <c r="F21" s="195">
        <v>14.3</v>
      </c>
      <c r="G21" s="166">
        <v>56.95</v>
      </c>
      <c r="H21" s="166">
        <v>445.41</v>
      </c>
      <c r="I21" s="167"/>
      <c r="J21" s="193">
        <v>22</v>
      </c>
      <c r="K21" s="193">
        <v>21</v>
      </c>
      <c r="L21" s="193">
        <v>23</v>
      </c>
      <c r="M21" s="193">
        <v>22</v>
      </c>
      <c r="N21" s="167"/>
      <c r="O21" s="194">
        <v>19</v>
      </c>
      <c r="P21" s="194">
        <v>29</v>
      </c>
      <c r="Q21" s="194">
        <v>51</v>
      </c>
    </row>
    <row r="22" spans="1:17" s="127" customFormat="1" x14ac:dyDescent="0.3">
      <c r="A22" s="244" t="s">
        <v>873</v>
      </c>
      <c r="B22" s="244"/>
      <c r="C22" s="244"/>
      <c r="D22" s="68">
        <f t="shared" si="1"/>
        <v>4.2641666666666671</v>
      </c>
      <c r="E22" s="166">
        <v>28.87</v>
      </c>
      <c r="F22" s="166">
        <v>14.64</v>
      </c>
      <c r="G22" s="166">
        <v>51.17</v>
      </c>
      <c r="H22" s="195">
        <v>454.4</v>
      </c>
      <c r="I22" s="167"/>
      <c r="J22" s="193">
        <v>29</v>
      </c>
      <c r="K22" s="193">
        <v>22</v>
      </c>
      <c r="L22" s="193">
        <v>20</v>
      </c>
      <c r="M22" s="193">
        <v>23</v>
      </c>
      <c r="N22" s="167"/>
      <c r="O22" s="194">
        <v>25</v>
      </c>
      <c r="P22" s="194">
        <v>29</v>
      </c>
      <c r="Q22" s="194">
        <v>45</v>
      </c>
    </row>
    <row r="23" spans="1:17" s="127" customFormat="1" x14ac:dyDescent="0.3">
      <c r="A23" s="244" t="s">
        <v>874</v>
      </c>
      <c r="B23" s="244"/>
      <c r="C23" s="244"/>
      <c r="D23" s="68">
        <f t="shared" si="1"/>
        <v>4.8591666666666669</v>
      </c>
      <c r="E23" s="166">
        <v>25.16</v>
      </c>
      <c r="F23" s="166">
        <v>16.940000000000001</v>
      </c>
      <c r="G23" s="166">
        <v>58.31</v>
      </c>
      <c r="H23" s="166">
        <v>488.78</v>
      </c>
      <c r="I23" s="167"/>
      <c r="J23" s="193">
        <v>25</v>
      </c>
      <c r="K23" s="193">
        <v>25</v>
      </c>
      <c r="L23" s="193">
        <v>23</v>
      </c>
      <c r="M23" s="193">
        <v>24</v>
      </c>
      <c r="N23" s="167"/>
      <c r="O23" s="194">
        <v>21</v>
      </c>
      <c r="P23" s="194">
        <v>31</v>
      </c>
      <c r="Q23" s="194">
        <v>48</v>
      </c>
    </row>
    <row r="24" spans="1:17" s="127" customFormat="1" x14ac:dyDescent="0.3">
      <c r="A24" s="244" t="s">
        <v>875</v>
      </c>
      <c r="B24" s="244"/>
      <c r="C24" s="244"/>
      <c r="D24" s="68">
        <f t="shared" si="1"/>
        <v>4.1441666666666661</v>
      </c>
      <c r="E24" s="166">
        <v>20.03</v>
      </c>
      <c r="F24" s="166">
        <v>16.18</v>
      </c>
      <c r="G24" s="166">
        <v>49.73</v>
      </c>
      <c r="H24" s="166">
        <v>428.05</v>
      </c>
      <c r="I24" s="167"/>
      <c r="J24" s="193">
        <v>20</v>
      </c>
      <c r="K24" s="193">
        <v>24</v>
      </c>
      <c r="L24" s="193">
        <v>20</v>
      </c>
      <c r="M24" s="193">
        <v>21</v>
      </c>
      <c r="N24" s="167"/>
      <c r="O24" s="194">
        <v>19</v>
      </c>
      <c r="P24" s="194">
        <v>34</v>
      </c>
      <c r="Q24" s="194">
        <v>46</v>
      </c>
    </row>
    <row r="25" spans="1:17" s="127" customFormat="1" x14ac:dyDescent="0.3">
      <c r="A25" s="244" t="s">
        <v>876</v>
      </c>
      <c r="B25" s="244"/>
      <c r="C25" s="244"/>
      <c r="D25" s="68">
        <f t="shared" si="1"/>
        <v>4.1825000000000001</v>
      </c>
      <c r="E25" s="166">
        <v>32.42</v>
      </c>
      <c r="F25" s="166">
        <v>16.34</v>
      </c>
      <c r="G25" s="166">
        <v>50.19</v>
      </c>
      <c r="H25" s="166">
        <v>488.83</v>
      </c>
      <c r="I25" s="167"/>
      <c r="J25" s="193">
        <v>32</v>
      </c>
      <c r="K25" s="193">
        <v>24</v>
      </c>
      <c r="L25" s="193">
        <v>20</v>
      </c>
      <c r="M25" s="193">
        <v>24</v>
      </c>
      <c r="N25" s="167"/>
      <c r="O25" s="194">
        <v>27</v>
      </c>
      <c r="P25" s="194">
        <v>30</v>
      </c>
      <c r="Q25" s="194">
        <v>41</v>
      </c>
    </row>
    <row r="26" spans="1:17" s="127" customFormat="1" x14ac:dyDescent="0.3">
      <c r="A26" s="244" t="s">
        <v>877</v>
      </c>
      <c r="B26" s="244"/>
      <c r="C26" s="244"/>
      <c r="D26" s="68">
        <f t="shared" si="1"/>
        <v>4.3899999999999997</v>
      </c>
      <c r="E26" s="166">
        <v>22.14</v>
      </c>
      <c r="F26" s="166">
        <v>15.49</v>
      </c>
      <c r="G26" s="166">
        <v>52.68</v>
      </c>
      <c r="H26" s="166">
        <v>441.15</v>
      </c>
      <c r="I26" s="167"/>
      <c r="J26" s="193">
        <v>22</v>
      </c>
      <c r="K26" s="193">
        <v>23</v>
      </c>
      <c r="L26" s="193">
        <v>21</v>
      </c>
      <c r="M26" s="193">
        <v>22</v>
      </c>
      <c r="N26" s="167"/>
      <c r="O26" s="194">
        <v>20</v>
      </c>
      <c r="P26" s="194">
        <v>32</v>
      </c>
      <c r="Q26" s="194">
        <v>48</v>
      </c>
    </row>
    <row r="27" spans="1:17" s="127" customFormat="1" x14ac:dyDescent="0.3">
      <c r="A27" s="244" t="s">
        <v>878</v>
      </c>
      <c r="B27" s="244"/>
      <c r="C27" s="244"/>
      <c r="D27" s="68">
        <f t="shared" si="1"/>
        <v>4.4241666666666672</v>
      </c>
      <c r="E27" s="166">
        <v>25.09</v>
      </c>
      <c r="F27" s="166">
        <v>13.58</v>
      </c>
      <c r="G27" s="166">
        <v>53.09</v>
      </c>
      <c r="H27" s="166">
        <v>438.31</v>
      </c>
      <c r="I27" s="167"/>
      <c r="J27" s="193">
        <v>25</v>
      </c>
      <c r="K27" s="193">
        <v>20</v>
      </c>
      <c r="L27" s="193">
        <v>21</v>
      </c>
      <c r="M27" s="193">
        <v>22</v>
      </c>
      <c r="N27" s="167"/>
      <c r="O27" s="194">
        <v>23</v>
      </c>
      <c r="P27" s="194">
        <v>28</v>
      </c>
      <c r="Q27" s="194">
        <v>48</v>
      </c>
    </row>
    <row r="28" spans="1:17" s="127" customFormat="1" x14ac:dyDescent="0.3">
      <c r="A28" s="244" t="s">
        <v>879</v>
      </c>
      <c r="B28" s="244"/>
      <c r="C28" s="244"/>
      <c r="D28" s="68">
        <f t="shared" si="1"/>
        <v>4.3533333333333335</v>
      </c>
      <c r="E28" s="166">
        <v>33.71</v>
      </c>
      <c r="F28" s="166">
        <v>16.86</v>
      </c>
      <c r="G28" s="166">
        <v>52.24</v>
      </c>
      <c r="H28" s="166">
        <v>505.67</v>
      </c>
      <c r="I28" s="167"/>
      <c r="J28" s="193">
        <v>34</v>
      </c>
      <c r="K28" s="193">
        <v>25</v>
      </c>
      <c r="L28" s="193">
        <v>21</v>
      </c>
      <c r="M28" s="193">
        <v>25</v>
      </c>
      <c r="N28" s="167"/>
      <c r="O28" s="194">
        <v>27</v>
      </c>
      <c r="P28" s="194">
        <v>30</v>
      </c>
      <c r="Q28" s="194">
        <v>41</v>
      </c>
    </row>
    <row r="29" spans="1:17" s="130" customFormat="1" x14ac:dyDescent="0.3">
      <c r="A29" s="244" t="s">
        <v>40</v>
      </c>
      <c r="B29" s="244"/>
      <c r="C29" s="244"/>
      <c r="D29" s="68">
        <f>AVERAGE(D9:D18)</f>
        <v>4.4733333333333336</v>
      </c>
      <c r="E29" s="195">
        <v>27.4</v>
      </c>
      <c r="F29" s="166">
        <v>14.88</v>
      </c>
      <c r="G29" s="166">
        <v>53.62</v>
      </c>
      <c r="H29" s="166">
        <v>462.95</v>
      </c>
      <c r="I29" s="167"/>
      <c r="J29" s="193">
        <v>27</v>
      </c>
      <c r="K29" s="193">
        <v>22</v>
      </c>
      <c r="L29" s="193">
        <v>21</v>
      </c>
      <c r="M29" s="193">
        <v>23</v>
      </c>
      <c r="N29" s="167"/>
      <c r="O29" s="194">
        <v>24</v>
      </c>
      <c r="P29" s="194">
        <v>29</v>
      </c>
      <c r="Q29" s="194">
        <v>46</v>
      </c>
    </row>
    <row r="30" spans="1:17" s="127" customFormat="1" x14ac:dyDescent="0.3">
      <c r="A30" s="67"/>
      <c r="B30" s="67"/>
      <c r="C30" s="67"/>
      <c r="D30" s="67"/>
      <c r="E30" s="67"/>
      <c r="F30" s="67"/>
      <c r="G30" s="67"/>
      <c r="H30" s="67"/>
      <c r="I30" s="67"/>
      <c r="J30" s="67"/>
      <c r="K30" s="67"/>
      <c r="L30" s="67"/>
      <c r="M30" s="67"/>
      <c r="N30" s="67"/>
      <c r="O30" s="67"/>
      <c r="P30" s="67"/>
      <c r="Q30" s="67"/>
    </row>
    <row r="31" spans="1:17" s="124" customFormat="1" x14ac:dyDescent="0.3">
      <c r="A31" s="253" t="s">
        <v>268</v>
      </c>
      <c r="B31" s="253"/>
      <c r="C31" s="253"/>
      <c r="D31" s="253"/>
      <c r="E31" s="253"/>
      <c r="F31" s="253"/>
      <c r="G31" s="253"/>
      <c r="H31" s="253"/>
      <c r="I31" s="253"/>
      <c r="J31" s="253"/>
      <c r="K31" s="253"/>
      <c r="L31" s="253"/>
      <c r="M31" s="253"/>
      <c r="N31" s="253"/>
      <c r="O31" s="253"/>
      <c r="P31" s="253"/>
      <c r="Q31" s="253"/>
    </row>
    <row r="32" spans="1:17" s="124" customFormat="1" ht="16.5" customHeight="1" x14ac:dyDescent="0.3">
      <c r="A32" s="245" t="s">
        <v>35</v>
      </c>
      <c r="B32" s="245"/>
      <c r="C32" s="245"/>
      <c r="D32" s="245" t="s">
        <v>140</v>
      </c>
      <c r="E32" s="252" t="s">
        <v>15</v>
      </c>
      <c r="F32" s="252"/>
      <c r="G32" s="252"/>
      <c r="H32" s="245" t="s">
        <v>36</v>
      </c>
      <c r="I32" s="67"/>
      <c r="J32" s="244" t="s">
        <v>37</v>
      </c>
      <c r="K32" s="244"/>
      <c r="L32" s="244"/>
      <c r="M32" s="244"/>
      <c r="N32" s="67"/>
      <c r="O32" s="244" t="s">
        <v>38</v>
      </c>
      <c r="P32" s="244"/>
      <c r="Q32" s="244"/>
    </row>
    <row r="33" spans="1:17" s="124" customFormat="1" x14ac:dyDescent="0.3">
      <c r="A33" s="249"/>
      <c r="B33" s="250"/>
      <c r="C33" s="251"/>
      <c r="D33" s="246"/>
      <c r="E33" s="158" t="s">
        <v>19</v>
      </c>
      <c r="F33" s="158" t="s">
        <v>20</v>
      </c>
      <c r="G33" s="158" t="s">
        <v>21</v>
      </c>
      <c r="H33" s="246"/>
      <c r="I33" s="67"/>
      <c r="J33" s="156" t="s">
        <v>19</v>
      </c>
      <c r="K33" s="156" t="s">
        <v>20</v>
      </c>
      <c r="L33" s="156" t="s">
        <v>21</v>
      </c>
      <c r="M33" s="156" t="s">
        <v>39</v>
      </c>
      <c r="N33" s="67"/>
      <c r="O33" s="156" t="s">
        <v>19</v>
      </c>
      <c r="P33" s="156" t="s">
        <v>20</v>
      </c>
      <c r="Q33" s="156" t="s">
        <v>21</v>
      </c>
    </row>
    <row r="34" spans="1:17" s="124" customFormat="1" x14ac:dyDescent="0.3">
      <c r="A34" s="244" t="s">
        <v>1</v>
      </c>
      <c r="B34" s="244"/>
      <c r="C34" s="244"/>
      <c r="D34" s="68">
        <f>G34/12</f>
        <v>1.5049999999999999</v>
      </c>
      <c r="E34" s="195">
        <v>1.9</v>
      </c>
      <c r="F34" s="166">
        <v>4.12</v>
      </c>
      <c r="G34" s="166">
        <v>18.059999999999999</v>
      </c>
      <c r="H34" s="166">
        <v>120.52</v>
      </c>
      <c r="I34" s="167"/>
      <c r="J34" s="193">
        <v>2</v>
      </c>
      <c r="K34" s="193">
        <v>6</v>
      </c>
      <c r="L34" s="193">
        <v>7</v>
      </c>
      <c r="M34" s="193">
        <v>6</v>
      </c>
      <c r="N34" s="167"/>
      <c r="O34" s="194">
        <v>6</v>
      </c>
      <c r="P34" s="194">
        <v>31</v>
      </c>
      <c r="Q34" s="194">
        <v>60</v>
      </c>
    </row>
    <row r="35" spans="1:17" s="124" customFormat="1" x14ac:dyDescent="0.3">
      <c r="A35" s="244" t="s">
        <v>2</v>
      </c>
      <c r="B35" s="244"/>
      <c r="C35" s="244"/>
      <c r="D35" s="68">
        <f t="shared" ref="D35:D43" si="2">G35/12</f>
        <v>1.5049999999999999</v>
      </c>
      <c r="E35" s="195">
        <v>1.9</v>
      </c>
      <c r="F35" s="166">
        <v>4.12</v>
      </c>
      <c r="G35" s="166">
        <v>18.059999999999999</v>
      </c>
      <c r="H35" s="166">
        <v>120.52</v>
      </c>
      <c r="I35" s="167"/>
      <c r="J35" s="193">
        <v>2</v>
      </c>
      <c r="K35" s="193">
        <v>6</v>
      </c>
      <c r="L35" s="193">
        <v>7</v>
      </c>
      <c r="M35" s="193">
        <v>6</v>
      </c>
      <c r="N35" s="167"/>
      <c r="O35" s="194">
        <v>6</v>
      </c>
      <c r="P35" s="194">
        <v>31</v>
      </c>
      <c r="Q35" s="194">
        <v>60</v>
      </c>
    </row>
    <row r="36" spans="1:17" s="124" customFormat="1" x14ac:dyDescent="0.3">
      <c r="A36" s="244" t="s">
        <v>3</v>
      </c>
      <c r="B36" s="244"/>
      <c r="C36" s="244"/>
      <c r="D36" s="68">
        <f t="shared" si="2"/>
        <v>1.5049999999999999</v>
      </c>
      <c r="E36" s="195">
        <v>1.9</v>
      </c>
      <c r="F36" s="166">
        <v>4.12</v>
      </c>
      <c r="G36" s="166">
        <v>18.059999999999999</v>
      </c>
      <c r="H36" s="166">
        <v>120.52</v>
      </c>
      <c r="I36" s="167"/>
      <c r="J36" s="193">
        <v>2</v>
      </c>
      <c r="K36" s="193">
        <v>6</v>
      </c>
      <c r="L36" s="193">
        <v>7</v>
      </c>
      <c r="M36" s="193">
        <v>6</v>
      </c>
      <c r="N36" s="167"/>
      <c r="O36" s="194">
        <v>6</v>
      </c>
      <c r="P36" s="194">
        <v>31</v>
      </c>
      <c r="Q36" s="194">
        <v>60</v>
      </c>
    </row>
    <row r="37" spans="1:17" s="124" customFormat="1" x14ac:dyDescent="0.3">
      <c r="A37" s="244" t="s">
        <v>4</v>
      </c>
      <c r="B37" s="244"/>
      <c r="C37" s="244"/>
      <c r="D37" s="68">
        <f t="shared" si="2"/>
        <v>1.5049999999999999</v>
      </c>
      <c r="E37" s="195">
        <v>1.9</v>
      </c>
      <c r="F37" s="166">
        <v>4.12</v>
      </c>
      <c r="G37" s="166">
        <v>18.059999999999999</v>
      </c>
      <c r="H37" s="166">
        <v>120.52</v>
      </c>
      <c r="I37" s="167"/>
      <c r="J37" s="193">
        <v>2</v>
      </c>
      <c r="K37" s="193">
        <v>6</v>
      </c>
      <c r="L37" s="193">
        <v>7</v>
      </c>
      <c r="M37" s="193">
        <v>6</v>
      </c>
      <c r="N37" s="167"/>
      <c r="O37" s="194">
        <v>6</v>
      </c>
      <c r="P37" s="194">
        <v>31</v>
      </c>
      <c r="Q37" s="194">
        <v>60</v>
      </c>
    </row>
    <row r="38" spans="1:17" s="124" customFormat="1" x14ac:dyDescent="0.3">
      <c r="A38" s="244" t="s">
        <v>5</v>
      </c>
      <c r="B38" s="244"/>
      <c r="C38" s="244"/>
      <c r="D38" s="68">
        <f t="shared" si="2"/>
        <v>1.5049999999999999</v>
      </c>
      <c r="E38" s="195">
        <v>1.9</v>
      </c>
      <c r="F38" s="166">
        <v>4.12</v>
      </c>
      <c r="G38" s="166">
        <v>18.059999999999999</v>
      </c>
      <c r="H38" s="166">
        <v>120.52</v>
      </c>
      <c r="I38" s="167"/>
      <c r="J38" s="193">
        <v>2</v>
      </c>
      <c r="K38" s="193">
        <v>6</v>
      </c>
      <c r="L38" s="193">
        <v>7</v>
      </c>
      <c r="M38" s="193">
        <v>6</v>
      </c>
      <c r="N38" s="167"/>
      <c r="O38" s="194">
        <v>6</v>
      </c>
      <c r="P38" s="194">
        <v>31</v>
      </c>
      <c r="Q38" s="194">
        <v>60</v>
      </c>
    </row>
    <row r="39" spans="1:17" s="124" customFormat="1" x14ac:dyDescent="0.3">
      <c r="A39" s="244" t="s">
        <v>6</v>
      </c>
      <c r="B39" s="244"/>
      <c r="C39" s="244"/>
      <c r="D39" s="68">
        <f t="shared" si="2"/>
        <v>1.5049999999999999</v>
      </c>
      <c r="E39" s="195">
        <v>1.9</v>
      </c>
      <c r="F39" s="166">
        <v>4.12</v>
      </c>
      <c r="G39" s="166">
        <v>18.059999999999999</v>
      </c>
      <c r="H39" s="166">
        <v>120.52</v>
      </c>
      <c r="I39" s="167"/>
      <c r="J39" s="193">
        <v>2</v>
      </c>
      <c r="K39" s="193">
        <v>6</v>
      </c>
      <c r="L39" s="193">
        <v>7</v>
      </c>
      <c r="M39" s="193">
        <v>6</v>
      </c>
      <c r="N39" s="167"/>
      <c r="O39" s="194">
        <v>6</v>
      </c>
      <c r="P39" s="194">
        <v>31</v>
      </c>
      <c r="Q39" s="194">
        <v>60</v>
      </c>
    </row>
    <row r="40" spans="1:17" s="124" customFormat="1" x14ac:dyDescent="0.3">
      <c r="A40" s="244" t="s">
        <v>7</v>
      </c>
      <c r="B40" s="244"/>
      <c r="C40" s="244"/>
      <c r="D40" s="68">
        <f t="shared" si="2"/>
        <v>1.5049999999999999</v>
      </c>
      <c r="E40" s="195">
        <v>1.9</v>
      </c>
      <c r="F40" s="166">
        <v>4.12</v>
      </c>
      <c r="G40" s="166">
        <v>18.059999999999999</v>
      </c>
      <c r="H40" s="166">
        <v>120.52</v>
      </c>
      <c r="I40" s="167"/>
      <c r="J40" s="193">
        <v>2</v>
      </c>
      <c r="K40" s="193">
        <v>6</v>
      </c>
      <c r="L40" s="193">
        <v>7</v>
      </c>
      <c r="M40" s="193">
        <v>6</v>
      </c>
      <c r="N40" s="167"/>
      <c r="O40" s="194">
        <v>6</v>
      </c>
      <c r="P40" s="194">
        <v>31</v>
      </c>
      <c r="Q40" s="194">
        <v>60</v>
      </c>
    </row>
    <row r="41" spans="1:17" s="124" customFormat="1" x14ac:dyDescent="0.3">
      <c r="A41" s="244" t="s">
        <v>8</v>
      </c>
      <c r="B41" s="244"/>
      <c r="C41" s="244"/>
      <c r="D41" s="68">
        <f t="shared" si="2"/>
        <v>1.5049999999999999</v>
      </c>
      <c r="E41" s="195">
        <v>1.9</v>
      </c>
      <c r="F41" s="166">
        <v>4.12</v>
      </c>
      <c r="G41" s="166">
        <v>18.059999999999999</v>
      </c>
      <c r="H41" s="166">
        <v>120.52</v>
      </c>
      <c r="I41" s="167"/>
      <c r="J41" s="193">
        <v>2</v>
      </c>
      <c r="K41" s="193">
        <v>6</v>
      </c>
      <c r="L41" s="193">
        <v>7</v>
      </c>
      <c r="M41" s="193">
        <v>6</v>
      </c>
      <c r="N41" s="167"/>
      <c r="O41" s="194">
        <v>6</v>
      </c>
      <c r="P41" s="194">
        <v>31</v>
      </c>
      <c r="Q41" s="194">
        <v>60</v>
      </c>
    </row>
    <row r="42" spans="1:17" s="124" customFormat="1" x14ac:dyDescent="0.3">
      <c r="A42" s="244" t="s">
        <v>9</v>
      </c>
      <c r="B42" s="244"/>
      <c r="C42" s="244"/>
      <c r="D42" s="68">
        <f t="shared" si="2"/>
        <v>1.5049999999999999</v>
      </c>
      <c r="E42" s="195">
        <v>1.9</v>
      </c>
      <c r="F42" s="166">
        <v>4.12</v>
      </c>
      <c r="G42" s="166">
        <v>18.059999999999999</v>
      </c>
      <c r="H42" s="166">
        <v>120.52</v>
      </c>
      <c r="I42" s="167"/>
      <c r="J42" s="193">
        <v>2</v>
      </c>
      <c r="K42" s="193">
        <v>6</v>
      </c>
      <c r="L42" s="193">
        <v>7</v>
      </c>
      <c r="M42" s="193">
        <v>6</v>
      </c>
      <c r="N42" s="167"/>
      <c r="O42" s="194">
        <v>6</v>
      </c>
      <c r="P42" s="194">
        <v>31</v>
      </c>
      <c r="Q42" s="194">
        <v>60</v>
      </c>
    </row>
    <row r="43" spans="1:17" s="124" customFormat="1" x14ac:dyDescent="0.3">
      <c r="A43" s="244" t="s">
        <v>10</v>
      </c>
      <c r="B43" s="244"/>
      <c r="C43" s="244"/>
      <c r="D43" s="68">
        <f t="shared" si="2"/>
        <v>1.5049999999999999</v>
      </c>
      <c r="E43" s="195">
        <v>1.9</v>
      </c>
      <c r="F43" s="166">
        <v>4.12</v>
      </c>
      <c r="G43" s="166">
        <v>18.059999999999999</v>
      </c>
      <c r="H43" s="166">
        <v>120.52</v>
      </c>
      <c r="I43" s="167"/>
      <c r="J43" s="193">
        <v>2</v>
      </c>
      <c r="K43" s="193">
        <v>6</v>
      </c>
      <c r="L43" s="193">
        <v>7</v>
      </c>
      <c r="M43" s="193">
        <v>6</v>
      </c>
      <c r="N43" s="167"/>
      <c r="O43" s="194">
        <v>6</v>
      </c>
      <c r="P43" s="194">
        <v>31</v>
      </c>
      <c r="Q43" s="194">
        <v>60</v>
      </c>
    </row>
    <row r="44" spans="1:17" s="127" customFormat="1" x14ac:dyDescent="0.3">
      <c r="A44" s="244" t="s">
        <v>870</v>
      </c>
      <c r="B44" s="244"/>
      <c r="C44" s="244"/>
      <c r="D44" s="68">
        <f>G44/12</f>
        <v>1.5049999999999999</v>
      </c>
      <c r="E44" s="195">
        <v>1.9</v>
      </c>
      <c r="F44" s="166">
        <v>4.12</v>
      </c>
      <c r="G44" s="166">
        <v>18.059999999999999</v>
      </c>
      <c r="H44" s="166">
        <v>120.52</v>
      </c>
      <c r="I44" s="167"/>
      <c r="J44" s="193">
        <v>2</v>
      </c>
      <c r="K44" s="193">
        <v>6</v>
      </c>
      <c r="L44" s="193">
        <v>7</v>
      </c>
      <c r="M44" s="193">
        <v>6</v>
      </c>
      <c r="N44" s="167"/>
      <c r="O44" s="194">
        <v>6</v>
      </c>
      <c r="P44" s="194">
        <v>31</v>
      </c>
      <c r="Q44" s="194">
        <v>60</v>
      </c>
    </row>
    <row r="45" spans="1:17" s="127" customFormat="1" x14ac:dyDescent="0.3">
      <c r="A45" s="244" t="s">
        <v>871</v>
      </c>
      <c r="B45" s="244"/>
      <c r="C45" s="244"/>
      <c r="D45" s="68">
        <f t="shared" ref="D45:D53" si="3">G45/12</f>
        <v>1.5049999999999999</v>
      </c>
      <c r="E45" s="195">
        <v>1.9</v>
      </c>
      <c r="F45" s="166">
        <v>4.12</v>
      </c>
      <c r="G45" s="166">
        <v>18.059999999999999</v>
      </c>
      <c r="H45" s="166">
        <v>120.52</v>
      </c>
      <c r="I45" s="167"/>
      <c r="J45" s="193">
        <v>2</v>
      </c>
      <c r="K45" s="193">
        <v>6</v>
      </c>
      <c r="L45" s="193">
        <v>7</v>
      </c>
      <c r="M45" s="193">
        <v>6</v>
      </c>
      <c r="N45" s="167"/>
      <c r="O45" s="194">
        <v>6</v>
      </c>
      <c r="P45" s="194">
        <v>31</v>
      </c>
      <c r="Q45" s="194">
        <v>60</v>
      </c>
    </row>
    <row r="46" spans="1:17" s="127" customFormat="1" x14ac:dyDescent="0.3">
      <c r="A46" s="244" t="s">
        <v>872</v>
      </c>
      <c r="B46" s="244"/>
      <c r="C46" s="244"/>
      <c r="D46" s="68">
        <f t="shared" si="3"/>
        <v>1.5049999999999999</v>
      </c>
      <c r="E46" s="195">
        <v>1.9</v>
      </c>
      <c r="F46" s="166">
        <v>4.12</v>
      </c>
      <c r="G46" s="166">
        <v>18.059999999999999</v>
      </c>
      <c r="H46" s="166">
        <v>120.52</v>
      </c>
      <c r="I46" s="167"/>
      <c r="J46" s="193">
        <v>2</v>
      </c>
      <c r="K46" s="193">
        <v>6</v>
      </c>
      <c r="L46" s="193">
        <v>7</v>
      </c>
      <c r="M46" s="193">
        <v>6</v>
      </c>
      <c r="N46" s="167"/>
      <c r="O46" s="194">
        <v>6</v>
      </c>
      <c r="P46" s="194">
        <v>31</v>
      </c>
      <c r="Q46" s="194">
        <v>60</v>
      </c>
    </row>
    <row r="47" spans="1:17" s="127" customFormat="1" x14ac:dyDescent="0.3">
      <c r="A47" s="244" t="s">
        <v>873</v>
      </c>
      <c r="B47" s="244"/>
      <c r="C47" s="244"/>
      <c r="D47" s="68">
        <f t="shared" si="3"/>
        <v>1.5049999999999999</v>
      </c>
      <c r="E47" s="195">
        <v>1.9</v>
      </c>
      <c r="F47" s="166">
        <v>4.12</v>
      </c>
      <c r="G47" s="166">
        <v>18.059999999999999</v>
      </c>
      <c r="H47" s="166">
        <v>120.52</v>
      </c>
      <c r="I47" s="167"/>
      <c r="J47" s="193">
        <v>2</v>
      </c>
      <c r="K47" s="193">
        <v>6</v>
      </c>
      <c r="L47" s="193">
        <v>7</v>
      </c>
      <c r="M47" s="193">
        <v>6</v>
      </c>
      <c r="N47" s="167"/>
      <c r="O47" s="194">
        <v>6</v>
      </c>
      <c r="P47" s="194">
        <v>31</v>
      </c>
      <c r="Q47" s="194">
        <v>60</v>
      </c>
    </row>
    <row r="48" spans="1:17" s="127" customFormat="1" x14ac:dyDescent="0.3">
      <c r="A48" s="244" t="s">
        <v>874</v>
      </c>
      <c r="B48" s="244"/>
      <c r="C48" s="244"/>
      <c r="D48" s="68">
        <f t="shared" si="3"/>
        <v>1.5049999999999999</v>
      </c>
      <c r="E48" s="195">
        <v>1.9</v>
      </c>
      <c r="F48" s="166">
        <v>4.12</v>
      </c>
      <c r="G48" s="166">
        <v>18.059999999999999</v>
      </c>
      <c r="H48" s="166">
        <v>120.52</v>
      </c>
      <c r="I48" s="167"/>
      <c r="J48" s="193">
        <v>2</v>
      </c>
      <c r="K48" s="193">
        <v>6</v>
      </c>
      <c r="L48" s="193">
        <v>7</v>
      </c>
      <c r="M48" s="193">
        <v>6</v>
      </c>
      <c r="N48" s="167"/>
      <c r="O48" s="194">
        <v>6</v>
      </c>
      <c r="P48" s="194">
        <v>31</v>
      </c>
      <c r="Q48" s="194">
        <v>60</v>
      </c>
    </row>
    <row r="49" spans="1:17" s="127" customFormat="1" x14ac:dyDescent="0.3">
      <c r="A49" s="244" t="s">
        <v>875</v>
      </c>
      <c r="B49" s="244"/>
      <c r="C49" s="244"/>
      <c r="D49" s="68">
        <f t="shared" si="3"/>
        <v>1.5049999999999999</v>
      </c>
      <c r="E49" s="195">
        <v>1.9</v>
      </c>
      <c r="F49" s="166">
        <v>4.12</v>
      </c>
      <c r="G49" s="166">
        <v>18.059999999999999</v>
      </c>
      <c r="H49" s="166">
        <v>120.52</v>
      </c>
      <c r="I49" s="167"/>
      <c r="J49" s="193">
        <v>2</v>
      </c>
      <c r="K49" s="193">
        <v>6</v>
      </c>
      <c r="L49" s="193">
        <v>7</v>
      </c>
      <c r="M49" s="193">
        <v>6</v>
      </c>
      <c r="N49" s="167"/>
      <c r="O49" s="194">
        <v>6</v>
      </c>
      <c r="P49" s="194">
        <v>31</v>
      </c>
      <c r="Q49" s="194">
        <v>60</v>
      </c>
    </row>
    <row r="50" spans="1:17" s="127" customFormat="1" x14ac:dyDescent="0.3">
      <c r="A50" s="244" t="s">
        <v>876</v>
      </c>
      <c r="B50" s="244"/>
      <c r="C50" s="244"/>
      <c r="D50" s="68">
        <f t="shared" si="3"/>
        <v>1.5049999999999999</v>
      </c>
      <c r="E50" s="195">
        <v>1.9</v>
      </c>
      <c r="F50" s="166">
        <v>4.12</v>
      </c>
      <c r="G50" s="166">
        <v>18.059999999999999</v>
      </c>
      <c r="H50" s="166">
        <v>120.52</v>
      </c>
      <c r="I50" s="167"/>
      <c r="J50" s="193">
        <v>2</v>
      </c>
      <c r="K50" s="193">
        <v>6</v>
      </c>
      <c r="L50" s="193">
        <v>7</v>
      </c>
      <c r="M50" s="193">
        <v>6</v>
      </c>
      <c r="N50" s="167"/>
      <c r="O50" s="194">
        <v>6</v>
      </c>
      <c r="P50" s="194">
        <v>31</v>
      </c>
      <c r="Q50" s="194">
        <v>60</v>
      </c>
    </row>
    <row r="51" spans="1:17" s="127" customFormat="1" x14ac:dyDescent="0.3">
      <c r="A51" s="244" t="s">
        <v>877</v>
      </c>
      <c r="B51" s="244"/>
      <c r="C51" s="244"/>
      <c r="D51" s="68">
        <f t="shared" si="3"/>
        <v>1.5049999999999999</v>
      </c>
      <c r="E51" s="195">
        <v>1.9</v>
      </c>
      <c r="F51" s="166">
        <v>4.12</v>
      </c>
      <c r="G51" s="166">
        <v>18.059999999999999</v>
      </c>
      <c r="H51" s="166">
        <v>120.52</v>
      </c>
      <c r="I51" s="167"/>
      <c r="J51" s="193">
        <v>2</v>
      </c>
      <c r="K51" s="193">
        <v>6</v>
      </c>
      <c r="L51" s="193">
        <v>7</v>
      </c>
      <c r="M51" s="193">
        <v>6</v>
      </c>
      <c r="N51" s="167"/>
      <c r="O51" s="194">
        <v>6</v>
      </c>
      <c r="P51" s="194">
        <v>31</v>
      </c>
      <c r="Q51" s="194">
        <v>60</v>
      </c>
    </row>
    <row r="52" spans="1:17" s="127" customFormat="1" x14ac:dyDescent="0.3">
      <c r="A52" s="244" t="s">
        <v>878</v>
      </c>
      <c r="B52" s="244"/>
      <c r="C52" s="244"/>
      <c r="D52" s="68">
        <f t="shared" si="3"/>
        <v>1.5049999999999999</v>
      </c>
      <c r="E52" s="195">
        <v>1.9</v>
      </c>
      <c r="F52" s="166">
        <v>4.12</v>
      </c>
      <c r="G52" s="166">
        <v>18.059999999999999</v>
      </c>
      <c r="H52" s="166">
        <v>120.52</v>
      </c>
      <c r="I52" s="167"/>
      <c r="J52" s="193">
        <v>2</v>
      </c>
      <c r="K52" s="193">
        <v>6</v>
      </c>
      <c r="L52" s="193">
        <v>7</v>
      </c>
      <c r="M52" s="193">
        <v>6</v>
      </c>
      <c r="N52" s="167"/>
      <c r="O52" s="194">
        <v>6</v>
      </c>
      <c r="P52" s="194">
        <v>31</v>
      </c>
      <c r="Q52" s="194">
        <v>60</v>
      </c>
    </row>
    <row r="53" spans="1:17" s="127" customFormat="1" x14ac:dyDescent="0.3">
      <c r="A53" s="244" t="s">
        <v>879</v>
      </c>
      <c r="B53" s="244"/>
      <c r="C53" s="244"/>
      <c r="D53" s="68">
        <f t="shared" si="3"/>
        <v>1.5049999999999999</v>
      </c>
      <c r="E53" s="195">
        <v>1.9</v>
      </c>
      <c r="F53" s="166">
        <v>4.12</v>
      </c>
      <c r="G53" s="166">
        <v>18.059999999999999</v>
      </c>
      <c r="H53" s="166">
        <v>120.52</v>
      </c>
      <c r="I53" s="167"/>
      <c r="J53" s="193">
        <v>2</v>
      </c>
      <c r="K53" s="193">
        <v>6</v>
      </c>
      <c r="L53" s="193">
        <v>7</v>
      </c>
      <c r="M53" s="193">
        <v>6</v>
      </c>
      <c r="N53" s="167"/>
      <c r="O53" s="194">
        <v>6</v>
      </c>
      <c r="P53" s="194">
        <v>31</v>
      </c>
      <c r="Q53" s="194">
        <v>60</v>
      </c>
    </row>
    <row r="54" spans="1:17" s="130" customFormat="1" x14ac:dyDescent="0.3">
      <c r="A54" s="244" t="s">
        <v>40</v>
      </c>
      <c r="B54" s="244"/>
      <c r="C54" s="244"/>
      <c r="D54" s="68">
        <f>AVERAGE(D34:D43)</f>
        <v>1.5049999999999997</v>
      </c>
      <c r="E54" s="195">
        <v>1.9</v>
      </c>
      <c r="F54" s="166">
        <v>4.12</v>
      </c>
      <c r="G54" s="166">
        <v>18.059999999999999</v>
      </c>
      <c r="H54" s="166">
        <v>120.52</v>
      </c>
      <c r="I54" s="167"/>
      <c r="J54" s="193">
        <v>2</v>
      </c>
      <c r="K54" s="193">
        <v>6</v>
      </c>
      <c r="L54" s="193">
        <v>7</v>
      </c>
      <c r="M54" s="193">
        <v>6</v>
      </c>
      <c r="N54" s="167"/>
      <c r="O54" s="194">
        <v>6</v>
      </c>
      <c r="P54" s="194">
        <v>31</v>
      </c>
      <c r="Q54" s="194">
        <v>60</v>
      </c>
    </row>
    <row r="55" spans="1:17" s="127" customFormat="1" x14ac:dyDescent="0.3">
      <c r="A55" s="67"/>
      <c r="B55" s="67"/>
      <c r="C55" s="67"/>
      <c r="D55" s="67"/>
      <c r="E55" s="67"/>
      <c r="F55" s="67"/>
      <c r="G55" s="67"/>
      <c r="H55" s="67"/>
      <c r="I55" s="67"/>
      <c r="J55" s="67"/>
      <c r="K55" s="67"/>
      <c r="L55" s="67"/>
      <c r="M55" s="67"/>
      <c r="N55" s="67"/>
      <c r="O55" s="67"/>
      <c r="P55" s="67"/>
      <c r="Q55" s="67"/>
    </row>
    <row r="56" spans="1:17" s="127" customFormat="1" x14ac:dyDescent="0.3">
      <c r="A56" s="253" t="s">
        <v>11</v>
      </c>
      <c r="B56" s="253"/>
      <c r="C56" s="253"/>
      <c r="D56" s="253"/>
      <c r="E56" s="253"/>
      <c r="F56" s="253"/>
      <c r="G56" s="253"/>
      <c r="H56" s="253"/>
      <c r="I56" s="253"/>
      <c r="J56" s="253"/>
      <c r="K56" s="253"/>
      <c r="L56" s="253"/>
      <c r="M56" s="253"/>
      <c r="N56" s="253"/>
      <c r="O56" s="253"/>
      <c r="P56" s="253"/>
      <c r="Q56" s="253"/>
    </row>
    <row r="57" spans="1:17" s="127" customFormat="1" ht="16.5" customHeight="1" x14ac:dyDescent="0.3">
      <c r="A57" s="245" t="s">
        <v>35</v>
      </c>
      <c r="B57" s="245"/>
      <c r="C57" s="245"/>
      <c r="D57" s="245" t="s">
        <v>140</v>
      </c>
      <c r="E57" s="252" t="s">
        <v>15</v>
      </c>
      <c r="F57" s="252"/>
      <c r="G57" s="252"/>
      <c r="H57" s="245" t="s">
        <v>36</v>
      </c>
      <c r="I57" s="67"/>
      <c r="J57" s="244" t="s">
        <v>37</v>
      </c>
      <c r="K57" s="244"/>
      <c r="L57" s="244"/>
      <c r="M57" s="244"/>
      <c r="N57" s="67"/>
      <c r="O57" s="244" t="s">
        <v>38</v>
      </c>
      <c r="P57" s="244"/>
      <c r="Q57" s="244"/>
    </row>
    <row r="58" spans="1:17" s="127" customFormat="1" x14ac:dyDescent="0.3">
      <c r="A58" s="249"/>
      <c r="B58" s="250"/>
      <c r="C58" s="251"/>
      <c r="D58" s="246"/>
      <c r="E58" s="158" t="s">
        <v>19</v>
      </c>
      <c r="F58" s="158" t="s">
        <v>20</v>
      </c>
      <c r="G58" s="158" t="s">
        <v>21</v>
      </c>
      <c r="H58" s="246"/>
      <c r="I58" s="67"/>
      <c r="J58" s="156" t="s">
        <v>19</v>
      </c>
      <c r="K58" s="156" t="s">
        <v>20</v>
      </c>
      <c r="L58" s="156" t="s">
        <v>21</v>
      </c>
      <c r="M58" s="156" t="s">
        <v>39</v>
      </c>
      <c r="N58" s="67"/>
      <c r="O58" s="156" t="s">
        <v>19</v>
      </c>
      <c r="P58" s="156" t="s">
        <v>20</v>
      </c>
      <c r="Q58" s="156" t="s">
        <v>21</v>
      </c>
    </row>
    <row r="59" spans="1:17" s="127" customFormat="1" x14ac:dyDescent="0.3">
      <c r="A59" s="244" t="s">
        <v>1</v>
      </c>
      <c r="B59" s="244"/>
      <c r="C59" s="244"/>
      <c r="D59" s="68">
        <f>G59/12</f>
        <v>6.2275</v>
      </c>
      <c r="E59" s="166">
        <v>32.54</v>
      </c>
      <c r="F59" s="166">
        <v>23.12</v>
      </c>
      <c r="G59" s="166">
        <v>74.73</v>
      </c>
      <c r="H59" s="166">
        <v>641.24</v>
      </c>
      <c r="I59" s="167"/>
      <c r="J59" s="193">
        <v>33</v>
      </c>
      <c r="K59" s="193">
        <v>35</v>
      </c>
      <c r="L59" s="193">
        <v>30</v>
      </c>
      <c r="M59" s="193">
        <v>32</v>
      </c>
      <c r="N59" s="167"/>
      <c r="O59" s="194">
        <v>20</v>
      </c>
      <c r="P59" s="194">
        <v>32</v>
      </c>
      <c r="Q59" s="194">
        <v>47</v>
      </c>
    </row>
    <row r="60" spans="1:17" s="127" customFormat="1" x14ac:dyDescent="0.3">
      <c r="A60" s="244" t="s">
        <v>2</v>
      </c>
      <c r="B60" s="244"/>
      <c r="C60" s="244"/>
      <c r="D60" s="68">
        <f t="shared" ref="D60:D68" si="4">G60/12</f>
        <v>6.5666666666666664</v>
      </c>
      <c r="E60" s="166">
        <v>32.619999999999997</v>
      </c>
      <c r="F60" s="166">
        <v>21.27</v>
      </c>
      <c r="G60" s="195">
        <v>78.8</v>
      </c>
      <c r="H60" s="166">
        <v>647.41999999999996</v>
      </c>
      <c r="I60" s="167"/>
      <c r="J60" s="193">
        <v>33</v>
      </c>
      <c r="K60" s="193">
        <v>32</v>
      </c>
      <c r="L60" s="193">
        <v>32</v>
      </c>
      <c r="M60" s="193">
        <v>32</v>
      </c>
      <c r="N60" s="167"/>
      <c r="O60" s="194">
        <v>20</v>
      </c>
      <c r="P60" s="194">
        <v>30</v>
      </c>
      <c r="Q60" s="194">
        <v>49</v>
      </c>
    </row>
    <row r="61" spans="1:17" s="127" customFormat="1" x14ac:dyDescent="0.3">
      <c r="A61" s="244" t="s">
        <v>3</v>
      </c>
      <c r="B61" s="244"/>
      <c r="C61" s="244"/>
      <c r="D61" s="68">
        <f t="shared" si="4"/>
        <v>6.6133333333333333</v>
      </c>
      <c r="E61" s="166">
        <v>31.07</v>
      </c>
      <c r="F61" s="166">
        <v>22.94</v>
      </c>
      <c r="G61" s="166">
        <v>79.36</v>
      </c>
      <c r="H61" s="166">
        <v>656.31</v>
      </c>
      <c r="I61" s="167"/>
      <c r="J61" s="193">
        <v>31</v>
      </c>
      <c r="K61" s="193">
        <v>34</v>
      </c>
      <c r="L61" s="193">
        <v>32</v>
      </c>
      <c r="M61" s="193">
        <v>33</v>
      </c>
      <c r="N61" s="167"/>
      <c r="O61" s="194">
        <v>19</v>
      </c>
      <c r="P61" s="194">
        <v>31</v>
      </c>
      <c r="Q61" s="194">
        <v>48</v>
      </c>
    </row>
    <row r="62" spans="1:17" s="127" customFormat="1" x14ac:dyDescent="0.3">
      <c r="A62" s="244" t="s">
        <v>4</v>
      </c>
      <c r="B62" s="244"/>
      <c r="C62" s="244"/>
      <c r="D62" s="68">
        <f t="shared" si="4"/>
        <v>6.98</v>
      </c>
      <c r="E62" s="166">
        <v>30.84</v>
      </c>
      <c r="F62" s="166">
        <v>20.81</v>
      </c>
      <c r="G62" s="166">
        <v>83.76</v>
      </c>
      <c r="H62" s="166">
        <v>648.97</v>
      </c>
      <c r="I62" s="167"/>
      <c r="J62" s="193">
        <v>31</v>
      </c>
      <c r="K62" s="193">
        <v>31</v>
      </c>
      <c r="L62" s="193">
        <v>34</v>
      </c>
      <c r="M62" s="193">
        <v>32</v>
      </c>
      <c r="N62" s="167"/>
      <c r="O62" s="194">
        <v>19</v>
      </c>
      <c r="P62" s="194">
        <v>29</v>
      </c>
      <c r="Q62" s="194">
        <v>52</v>
      </c>
    </row>
    <row r="63" spans="1:17" s="127" customFormat="1" x14ac:dyDescent="0.3">
      <c r="A63" s="244" t="s">
        <v>5</v>
      </c>
      <c r="B63" s="244"/>
      <c r="C63" s="244"/>
      <c r="D63" s="68">
        <f t="shared" si="4"/>
        <v>6.4133333333333331</v>
      </c>
      <c r="E63" s="166">
        <v>34.46</v>
      </c>
      <c r="F63" s="166">
        <v>20.96</v>
      </c>
      <c r="G63" s="166">
        <v>76.959999999999994</v>
      </c>
      <c r="H63" s="195">
        <v>647.1</v>
      </c>
      <c r="I63" s="167"/>
      <c r="J63" s="193">
        <v>34</v>
      </c>
      <c r="K63" s="193">
        <v>31</v>
      </c>
      <c r="L63" s="193">
        <v>31</v>
      </c>
      <c r="M63" s="193">
        <v>32</v>
      </c>
      <c r="N63" s="167"/>
      <c r="O63" s="194">
        <v>21</v>
      </c>
      <c r="P63" s="194">
        <v>29</v>
      </c>
      <c r="Q63" s="194">
        <v>48</v>
      </c>
    </row>
    <row r="64" spans="1:17" s="127" customFormat="1" x14ac:dyDescent="0.3">
      <c r="A64" s="244" t="s">
        <v>6</v>
      </c>
      <c r="B64" s="244"/>
      <c r="C64" s="244"/>
      <c r="D64" s="68">
        <f t="shared" si="4"/>
        <v>6.4966666666666661</v>
      </c>
      <c r="E64" s="195">
        <v>35.6</v>
      </c>
      <c r="F64" s="166">
        <v>19.829999999999998</v>
      </c>
      <c r="G64" s="166">
        <v>77.959999999999994</v>
      </c>
      <c r="H64" s="166">
        <v>637.88</v>
      </c>
      <c r="I64" s="167"/>
      <c r="J64" s="193">
        <v>36</v>
      </c>
      <c r="K64" s="193">
        <v>30</v>
      </c>
      <c r="L64" s="193">
        <v>31</v>
      </c>
      <c r="M64" s="193">
        <v>32</v>
      </c>
      <c r="N64" s="167"/>
      <c r="O64" s="194">
        <v>22</v>
      </c>
      <c r="P64" s="194">
        <v>28</v>
      </c>
      <c r="Q64" s="194">
        <v>49</v>
      </c>
    </row>
    <row r="65" spans="1:1025" x14ac:dyDescent="0.3">
      <c r="A65" s="244" t="s">
        <v>7</v>
      </c>
      <c r="B65" s="244"/>
      <c r="C65" s="244"/>
      <c r="D65" s="68">
        <f t="shared" si="4"/>
        <v>6.3883333333333328</v>
      </c>
      <c r="E65" s="166">
        <v>32.92</v>
      </c>
      <c r="F65" s="166">
        <v>23.75</v>
      </c>
      <c r="G65" s="166">
        <v>76.66</v>
      </c>
      <c r="H65" s="166">
        <v>660.24</v>
      </c>
      <c r="I65" s="167"/>
      <c r="J65" s="193">
        <v>33</v>
      </c>
      <c r="K65" s="193">
        <v>35</v>
      </c>
      <c r="L65" s="193">
        <v>31</v>
      </c>
      <c r="M65" s="193">
        <v>33</v>
      </c>
      <c r="N65" s="167"/>
      <c r="O65" s="194">
        <v>20</v>
      </c>
      <c r="P65" s="194">
        <v>32</v>
      </c>
      <c r="Q65" s="194">
        <v>46</v>
      </c>
      <c r="R65" s="127"/>
      <c r="S65" s="127"/>
      <c r="T65" s="127"/>
      <c r="U65" s="127"/>
      <c r="V65" s="127"/>
      <c r="W65" s="127"/>
      <c r="X65" s="127"/>
      <c r="Y65" s="127"/>
      <c r="Z65" s="127"/>
      <c r="AA65" s="127"/>
      <c r="AB65" s="127"/>
      <c r="AC65" s="127"/>
      <c r="AD65" s="127"/>
      <c r="AE65" s="127"/>
      <c r="AF65" s="127"/>
      <c r="AG65" s="127"/>
      <c r="AH65" s="127"/>
      <c r="AI65" s="127"/>
      <c r="AJ65" s="127"/>
      <c r="AK65" s="127"/>
      <c r="AL65" s="127"/>
      <c r="AM65" s="127"/>
      <c r="AN65" s="127"/>
      <c r="AO65" s="127"/>
      <c r="AP65" s="127"/>
      <c r="AQ65" s="127"/>
      <c r="AR65" s="127"/>
      <c r="AS65" s="127"/>
      <c r="AT65" s="127"/>
      <c r="AU65" s="127"/>
      <c r="AV65" s="127"/>
      <c r="AW65" s="127"/>
      <c r="AX65" s="127"/>
      <c r="AY65" s="127"/>
      <c r="AZ65" s="127"/>
      <c r="BA65" s="127"/>
      <c r="BB65" s="127"/>
      <c r="BC65" s="127"/>
      <c r="BD65" s="127"/>
      <c r="BE65" s="127"/>
      <c r="BF65" s="127"/>
      <c r="BG65" s="127"/>
      <c r="BH65" s="127"/>
      <c r="BI65" s="127"/>
      <c r="BJ65" s="127"/>
      <c r="BK65" s="127"/>
      <c r="BL65" s="127"/>
      <c r="BM65" s="127"/>
      <c r="BN65" s="127"/>
      <c r="BO65" s="127"/>
      <c r="BP65" s="127"/>
      <c r="BQ65" s="127"/>
      <c r="BR65" s="127"/>
      <c r="BS65" s="127"/>
      <c r="BT65" s="127"/>
      <c r="BU65" s="127"/>
      <c r="BV65" s="127"/>
      <c r="BW65" s="127"/>
      <c r="BX65" s="127"/>
      <c r="BY65" s="127"/>
      <c r="BZ65" s="127"/>
      <c r="CA65" s="127"/>
      <c r="CB65" s="127"/>
      <c r="CC65" s="127"/>
      <c r="CD65" s="127"/>
      <c r="CE65" s="127"/>
      <c r="CF65" s="127"/>
      <c r="CG65" s="127"/>
      <c r="CH65" s="127"/>
      <c r="CI65" s="127"/>
      <c r="CJ65" s="127"/>
      <c r="CK65" s="127"/>
      <c r="CL65" s="127"/>
      <c r="CM65" s="127"/>
      <c r="CN65" s="127"/>
      <c r="CO65" s="127"/>
      <c r="CP65" s="127"/>
      <c r="CQ65" s="127"/>
      <c r="CR65" s="127"/>
      <c r="CS65" s="127"/>
      <c r="CT65" s="127"/>
      <c r="CU65" s="127"/>
      <c r="CV65" s="127"/>
      <c r="CW65" s="127"/>
      <c r="CX65" s="127"/>
      <c r="CY65" s="127"/>
      <c r="CZ65" s="127"/>
      <c r="DA65" s="127"/>
      <c r="DB65" s="127"/>
      <c r="DC65" s="127"/>
      <c r="DD65" s="127"/>
      <c r="DE65" s="127"/>
      <c r="DF65" s="127"/>
      <c r="DG65" s="127"/>
      <c r="DH65" s="127"/>
      <c r="DI65" s="127"/>
      <c r="DJ65" s="127"/>
      <c r="DK65" s="127"/>
      <c r="DL65" s="127"/>
      <c r="DM65" s="127"/>
      <c r="DN65" s="127"/>
      <c r="DO65" s="127"/>
      <c r="DP65" s="127"/>
      <c r="DQ65" s="127"/>
      <c r="DR65" s="127"/>
      <c r="DS65" s="127"/>
      <c r="DT65" s="127"/>
      <c r="DU65" s="127"/>
      <c r="DV65" s="127"/>
      <c r="DW65" s="127"/>
      <c r="DX65" s="127"/>
      <c r="DY65" s="127"/>
      <c r="DZ65" s="127"/>
      <c r="EA65" s="127"/>
      <c r="EB65" s="127"/>
      <c r="EC65" s="127"/>
      <c r="ED65" s="127"/>
      <c r="EE65" s="127"/>
      <c r="EF65" s="127"/>
      <c r="EG65" s="127"/>
      <c r="EH65" s="127"/>
      <c r="EI65" s="127"/>
      <c r="EJ65" s="127"/>
      <c r="EK65" s="127"/>
      <c r="EL65" s="127"/>
      <c r="EM65" s="127"/>
      <c r="EN65" s="127"/>
      <c r="EO65" s="127"/>
      <c r="EP65" s="127"/>
      <c r="EQ65" s="127"/>
      <c r="ER65" s="127"/>
      <c r="ES65" s="127"/>
      <c r="ET65" s="127"/>
      <c r="EU65" s="127"/>
      <c r="EV65" s="127"/>
      <c r="EW65" s="127"/>
      <c r="EX65" s="127"/>
      <c r="EY65" s="127"/>
      <c r="EZ65" s="127"/>
      <c r="FA65" s="127"/>
      <c r="FB65" s="127"/>
      <c r="FC65" s="127"/>
      <c r="FD65" s="127"/>
      <c r="FE65" s="127"/>
      <c r="FF65" s="127"/>
      <c r="FG65" s="127"/>
      <c r="FH65" s="127"/>
      <c r="FI65" s="127"/>
      <c r="FJ65" s="127"/>
      <c r="FK65" s="127"/>
      <c r="FL65" s="127"/>
      <c r="FM65" s="127"/>
      <c r="FN65" s="127"/>
      <c r="FO65" s="127"/>
      <c r="FP65" s="127"/>
      <c r="FQ65" s="127"/>
      <c r="FR65" s="127"/>
      <c r="FS65" s="127"/>
      <c r="FT65" s="127"/>
      <c r="FU65" s="127"/>
      <c r="FV65" s="127"/>
      <c r="FW65" s="127"/>
      <c r="FX65" s="127"/>
      <c r="FY65" s="127"/>
      <c r="FZ65" s="127"/>
      <c r="GA65" s="127"/>
      <c r="GB65" s="127"/>
      <c r="GC65" s="127"/>
      <c r="GD65" s="127"/>
      <c r="GE65" s="127"/>
      <c r="GF65" s="127"/>
      <c r="GG65" s="127"/>
      <c r="GH65" s="127"/>
      <c r="GI65" s="127"/>
      <c r="GJ65" s="127"/>
      <c r="GK65" s="127"/>
      <c r="GL65" s="127"/>
      <c r="GM65" s="127"/>
      <c r="GN65" s="127"/>
      <c r="GO65" s="127"/>
      <c r="GP65" s="127"/>
      <c r="GQ65" s="127"/>
      <c r="GR65" s="127"/>
      <c r="GS65" s="127"/>
      <c r="GT65" s="127"/>
      <c r="GU65" s="127"/>
      <c r="GV65" s="127"/>
      <c r="GW65" s="127"/>
      <c r="GX65" s="127"/>
      <c r="GY65" s="127"/>
      <c r="GZ65" s="127"/>
      <c r="HA65" s="127"/>
      <c r="HB65" s="127"/>
      <c r="HC65" s="127"/>
      <c r="HD65" s="127"/>
      <c r="HE65" s="127"/>
      <c r="HF65" s="127"/>
      <c r="HG65" s="127"/>
      <c r="HH65" s="127"/>
      <c r="HI65" s="127"/>
      <c r="HJ65" s="127"/>
      <c r="HK65" s="127"/>
      <c r="HL65" s="127"/>
      <c r="HM65" s="127"/>
      <c r="HN65" s="127"/>
      <c r="HO65" s="127"/>
      <c r="HP65" s="127"/>
      <c r="HQ65" s="127"/>
      <c r="HR65" s="127"/>
      <c r="HS65" s="127"/>
      <c r="HT65" s="127"/>
      <c r="HU65" s="127"/>
      <c r="HV65" s="127"/>
      <c r="HW65" s="127"/>
      <c r="HX65" s="127"/>
      <c r="HY65" s="127"/>
      <c r="HZ65" s="127"/>
      <c r="IA65" s="127"/>
      <c r="IB65" s="127"/>
      <c r="IC65" s="127"/>
      <c r="ID65" s="127"/>
      <c r="IE65" s="127"/>
      <c r="IF65" s="127"/>
      <c r="IG65" s="127"/>
      <c r="IH65" s="127"/>
      <c r="II65" s="127"/>
      <c r="IJ65" s="127"/>
      <c r="IK65" s="127"/>
      <c r="IL65" s="127"/>
      <c r="IM65" s="127"/>
      <c r="IN65" s="127"/>
      <c r="IO65" s="127"/>
      <c r="IP65" s="127"/>
      <c r="IQ65" s="127"/>
      <c r="IR65" s="127"/>
      <c r="IS65" s="127"/>
      <c r="IT65" s="127"/>
      <c r="IU65" s="127"/>
      <c r="IV65" s="127"/>
      <c r="IW65" s="127"/>
      <c r="IX65" s="127"/>
      <c r="IY65" s="127"/>
      <c r="IZ65" s="127"/>
      <c r="JA65" s="127"/>
      <c r="JB65" s="127"/>
      <c r="JC65" s="127"/>
      <c r="JD65" s="127"/>
      <c r="JE65" s="127"/>
      <c r="JF65" s="127"/>
      <c r="JG65" s="127"/>
      <c r="JH65" s="127"/>
      <c r="JI65" s="127"/>
      <c r="JJ65" s="127"/>
      <c r="JK65" s="127"/>
      <c r="JL65" s="127"/>
      <c r="JM65" s="127"/>
      <c r="JN65" s="127"/>
      <c r="JO65" s="127"/>
      <c r="JP65" s="127"/>
      <c r="JQ65" s="127"/>
      <c r="JR65" s="127"/>
      <c r="JS65" s="127"/>
      <c r="JT65" s="127"/>
      <c r="JU65" s="127"/>
      <c r="JV65" s="127"/>
      <c r="JW65" s="127"/>
      <c r="JX65" s="127"/>
      <c r="JY65" s="127"/>
      <c r="JZ65" s="127"/>
      <c r="KA65" s="127"/>
      <c r="KB65" s="127"/>
      <c r="KC65" s="127"/>
      <c r="KD65" s="127"/>
      <c r="KE65" s="127"/>
      <c r="KF65" s="127"/>
      <c r="KG65" s="127"/>
      <c r="KH65" s="127"/>
      <c r="KI65" s="127"/>
      <c r="KJ65" s="127"/>
      <c r="KK65" s="127"/>
      <c r="KL65" s="127"/>
      <c r="KM65" s="127"/>
      <c r="KN65" s="127"/>
      <c r="KO65" s="127"/>
      <c r="KP65" s="127"/>
      <c r="KQ65" s="127"/>
      <c r="KR65" s="127"/>
      <c r="KS65" s="127"/>
      <c r="KT65" s="127"/>
      <c r="KU65" s="127"/>
      <c r="KV65" s="127"/>
      <c r="KW65" s="127"/>
      <c r="KX65" s="127"/>
      <c r="KY65" s="127"/>
      <c r="KZ65" s="127"/>
      <c r="LA65" s="127"/>
      <c r="LB65" s="127"/>
      <c r="LC65" s="127"/>
      <c r="LD65" s="127"/>
      <c r="LE65" s="127"/>
      <c r="LF65" s="127"/>
      <c r="LG65" s="127"/>
      <c r="LH65" s="127"/>
      <c r="LI65" s="127"/>
      <c r="LJ65" s="127"/>
      <c r="LK65" s="127"/>
      <c r="LL65" s="127"/>
      <c r="LM65" s="127"/>
      <c r="LN65" s="127"/>
      <c r="LO65" s="127"/>
      <c r="LP65" s="127"/>
      <c r="LQ65" s="127"/>
      <c r="LR65" s="127"/>
      <c r="LS65" s="127"/>
      <c r="LT65" s="127"/>
      <c r="LU65" s="127"/>
      <c r="LV65" s="127"/>
      <c r="LW65" s="127"/>
      <c r="LX65" s="127"/>
      <c r="LY65" s="127"/>
      <c r="LZ65" s="127"/>
      <c r="MA65" s="127"/>
      <c r="MB65" s="127"/>
      <c r="MC65" s="127"/>
      <c r="MD65" s="127"/>
      <c r="ME65" s="127"/>
      <c r="MF65" s="127"/>
      <c r="MG65" s="127"/>
      <c r="MH65" s="127"/>
      <c r="MI65" s="127"/>
      <c r="MJ65" s="127"/>
      <c r="MK65" s="127"/>
      <c r="ML65" s="127"/>
      <c r="MM65" s="127"/>
      <c r="MN65" s="127"/>
      <c r="MO65" s="127"/>
      <c r="MP65" s="127"/>
      <c r="MQ65" s="127"/>
      <c r="MR65" s="127"/>
      <c r="MS65" s="127"/>
      <c r="MT65" s="127"/>
      <c r="MU65" s="127"/>
      <c r="MV65" s="127"/>
      <c r="MW65" s="127"/>
      <c r="MX65" s="127"/>
      <c r="MY65" s="127"/>
      <c r="MZ65" s="127"/>
      <c r="NA65" s="127"/>
      <c r="NB65" s="127"/>
      <c r="NC65" s="127"/>
      <c r="ND65" s="127"/>
      <c r="NE65" s="127"/>
      <c r="NF65" s="127"/>
      <c r="NG65" s="127"/>
      <c r="NH65" s="127"/>
      <c r="NI65" s="127"/>
      <c r="NJ65" s="127"/>
      <c r="NK65" s="127"/>
      <c r="NL65" s="127"/>
      <c r="NM65" s="127"/>
      <c r="NN65" s="127"/>
      <c r="NO65" s="127"/>
      <c r="NP65" s="127"/>
      <c r="NQ65" s="127"/>
      <c r="NR65" s="127"/>
      <c r="NS65" s="127"/>
      <c r="NT65" s="127"/>
      <c r="NU65" s="127"/>
      <c r="NV65" s="127"/>
      <c r="NW65" s="127"/>
      <c r="NX65" s="127"/>
      <c r="NY65" s="127"/>
      <c r="NZ65" s="127"/>
      <c r="OA65" s="127"/>
      <c r="OB65" s="127"/>
      <c r="OC65" s="127"/>
      <c r="OD65" s="127"/>
      <c r="OE65" s="127"/>
      <c r="OF65" s="127"/>
      <c r="OG65" s="127"/>
      <c r="OH65" s="127"/>
      <c r="OI65" s="127"/>
      <c r="OJ65" s="127"/>
      <c r="OK65" s="127"/>
      <c r="OL65" s="127"/>
      <c r="OM65" s="127"/>
      <c r="ON65" s="127"/>
      <c r="OO65" s="127"/>
      <c r="OP65" s="127"/>
      <c r="OQ65" s="127"/>
      <c r="OR65" s="127"/>
      <c r="OS65" s="127"/>
      <c r="OT65" s="127"/>
      <c r="OU65" s="127"/>
      <c r="OV65" s="127"/>
      <c r="OW65" s="127"/>
      <c r="OX65" s="127"/>
      <c r="OY65" s="127"/>
      <c r="OZ65" s="127"/>
      <c r="PA65" s="127"/>
      <c r="PB65" s="127"/>
      <c r="PC65" s="127"/>
      <c r="PD65" s="127"/>
      <c r="PE65" s="127"/>
      <c r="PF65" s="127"/>
      <c r="PG65" s="127"/>
      <c r="PH65" s="127"/>
      <c r="PI65" s="127"/>
      <c r="PJ65" s="127"/>
      <c r="PK65" s="127"/>
      <c r="PL65" s="127"/>
      <c r="PM65" s="127"/>
      <c r="PN65" s="127"/>
      <c r="PO65" s="127"/>
      <c r="PP65" s="127"/>
      <c r="PQ65" s="127"/>
      <c r="PR65" s="127"/>
      <c r="PS65" s="127"/>
      <c r="PT65" s="127"/>
      <c r="PU65" s="127"/>
      <c r="PV65" s="127"/>
      <c r="PW65" s="127"/>
      <c r="PX65" s="127"/>
      <c r="PY65" s="127"/>
      <c r="PZ65" s="127"/>
      <c r="QA65" s="127"/>
      <c r="QB65" s="127"/>
      <c r="QC65" s="127"/>
      <c r="QD65" s="127"/>
      <c r="QE65" s="127"/>
      <c r="QF65" s="127"/>
      <c r="QG65" s="127"/>
      <c r="QH65" s="127"/>
      <c r="QI65" s="127"/>
      <c r="QJ65" s="127"/>
      <c r="QK65" s="127"/>
      <c r="QL65" s="127"/>
      <c r="QM65" s="127"/>
      <c r="QN65" s="127"/>
      <c r="QO65" s="127"/>
      <c r="QP65" s="127"/>
      <c r="QQ65" s="127"/>
      <c r="QR65" s="127"/>
      <c r="QS65" s="127"/>
      <c r="QT65" s="127"/>
      <c r="QU65" s="127"/>
      <c r="QV65" s="127"/>
      <c r="QW65" s="127"/>
      <c r="QX65" s="127"/>
      <c r="QY65" s="127"/>
      <c r="QZ65" s="127"/>
      <c r="RA65" s="127"/>
      <c r="RB65" s="127"/>
      <c r="RC65" s="127"/>
      <c r="RD65" s="127"/>
      <c r="RE65" s="127"/>
      <c r="RF65" s="127"/>
      <c r="RG65" s="127"/>
      <c r="RH65" s="127"/>
      <c r="RI65" s="127"/>
      <c r="RJ65" s="127"/>
      <c r="RK65" s="127"/>
      <c r="RL65" s="127"/>
      <c r="RM65" s="127"/>
      <c r="RN65" s="127"/>
      <c r="RO65" s="127"/>
      <c r="RP65" s="127"/>
      <c r="RQ65" s="127"/>
      <c r="RR65" s="127"/>
      <c r="RS65" s="127"/>
      <c r="RT65" s="127"/>
      <c r="RU65" s="127"/>
      <c r="RV65" s="127"/>
      <c r="RW65" s="127"/>
      <c r="RX65" s="127"/>
      <c r="RY65" s="127"/>
      <c r="RZ65" s="127"/>
      <c r="SA65" s="127"/>
      <c r="SB65" s="127"/>
      <c r="SC65" s="127"/>
      <c r="SD65" s="127"/>
      <c r="SE65" s="127"/>
      <c r="SF65" s="127"/>
      <c r="SG65" s="127"/>
      <c r="SH65" s="127"/>
      <c r="SI65" s="127"/>
      <c r="SJ65" s="127"/>
      <c r="SK65" s="127"/>
      <c r="SL65" s="127"/>
      <c r="SM65" s="127"/>
      <c r="SN65" s="127"/>
      <c r="SO65" s="127"/>
      <c r="SP65" s="127"/>
      <c r="SQ65" s="127"/>
      <c r="SR65" s="127"/>
      <c r="SS65" s="127"/>
      <c r="ST65" s="127"/>
      <c r="SU65" s="127"/>
      <c r="SV65" s="127"/>
      <c r="SW65" s="127"/>
      <c r="SX65" s="127"/>
      <c r="SY65" s="127"/>
      <c r="SZ65" s="127"/>
      <c r="TA65" s="127"/>
      <c r="TB65" s="127"/>
      <c r="TC65" s="127"/>
      <c r="TD65" s="127"/>
      <c r="TE65" s="127"/>
      <c r="TF65" s="127"/>
      <c r="TG65" s="127"/>
      <c r="TH65" s="127"/>
      <c r="TI65" s="127"/>
      <c r="TJ65" s="127"/>
      <c r="TK65" s="127"/>
      <c r="TL65" s="127"/>
      <c r="TM65" s="127"/>
      <c r="TN65" s="127"/>
      <c r="TO65" s="127"/>
      <c r="TP65" s="127"/>
      <c r="TQ65" s="127"/>
      <c r="TR65" s="127"/>
      <c r="TS65" s="127"/>
      <c r="TT65" s="127"/>
      <c r="TU65" s="127"/>
      <c r="TV65" s="127"/>
      <c r="TW65" s="127"/>
      <c r="TX65" s="127"/>
      <c r="TY65" s="127"/>
      <c r="TZ65" s="127"/>
      <c r="UA65" s="127"/>
      <c r="UB65" s="127"/>
      <c r="UC65" s="127"/>
      <c r="UD65" s="127"/>
      <c r="UE65" s="127"/>
      <c r="UF65" s="127"/>
      <c r="UG65" s="127"/>
      <c r="UH65" s="127"/>
      <c r="UI65" s="127"/>
      <c r="UJ65" s="127"/>
      <c r="UK65" s="127"/>
      <c r="UL65" s="127"/>
      <c r="UM65" s="127"/>
      <c r="UN65" s="127"/>
      <c r="UO65" s="127"/>
      <c r="UP65" s="127"/>
      <c r="UQ65" s="127"/>
      <c r="UR65" s="127"/>
      <c r="US65" s="127"/>
      <c r="UT65" s="127"/>
      <c r="UU65" s="127"/>
      <c r="UV65" s="127"/>
      <c r="UW65" s="127"/>
      <c r="UX65" s="127"/>
      <c r="UY65" s="127"/>
      <c r="UZ65" s="127"/>
      <c r="VA65" s="127"/>
      <c r="VB65" s="127"/>
      <c r="VC65" s="127"/>
      <c r="VD65" s="127"/>
      <c r="VE65" s="127"/>
      <c r="VF65" s="127"/>
      <c r="VG65" s="127"/>
      <c r="VH65" s="127"/>
      <c r="VI65" s="127"/>
      <c r="VJ65" s="127"/>
      <c r="VK65" s="127"/>
      <c r="VL65" s="127"/>
      <c r="VM65" s="127"/>
      <c r="VN65" s="127"/>
      <c r="VO65" s="127"/>
      <c r="VP65" s="127"/>
      <c r="VQ65" s="127"/>
      <c r="VR65" s="127"/>
      <c r="VS65" s="127"/>
      <c r="VT65" s="127"/>
      <c r="VU65" s="127"/>
      <c r="VV65" s="127"/>
      <c r="VW65" s="127"/>
      <c r="VX65" s="127"/>
      <c r="VY65" s="127"/>
      <c r="VZ65" s="127"/>
      <c r="WA65" s="127"/>
      <c r="WB65" s="127"/>
      <c r="WC65" s="127"/>
      <c r="WD65" s="127"/>
      <c r="WE65" s="127"/>
      <c r="WF65" s="127"/>
      <c r="WG65" s="127"/>
      <c r="WH65" s="127"/>
      <c r="WI65" s="127"/>
      <c r="WJ65" s="127"/>
      <c r="WK65" s="127"/>
      <c r="WL65" s="127"/>
      <c r="WM65" s="127"/>
      <c r="WN65" s="127"/>
      <c r="WO65" s="127"/>
      <c r="WP65" s="127"/>
      <c r="WQ65" s="127"/>
      <c r="WR65" s="127"/>
      <c r="WS65" s="127"/>
      <c r="WT65" s="127"/>
      <c r="WU65" s="127"/>
      <c r="WV65" s="127"/>
      <c r="WW65" s="127"/>
      <c r="WX65" s="127"/>
      <c r="WY65" s="127"/>
      <c r="WZ65" s="127"/>
      <c r="XA65" s="127"/>
      <c r="XB65" s="127"/>
      <c r="XC65" s="127"/>
      <c r="XD65" s="127"/>
      <c r="XE65" s="127"/>
      <c r="XF65" s="127"/>
      <c r="XG65" s="127"/>
      <c r="XH65" s="127"/>
      <c r="XI65" s="127"/>
      <c r="XJ65" s="127"/>
      <c r="XK65" s="127"/>
      <c r="XL65" s="127"/>
      <c r="XM65" s="127"/>
      <c r="XN65" s="127"/>
      <c r="XO65" s="127"/>
      <c r="XP65" s="127"/>
      <c r="XQ65" s="127"/>
      <c r="XR65" s="127"/>
      <c r="XS65" s="127"/>
      <c r="XT65" s="127"/>
      <c r="XU65" s="127"/>
      <c r="XV65" s="127"/>
      <c r="XW65" s="127"/>
      <c r="XX65" s="127"/>
      <c r="XY65" s="127"/>
      <c r="XZ65" s="127"/>
      <c r="YA65" s="127"/>
      <c r="YB65" s="127"/>
      <c r="YC65" s="127"/>
      <c r="YD65" s="127"/>
      <c r="YE65" s="127"/>
      <c r="YF65" s="127"/>
      <c r="YG65" s="127"/>
      <c r="YH65" s="127"/>
      <c r="YI65" s="127"/>
      <c r="YJ65" s="127"/>
      <c r="YK65" s="127"/>
      <c r="YL65" s="127"/>
      <c r="YM65" s="127"/>
      <c r="YN65" s="127"/>
      <c r="YO65" s="127"/>
      <c r="YP65" s="127"/>
      <c r="YQ65" s="127"/>
      <c r="YR65" s="127"/>
      <c r="YS65" s="127"/>
      <c r="YT65" s="127"/>
      <c r="YU65" s="127"/>
      <c r="YV65" s="127"/>
      <c r="YW65" s="127"/>
      <c r="YX65" s="127"/>
      <c r="YY65" s="127"/>
      <c r="YZ65" s="127"/>
      <c r="ZA65" s="127"/>
      <c r="ZB65" s="127"/>
      <c r="ZC65" s="127"/>
      <c r="ZD65" s="127"/>
      <c r="ZE65" s="127"/>
      <c r="ZF65" s="127"/>
      <c r="ZG65" s="127"/>
      <c r="ZH65" s="127"/>
      <c r="ZI65" s="127"/>
      <c r="ZJ65" s="127"/>
      <c r="ZK65" s="127"/>
      <c r="ZL65" s="127"/>
      <c r="ZM65" s="127"/>
      <c r="ZN65" s="127"/>
      <c r="ZO65" s="127"/>
      <c r="ZP65" s="127"/>
      <c r="ZQ65" s="127"/>
      <c r="ZR65" s="127"/>
      <c r="ZS65" s="127"/>
      <c r="ZT65" s="127"/>
      <c r="ZU65" s="127"/>
      <c r="ZV65" s="127"/>
      <c r="ZW65" s="127"/>
      <c r="ZX65" s="127"/>
      <c r="ZY65" s="127"/>
      <c r="ZZ65" s="127"/>
      <c r="AAA65" s="127"/>
      <c r="AAB65" s="127"/>
      <c r="AAC65" s="127"/>
      <c r="AAD65" s="127"/>
      <c r="AAE65" s="127"/>
      <c r="AAF65" s="127"/>
      <c r="AAG65" s="127"/>
      <c r="AAH65" s="127"/>
      <c r="AAI65" s="127"/>
      <c r="AAJ65" s="127"/>
      <c r="AAK65" s="127"/>
      <c r="AAL65" s="127"/>
      <c r="AAM65" s="127"/>
      <c r="AAN65" s="127"/>
      <c r="AAO65" s="127"/>
      <c r="AAP65" s="127"/>
      <c r="AAQ65" s="127"/>
      <c r="AAR65" s="127"/>
      <c r="AAS65" s="127"/>
      <c r="AAT65" s="127"/>
      <c r="AAU65" s="127"/>
      <c r="AAV65" s="127"/>
      <c r="AAW65" s="127"/>
      <c r="AAX65" s="127"/>
      <c r="AAY65" s="127"/>
      <c r="AAZ65" s="127"/>
      <c r="ABA65" s="127"/>
      <c r="ABB65" s="127"/>
      <c r="ABC65" s="127"/>
      <c r="ABD65" s="127"/>
      <c r="ABE65" s="127"/>
      <c r="ABF65" s="127"/>
      <c r="ABG65" s="127"/>
      <c r="ABH65" s="127"/>
      <c r="ABI65" s="127"/>
      <c r="ABJ65" s="127"/>
      <c r="ABK65" s="127"/>
      <c r="ABL65" s="127"/>
      <c r="ABM65" s="127"/>
      <c r="ABN65" s="127"/>
      <c r="ABO65" s="127"/>
      <c r="ABP65" s="127"/>
      <c r="ABQ65" s="127"/>
      <c r="ABR65" s="127"/>
      <c r="ABS65" s="127"/>
      <c r="ABT65" s="127"/>
      <c r="ABU65" s="127"/>
      <c r="ABV65" s="127"/>
      <c r="ABW65" s="127"/>
      <c r="ABX65" s="127"/>
      <c r="ABY65" s="127"/>
      <c r="ABZ65" s="127"/>
      <c r="ACA65" s="127"/>
      <c r="ACB65" s="127"/>
      <c r="ACC65" s="127"/>
      <c r="ACD65" s="127"/>
      <c r="ACE65" s="127"/>
      <c r="ACF65" s="127"/>
      <c r="ACG65" s="127"/>
      <c r="ACH65" s="127"/>
      <c r="ACI65" s="127"/>
      <c r="ACJ65" s="127"/>
      <c r="ACK65" s="127"/>
      <c r="ACL65" s="127"/>
      <c r="ACM65" s="127"/>
      <c r="ACN65" s="127"/>
      <c r="ACO65" s="127"/>
      <c r="ACP65" s="127"/>
      <c r="ACQ65" s="127"/>
      <c r="ACR65" s="127"/>
      <c r="ACS65" s="127"/>
      <c r="ACT65" s="127"/>
      <c r="ACU65" s="127"/>
      <c r="ACV65" s="127"/>
      <c r="ACW65" s="127"/>
      <c r="ACX65" s="127"/>
      <c r="ACY65" s="127"/>
      <c r="ACZ65" s="127"/>
      <c r="ADA65" s="127"/>
      <c r="ADB65" s="127"/>
      <c r="ADC65" s="127"/>
      <c r="ADD65" s="127"/>
      <c r="ADE65" s="127"/>
      <c r="ADF65" s="127"/>
      <c r="ADG65" s="127"/>
      <c r="ADH65" s="127"/>
      <c r="ADI65" s="127"/>
      <c r="ADJ65" s="127"/>
      <c r="ADK65" s="127"/>
      <c r="ADL65" s="127"/>
      <c r="ADM65" s="127"/>
      <c r="ADN65" s="127"/>
      <c r="ADO65" s="127"/>
      <c r="ADP65" s="127"/>
      <c r="ADQ65" s="127"/>
      <c r="ADR65" s="127"/>
      <c r="ADS65" s="127"/>
      <c r="ADT65" s="127"/>
      <c r="ADU65" s="127"/>
      <c r="ADV65" s="127"/>
      <c r="ADW65" s="127"/>
      <c r="ADX65" s="127"/>
      <c r="ADY65" s="127"/>
      <c r="ADZ65" s="127"/>
      <c r="AEA65" s="127"/>
      <c r="AEB65" s="127"/>
      <c r="AEC65" s="127"/>
      <c r="AED65" s="127"/>
      <c r="AEE65" s="127"/>
      <c r="AEF65" s="127"/>
      <c r="AEG65" s="127"/>
      <c r="AEH65" s="127"/>
      <c r="AEI65" s="127"/>
      <c r="AEJ65" s="127"/>
      <c r="AEK65" s="127"/>
      <c r="AEL65" s="127"/>
      <c r="AEM65" s="127"/>
      <c r="AEN65" s="127"/>
      <c r="AEO65" s="127"/>
      <c r="AEP65" s="127"/>
      <c r="AEQ65" s="127"/>
      <c r="AER65" s="127"/>
      <c r="AES65" s="127"/>
      <c r="AET65" s="127"/>
      <c r="AEU65" s="127"/>
      <c r="AEV65" s="127"/>
      <c r="AEW65" s="127"/>
      <c r="AEX65" s="127"/>
      <c r="AEY65" s="127"/>
      <c r="AEZ65" s="127"/>
      <c r="AFA65" s="127"/>
      <c r="AFB65" s="127"/>
      <c r="AFC65" s="127"/>
      <c r="AFD65" s="127"/>
      <c r="AFE65" s="127"/>
      <c r="AFF65" s="127"/>
      <c r="AFG65" s="127"/>
      <c r="AFH65" s="127"/>
      <c r="AFI65" s="127"/>
      <c r="AFJ65" s="127"/>
      <c r="AFK65" s="127"/>
      <c r="AFL65" s="127"/>
      <c r="AFM65" s="127"/>
      <c r="AFN65" s="127"/>
      <c r="AFO65" s="127"/>
      <c r="AFP65" s="127"/>
      <c r="AFQ65" s="127"/>
      <c r="AFR65" s="127"/>
      <c r="AFS65" s="127"/>
      <c r="AFT65" s="127"/>
      <c r="AFU65" s="127"/>
      <c r="AFV65" s="127"/>
      <c r="AFW65" s="127"/>
      <c r="AFX65" s="127"/>
      <c r="AFY65" s="127"/>
      <c r="AFZ65" s="127"/>
      <c r="AGA65" s="127"/>
      <c r="AGB65" s="127"/>
      <c r="AGC65" s="127"/>
      <c r="AGD65" s="127"/>
      <c r="AGE65" s="127"/>
      <c r="AGF65" s="127"/>
      <c r="AGG65" s="127"/>
      <c r="AGH65" s="127"/>
      <c r="AGI65" s="127"/>
      <c r="AGJ65" s="127"/>
      <c r="AGK65" s="127"/>
      <c r="AGL65" s="127"/>
      <c r="AGM65" s="127"/>
      <c r="AGN65" s="127"/>
      <c r="AGO65" s="127"/>
      <c r="AGP65" s="127"/>
      <c r="AGQ65" s="127"/>
      <c r="AGR65" s="127"/>
      <c r="AGS65" s="127"/>
      <c r="AGT65" s="127"/>
      <c r="AGU65" s="127"/>
      <c r="AGV65" s="127"/>
      <c r="AGW65" s="127"/>
      <c r="AGX65" s="127"/>
      <c r="AGY65" s="127"/>
      <c r="AGZ65" s="127"/>
      <c r="AHA65" s="127"/>
      <c r="AHB65" s="127"/>
      <c r="AHC65" s="127"/>
      <c r="AHD65" s="127"/>
      <c r="AHE65" s="127"/>
      <c r="AHF65" s="127"/>
      <c r="AHG65" s="127"/>
      <c r="AHH65" s="127"/>
      <c r="AHI65" s="127"/>
      <c r="AHJ65" s="127"/>
      <c r="AHK65" s="127"/>
      <c r="AHL65" s="127"/>
      <c r="AHM65" s="127"/>
      <c r="AHN65" s="127"/>
      <c r="AHO65" s="127"/>
      <c r="AHP65" s="127"/>
      <c r="AHQ65" s="127"/>
      <c r="AHR65" s="127"/>
      <c r="AHS65" s="127"/>
      <c r="AHT65" s="127"/>
      <c r="AHU65" s="127"/>
      <c r="AHV65" s="127"/>
      <c r="AHW65" s="127"/>
      <c r="AHX65" s="127"/>
      <c r="AHY65" s="127"/>
      <c r="AHZ65" s="127"/>
      <c r="AIA65" s="127"/>
      <c r="AIB65" s="127"/>
      <c r="AIC65" s="127"/>
      <c r="AID65" s="127"/>
      <c r="AIE65" s="127"/>
      <c r="AIF65" s="127"/>
      <c r="AIG65" s="127"/>
      <c r="AIH65" s="127"/>
      <c r="AII65" s="127"/>
      <c r="AIJ65" s="127"/>
      <c r="AIK65" s="127"/>
      <c r="AIL65" s="127"/>
      <c r="AIM65" s="127"/>
      <c r="AIN65" s="127"/>
      <c r="AIO65" s="127"/>
      <c r="AIP65" s="127"/>
      <c r="AIQ65" s="127"/>
      <c r="AIR65" s="127"/>
      <c r="AIS65" s="127"/>
      <c r="AIT65" s="127"/>
      <c r="AIU65" s="127"/>
      <c r="AIV65" s="127"/>
      <c r="AIW65" s="127"/>
      <c r="AIX65" s="127"/>
      <c r="AIY65" s="127"/>
      <c r="AIZ65" s="127"/>
      <c r="AJA65" s="127"/>
      <c r="AJB65" s="127"/>
      <c r="AJC65" s="127"/>
      <c r="AJD65" s="127"/>
      <c r="AJE65" s="127"/>
      <c r="AJF65" s="127"/>
      <c r="AJG65" s="127"/>
      <c r="AJH65" s="127"/>
      <c r="AJI65" s="127"/>
      <c r="AJJ65" s="127"/>
      <c r="AJK65" s="127"/>
      <c r="AJL65" s="127"/>
      <c r="AJM65" s="127"/>
      <c r="AJN65" s="127"/>
      <c r="AJO65" s="127"/>
      <c r="AJP65" s="127"/>
      <c r="AJQ65" s="127"/>
      <c r="AJR65" s="127"/>
      <c r="AJS65" s="127"/>
      <c r="AJT65" s="127"/>
      <c r="AJU65" s="127"/>
      <c r="AJV65" s="127"/>
      <c r="AJW65" s="127"/>
      <c r="AJX65" s="127"/>
      <c r="AJY65" s="127"/>
      <c r="AJZ65" s="127"/>
      <c r="AKA65" s="127"/>
      <c r="AKB65" s="127"/>
      <c r="AKC65" s="127"/>
      <c r="AKD65" s="127"/>
      <c r="AKE65" s="127"/>
      <c r="AKF65" s="127"/>
      <c r="AKG65" s="127"/>
      <c r="AKH65" s="127"/>
      <c r="AKI65" s="127"/>
      <c r="AKJ65" s="127"/>
      <c r="AKK65" s="127"/>
      <c r="AKL65" s="127"/>
      <c r="AKM65" s="127"/>
      <c r="AKN65" s="127"/>
      <c r="AKO65" s="127"/>
      <c r="AKP65" s="127"/>
      <c r="AKQ65" s="127"/>
      <c r="AKR65" s="127"/>
      <c r="AKS65" s="127"/>
      <c r="AKT65" s="127"/>
      <c r="AKU65" s="127"/>
      <c r="AKV65" s="127"/>
      <c r="AKW65" s="127"/>
      <c r="AKX65" s="127"/>
      <c r="AKY65" s="127"/>
      <c r="AKZ65" s="127"/>
      <c r="ALA65" s="127"/>
      <c r="ALB65" s="127"/>
      <c r="ALC65" s="127"/>
      <c r="ALD65" s="127"/>
      <c r="ALE65" s="127"/>
      <c r="ALF65" s="127"/>
      <c r="ALG65" s="127"/>
      <c r="ALH65" s="127"/>
      <c r="ALI65" s="127"/>
      <c r="ALJ65" s="127"/>
      <c r="ALK65" s="127"/>
      <c r="ALL65" s="127"/>
      <c r="ALM65" s="127"/>
      <c r="ALN65" s="127"/>
      <c r="ALO65" s="127"/>
      <c r="ALP65" s="127"/>
      <c r="ALQ65" s="127"/>
      <c r="ALR65" s="127"/>
      <c r="ALS65" s="127"/>
      <c r="ALT65" s="127"/>
      <c r="ALU65" s="127"/>
      <c r="ALV65" s="127"/>
      <c r="ALW65" s="127"/>
      <c r="ALX65" s="127"/>
      <c r="ALY65" s="127"/>
      <c r="ALZ65" s="127"/>
      <c r="AMA65" s="127"/>
      <c r="AMB65" s="127"/>
      <c r="AMC65" s="127"/>
      <c r="AMD65" s="127"/>
      <c r="AME65" s="127"/>
      <c r="AMF65" s="127"/>
      <c r="AMG65" s="127"/>
      <c r="AMH65" s="127"/>
      <c r="AMI65" s="127"/>
      <c r="AMJ65" s="127"/>
      <c r="AMK65" s="127"/>
    </row>
    <row r="66" spans="1:1025" x14ac:dyDescent="0.3">
      <c r="A66" s="244" t="s">
        <v>8</v>
      </c>
      <c r="B66" s="244"/>
      <c r="C66" s="244"/>
      <c r="D66" s="68">
        <f t="shared" si="4"/>
        <v>6.7733333333333334</v>
      </c>
      <c r="E66" s="166">
        <v>32.979999999999997</v>
      </c>
      <c r="F66" s="166">
        <v>22.87</v>
      </c>
      <c r="G66" s="166">
        <v>81.28</v>
      </c>
      <c r="H66" s="166">
        <v>671.44</v>
      </c>
      <c r="I66" s="167"/>
      <c r="J66" s="193">
        <v>33</v>
      </c>
      <c r="K66" s="193">
        <v>34</v>
      </c>
      <c r="L66" s="193">
        <v>33</v>
      </c>
      <c r="M66" s="193">
        <v>34</v>
      </c>
      <c r="N66" s="167"/>
      <c r="O66" s="194">
        <v>20</v>
      </c>
      <c r="P66" s="194">
        <v>31</v>
      </c>
      <c r="Q66" s="194">
        <v>48</v>
      </c>
      <c r="R66" s="127"/>
      <c r="S66" s="127"/>
      <c r="T66" s="127"/>
      <c r="U66" s="127"/>
      <c r="V66" s="127"/>
      <c r="W66" s="127"/>
      <c r="X66" s="127"/>
      <c r="Y66" s="127"/>
      <c r="Z66" s="127"/>
      <c r="AA66" s="127"/>
      <c r="AB66" s="127"/>
      <c r="AC66" s="127"/>
      <c r="AD66" s="127"/>
      <c r="AE66" s="127"/>
      <c r="AF66" s="127"/>
      <c r="AG66" s="127"/>
      <c r="AH66" s="127"/>
      <c r="AI66" s="127"/>
      <c r="AJ66" s="127"/>
      <c r="AK66" s="127"/>
      <c r="AL66" s="127"/>
      <c r="AM66" s="127"/>
      <c r="AN66" s="127"/>
      <c r="AO66" s="127"/>
      <c r="AP66" s="127"/>
      <c r="AQ66" s="127"/>
      <c r="AR66" s="127"/>
      <c r="AS66" s="127"/>
      <c r="AT66" s="127"/>
      <c r="AU66" s="127"/>
      <c r="AV66" s="127"/>
      <c r="AW66" s="127"/>
      <c r="AX66" s="127"/>
      <c r="AY66" s="127"/>
      <c r="AZ66" s="127"/>
      <c r="BA66" s="127"/>
      <c r="BB66" s="127"/>
      <c r="BC66" s="127"/>
      <c r="BD66" s="127"/>
      <c r="BE66" s="127"/>
      <c r="BF66" s="127"/>
      <c r="BG66" s="127"/>
      <c r="BH66" s="127"/>
      <c r="BI66" s="127"/>
      <c r="BJ66" s="127"/>
      <c r="BK66" s="127"/>
      <c r="BL66" s="127"/>
      <c r="BM66" s="127"/>
      <c r="BN66" s="127"/>
      <c r="BO66" s="127"/>
      <c r="BP66" s="127"/>
      <c r="BQ66" s="127"/>
      <c r="BR66" s="127"/>
      <c r="BS66" s="127"/>
      <c r="BT66" s="127"/>
      <c r="BU66" s="127"/>
      <c r="BV66" s="127"/>
      <c r="BW66" s="127"/>
      <c r="BX66" s="127"/>
      <c r="BY66" s="127"/>
      <c r="BZ66" s="127"/>
      <c r="CA66" s="127"/>
      <c r="CB66" s="127"/>
      <c r="CC66" s="127"/>
      <c r="CD66" s="127"/>
      <c r="CE66" s="127"/>
      <c r="CF66" s="127"/>
      <c r="CG66" s="127"/>
      <c r="CH66" s="127"/>
      <c r="CI66" s="127"/>
      <c r="CJ66" s="127"/>
      <c r="CK66" s="127"/>
      <c r="CL66" s="127"/>
      <c r="CM66" s="127"/>
      <c r="CN66" s="127"/>
      <c r="CO66" s="127"/>
      <c r="CP66" s="127"/>
      <c r="CQ66" s="127"/>
      <c r="CR66" s="127"/>
      <c r="CS66" s="127"/>
      <c r="CT66" s="127"/>
      <c r="CU66" s="127"/>
      <c r="CV66" s="127"/>
      <c r="CW66" s="127"/>
      <c r="CX66" s="127"/>
      <c r="CY66" s="127"/>
      <c r="CZ66" s="127"/>
      <c r="DA66" s="127"/>
      <c r="DB66" s="127"/>
      <c r="DC66" s="127"/>
      <c r="DD66" s="127"/>
      <c r="DE66" s="127"/>
      <c r="DF66" s="127"/>
      <c r="DG66" s="127"/>
      <c r="DH66" s="127"/>
      <c r="DI66" s="127"/>
      <c r="DJ66" s="127"/>
      <c r="DK66" s="127"/>
      <c r="DL66" s="127"/>
      <c r="DM66" s="127"/>
      <c r="DN66" s="127"/>
      <c r="DO66" s="127"/>
      <c r="DP66" s="127"/>
      <c r="DQ66" s="127"/>
      <c r="DR66" s="127"/>
      <c r="DS66" s="127"/>
      <c r="DT66" s="127"/>
      <c r="DU66" s="127"/>
      <c r="DV66" s="127"/>
      <c r="DW66" s="127"/>
      <c r="DX66" s="127"/>
      <c r="DY66" s="127"/>
      <c r="DZ66" s="127"/>
      <c r="EA66" s="127"/>
      <c r="EB66" s="127"/>
      <c r="EC66" s="127"/>
      <c r="ED66" s="127"/>
      <c r="EE66" s="127"/>
      <c r="EF66" s="127"/>
      <c r="EG66" s="127"/>
      <c r="EH66" s="127"/>
      <c r="EI66" s="127"/>
      <c r="EJ66" s="127"/>
      <c r="EK66" s="127"/>
      <c r="EL66" s="127"/>
      <c r="EM66" s="127"/>
      <c r="EN66" s="127"/>
      <c r="EO66" s="127"/>
      <c r="EP66" s="127"/>
      <c r="EQ66" s="127"/>
      <c r="ER66" s="127"/>
      <c r="ES66" s="127"/>
      <c r="ET66" s="127"/>
      <c r="EU66" s="127"/>
      <c r="EV66" s="127"/>
      <c r="EW66" s="127"/>
      <c r="EX66" s="127"/>
      <c r="EY66" s="127"/>
      <c r="EZ66" s="127"/>
      <c r="FA66" s="127"/>
      <c r="FB66" s="127"/>
      <c r="FC66" s="127"/>
      <c r="FD66" s="127"/>
      <c r="FE66" s="127"/>
      <c r="FF66" s="127"/>
      <c r="FG66" s="127"/>
      <c r="FH66" s="127"/>
      <c r="FI66" s="127"/>
      <c r="FJ66" s="127"/>
      <c r="FK66" s="127"/>
      <c r="FL66" s="127"/>
      <c r="FM66" s="127"/>
      <c r="FN66" s="127"/>
      <c r="FO66" s="127"/>
      <c r="FP66" s="127"/>
      <c r="FQ66" s="127"/>
      <c r="FR66" s="127"/>
      <c r="FS66" s="127"/>
      <c r="FT66" s="127"/>
      <c r="FU66" s="127"/>
      <c r="FV66" s="127"/>
      <c r="FW66" s="127"/>
      <c r="FX66" s="127"/>
      <c r="FY66" s="127"/>
      <c r="FZ66" s="127"/>
      <c r="GA66" s="127"/>
      <c r="GB66" s="127"/>
      <c r="GC66" s="127"/>
      <c r="GD66" s="127"/>
      <c r="GE66" s="127"/>
      <c r="GF66" s="127"/>
      <c r="GG66" s="127"/>
      <c r="GH66" s="127"/>
      <c r="GI66" s="127"/>
      <c r="GJ66" s="127"/>
      <c r="GK66" s="127"/>
      <c r="GL66" s="127"/>
      <c r="GM66" s="127"/>
      <c r="GN66" s="127"/>
      <c r="GO66" s="127"/>
      <c r="GP66" s="127"/>
      <c r="GQ66" s="127"/>
      <c r="GR66" s="127"/>
      <c r="GS66" s="127"/>
      <c r="GT66" s="127"/>
      <c r="GU66" s="127"/>
      <c r="GV66" s="127"/>
      <c r="GW66" s="127"/>
      <c r="GX66" s="127"/>
      <c r="GY66" s="127"/>
      <c r="GZ66" s="127"/>
      <c r="HA66" s="127"/>
      <c r="HB66" s="127"/>
      <c r="HC66" s="127"/>
      <c r="HD66" s="127"/>
      <c r="HE66" s="127"/>
      <c r="HF66" s="127"/>
      <c r="HG66" s="127"/>
      <c r="HH66" s="127"/>
      <c r="HI66" s="127"/>
      <c r="HJ66" s="127"/>
      <c r="HK66" s="127"/>
      <c r="HL66" s="127"/>
      <c r="HM66" s="127"/>
      <c r="HN66" s="127"/>
      <c r="HO66" s="127"/>
      <c r="HP66" s="127"/>
      <c r="HQ66" s="127"/>
      <c r="HR66" s="127"/>
      <c r="HS66" s="127"/>
      <c r="HT66" s="127"/>
      <c r="HU66" s="127"/>
      <c r="HV66" s="127"/>
      <c r="HW66" s="127"/>
      <c r="HX66" s="127"/>
      <c r="HY66" s="127"/>
      <c r="HZ66" s="127"/>
      <c r="IA66" s="127"/>
      <c r="IB66" s="127"/>
      <c r="IC66" s="127"/>
      <c r="ID66" s="127"/>
      <c r="IE66" s="127"/>
      <c r="IF66" s="127"/>
      <c r="IG66" s="127"/>
      <c r="IH66" s="127"/>
      <c r="II66" s="127"/>
      <c r="IJ66" s="127"/>
      <c r="IK66" s="127"/>
      <c r="IL66" s="127"/>
      <c r="IM66" s="127"/>
      <c r="IN66" s="127"/>
      <c r="IO66" s="127"/>
      <c r="IP66" s="127"/>
      <c r="IQ66" s="127"/>
      <c r="IR66" s="127"/>
      <c r="IS66" s="127"/>
      <c r="IT66" s="127"/>
      <c r="IU66" s="127"/>
      <c r="IV66" s="127"/>
      <c r="IW66" s="127"/>
      <c r="IX66" s="127"/>
      <c r="IY66" s="127"/>
      <c r="IZ66" s="127"/>
      <c r="JA66" s="127"/>
      <c r="JB66" s="127"/>
      <c r="JC66" s="127"/>
      <c r="JD66" s="127"/>
      <c r="JE66" s="127"/>
      <c r="JF66" s="127"/>
      <c r="JG66" s="127"/>
      <c r="JH66" s="127"/>
      <c r="JI66" s="127"/>
      <c r="JJ66" s="127"/>
      <c r="JK66" s="127"/>
      <c r="JL66" s="127"/>
      <c r="JM66" s="127"/>
      <c r="JN66" s="127"/>
      <c r="JO66" s="127"/>
      <c r="JP66" s="127"/>
      <c r="JQ66" s="127"/>
      <c r="JR66" s="127"/>
      <c r="JS66" s="127"/>
      <c r="JT66" s="127"/>
      <c r="JU66" s="127"/>
      <c r="JV66" s="127"/>
      <c r="JW66" s="127"/>
      <c r="JX66" s="127"/>
      <c r="JY66" s="127"/>
      <c r="JZ66" s="127"/>
      <c r="KA66" s="127"/>
      <c r="KB66" s="127"/>
      <c r="KC66" s="127"/>
      <c r="KD66" s="127"/>
      <c r="KE66" s="127"/>
      <c r="KF66" s="127"/>
      <c r="KG66" s="127"/>
      <c r="KH66" s="127"/>
      <c r="KI66" s="127"/>
      <c r="KJ66" s="127"/>
      <c r="KK66" s="127"/>
      <c r="KL66" s="127"/>
      <c r="KM66" s="127"/>
      <c r="KN66" s="127"/>
      <c r="KO66" s="127"/>
      <c r="KP66" s="127"/>
      <c r="KQ66" s="127"/>
      <c r="KR66" s="127"/>
      <c r="KS66" s="127"/>
      <c r="KT66" s="127"/>
      <c r="KU66" s="127"/>
      <c r="KV66" s="127"/>
      <c r="KW66" s="127"/>
      <c r="KX66" s="127"/>
      <c r="KY66" s="127"/>
      <c r="KZ66" s="127"/>
      <c r="LA66" s="127"/>
      <c r="LB66" s="127"/>
      <c r="LC66" s="127"/>
      <c r="LD66" s="127"/>
      <c r="LE66" s="127"/>
      <c r="LF66" s="127"/>
      <c r="LG66" s="127"/>
      <c r="LH66" s="127"/>
      <c r="LI66" s="127"/>
      <c r="LJ66" s="127"/>
      <c r="LK66" s="127"/>
      <c r="LL66" s="127"/>
      <c r="LM66" s="127"/>
      <c r="LN66" s="127"/>
      <c r="LO66" s="127"/>
      <c r="LP66" s="127"/>
      <c r="LQ66" s="127"/>
      <c r="LR66" s="127"/>
      <c r="LS66" s="127"/>
      <c r="LT66" s="127"/>
      <c r="LU66" s="127"/>
      <c r="LV66" s="127"/>
      <c r="LW66" s="127"/>
      <c r="LX66" s="127"/>
      <c r="LY66" s="127"/>
      <c r="LZ66" s="127"/>
      <c r="MA66" s="127"/>
      <c r="MB66" s="127"/>
      <c r="MC66" s="127"/>
      <c r="MD66" s="127"/>
      <c r="ME66" s="127"/>
      <c r="MF66" s="127"/>
      <c r="MG66" s="127"/>
      <c r="MH66" s="127"/>
      <c r="MI66" s="127"/>
      <c r="MJ66" s="127"/>
      <c r="MK66" s="127"/>
      <c r="ML66" s="127"/>
      <c r="MM66" s="127"/>
      <c r="MN66" s="127"/>
      <c r="MO66" s="127"/>
      <c r="MP66" s="127"/>
      <c r="MQ66" s="127"/>
      <c r="MR66" s="127"/>
      <c r="MS66" s="127"/>
      <c r="MT66" s="127"/>
      <c r="MU66" s="127"/>
      <c r="MV66" s="127"/>
      <c r="MW66" s="127"/>
      <c r="MX66" s="127"/>
      <c r="MY66" s="127"/>
      <c r="MZ66" s="127"/>
      <c r="NA66" s="127"/>
      <c r="NB66" s="127"/>
      <c r="NC66" s="127"/>
      <c r="ND66" s="127"/>
      <c r="NE66" s="127"/>
      <c r="NF66" s="127"/>
      <c r="NG66" s="127"/>
      <c r="NH66" s="127"/>
      <c r="NI66" s="127"/>
      <c r="NJ66" s="127"/>
      <c r="NK66" s="127"/>
      <c r="NL66" s="127"/>
      <c r="NM66" s="127"/>
      <c r="NN66" s="127"/>
      <c r="NO66" s="127"/>
      <c r="NP66" s="127"/>
      <c r="NQ66" s="127"/>
      <c r="NR66" s="127"/>
      <c r="NS66" s="127"/>
      <c r="NT66" s="127"/>
      <c r="NU66" s="127"/>
      <c r="NV66" s="127"/>
      <c r="NW66" s="127"/>
      <c r="NX66" s="127"/>
      <c r="NY66" s="127"/>
      <c r="NZ66" s="127"/>
      <c r="OA66" s="127"/>
      <c r="OB66" s="127"/>
      <c r="OC66" s="127"/>
      <c r="OD66" s="127"/>
      <c r="OE66" s="127"/>
      <c r="OF66" s="127"/>
      <c r="OG66" s="127"/>
      <c r="OH66" s="127"/>
      <c r="OI66" s="127"/>
      <c r="OJ66" s="127"/>
      <c r="OK66" s="127"/>
      <c r="OL66" s="127"/>
      <c r="OM66" s="127"/>
      <c r="ON66" s="127"/>
      <c r="OO66" s="127"/>
      <c r="OP66" s="127"/>
      <c r="OQ66" s="127"/>
      <c r="OR66" s="127"/>
      <c r="OS66" s="127"/>
      <c r="OT66" s="127"/>
      <c r="OU66" s="127"/>
      <c r="OV66" s="127"/>
      <c r="OW66" s="127"/>
      <c r="OX66" s="127"/>
      <c r="OY66" s="127"/>
      <c r="OZ66" s="127"/>
      <c r="PA66" s="127"/>
      <c r="PB66" s="127"/>
      <c r="PC66" s="127"/>
      <c r="PD66" s="127"/>
      <c r="PE66" s="127"/>
      <c r="PF66" s="127"/>
      <c r="PG66" s="127"/>
      <c r="PH66" s="127"/>
      <c r="PI66" s="127"/>
      <c r="PJ66" s="127"/>
      <c r="PK66" s="127"/>
      <c r="PL66" s="127"/>
      <c r="PM66" s="127"/>
      <c r="PN66" s="127"/>
      <c r="PO66" s="127"/>
      <c r="PP66" s="127"/>
      <c r="PQ66" s="127"/>
      <c r="PR66" s="127"/>
      <c r="PS66" s="127"/>
      <c r="PT66" s="127"/>
      <c r="PU66" s="127"/>
      <c r="PV66" s="127"/>
      <c r="PW66" s="127"/>
      <c r="PX66" s="127"/>
      <c r="PY66" s="127"/>
      <c r="PZ66" s="127"/>
      <c r="QA66" s="127"/>
      <c r="QB66" s="127"/>
      <c r="QC66" s="127"/>
      <c r="QD66" s="127"/>
      <c r="QE66" s="127"/>
      <c r="QF66" s="127"/>
      <c r="QG66" s="127"/>
      <c r="QH66" s="127"/>
      <c r="QI66" s="127"/>
      <c r="QJ66" s="127"/>
      <c r="QK66" s="127"/>
      <c r="QL66" s="127"/>
      <c r="QM66" s="127"/>
      <c r="QN66" s="127"/>
      <c r="QO66" s="127"/>
      <c r="QP66" s="127"/>
      <c r="QQ66" s="127"/>
      <c r="QR66" s="127"/>
      <c r="QS66" s="127"/>
      <c r="QT66" s="127"/>
      <c r="QU66" s="127"/>
      <c r="QV66" s="127"/>
      <c r="QW66" s="127"/>
      <c r="QX66" s="127"/>
      <c r="QY66" s="127"/>
      <c r="QZ66" s="127"/>
      <c r="RA66" s="127"/>
      <c r="RB66" s="127"/>
      <c r="RC66" s="127"/>
      <c r="RD66" s="127"/>
      <c r="RE66" s="127"/>
      <c r="RF66" s="127"/>
      <c r="RG66" s="127"/>
      <c r="RH66" s="127"/>
      <c r="RI66" s="127"/>
      <c r="RJ66" s="127"/>
      <c r="RK66" s="127"/>
      <c r="RL66" s="127"/>
      <c r="RM66" s="127"/>
      <c r="RN66" s="127"/>
      <c r="RO66" s="127"/>
      <c r="RP66" s="127"/>
      <c r="RQ66" s="127"/>
      <c r="RR66" s="127"/>
      <c r="RS66" s="127"/>
      <c r="RT66" s="127"/>
      <c r="RU66" s="127"/>
      <c r="RV66" s="127"/>
      <c r="RW66" s="127"/>
      <c r="RX66" s="127"/>
      <c r="RY66" s="127"/>
      <c r="RZ66" s="127"/>
      <c r="SA66" s="127"/>
      <c r="SB66" s="127"/>
      <c r="SC66" s="127"/>
      <c r="SD66" s="127"/>
      <c r="SE66" s="127"/>
      <c r="SF66" s="127"/>
      <c r="SG66" s="127"/>
      <c r="SH66" s="127"/>
      <c r="SI66" s="127"/>
      <c r="SJ66" s="127"/>
      <c r="SK66" s="127"/>
      <c r="SL66" s="127"/>
      <c r="SM66" s="127"/>
      <c r="SN66" s="127"/>
      <c r="SO66" s="127"/>
      <c r="SP66" s="127"/>
      <c r="SQ66" s="127"/>
      <c r="SR66" s="127"/>
      <c r="SS66" s="127"/>
      <c r="ST66" s="127"/>
      <c r="SU66" s="127"/>
      <c r="SV66" s="127"/>
      <c r="SW66" s="127"/>
      <c r="SX66" s="127"/>
      <c r="SY66" s="127"/>
      <c r="SZ66" s="127"/>
      <c r="TA66" s="127"/>
      <c r="TB66" s="127"/>
      <c r="TC66" s="127"/>
      <c r="TD66" s="127"/>
      <c r="TE66" s="127"/>
      <c r="TF66" s="127"/>
      <c r="TG66" s="127"/>
      <c r="TH66" s="127"/>
      <c r="TI66" s="127"/>
      <c r="TJ66" s="127"/>
      <c r="TK66" s="127"/>
      <c r="TL66" s="127"/>
      <c r="TM66" s="127"/>
      <c r="TN66" s="127"/>
      <c r="TO66" s="127"/>
      <c r="TP66" s="127"/>
      <c r="TQ66" s="127"/>
      <c r="TR66" s="127"/>
      <c r="TS66" s="127"/>
      <c r="TT66" s="127"/>
      <c r="TU66" s="127"/>
      <c r="TV66" s="127"/>
      <c r="TW66" s="127"/>
      <c r="TX66" s="127"/>
      <c r="TY66" s="127"/>
      <c r="TZ66" s="127"/>
      <c r="UA66" s="127"/>
      <c r="UB66" s="127"/>
      <c r="UC66" s="127"/>
      <c r="UD66" s="127"/>
      <c r="UE66" s="127"/>
      <c r="UF66" s="127"/>
      <c r="UG66" s="127"/>
      <c r="UH66" s="127"/>
      <c r="UI66" s="127"/>
      <c r="UJ66" s="127"/>
      <c r="UK66" s="127"/>
      <c r="UL66" s="127"/>
      <c r="UM66" s="127"/>
      <c r="UN66" s="127"/>
      <c r="UO66" s="127"/>
      <c r="UP66" s="127"/>
      <c r="UQ66" s="127"/>
      <c r="UR66" s="127"/>
      <c r="US66" s="127"/>
      <c r="UT66" s="127"/>
      <c r="UU66" s="127"/>
      <c r="UV66" s="127"/>
      <c r="UW66" s="127"/>
      <c r="UX66" s="127"/>
      <c r="UY66" s="127"/>
      <c r="UZ66" s="127"/>
      <c r="VA66" s="127"/>
      <c r="VB66" s="127"/>
      <c r="VC66" s="127"/>
      <c r="VD66" s="127"/>
      <c r="VE66" s="127"/>
      <c r="VF66" s="127"/>
      <c r="VG66" s="127"/>
      <c r="VH66" s="127"/>
      <c r="VI66" s="127"/>
      <c r="VJ66" s="127"/>
      <c r="VK66" s="127"/>
      <c r="VL66" s="127"/>
      <c r="VM66" s="127"/>
      <c r="VN66" s="127"/>
      <c r="VO66" s="127"/>
      <c r="VP66" s="127"/>
      <c r="VQ66" s="127"/>
      <c r="VR66" s="127"/>
      <c r="VS66" s="127"/>
      <c r="VT66" s="127"/>
      <c r="VU66" s="127"/>
      <c r="VV66" s="127"/>
      <c r="VW66" s="127"/>
      <c r="VX66" s="127"/>
      <c r="VY66" s="127"/>
      <c r="VZ66" s="127"/>
      <c r="WA66" s="127"/>
      <c r="WB66" s="127"/>
      <c r="WC66" s="127"/>
      <c r="WD66" s="127"/>
      <c r="WE66" s="127"/>
      <c r="WF66" s="127"/>
      <c r="WG66" s="127"/>
      <c r="WH66" s="127"/>
      <c r="WI66" s="127"/>
      <c r="WJ66" s="127"/>
      <c r="WK66" s="127"/>
      <c r="WL66" s="127"/>
      <c r="WM66" s="127"/>
      <c r="WN66" s="127"/>
      <c r="WO66" s="127"/>
      <c r="WP66" s="127"/>
      <c r="WQ66" s="127"/>
      <c r="WR66" s="127"/>
      <c r="WS66" s="127"/>
      <c r="WT66" s="127"/>
      <c r="WU66" s="127"/>
      <c r="WV66" s="127"/>
      <c r="WW66" s="127"/>
      <c r="WX66" s="127"/>
      <c r="WY66" s="127"/>
      <c r="WZ66" s="127"/>
      <c r="XA66" s="127"/>
      <c r="XB66" s="127"/>
      <c r="XC66" s="127"/>
      <c r="XD66" s="127"/>
      <c r="XE66" s="127"/>
      <c r="XF66" s="127"/>
      <c r="XG66" s="127"/>
      <c r="XH66" s="127"/>
      <c r="XI66" s="127"/>
      <c r="XJ66" s="127"/>
      <c r="XK66" s="127"/>
      <c r="XL66" s="127"/>
      <c r="XM66" s="127"/>
      <c r="XN66" s="127"/>
      <c r="XO66" s="127"/>
      <c r="XP66" s="127"/>
      <c r="XQ66" s="127"/>
      <c r="XR66" s="127"/>
      <c r="XS66" s="127"/>
      <c r="XT66" s="127"/>
      <c r="XU66" s="127"/>
      <c r="XV66" s="127"/>
      <c r="XW66" s="127"/>
      <c r="XX66" s="127"/>
      <c r="XY66" s="127"/>
      <c r="XZ66" s="127"/>
      <c r="YA66" s="127"/>
      <c r="YB66" s="127"/>
      <c r="YC66" s="127"/>
      <c r="YD66" s="127"/>
      <c r="YE66" s="127"/>
      <c r="YF66" s="127"/>
      <c r="YG66" s="127"/>
      <c r="YH66" s="127"/>
      <c r="YI66" s="127"/>
      <c r="YJ66" s="127"/>
      <c r="YK66" s="127"/>
      <c r="YL66" s="127"/>
      <c r="YM66" s="127"/>
      <c r="YN66" s="127"/>
      <c r="YO66" s="127"/>
      <c r="YP66" s="127"/>
      <c r="YQ66" s="127"/>
      <c r="YR66" s="127"/>
      <c r="YS66" s="127"/>
      <c r="YT66" s="127"/>
      <c r="YU66" s="127"/>
      <c r="YV66" s="127"/>
      <c r="YW66" s="127"/>
      <c r="YX66" s="127"/>
      <c r="YY66" s="127"/>
      <c r="YZ66" s="127"/>
      <c r="ZA66" s="127"/>
      <c r="ZB66" s="127"/>
      <c r="ZC66" s="127"/>
      <c r="ZD66" s="127"/>
      <c r="ZE66" s="127"/>
      <c r="ZF66" s="127"/>
      <c r="ZG66" s="127"/>
      <c r="ZH66" s="127"/>
      <c r="ZI66" s="127"/>
      <c r="ZJ66" s="127"/>
      <c r="ZK66" s="127"/>
      <c r="ZL66" s="127"/>
      <c r="ZM66" s="127"/>
      <c r="ZN66" s="127"/>
      <c r="ZO66" s="127"/>
      <c r="ZP66" s="127"/>
      <c r="ZQ66" s="127"/>
      <c r="ZR66" s="127"/>
      <c r="ZS66" s="127"/>
      <c r="ZT66" s="127"/>
      <c r="ZU66" s="127"/>
      <c r="ZV66" s="127"/>
      <c r="ZW66" s="127"/>
      <c r="ZX66" s="127"/>
      <c r="ZY66" s="127"/>
      <c r="ZZ66" s="127"/>
      <c r="AAA66" s="127"/>
      <c r="AAB66" s="127"/>
      <c r="AAC66" s="127"/>
      <c r="AAD66" s="127"/>
      <c r="AAE66" s="127"/>
      <c r="AAF66" s="127"/>
      <c r="AAG66" s="127"/>
      <c r="AAH66" s="127"/>
      <c r="AAI66" s="127"/>
      <c r="AAJ66" s="127"/>
      <c r="AAK66" s="127"/>
      <c r="AAL66" s="127"/>
      <c r="AAM66" s="127"/>
      <c r="AAN66" s="127"/>
      <c r="AAO66" s="127"/>
      <c r="AAP66" s="127"/>
      <c r="AAQ66" s="127"/>
      <c r="AAR66" s="127"/>
      <c r="AAS66" s="127"/>
      <c r="AAT66" s="127"/>
      <c r="AAU66" s="127"/>
      <c r="AAV66" s="127"/>
      <c r="AAW66" s="127"/>
      <c r="AAX66" s="127"/>
      <c r="AAY66" s="127"/>
      <c r="AAZ66" s="127"/>
      <c r="ABA66" s="127"/>
      <c r="ABB66" s="127"/>
      <c r="ABC66" s="127"/>
      <c r="ABD66" s="127"/>
      <c r="ABE66" s="127"/>
      <c r="ABF66" s="127"/>
      <c r="ABG66" s="127"/>
      <c r="ABH66" s="127"/>
      <c r="ABI66" s="127"/>
      <c r="ABJ66" s="127"/>
      <c r="ABK66" s="127"/>
      <c r="ABL66" s="127"/>
      <c r="ABM66" s="127"/>
      <c r="ABN66" s="127"/>
      <c r="ABO66" s="127"/>
      <c r="ABP66" s="127"/>
      <c r="ABQ66" s="127"/>
      <c r="ABR66" s="127"/>
      <c r="ABS66" s="127"/>
      <c r="ABT66" s="127"/>
      <c r="ABU66" s="127"/>
      <c r="ABV66" s="127"/>
      <c r="ABW66" s="127"/>
      <c r="ABX66" s="127"/>
      <c r="ABY66" s="127"/>
      <c r="ABZ66" s="127"/>
      <c r="ACA66" s="127"/>
      <c r="ACB66" s="127"/>
      <c r="ACC66" s="127"/>
      <c r="ACD66" s="127"/>
      <c r="ACE66" s="127"/>
      <c r="ACF66" s="127"/>
      <c r="ACG66" s="127"/>
      <c r="ACH66" s="127"/>
      <c r="ACI66" s="127"/>
      <c r="ACJ66" s="127"/>
      <c r="ACK66" s="127"/>
      <c r="ACL66" s="127"/>
      <c r="ACM66" s="127"/>
      <c r="ACN66" s="127"/>
      <c r="ACO66" s="127"/>
      <c r="ACP66" s="127"/>
      <c r="ACQ66" s="127"/>
      <c r="ACR66" s="127"/>
      <c r="ACS66" s="127"/>
      <c r="ACT66" s="127"/>
      <c r="ACU66" s="127"/>
      <c r="ACV66" s="127"/>
      <c r="ACW66" s="127"/>
      <c r="ACX66" s="127"/>
      <c r="ACY66" s="127"/>
      <c r="ACZ66" s="127"/>
      <c r="ADA66" s="127"/>
      <c r="ADB66" s="127"/>
      <c r="ADC66" s="127"/>
      <c r="ADD66" s="127"/>
      <c r="ADE66" s="127"/>
      <c r="ADF66" s="127"/>
      <c r="ADG66" s="127"/>
      <c r="ADH66" s="127"/>
      <c r="ADI66" s="127"/>
      <c r="ADJ66" s="127"/>
      <c r="ADK66" s="127"/>
      <c r="ADL66" s="127"/>
      <c r="ADM66" s="127"/>
      <c r="ADN66" s="127"/>
      <c r="ADO66" s="127"/>
      <c r="ADP66" s="127"/>
      <c r="ADQ66" s="127"/>
      <c r="ADR66" s="127"/>
      <c r="ADS66" s="127"/>
      <c r="ADT66" s="127"/>
      <c r="ADU66" s="127"/>
      <c r="ADV66" s="127"/>
      <c r="ADW66" s="127"/>
      <c r="ADX66" s="127"/>
      <c r="ADY66" s="127"/>
      <c r="ADZ66" s="127"/>
      <c r="AEA66" s="127"/>
      <c r="AEB66" s="127"/>
      <c r="AEC66" s="127"/>
      <c r="AED66" s="127"/>
      <c r="AEE66" s="127"/>
      <c r="AEF66" s="127"/>
      <c r="AEG66" s="127"/>
      <c r="AEH66" s="127"/>
      <c r="AEI66" s="127"/>
      <c r="AEJ66" s="127"/>
      <c r="AEK66" s="127"/>
      <c r="AEL66" s="127"/>
      <c r="AEM66" s="127"/>
      <c r="AEN66" s="127"/>
      <c r="AEO66" s="127"/>
      <c r="AEP66" s="127"/>
      <c r="AEQ66" s="127"/>
      <c r="AER66" s="127"/>
      <c r="AES66" s="127"/>
      <c r="AET66" s="127"/>
      <c r="AEU66" s="127"/>
      <c r="AEV66" s="127"/>
      <c r="AEW66" s="127"/>
      <c r="AEX66" s="127"/>
      <c r="AEY66" s="127"/>
      <c r="AEZ66" s="127"/>
      <c r="AFA66" s="127"/>
      <c r="AFB66" s="127"/>
      <c r="AFC66" s="127"/>
      <c r="AFD66" s="127"/>
      <c r="AFE66" s="127"/>
      <c r="AFF66" s="127"/>
      <c r="AFG66" s="127"/>
      <c r="AFH66" s="127"/>
      <c r="AFI66" s="127"/>
      <c r="AFJ66" s="127"/>
      <c r="AFK66" s="127"/>
      <c r="AFL66" s="127"/>
      <c r="AFM66" s="127"/>
      <c r="AFN66" s="127"/>
      <c r="AFO66" s="127"/>
      <c r="AFP66" s="127"/>
      <c r="AFQ66" s="127"/>
      <c r="AFR66" s="127"/>
      <c r="AFS66" s="127"/>
      <c r="AFT66" s="127"/>
      <c r="AFU66" s="127"/>
      <c r="AFV66" s="127"/>
      <c r="AFW66" s="127"/>
      <c r="AFX66" s="127"/>
      <c r="AFY66" s="127"/>
      <c r="AFZ66" s="127"/>
      <c r="AGA66" s="127"/>
      <c r="AGB66" s="127"/>
      <c r="AGC66" s="127"/>
      <c r="AGD66" s="127"/>
      <c r="AGE66" s="127"/>
      <c r="AGF66" s="127"/>
      <c r="AGG66" s="127"/>
      <c r="AGH66" s="127"/>
      <c r="AGI66" s="127"/>
      <c r="AGJ66" s="127"/>
      <c r="AGK66" s="127"/>
      <c r="AGL66" s="127"/>
      <c r="AGM66" s="127"/>
      <c r="AGN66" s="127"/>
      <c r="AGO66" s="127"/>
      <c r="AGP66" s="127"/>
      <c r="AGQ66" s="127"/>
      <c r="AGR66" s="127"/>
      <c r="AGS66" s="127"/>
      <c r="AGT66" s="127"/>
      <c r="AGU66" s="127"/>
      <c r="AGV66" s="127"/>
      <c r="AGW66" s="127"/>
      <c r="AGX66" s="127"/>
      <c r="AGY66" s="127"/>
      <c r="AGZ66" s="127"/>
      <c r="AHA66" s="127"/>
      <c r="AHB66" s="127"/>
      <c r="AHC66" s="127"/>
      <c r="AHD66" s="127"/>
      <c r="AHE66" s="127"/>
      <c r="AHF66" s="127"/>
      <c r="AHG66" s="127"/>
      <c r="AHH66" s="127"/>
      <c r="AHI66" s="127"/>
      <c r="AHJ66" s="127"/>
      <c r="AHK66" s="127"/>
      <c r="AHL66" s="127"/>
      <c r="AHM66" s="127"/>
      <c r="AHN66" s="127"/>
      <c r="AHO66" s="127"/>
      <c r="AHP66" s="127"/>
      <c r="AHQ66" s="127"/>
      <c r="AHR66" s="127"/>
      <c r="AHS66" s="127"/>
      <c r="AHT66" s="127"/>
      <c r="AHU66" s="127"/>
      <c r="AHV66" s="127"/>
      <c r="AHW66" s="127"/>
      <c r="AHX66" s="127"/>
      <c r="AHY66" s="127"/>
      <c r="AHZ66" s="127"/>
      <c r="AIA66" s="127"/>
      <c r="AIB66" s="127"/>
      <c r="AIC66" s="127"/>
      <c r="AID66" s="127"/>
      <c r="AIE66" s="127"/>
      <c r="AIF66" s="127"/>
      <c r="AIG66" s="127"/>
      <c r="AIH66" s="127"/>
      <c r="AII66" s="127"/>
      <c r="AIJ66" s="127"/>
      <c r="AIK66" s="127"/>
      <c r="AIL66" s="127"/>
      <c r="AIM66" s="127"/>
      <c r="AIN66" s="127"/>
      <c r="AIO66" s="127"/>
      <c r="AIP66" s="127"/>
      <c r="AIQ66" s="127"/>
      <c r="AIR66" s="127"/>
      <c r="AIS66" s="127"/>
      <c r="AIT66" s="127"/>
      <c r="AIU66" s="127"/>
      <c r="AIV66" s="127"/>
      <c r="AIW66" s="127"/>
      <c r="AIX66" s="127"/>
      <c r="AIY66" s="127"/>
      <c r="AIZ66" s="127"/>
      <c r="AJA66" s="127"/>
      <c r="AJB66" s="127"/>
      <c r="AJC66" s="127"/>
      <c r="AJD66" s="127"/>
      <c r="AJE66" s="127"/>
      <c r="AJF66" s="127"/>
      <c r="AJG66" s="127"/>
      <c r="AJH66" s="127"/>
      <c r="AJI66" s="127"/>
      <c r="AJJ66" s="127"/>
      <c r="AJK66" s="127"/>
      <c r="AJL66" s="127"/>
      <c r="AJM66" s="127"/>
      <c r="AJN66" s="127"/>
      <c r="AJO66" s="127"/>
      <c r="AJP66" s="127"/>
      <c r="AJQ66" s="127"/>
      <c r="AJR66" s="127"/>
      <c r="AJS66" s="127"/>
      <c r="AJT66" s="127"/>
      <c r="AJU66" s="127"/>
      <c r="AJV66" s="127"/>
      <c r="AJW66" s="127"/>
      <c r="AJX66" s="127"/>
      <c r="AJY66" s="127"/>
      <c r="AJZ66" s="127"/>
      <c r="AKA66" s="127"/>
      <c r="AKB66" s="127"/>
      <c r="AKC66" s="127"/>
      <c r="AKD66" s="127"/>
      <c r="AKE66" s="127"/>
      <c r="AKF66" s="127"/>
      <c r="AKG66" s="127"/>
      <c r="AKH66" s="127"/>
      <c r="AKI66" s="127"/>
      <c r="AKJ66" s="127"/>
      <c r="AKK66" s="127"/>
      <c r="AKL66" s="127"/>
      <c r="AKM66" s="127"/>
      <c r="AKN66" s="127"/>
      <c r="AKO66" s="127"/>
      <c r="AKP66" s="127"/>
      <c r="AKQ66" s="127"/>
      <c r="AKR66" s="127"/>
      <c r="AKS66" s="127"/>
      <c r="AKT66" s="127"/>
      <c r="AKU66" s="127"/>
      <c r="AKV66" s="127"/>
      <c r="AKW66" s="127"/>
      <c r="AKX66" s="127"/>
      <c r="AKY66" s="127"/>
      <c r="AKZ66" s="127"/>
      <c r="ALA66" s="127"/>
      <c r="ALB66" s="127"/>
      <c r="ALC66" s="127"/>
      <c r="ALD66" s="127"/>
      <c r="ALE66" s="127"/>
      <c r="ALF66" s="127"/>
      <c r="ALG66" s="127"/>
      <c r="ALH66" s="127"/>
      <c r="ALI66" s="127"/>
      <c r="ALJ66" s="127"/>
      <c r="ALK66" s="127"/>
      <c r="ALL66" s="127"/>
      <c r="ALM66" s="127"/>
      <c r="ALN66" s="127"/>
      <c r="ALO66" s="127"/>
      <c r="ALP66" s="127"/>
      <c r="ALQ66" s="127"/>
      <c r="ALR66" s="127"/>
      <c r="ALS66" s="127"/>
      <c r="ALT66" s="127"/>
      <c r="ALU66" s="127"/>
      <c r="ALV66" s="127"/>
      <c r="ALW66" s="127"/>
      <c r="ALX66" s="127"/>
      <c r="ALY66" s="127"/>
      <c r="ALZ66" s="127"/>
      <c r="AMA66" s="127"/>
      <c r="AMB66" s="127"/>
      <c r="AMC66" s="127"/>
      <c r="AMD66" s="127"/>
      <c r="AME66" s="127"/>
      <c r="AMF66" s="127"/>
      <c r="AMG66" s="127"/>
      <c r="AMH66" s="127"/>
      <c r="AMI66" s="127"/>
      <c r="AMJ66" s="127"/>
      <c r="AMK66" s="127"/>
    </row>
    <row r="67" spans="1:1025" x14ac:dyDescent="0.3">
      <c r="A67" s="244" t="s">
        <v>9</v>
      </c>
      <c r="B67" s="244"/>
      <c r="C67" s="244"/>
      <c r="D67" s="68">
        <f t="shared" si="4"/>
        <v>6.31</v>
      </c>
      <c r="E67" s="166">
        <v>40.78</v>
      </c>
      <c r="F67" s="166">
        <v>21.97</v>
      </c>
      <c r="G67" s="166">
        <v>75.72</v>
      </c>
      <c r="H67" s="166">
        <v>667.37</v>
      </c>
      <c r="I67" s="167"/>
      <c r="J67" s="193">
        <v>41</v>
      </c>
      <c r="K67" s="193">
        <v>33</v>
      </c>
      <c r="L67" s="193">
        <v>30</v>
      </c>
      <c r="M67" s="193">
        <v>33</v>
      </c>
      <c r="N67" s="167"/>
      <c r="O67" s="194">
        <v>24</v>
      </c>
      <c r="P67" s="194">
        <v>30</v>
      </c>
      <c r="Q67" s="194">
        <v>45</v>
      </c>
      <c r="R67" s="127"/>
      <c r="S67" s="127"/>
      <c r="T67" s="127"/>
      <c r="U67" s="127"/>
      <c r="V67" s="127"/>
      <c r="W67" s="127"/>
      <c r="X67" s="127"/>
      <c r="Y67" s="127"/>
      <c r="Z67" s="127"/>
      <c r="AA67" s="127"/>
      <c r="AB67" s="127"/>
      <c r="AC67" s="127"/>
      <c r="AD67" s="127"/>
      <c r="AE67" s="127"/>
      <c r="AF67" s="127"/>
      <c r="AG67" s="127"/>
      <c r="AH67" s="127"/>
      <c r="AI67" s="127"/>
      <c r="AJ67" s="127"/>
      <c r="AK67" s="127"/>
      <c r="AL67" s="127"/>
      <c r="AM67" s="127"/>
      <c r="AN67" s="127"/>
      <c r="AO67" s="127"/>
      <c r="AP67" s="127"/>
      <c r="AQ67" s="127"/>
      <c r="AR67" s="127"/>
      <c r="AS67" s="127"/>
      <c r="AT67" s="127"/>
      <c r="AU67" s="127"/>
      <c r="AV67" s="127"/>
      <c r="AW67" s="127"/>
      <c r="AX67" s="127"/>
      <c r="AY67" s="127"/>
      <c r="AZ67" s="127"/>
      <c r="BA67" s="127"/>
      <c r="BB67" s="127"/>
      <c r="BC67" s="127"/>
      <c r="BD67" s="127"/>
      <c r="BE67" s="127"/>
      <c r="BF67" s="127"/>
      <c r="BG67" s="127"/>
      <c r="BH67" s="127"/>
      <c r="BI67" s="127"/>
      <c r="BJ67" s="127"/>
      <c r="BK67" s="127"/>
      <c r="BL67" s="127"/>
      <c r="BM67" s="127"/>
      <c r="BN67" s="127"/>
      <c r="BO67" s="127"/>
      <c r="BP67" s="127"/>
      <c r="BQ67" s="127"/>
      <c r="BR67" s="127"/>
      <c r="BS67" s="127"/>
      <c r="BT67" s="127"/>
      <c r="BU67" s="127"/>
      <c r="BV67" s="127"/>
      <c r="BW67" s="127"/>
      <c r="BX67" s="127"/>
      <c r="BY67" s="127"/>
      <c r="BZ67" s="127"/>
      <c r="CA67" s="127"/>
      <c r="CB67" s="127"/>
      <c r="CC67" s="127"/>
      <c r="CD67" s="127"/>
      <c r="CE67" s="127"/>
      <c r="CF67" s="127"/>
      <c r="CG67" s="127"/>
      <c r="CH67" s="127"/>
      <c r="CI67" s="127"/>
      <c r="CJ67" s="127"/>
      <c r="CK67" s="127"/>
      <c r="CL67" s="127"/>
      <c r="CM67" s="127"/>
      <c r="CN67" s="127"/>
      <c r="CO67" s="127"/>
      <c r="CP67" s="127"/>
      <c r="CQ67" s="127"/>
      <c r="CR67" s="127"/>
      <c r="CS67" s="127"/>
      <c r="CT67" s="127"/>
      <c r="CU67" s="127"/>
      <c r="CV67" s="127"/>
      <c r="CW67" s="127"/>
      <c r="CX67" s="127"/>
      <c r="CY67" s="127"/>
      <c r="CZ67" s="127"/>
      <c r="DA67" s="127"/>
      <c r="DB67" s="127"/>
      <c r="DC67" s="127"/>
      <c r="DD67" s="127"/>
      <c r="DE67" s="127"/>
      <c r="DF67" s="127"/>
      <c r="DG67" s="127"/>
      <c r="DH67" s="127"/>
      <c r="DI67" s="127"/>
      <c r="DJ67" s="127"/>
      <c r="DK67" s="127"/>
      <c r="DL67" s="127"/>
      <c r="DM67" s="127"/>
      <c r="DN67" s="127"/>
      <c r="DO67" s="127"/>
      <c r="DP67" s="127"/>
      <c r="DQ67" s="127"/>
      <c r="DR67" s="127"/>
      <c r="DS67" s="127"/>
      <c r="DT67" s="127"/>
      <c r="DU67" s="127"/>
      <c r="DV67" s="127"/>
      <c r="DW67" s="127"/>
      <c r="DX67" s="127"/>
      <c r="DY67" s="127"/>
      <c r="DZ67" s="127"/>
      <c r="EA67" s="127"/>
      <c r="EB67" s="127"/>
      <c r="EC67" s="127"/>
      <c r="ED67" s="127"/>
      <c r="EE67" s="127"/>
      <c r="EF67" s="127"/>
      <c r="EG67" s="127"/>
      <c r="EH67" s="127"/>
      <c r="EI67" s="127"/>
      <c r="EJ67" s="127"/>
      <c r="EK67" s="127"/>
      <c r="EL67" s="127"/>
      <c r="EM67" s="127"/>
      <c r="EN67" s="127"/>
      <c r="EO67" s="127"/>
      <c r="EP67" s="127"/>
      <c r="EQ67" s="127"/>
      <c r="ER67" s="127"/>
      <c r="ES67" s="127"/>
      <c r="ET67" s="127"/>
      <c r="EU67" s="127"/>
      <c r="EV67" s="127"/>
      <c r="EW67" s="127"/>
      <c r="EX67" s="127"/>
      <c r="EY67" s="127"/>
      <c r="EZ67" s="127"/>
      <c r="FA67" s="127"/>
      <c r="FB67" s="127"/>
      <c r="FC67" s="127"/>
      <c r="FD67" s="127"/>
      <c r="FE67" s="127"/>
      <c r="FF67" s="127"/>
      <c r="FG67" s="127"/>
      <c r="FH67" s="127"/>
      <c r="FI67" s="127"/>
      <c r="FJ67" s="127"/>
      <c r="FK67" s="127"/>
      <c r="FL67" s="127"/>
      <c r="FM67" s="127"/>
      <c r="FN67" s="127"/>
      <c r="FO67" s="127"/>
      <c r="FP67" s="127"/>
      <c r="FQ67" s="127"/>
      <c r="FR67" s="127"/>
      <c r="FS67" s="127"/>
      <c r="FT67" s="127"/>
      <c r="FU67" s="127"/>
      <c r="FV67" s="127"/>
      <c r="FW67" s="127"/>
      <c r="FX67" s="127"/>
      <c r="FY67" s="127"/>
      <c r="FZ67" s="127"/>
      <c r="GA67" s="127"/>
      <c r="GB67" s="127"/>
      <c r="GC67" s="127"/>
      <c r="GD67" s="127"/>
      <c r="GE67" s="127"/>
      <c r="GF67" s="127"/>
      <c r="GG67" s="127"/>
      <c r="GH67" s="127"/>
      <c r="GI67" s="127"/>
      <c r="GJ67" s="127"/>
      <c r="GK67" s="127"/>
      <c r="GL67" s="127"/>
      <c r="GM67" s="127"/>
      <c r="GN67" s="127"/>
      <c r="GO67" s="127"/>
      <c r="GP67" s="127"/>
      <c r="GQ67" s="127"/>
      <c r="GR67" s="127"/>
      <c r="GS67" s="127"/>
      <c r="GT67" s="127"/>
      <c r="GU67" s="127"/>
      <c r="GV67" s="127"/>
      <c r="GW67" s="127"/>
      <c r="GX67" s="127"/>
      <c r="GY67" s="127"/>
      <c r="GZ67" s="127"/>
      <c r="HA67" s="127"/>
      <c r="HB67" s="127"/>
      <c r="HC67" s="127"/>
      <c r="HD67" s="127"/>
      <c r="HE67" s="127"/>
      <c r="HF67" s="127"/>
      <c r="HG67" s="127"/>
      <c r="HH67" s="127"/>
      <c r="HI67" s="127"/>
      <c r="HJ67" s="127"/>
      <c r="HK67" s="127"/>
      <c r="HL67" s="127"/>
      <c r="HM67" s="127"/>
      <c r="HN67" s="127"/>
      <c r="HO67" s="127"/>
      <c r="HP67" s="127"/>
      <c r="HQ67" s="127"/>
      <c r="HR67" s="127"/>
      <c r="HS67" s="127"/>
      <c r="HT67" s="127"/>
      <c r="HU67" s="127"/>
      <c r="HV67" s="127"/>
      <c r="HW67" s="127"/>
      <c r="HX67" s="127"/>
      <c r="HY67" s="127"/>
      <c r="HZ67" s="127"/>
      <c r="IA67" s="127"/>
      <c r="IB67" s="127"/>
      <c r="IC67" s="127"/>
      <c r="ID67" s="127"/>
      <c r="IE67" s="127"/>
      <c r="IF67" s="127"/>
      <c r="IG67" s="127"/>
      <c r="IH67" s="127"/>
      <c r="II67" s="127"/>
      <c r="IJ67" s="127"/>
      <c r="IK67" s="127"/>
      <c r="IL67" s="127"/>
      <c r="IM67" s="127"/>
      <c r="IN67" s="127"/>
      <c r="IO67" s="127"/>
      <c r="IP67" s="127"/>
      <c r="IQ67" s="127"/>
      <c r="IR67" s="127"/>
      <c r="IS67" s="127"/>
      <c r="IT67" s="127"/>
      <c r="IU67" s="127"/>
      <c r="IV67" s="127"/>
      <c r="IW67" s="127"/>
      <c r="IX67" s="127"/>
      <c r="IY67" s="127"/>
      <c r="IZ67" s="127"/>
      <c r="JA67" s="127"/>
      <c r="JB67" s="127"/>
      <c r="JC67" s="127"/>
      <c r="JD67" s="127"/>
      <c r="JE67" s="127"/>
      <c r="JF67" s="127"/>
      <c r="JG67" s="127"/>
      <c r="JH67" s="127"/>
      <c r="JI67" s="127"/>
      <c r="JJ67" s="127"/>
      <c r="JK67" s="127"/>
      <c r="JL67" s="127"/>
      <c r="JM67" s="127"/>
      <c r="JN67" s="127"/>
      <c r="JO67" s="127"/>
      <c r="JP67" s="127"/>
      <c r="JQ67" s="127"/>
      <c r="JR67" s="127"/>
      <c r="JS67" s="127"/>
      <c r="JT67" s="127"/>
      <c r="JU67" s="127"/>
      <c r="JV67" s="127"/>
      <c r="JW67" s="127"/>
      <c r="JX67" s="127"/>
      <c r="JY67" s="127"/>
      <c r="JZ67" s="127"/>
      <c r="KA67" s="127"/>
      <c r="KB67" s="127"/>
      <c r="KC67" s="127"/>
      <c r="KD67" s="127"/>
      <c r="KE67" s="127"/>
      <c r="KF67" s="127"/>
      <c r="KG67" s="127"/>
      <c r="KH67" s="127"/>
      <c r="KI67" s="127"/>
      <c r="KJ67" s="127"/>
      <c r="KK67" s="127"/>
      <c r="KL67" s="127"/>
      <c r="KM67" s="127"/>
      <c r="KN67" s="127"/>
      <c r="KO67" s="127"/>
      <c r="KP67" s="127"/>
      <c r="KQ67" s="127"/>
      <c r="KR67" s="127"/>
      <c r="KS67" s="127"/>
      <c r="KT67" s="127"/>
      <c r="KU67" s="127"/>
      <c r="KV67" s="127"/>
      <c r="KW67" s="127"/>
      <c r="KX67" s="127"/>
      <c r="KY67" s="127"/>
      <c r="KZ67" s="127"/>
      <c r="LA67" s="127"/>
      <c r="LB67" s="127"/>
      <c r="LC67" s="127"/>
      <c r="LD67" s="127"/>
      <c r="LE67" s="127"/>
      <c r="LF67" s="127"/>
      <c r="LG67" s="127"/>
      <c r="LH67" s="127"/>
      <c r="LI67" s="127"/>
      <c r="LJ67" s="127"/>
      <c r="LK67" s="127"/>
      <c r="LL67" s="127"/>
      <c r="LM67" s="127"/>
      <c r="LN67" s="127"/>
      <c r="LO67" s="127"/>
      <c r="LP67" s="127"/>
      <c r="LQ67" s="127"/>
      <c r="LR67" s="127"/>
      <c r="LS67" s="127"/>
      <c r="LT67" s="127"/>
      <c r="LU67" s="127"/>
      <c r="LV67" s="127"/>
      <c r="LW67" s="127"/>
      <c r="LX67" s="127"/>
      <c r="LY67" s="127"/>
      <c r="LZ67" s="127"/>
      <c r="MA67" s="127"/>
      <c r="MB67" s="127"/>
      <c r="MC67" s="127"/>
      <c r="MD67" s="127"/>
      <c r="ME67" s="127"/>
      <c r="MF67" s="127"/>
      <c r="MG67" s="127"/>
      <c r="MH67" s="127"/>
      <c r="MI67" s="127"/>
      <c r="MJ67" s="127"/>
      <c r="MK67" s="127"/>
      <c r="ML67" s="127"/>
      <c r="MM67" s="127"/>
      <c r="MN67" s="127"/>
      <c r="MO67" s="127"/>
      <c r="MP67" s="127"/>
      <c r="MQ67" s="127"/>
      <c r="MR67" s="127"/>
      <c r="MS67" s="127"/>
      <c r="MT67" s="127"/>
      <c r="MU67" s="127"/>
      <c r="MV67" s="127"/>
      <c r="MW67" s="127"/>
      <c r="MX67" s="127"/>
      <c r="MY67" s="127"/>
      <c r="MZ67" s="127"/>
      <c r="NA67" s="127"/>
      <c r="NB67" s="127"/>
      <c r="NC67" s="127"/>
      <c r="ND67" s="127"/>
      <c r="NE67" s="127"/>
      <c r="NF67" s="127"/>
      <c r="NG67" s="127"/>
      <c r="NH67" s="127"/>
      <c r="NI67" s="127"/>
      <c r="NJ67" s="127"/>
      <c r="NK67" s="127"/>
      <c r="NL67" s="127"/>
      <c r="NM67" s="127"/>
      <c r="NN67" s="127"/>
      <c r="NO67" s="127"/>
      <c r="NP67" s="127"/>
      <c r="NQ67" s="127"/>
      <c r="NR67" s="127"/>
      <c r="NS67" s="127"/>
      <c r="NT67" s="127"/>
      <c r="NU67" s="127"/>
      <c r="NV67" s="127"/>
      <c r="NW67" s="127"/>
      <c r="NX67" s="127"/>
      <c r="NY67" s="127"/>
      <c r="NZ67" s="127"/>
      <c r="OA67" s="127"/>
      <c r="OB67" s="127"/>
      <c r="OC67" s="127"/>
      <c r="OD67" s="127"/>
      <c r="OE67" s="127"/>
      <c r="OF67" s="127"/>
      <c r="OG67" s="127"/>
      <c r="OH67" s="127"/>
      <c r="OI67" s="127"/>
      <c r="OJ67" s="127"/>
      <c r="OK67" s="127"/>
      <c r="OL67" s="127"/>
      <c r="OM67" s="127"/>
      <c r="ON67" s="127"/>
      <c r="OO67" s="127"/>
      <c r="OP67" s="127"/>
      <c r="OQ67" s="127"/>
      <c r="OR67" s="127"/>
      <c r="OS67" s="127"/>
      <c r="OT67" s="127"/>
      <c r="OU67" s="127"/>
      <c r="OV67" s="127"/>
      <c r="OW67" s="127"/>
      <c r="OX67" s="127"/>
      <c r="OY67" s="127"/>
      <c r="OZ67" s="127"/>
      <c r="PA67" s="127"/>
      <c r="PB67" s="127"/>
      <c r="PC67" s="127"/>
      <c r="PD67" s="127"/>
      <c r="PE67" s="127"/>
      <c r="PF67" s="127"/>
      <c r="PG67" s="127"/>
      <c r="PH67" s="127"/>
      <c r="PI67" s="127"/>
      <c r="PJ67" s="127"/>
      <c r="PK67" s="127"/>
      <c r="PL67" s="127"/>
      <c r="PM67" s="127"/>
      <c r="PN67" s="127"/>
      <c r="PO67" s="127"/>
      <c r="PP67" s="127"/>
      <c r="PQ67" s="127"/>
      <c r="PR67" s="127"/>
      <c r="PS67" s="127"/>
      <c r="PT67" s="127"/>
      <c r="PU67" s="127"/>
      <c r="PV67" s="127"/>
      <c r="PW67" s="127"/>
      <c r="PX67" s="127"/>
      <c r="PY67" s="127"/>
      <c r="PZ67" s="127"/>
      <c r="QA67" s="127"/>
      <c r="QB67" s="127"/>
      <c r="QC67" s="127"/>
      <c r="QD67" s="127"/>
      <c r="QE67" s="127"/>
      <c r="QF67" s="127"/>
      <c r="QG67" s="127"/>
      <c r="QH67" s="127"/>
      <c r="QI67" s="127"/>
      <c r="QJ67" s="127"/>
      <c r="QK67" s="127"/>
      <c r="QL67" s="127"/>
      <c r="QM67" s="127"/>
      <c r="QN67" s="127"/>
      <c r="QO67" s="127"/>
      <c r="QP67" s="127"/>
      <c r="QQ67" s="127"/>
      <c r="QR67" s="127"/>
      <c r="QS67" s="127"/>
      <c r="QT67" s="127"/>
      <c r="QU67" s="127"/>
      <c r="QV67" s="127"/>
      <c r="QW67" s="127"/>
      <c r="QX67" s="127"/>
      <c r="QY67" s="127"/>
      <c r="QZ67" s="127"/>
      <c r="RA67" s="127"/>
      <c r="RB67" s="127"/>
      <c r="RC67" s="127"/>
      <c r="RD67" s="127"/>
      <c r="RE67" s="127"/>
      <c r="RF67" s="127"/>
      <c r="RG67" s="127"/>
      <c r="RH67" s="127"/>
      <c r="RI67" s="127"/>
      <c r="RJ67" s="127"/>
      <c r="RK67" s="127"/>
      <c r="RL67" s="127"/>
      <c r="RM67" s="127"/>
      <c r="RN67" s="127"/>
      <c r="RO67" s="127"/>
      <c r="RP67" s="127"/>
      <c r="RQ67" s="127"/>
      <c r="RR67" s="127"/>
      <c r="RS67" s="127"/>
      <c r="RT67" s="127"/>
      <c r="RU67" s="127"/>
      <c r="RV67" s="127"/>
      <c r="RW67" s="127"/>
      <c r="RX67" s="127"/>
      <c r="RY67" s="127"/>
      <c r="RZ67" s="127"/>
      <c r="SA67" s="127"/>
      <c r="SB67" s="127"/>
      <c r="SC67" s="127"/>
      <c r="SD67" s="127"/>
      <c r="SE67" s="127"/>
      <c r="SF67" s="127"/>
      <c r="SG67" s="127"/>
      <c r="SH67" s="127"/>
      <c r="SI67" s="127"/>
      <c r="SJ67" s="127"/>
      <c r="SK67" s="127"/>
      <c r="SL67" s="127"/>
      <c r="SM67" s="127"/>
      <c r="SN67" s="127"/>
      <c r="SO67" s="127"/>
      <c r="SP67" s="127"/>
      <c r="SQ67" s="127"/>
      <c r="SR67" s="127"/>
      <c r="SS67" s="127"/>
      <c r="ST67" s="127"/>
      <c r="SU67" s="127"/>
      <c r="SV67" s="127"/>
      <c r="SW67" s="127"/>
      <c r="SX67" s="127"/>
      <c r="SY67" s="127"/>
      <c r="SZ67" s="127"/>
      <c r="TA67" s="127"/>
      <c r="TB67" s="127"/>
      <c r="TC67" s="127"/>
      <c r="TD67" s="127"/>
      <c r="TE67" s="127"/>
      <c r="TF67" s="127"/>
      <c r="TG67" s="127"/>
      <c r="TH67" s="127"/>
      <c r="TI67" s="127"/>
      <c r="TJ67" s="127"/>
      <c r="TK67" s="127"/>
      <c r="TL67" s="127"/>
      <c r="TM67" s="127"/>
      <c r="TN67" s="127"/>
      <c r="TO67" s="127"/>
      <c r="TP67" s="127"/>
      <c r="TQ67" s="127"/>
      <c r="TR67" s="127"/>
      <c r="TS67" s="127"/>
      <c r="TT67" s="127"/>
      <c r="TU67" s="127"/>
      <c r="TV67" s="127"/>
      <c r="TW67" s="127"/>
      <c r="TX67" s="127"/>
      <c r="TY67" s="127"/>
      <c r="TZ67" s="127"/>
      <c r="UA67" s="127"/>
      <c r="UB67" s="127"/>
      <c r="UC67" s="127"/>
      <c r="UD67" s="127"/>
      <c r="UE67" s="127"/>
      <c r="UF67" s="127"/>
      <c r="UG67" s="127"/>
      <c r="UH67" s="127"/>
      <c r="UI67" s="127"/>
      <c r="UJ67" s="127"/>
      <c r="UK67" s="127"/>
      <c r="UL67" s="127"/>
      <c r="UM67" s="127"/>
      <c r="UN67" s="127"/>
      <c r="UO67" s="127"/>
      <c r="UP67" s="127"/>
      <c r="UQ67" s="127"/>
      <c r="UR67" s="127"/>
      <c r="US67" s="127"/>
      <c r="UT67" s="127"/>
      <c r="UU67" s="127"/>
      <c r="UV67" s="127"/>
      <c r="UW67" s="127"/>
      <c r="UX67" s="127"/>
      <c r="UY67" s="127"/>
      <c r="UZ67" s="127"/>
      <c r="VA67" s="127"/>
      <c r="VB67" s="127"/>
      <c r="VC67" s="127"/>
      <c r="VD67" s="127"/>
      <c r="VE67" s="127"/>
      <c r="VF67" s="127"/>
      <c r="VG67" s="127"/>
      <c r="VH67" s="127"/>
      <c r="VI67" s="127"/>
      <c r="VJ67" s="127"/>
      <c r="VK67" s="127"/>
      <c r="VL67" s="127"/>
      <c r="VM67" s="127"/>
      <c r="VN67" s="127"/>
      <c r="VO67" s="127"/>
      <c r="VP67" s="127"/>
      <c r="VQ67" s="127"/>
      <c r="VR67" s="127"/>
      <c r="VS67" s="127"/>
      <c r="VT67" s="127"/>
      <c r="VU67" s="127"/>
      <c r="VV67" s="127"/>
      <c r="VW67" s="127"/>
      <c r="VX67" s="127"/>
      <c r="VY67" s="127"/>
      <c r="VZ67" s="127"/>
      <c r="WA67" s="127"/>
      <c r="WB67" s="127"/>
      <c r="WC67" s="127"/>
      <c r="WD67" s="127"/>
      <c r="WE67" s="127"/>
      <c r="WF67" s="127"/>
      <c r="WG67" s="127"/>
      <c r="WH67" s="127"/>
      <c r="WI67" s="127"/>
      <c r="WJ67" s="127"/>
      <c r="WK67" s="127"/>
      <c r="WL67" s="127"/>
      <c r="WM67" s="127"/>
      <c r="WN67" s="127"/>
      <c r="WO67" s="127"/>
      <c r="WP67" s="127"/>
      <c r="WQ67" s="127"/>
      <c r="WR67" s="127"/>
      <c r="WS67" s="127"/>
      <c r="WT67" s="127"/>
      <c r="WU67" s="127"/>
      <c r="WV67" s="127"/>
      <c r="WW67" s="127"/>
      <c r="WX67" s="127"/>
      <c r="WY67" s="127"/>
      <c r="WZ67" s="127"/>
      <c r="XA67" s="127"/>
      <c r="XB67" s="127"/>
      <c r="XC67" s="127"/>
      <c r="XD67" s="127"/>
      <c r="XE67" s="127"/>
      <c r="XF67" s="127"/>
      <c r="XG67" s="127"/>
      <c r="XH67" s="127"/>
      <c r="XI67" s="127"/>
      <c r="XJ67" s="127"/>
      <c r="XK67" s="127"/>
      <c r="XL67" s="127"/>
      <c r="XM67" s="127"/>
      <c r="XN67" s="127"/>
      <c r="XO67" s="127"/>
      <c r="XP67" s="127"/>
      <c r="XQ67" s="127"/>
      <c r="XR67" s="127"/>
      <c r="XS67" s="127"/>
      <c r="XT67" s="127"/>
      <c r="XU67" s="127"/>
      <c r="XV67" s="127"/>
      <c r="XW67" s="127"/>
      <c r="XX67" s="127"/>
      <c r="XY67" s="127"/>
      <c r="XZ67" s="127"/>
      <c r="YA67" s="127"/>
      <c r="YB67" s="127"/>
      <c r="YC67" s="127"/>
      <c r="YD67" s="127"/>
      <c r="YE67" s="127"/>
      <c r="YF67" s="127"/>
      <c r="YG67" s="127"/>
      <c r="YH67" s="127"/>
      <c r="YI67" s="127"/>
      <c r="YJ67" s="127"/>
      <c r="YK67" s="127"/>
      <c r="YL67" s="127"/>
      <c r="YM67" s="127"/>
      <c r="YN67" s="127"/>
      <c r="YO67" s="127"/>
      <c r="YP67" s="127"/>
      <c r="YQ67" s="127"/>
      <c r="YR67" s="127"/>
      <c r="YS67" s="127"/>
      <c r="YT67" s="127"/>
      <c r="YU67" s="127"/>
      <c r="YV67" s="127"/>
      <c r="YW67" s="127"/>
      <c r="YX67" s="127"/>
      <c r="YY67" s="127"/>
      <c r="YZ67" s="127"/>
      <c r="ZA67" s="127"/>
      <c r="ZB67" s="127"/>
      <c r="ZC67" s="127"/>
      <c r="ZD67" s="127"/>
      <c r="ZE67" s="127"/>
      <c r="ZF67" s="127"/>
      <c r="ZG67" s="127"/>
      <c r="ZH67" s="127"/>
      <c r="ZI67" s="127"/>
      <c r="ZJ67" s="127"/>
      <c r="ZK67" s="127"/>
      <c r="ZL67" s="127"/>
      <c r="ZM67" s="127"/>
      <c r="ZN67" s="127"/>
      <c r="ZO67" s="127"/>
      <c r="ZP67" s="127"/>
      <c r="ZQ67" s="127"/>
      <c r="ZR67" s="127"/>
      <c r="ZS67" s="127"/>
      <c r="ZT67" s="127"/>
      <c r="ZU67" s="127"/>
      <c r="ZV67" s="127"/>
      <c r="ZW67" s="127"/>
      <c r="ZX67" s="127"/>
      <c r="ZY67" s="127"/>
      <c r="ZZ67" s="127"/>
      <c r="AAA67" s="127"/>
      <c r="AAB67" s="127"/>
      <c r="AAC67" s="127"/>
      <c r="AAD67" s="127"/>
      <c r="AAE67" s="127"/>
      <c r="AAF67" s="127"/>
      <c r="AAG67" s="127"/>
      <c r="AAH67" s="127"/>
      <c r="AAI67" s="127"/>
      <c r="AAJ67" s="127"/>
      <c r="AAK67" s="127"/>
      <c r="AAL67" s="127"/>
      <c r="AAM67" s="127"/>
      <c r="AAN67" s="127"/>
      <c r="AAO67" s="127"/>
      <c r="AAP67" s="127"/>
      <c r="AAQ67" s="127"/>
      <c r="AAR67" s="127"/>
      <c r="AAS67" s="127"/>
      <c r="AAT67" s="127"/>
      <c r="AAU67" s="127"/>
      <c r="AAV67" s="127"/>
      <c r="AAW67" s="127"/>
      <c r="AAX67" s="127"/>
      <c r="AAY67" s="127"/>
      <c r="AAZ67" s="127"/>
      <c r="ABA67" s="127"/>
      <c r="ABB67" s="127"/>
      <c r="ABC67" s="127"/>
      <c r="ABD67" s="127"/>
      <c r="ABE67" s="127"/>
      <c r="ABF67" s="127"/>
      <c r="ABG67" s="127"/>
      <c r="ABH67" s="127"/>
      <c r="ABI67" s="127"/>
      <c r="ABJ67" s="127"/>
      <c r="ABK67" s="127"/>
      <c r="ABL67" s="127"/>
      <c r="ABM67" s="127"/>
      <c r="ABN67" s="127"/>
      <c r="ABO67" s="127"/>
      <c r="ABP67" s="127"/>
      <c r="ABQ67" s="127"/>
      <c r="ABR67" s="127"/>
      <c r="ABS67" s="127"/>
      <c r="ABT67" s="127"/>
      <c r="ABU67" s="127"/>
      <c r="ABV67" s="127"/>
      <c r="ABW67" s="127"/>
      <c r="ABX67" s="127"/>
      <c r="ABY67" s="127"/>
      <c r="ABZ67" s="127"/>
      <c r="ACA67" s="127"/>
      <c r="ACB67" s="127"/>
      <c r="ACC67" s="127"/>
      <c r="ACD67" s="127"/>
      <c r="ACE67" s="127"/>
      <c r="ACF67" s="127"/>
      <c r="ACG67" s="127"/>
      <c r="ACH67" s="127"/>
      <c r="ACI67" s="127"/>
      <c r="ACJ67" s="127"/>
      <c r="ACK67" s="127"/>
      <c r="ACL67" s="127"/>
      <c r="ACM67" s="127"/>
      <c r="ACN67" s="127"/>
      <c r="ACO67" s="127"/>
      <c r="ACP67" s="127"/>
      <c r="ACQ67" s="127"/>
      <c r="ACR67" s="127"/>
      <c r="ACS67" s="127"/>
      <c r="ACT67" s="127"/>
      <c r="ACU67" s="127"/>
      <c r="ACV67" s="127"/>
      <c r="ACW67" s="127"/>
      <c r="ACX67" s="127"/>
      <c r="ACY67" s="127"/>
      <c r="ACZ67" s="127"/>
      <c r="ADA67" s="127"/>
      <c r="ADB67" s="127"/>
      <c r="ADC67" s="127"/>
      <c r="ADD67" s="127"/>
      <c r="ADE67" s="127"/>
      <c r="ADF67" s="127"/>
      <c r="ADG67" s="127"/>
      <c r="ADH67" s="127"/>
      <c r="ADI67" s="127"/>
      <c r="ADJ67" s="127"/>
      <c r="ADK67" s="127"/>
      <c r="ADL67" s="127"/>
      <c r="ADM67" s="127"/>
      <c r="ADN67" s="127"/>
      <c r="ADO67" s="127"/>
      <c r="ADP67" s="127"/>
      <c r="ADQ67" s="127"/>
      <c r="ADR67" s="127"/>
      <c r="ADS67" s="127"/>
      <c r="ADT67" s="127"/>
      <c r="ADU67" s="127"/>
      <c r="ADV67" s="127"/>
      <c r="ADW67" s="127"/>
      <c r="ADX67" s="127"/>
      <c r="ADY67" s="127"/>
      <c r="ADZ67" s="127"/>
      <c r="AEA67" s="127"/>
      <c r="AEB67" s="127"/>
      <c r="AEC67" s="127"/>
      <c r="AED67" s="127"/>
      <c r="AEE67" s="127"/>
      <c r="AEF67" s="127"/>
      <c r="AEG67" s="127"/>
      <c r="AEH67" s="127"/>
      <c r="AEI67" s="127"/>
      <c r="AEJ67" s="127"/>
      <c r="AEK67" s="127"/>
      <c r="AEL67" s="127"/>
      <c r="AEM67" s="127"/>
      <c r="AEN67" s="127"/>
      <c r="AEO67" s="127"/>
      <c r="AEP67" s="127"/>
      <c r="AEQ67" s="127"/>
      <c r="AER67" s="127"/>
      <c r="AES67" s="127"/>
      <c r="AET67" s="127"/>
      <c r="AEU67" s="127"/>
      <c r="AEV67" s="127"/>
      <c r="AEW67" s="127"/>
      <c r="AEX67" s="127"/>
      <c r="AEY67" s="127"/>
      <c r="AEZ67" s="127"/>
      <c r="AFA67" s="127"/>
      <c r="AFB67" s="127"/>
      <c r="AFC67" s="127"/>
      <c r="AFD67" s="127"/>
      <c r="AFE67" s="127"/>
      <c r="AFF67" s="127"/>
      <c r="AFG67" s="127"/>
      <c r="AFH67" s="127"/>
      <c r="AFI67" s="127"/>
      <c r="AFJ67" s="127"/>
      <c r="AFK67" s="127"/>
      <c r="AFL67" s="127"/>
      <c r="AFM67" s="127"/>
      <c r="AFN67" s="127"/>
      <c r="AFO67" s="127"/>
      <c r="AFP67" s="127"/>
      <c r="AFQ67" s="127"/>
      <c r="AFR67" s="127"/>
      <c r="AFS67" s="127"/>
      <c r="AFT67" s="127"/>
      <c r="AFU67" s="127"/>
      <c r="AFV67" s="127"/>
      <c r="AFW67" s="127"/>
      <c r="AFX67" s="127"/>
      <c r="AFY67" s="127"/>
      <c r="AFZ67" s="127"/>
      <c r="AGA67" s="127"/>
      <c r="AGB67" s="127"/>
      <c r="AGC67" s="127"/>
      <c r="AGD67" s="127"/>
      <c r="AGE67" s="127"/>
      <c r="AGF67" s="127"/>
      <c r="AGG67" s="127"/>
      <c r="AGH67" s="127"/>
      <c r="AGI67" s="127"/>
      <c r="AGJ67" s="127"/>
      <c r="AGK67" s="127"/>
      <c r="AGL67" s="127"/>
      <c r="AGM67" s="127"/>
      <c r="AGN67" s="127"/>
      <c r="AGO67" s="127"/>
      <c r="AGP67" s="127"/>
      <c r="AGQ67" s="127"/>
      <c r="AGR67" s="127"/>
      <c r="AGS67" s="127"/>
      <c r="AGT67" s="127"/>
      <c r="AGU67" s="127"/>
      <c r="AGV67" s="127"/>
      <c r="AGW67" s="127"/>
      <c r="AGX67" s="127"/>
      <c r="AGY67" s="127"/>
      <c r="AGZ67" s="127"/>
      <c r="AHA67" s="127"/>
      <c r="AHB67" s="127"/>
      <c r="AHC67" s="127"/>
      <c r="AHD67" s="127"/>
      <c r="AHE67" s="127"/>
      <c r="AHF67" s="127"/>
      <c r="AHG67" s="127"/>
      <c r="AHH67" s="127"/>
      <c r="AHI67" s="127"/>
      <c r="AHJ67" s="127"/>
      <c r="AHK67" s="127"/>
      <c r="AHL67" s="127"/>
      <c r="AHM67" s="127"/>
      <c r="AHN67" s="127"/>
      <c r="AHO67" s="127"/>
      <c r="AHP67" s="127"/>
      <c r="AHQ67" s="127"/>
      <c r="AHR67" s="127"/>
      <c r="AHS67" s="127"/>
      <c r="AHT67" s="127"/>
      <c r="AHU67" s="127"/>
      <c r="AHV67" s="127"/>
      <c r="AHW67" s="127"/>
      <c r="AHX67" s="127"/>
      <c r="AHY67" s="127"/>
      <c r="AHZ67" s="127"/>
      <c r="AIA67" s="127"/>
      <c r="AIB67" s="127"/>
      <c r="AIC67" s="127"/>
      <c r="AID67" s="127"/>
      <c r="AIE67" s="127"/>
      <c r="AIF67" s="127"/>
      <c r="AIG67" s="127"/>
      <c r="AIH67" s="127"/>
      <c r="AII67" s="127"/>
      <c r="AIJ67" s="127"/>
      <c r="AIK67" s="127"/>
      <c r="AIL67" s="127"/>
      <c r="AIM67" s="127"/>
      <c r="AIN67" s="127"/>
      <c r="AIO67" s="127"/>
      <c r="AIP67" s="127"/>
      <c r="AIQ67" s="127"/>
      <c r="AIR67" s="127"/>
      <c r="AIS67" s="127"/>
      <c r="AIT67" s="127"/>
      <c r="AIU67" s="127"/>
      <c r="AIV67" s="127"/>
      <c r="AIW67" s="127"/>
      <c r="AIX67" s="127"/>
      <c r="AIY67" s="127"/>
      <c r="AIZ67" s="127"/>
      <c r="AJA67" s="127"/>
      <c r="AJB67" s="127"/>
      <c r="AJC67" s="127"/>
      <c r="AJD67" s="127"/>
      <c r="AJE67" s="127"/>
      <c r="AJF67" s="127"/>
      <c r="AJG67" s="127"/>
      <c r="AJH67" s="127"/>
      <c r="AJI67" s="127"/>
      <c r="AJJ67" s="127"/>
      <c r="AJK67" s="127"/>
      <c r="AJL67" s="127"/>
      <c r="AJM67" s="127"/>
      <c r="AJN67" s="127"/>
      <c r="AJO67" s="127"/>
      <c r="AJP67" s="127"/>
      <c r="AJQ67" s="127"/>
      <c r="AJR67" s="127"/>
      <c r="AJS67" s="127"/>
      <c r="AJT67" s="127"/>
      <c r="AJU67" s="127"/>
      <c r="AJV67" s="127"/>
      <c r="AJW67" s="127"/>
      <c r="AJX67" s="127"/>
      <c r="AJY67" s="127"/>
      <c r="AJZ67" s="127"/>
      <c r="AKA67" s="127"/>
      <c r="AKB67" s="127"/>
      <c r="AKC67" s="127"/>
      <c r="AKD67" s="127"/>
      <c r="AKE67" s="127"/>
      <c r="AKF67" s="127"/>
      <c r="AKG67" s="127"/>
      <c r="AKH67" s="127"/>
      <c r="AKI67" s="127"/>
      <c r="AKJ67" s="127"/>
      <c r="AKK67" s="127"/>
      <c r="AKL67" s="127"/>
      <c r="AKM67" s="127"/>
      <c r="AKN67" s="127"/>
      <c r="AKO67" s="127"/>
      <c r="AKP67" s="127"/>
      <c r="AKQ67" s="127"/>
      <c r="AKR67" s="127"/>
      <c r="AKS67" s="127"/>
      <c r="AKT67" s="127"/>
      <c r="AKU67" s="127"/>
      <c r="AKV67" s="127"/>
      <c r="AKW67" s="127"/>
      <c r="AKX67" s="127"/>
      <c r="AKY67" s="127"/>
      <c r="AKZ67" s="127"/>
      <c r="ALA67" s="127"/>
      <c r="ALB67" s="127"/>
      <c r="ALC67" s="127"/>
      <c r="ALD67" s="127"/>
      <c r="ALE67" s="127"/>
      <c r="ALF67" s="127"/>
      <c r="ALG67" s="127"/>
      <c r="ALH67" s="127"/>
      <c r="ALI67" s="127"/>
      <c r="ALJ67" s="127"/>
      <c r="ALK67" s="127"/>
      <c r="ALL67" s="127"/>
      <c r="ALM67" s="127"/>
      <c r="ALN67" s="127"/>
      <c r="ALO67" s="127"/>
      <c r="ALP67" s="127"/>
      <c r="ALQ67" s="127"/>
      <c r="ALR67" s="127"/>
      <c r="ALS67" s="127"/>
      <c r="ALT67" s="127"/>
      <c r="ALU67" s="127"/>
      <c r="ALV67" s="127"/>
      <c r="ALW67" s="127"/>
      <c r="ALX67" s="127"/>
      <c r="ALY67" s="127"/>
      <c r="ALZ67" s="127"/>
      <c r="AMA67" s="127"/>
      <c r="AMB67" s="127"/>
      <c r="AMC67" s="127"/>
      <c r="AMD67" s="127"/>
      <c r="AME67" s="127"/>
      <c r="AMF67" s="127"/>
      <c r="AMG67" s="127"/>
      <c r="AMH67" s="127"/>
      <c r="AMI67" s="127"/>
      <c r="AMJ67" s="127"/>
      <c r="AMK67" s="127"/>
    </row>
    <row r="68" spans="1:1025" x14ac:dyDescent="0.3">
      <c r="A68" s="244" t="s">
        <v>10</v>
      </c>
      <c r="B68" s="244"/>
      <c r="C68" s="244"/>
      <c r="D68" s="68">
        <f t="shared" si="4"/>
        <v>6.9416666666666664</v>
      </c>
      <c r="E68" s="166">
        <v>39.14</v>
      </c>
      <c r="F68" s="166">
        <v>23.61</v>
      </c>
      <c r="G68" s="195">
        <v>83.3</v>
      </c>
      <c r="H68" s="166">
        <v>710.58</v>
      </c>
      <c r="I68" s="167"/>
      <c r="J68" s="193">
        <v>39</v>
      </c>
      <c r="K68" s="193">
        <v>35</v>
      </c>
      <c r="L68" s="193">
        <v>33</v>
      </c>
      <c r="M68" s="193">
        <v>36</v>
      </c>
      <c r="N68" s="167"/>
      <c r="O68" s="194">
        <v>22</v>
      </c>
      <c r="P68" s="194">
        <v>30</v>
      </c>
      <c r="Q68" s="194">
        <v>47</v>
      </c>
      <c r="R68" s="127"/>
      <c r="S68" s="127"/>
      <c r="T68" s="127"/>
      <c r="U68" s="127"/>
      <c r="V68" s="127"/>
      <c r="W68" s="127"/>
      <c r="X68" s="127"/>
      <c r="Y68" s="127"/>
      <c r="Z68" s="127"/>
      <c r="AA68" s="127"/>
      <c r="AB68" s="127"/>
      <c r="AC68" s="127"/>
      <c r="AD68" s="127"/>
      <c r="AE68" s="127"/>
      <c r="AF68" s="127"/>
      <c r="AG68" s="127"/>
      <c r="AH68" s="127"/>
      <c r="AI68" s="127"/>
      <c r="AJ68" s="127"/>
      <c r="AK68" s="127"/>
      <c r="AL68" s="127"/>
      <c r="AM68" s="127"/>
      <c r="AN68" s="127"/>
      <c r="AO68" s="127"/>
      <c r="AP68" s="127"/>
      <c r="AQ68" s="127"/>
      <c r="AR68" s="127"/>
      <c r="AS68" s="127"/>
      <c r="AT68" s="127"/>
      <c r="AU68" s="127"/>
      <c r="AV68" s="127"/>
      <c r="AW68" s="127"/>
      <c r="AX68" s="127"/>
      <c r="AY68" s="127"/>
      <c r="AZ68" s="127"/>
      <c r="BA68" s="127"/>
      <c r="BB68" s="127"/>
      <c r="BC68" s="127"/>
      <c r="BD68" s="127"/>
      <c r="BE68" s="127"/>
      <c r="BF68" s="127"/>
      <c r="BG68" s="127"/>
      <c r="BH68" s="127"/>
      <c r="BI68" s="127"/>
      <c r="BJ68" s="127"/>
      <c r="BK68" s="127"/>
      <c r="BL68" s="127"/>
      <c r="BM68" s="127"/>
      <c r="BN68" s="127"/>
      <c r="BO68" s="127"/>
      <c r="BP68" s="127"/>
      <c r="BQ68" s="127"/>
      <c r="BR68" s="127"/>
      <c r="BS68" s="127"/>
      <c r="BT68" s="127"/>
      <c r="BU68" s="127"/>
      <c r="BV68" s="127"/>
      <c r="BW68" s="127"/>
      <c r="BX68" s="127"/>
      <c r="BY68" s="127"/>
      <c r="BZ68" s="127"/>
      <c r="CA68" s="127"/>
      <c r="CB68" s="127"/>
      <c r="CC68" s="127"/>
      <c r="CD68" s="127"/>
      <c r="CE68" s="127"/>
      <c r="CF68" s="127"/>
      <c r="CG68" s="127"/>
      <c r="CH68" s="127"/>
      <c r="CI68" s="127"/>
      <c r="CJ68" s="127"/>
      <c r="CK68" s="127"/>
      <c r="CL68" s="127"/>
      <c r="CM68" s="127"/>
      <c r="CN68" s="127"/>
      <c r="CO68" s="127"/>
      <c r="CP68" s="127"/>
      <c r="CQ68" s="127"/>
      <c r="CR68" s="127"/>
      <c r="CS68" s="127"/>
      <c r="CT68" s="127"/>
      <c r="CU68" s="127"/>
      <c r="CV68" s="127"/>
      <c r="CW68" s="127"/>
      <c r="CX68" s="127"/>
      <c r="CY68" s="127"/>
      <c r="CZ68" s="127"/>
      <c r="DA68" s="127"/>
      <c r="DB68" s="127"/>
      <c r="DC68" s="127"/>
      <c r="DD68" s="127"/>
      <c r="DE68" s="127"/>
      <c r="DF68" s="127"/>
      <c r="DG68" s="127"/>
      <c r="DH68" s="127"/>
      <c r="DI68" s="127"/>
      <c r="DJ68" s="127"/>
      <c r="DK68" s="127"/>
      <c r="DL68" s="127"/>
      <c r="DM68" s="127"/>
      <c r="DN68" s="127"/>
      <c r="DO68" s="127"/>
      <c r="DP68" s="127"/>
      <c r="DQ68" s="127"/>
      <c r="DR68" s="127"/>
      <c r="DS68" s="127"/>
      <c r="DT68" s="127"/>
      <c r="DU68" s="127"/>
      <c r="DV68" s="127"/>
      <c r="DW68" s="127"/>
      <c r="DX68" s="127"/>
      <c r="DY68" s="127"/>
      <c r="DZ68" s="127"/>
      <c r="EA68" s="127"/>
      <c r="EB68" s="127"/>
      <c r="EC68" s="127"/>
      <c r="ED68" s="127"/>
      <c r="EE68" s="127"/>
      <c r="EF68" s="127"/>
      <c r="EG68" s="127"/>
      <c r="EH68" s="127"/>
      <c r="EI68" s="127"/>
      <c r="EJ68" s="127"/>
      <c r="EK68" s="127"/>
      <c r="EL68" s="127"/>
      <c r="EM68" s="127"/>
      <c r="EN68" s="127"/>
      <c r="EO68" s="127"/>
      <c r="EP68" s="127"/>
      <c r="EQ68" s="127"/>
      <c r="ER68" s="127"/>
      <c r="ES68" s="127"/>
      <c r="ET68" s="127"/>
      <c r="EU68" s="127"/>
      <c r="EV68" s="127"/>
      <c r="EW68" s="127"/>
      <c r="EX68" s="127"/>
      <c r="EY68" s="127"/>
      <c r="EZ68" s="127"/>
      <c r="FA68" s="127"/>
      <c r="FB68" s="127"/>
      <c r="FC68" s="127"/>
      <c r="FD68" s="127"/>
      <c r="FE68" s="127"/>
      <c r="FF68" s="127"/>
      <c r="FG68" s="127"/>
      <c r="FH68" s="127"/>
      <c r="FI68" s="127"/>
      <c r="FJ68" s="127"/>
      <c r="FK68" s="127"/>
      <c r="FL68" s="127"/>
      <c r="FM68" s="127"/>
      <c r="FN68" s="127"/>
      <c r="FO68" s="127"/>
      <c r="FP68" s="127"/>
      <c r="FQ68" s="127"/>
      <c r="FR68" s="127"/>
      <c r="FS68" s="127"/>
      <c r="FT68" s="127"/>
      <c r="FU68" s="127"/>
      <c r="FV68" s="127"/>
      <c r="FW68" s="127"/>
      <c r="FX68" s="127"/>
      <c r="FY68" s="127"/>
      <c r="FZ68" s="127"/>
      <c r="GA68" s="127"/>
      <c r="GB68" s="127"/>
      <c r="GC68" s="127"/>
      <c r="GD68" s="127"/>
      <c r="GE68" s="127"/>
      <c r="GF68" s="127"/>
      <c r="GG68" s="127"/>
      <c r="GH68" s="127"/>
      <c r="GI68" s="127"/>
      <c r="GJ68" s="127"/>
      <c r="GK68" s="127"/>
      <c r="GL68" s="127"/>
      <c r="GM68" s="127"/>
      <c r="GN68" s="127"/>
      <c r="GO68" s="127"/>
      <c r="GP68" s="127"/>
      <c r="GQ68" s="127"/>
      <c r="GR68" s="127"/>
      <c r="GS68" s="127"/>
      <c r="GT68" s="127"/>
      <c r="GU68" s="127"/>
      <c r="GV68" s="127"/>
      <c r="GW68" s="127"/>
      <c r="GX68" s="127"/>
      <c r="GY68" s="127"/>
      <c r="GZ68" s="127"/>
      <c r="HA68" s="127"/>
      <c r="HB68" s="127"/>
      <c r="HC68" s="127"/>
      <c r="HD68" s="127"/>
      <c r="HE68" s="127"/>
      <c r="HF68" s="127"/>
      <c r="HG68" s="127"/>
      <c r="HH68" s="127"/>
      <c r="HI68" s="127"/>
      <c r="HJ68" s="127"/>
      <c r="HK68" s="127"/>
      <c r="HL68" s="127"/>
      <c r="HM68" s="127"/>
      <c r="HN68" s="127"/>
      <c r="HO68" s="127"/>
      <c r="HP68" s="127"/>
      <c r="HQ68" s="127"/>
      <c r="HR68" s="127"/>
      <c r="HS68" s="127"/>
      <c r="HT68" s="127"/>
      <c r="HU68" s="127"/>
      <c r="HV68" s="127"/>
      <c r="HW68" s="127"/>
      <c r="HX68" s="127"/>
      <c r="HY68" s="127"/>
      <c r="HZ68" s="127"/>
      <c r="IA68" s="127"/>
      <c r="IB68" s="127"/>
      <c r="IC68" s="127"/>
      <c r="ID68" s="127"/>
      <c r="IE68" s="127"/>
      <c r="IF68" s="127"/>
      <c r="IG68" s="127"/>
      <c r="IH68" s="127"/>
      <c r="II68" s="127"/>
      <c r="IJ68" s="127"/>
      <c r="IK68" s="127"/>
      <c r="IL68" s="127"/>
      <c r="IM68" s="127"/>
      <c r="IN68" s="127"/>
      <c r="IO68" s="127"/>
      <c r="IP68" s="127"/>
      <c r="IQ68" s="127"/>
      <c r="IR68" s="127"/>
      <c r="IS68" s="127"/>
      <c r="IT68" s="127"/>
      <c r="IU68" s="127"/>
      <c r="IV68" s="127"/>
      <c r="IW68" s="127"/>
      <c r="IX68" s="127"/>
      <c r="IY68" s="127"/>
      <c r="IZ68" s="127"/>
      <c r="JA68" s="127"/>
      <c r="JB68" s="127"/>
      <c r="JC68" s="127"/>
      <c r="JD68" s="127"/>
      <c r="JE68" s="127"/>
      <c r="JF68" s="127"/>
      <c r="JG68" s="127"/>
      <c r="JH68" s="127"/>
      <c r="JI68" s="127"/>
      <c r="JJ68" s="127"/>
      <c r="JK68" s="127"/>
      <c r="JL68" s="127"/>
      <c r="JM68" s="127"/>
      <c r="JN68" s="127"/>
      <c r="JO68" s="127"/>
      <c r="JP68" s="127"/>
      <c r="JQ68" s="127"/>
      <c r="JR68" s="127"/>
      <c r="JS68" s="127"/>
      <c r="JT68" s="127"/>
      <c r="JU68" s="127"/>
      <c r="JV68" s="127"/>
      <c r="JW68" s="127"/>
      <c r="JX68" s="127"/>
      <c r="JY68" s="127"/>
      <c r="JZ68" s="127"/>
      <c r="KA68" s="127"/>
      <c r="KB68" s="127"/>
      <c r="KC68" s="127"/>
      <c r="KD68" s="127"/>
      <c r="KE68" s="127"/>
      <c r="KF68" s="127"/>
      <c r="KG68" s="127"/>
      <c r="KH68" s="127"/>
      <c r="KI68" s="127"/>
      <c r="KJ68" s="127"/>
      <c r="KK68" s="127"/>
      <c r="KL68" s="127"/>
      <c r="KM68" s="127"/>
      <c r="KN68" s="127"/>
      <c r="KO68" s="127"/>
      <c r="KP68" s="127"/>
      <c r="KQ68" s="127"/>
      <c r="KR68" s="127"/>
      <c r="KS68" s="127"/>
      <c r="KT68" s="127"/>
      <c r="KU68" s="127"/>
      <c r="KV68" s="127"/>
      <c r="KW68" s="127"/>
      <c r="KX68" s="127"/>
      <c r="KY68" s="127"/>
      <c r="KZ68" s="127"/>
      <c r="LA68" s="127"/>
      <c r="LB68" s="127"/>
      <c r="LC68" s="127"/>
      <c r="LD68" s="127"/>
      <c r="LE68" s="127"/>
      <c r="LF68" s="127"/>
      <c r="LG68" s="127"/>
      <c r="LH68" s="127"/>
      <c r="LI68" s="127"/>
      <c r="LJ68" s="127"/>
      <c r="LK68" s="127"/>
      <c r="LL68" s="127"/>
      <c r="LM68" s="127"/>
      <c r="LN68" s="127"/>
      <c r="LO68" s="127"/>
      <c r="LP68" s="127"/>
      <c r="LQ68" s="127"/>
      <c r="LR68" s="127"/>
      <c r="LS68" s="127"/>
      <c r="LT68" s="127"/>
      <c r="LU68" s="127"/>
      <c r="LV68" s="127"/>
      <c r="LW68" s="127"/>
      <c r="LX68" s="127"/>
      <c r="LY68" s="127"/>
      <c r="LZ68" s="127"/>
      <c r="MA68" s="127"/>
      <c r="MB68" s="127"/>
      <c r="MC68" s="127"/>
      <c r="MD68" s="127"/>
      <c r="ME68" s="127"/>
      <c r="MF68" s="127"/>
      <c r="MG68" s="127"/>
      <c r="MH68" s="127"/>
      <c r="MI68" s="127"/>
      <c r="MJ68" s="127"/>
      <c r="MK68" s="127"/>
      <c r="ML68" s="127"/>
      <c r="MM68" s="127"/>
      <c r="MN68" s="127"/>
      <c r="MO68" s="127"/>
      <c r="MP68" s="127"/>
      <c r="MQ68" s="127"/>
      <c r="MR68" s="127"/>
      <c r="MS68" s="127"/>
      <c r="MT68" s="127"/>
      <c r="MU68" s="127"/>
      <c r="MV68" s="127"/>
      <c r="MW68" s="127"/>
      <c r="MX68" s="127"/>
      <c r="MY68" s="127"/>
      <c r="MZ68" s="127"/>
      <c r="NA68" s="127"/>
      <c r="NB68" s="127"/>
      <c r="NC68" s="127"/>
      <c r="ND68" s="127"/>
      <c r="NE68" s="127"/>
      <c r="NF68" s="127"/>
      <c r="NG68" s="127"/>
      <c r="NH68" s="127"/>
      <c r="NI68" s="127"/>
      <c r="NJ68" s="127"/>
      <c r="NK68" s="127"/>
      <c r="NL68" s="127"/>
      <c r="NM68" s="127"/>
      <c r="NN68" s="127"/>
      <c r="NO68" s="127"/>
      <c r="NP68" s="127"/>
      <c r="NQ68" s="127"/>
      <c r="NR68" s="127"/>
      <c r="NS68" s="127"/>
      <c r="NT68" s="127"/>
      <c r="NU68" s="127"/>
      <c r="NV68" s="127"/>
      <c r="NW68" s="127"/>
      <c r="NX68" s="127"/>
      <c r="NY68" s="127"/>
      <c r="NZ68" s="127"/>
      <c r="OA68" s="127"/>
      <c r="OB68" s="127"/>
      <c r="OC68" s="127"/>
      <c r="OD68" s="127"/>
      <c r="OE68" s="127"/>
      <c r="OF68" s="127"/>
      <c r="OG68" s="127"/>
      <c r="OH68" s="127"/>
      <c r="OI68" s="127"/>
      <c r="OJ68" s="127"/>
      <c r="OK68" s="127"/>
      <c r="OL68" s="127"/>
      <c r="OM68" s="127"/>
      <c r="ON68" s="127"/>
      <c r="OO68" s="127"/>
      <c r="OP68" s="127"/>
      <c r="OQ68" s="127"/>
      <c r="OR68" s="127"/>
      <c r="OS68" s="127"/>
      <c r="OT68" s="127"/>
      <c r="OU68" s="127"/>
      <c r="OV68" s="127"/>
      <c r="OW68" s="127"/>
      <c r="OX68" s="127"/>
      <c r="OY68" s="127"/>
      <c r="OZ68" s="127"/>
      <c r="PA68" s="127"/>
      <c r="PB68" s="127"/>
      <c r="PC68" s="127"/>
      <c r="PD68" s="127"/>
      <c r="PE68" s="127"/>
      <c r="PF68" s="127"/>
      <c r="PG68" s="127"/>
      <c r="PH68" s="127"/>
      <c r="PI68" s="127"/>
      <c r="PJ68" s="127"/>
      <c r="PK68" s="127"/>
      <c r="PL68" s="127"/>
      <c r="PM68" s="127"/>
      <c r="PN68" s="127"/>
      <c r="PO68" s="127"/>
      <c r="PP68" s="127"/>
      <c r="PQ68" s="127"/>
      <c r="PR68" s="127"/>
      <c r="PS68" s="127"/>
      <c r="PT68" s="127"/>
      <c r="PU68" s="127"/>
      <c r="PV68" s="127"/>
      <c r="PW68" s="127"/>
      <c r="PX68" s="127"/>
      <c r="PY68" s="127"/>
      <c r="PZ68" s="127"/>
      <c r="QA68" s="127"/>
      <c r="QB68" s="127"/>
      <c r="QC68" s="127"/>
      <c r="QD68" s="127"/>
      <c r="QE68" s="127"/>
      <c r="QF68" s="127"/>
      <c r="QG68" s="127"/>
      <c r="QH68" s="127"/>
      <c r="QI68" s="127"/>
      <c r="QJ68" s="127"/>
      <c r="QK68" s="127"/>
      <c r="QL68" s="127"/>
      <c r="QM68" s="127"/>
      <c r="QN68" s="127"/>
      <c r="QO68" s="127"/>
      <c r="QP68" s="127"/>
      <c r="QQ68" s="127"/>
      <c r="QR68" s="127"/>
      <c r="QS68" s="127"/>
      <c r="QT68" s="127"/>
      <c r="QU68" s="127"/>
      <c r="QV68" s="127"/>
      <c r="QW68" s="127"/>
      <c r="QX68" s="127"/>
      <c r="QY68" s="127"/>
      <c r="QZ68" s="127"/>
      <c r="RA68" s="127"/>
      <c r="RB68" s="127"/>
      <c r="RC68" s="127"/>
      <c r="RD68" s="127"/>
      <c r="RE68" s="127"/>
      <c r="RF68" s="127"/>
      <c r="RG68" s="127"/>
      <c r="RH68" s="127"/>
      <c r="RI68" s="127"/>
      <c r="RJ68" s="127"/>
      <c r="RK68" s="127"/>
      <c r="RL68" s="127"/>
      <c r="RM68" s="127"/>
      <c r="RN68" s="127"/>
      <c r="RO68" s="127"/>
      <c r="RP68" s="127"/>
      <c r="RQ68" s="127"/>
      <c r="RR68" s="127"/>
      <c r="RS68" s="127"/>
      <c r="RT68" s="127"/>
      <c r="RU68" s="127"/>
      <c r="RV68" s="127"/>
      <c r="RW68" s="127"/>
      <c r="RX68" s="127"/>
      <c r="RY68" s="127"/>
      <c r="RZ68" s="127"/>
      <c r="SA68" s="127"/>
      <c r="SB68" s="127"/>
      <c r="SC68" s="127"/>
      <c r="SD68" s="127"/>
      <c r="SE68" s="127"/>
      <c r="SF68" s="127"/>
      <c r="SG68" s="127"/>
      <c r="SH68" s="127"/>
      <c r="SI68" s="127"/>
      <c r="SJ68" s="127"/>
      <c r="SK68" s="127"/>
      <c r="SL68" s="127"/>
      <c r="SM68" s="127"/>
      <c r="SN68" s="127"/>
      <c r="SO68" s="127"/>
      <c r="SP68" s="127"/>
      <c r="SQ68" s="127"/>
      <c r="SR68" s="127"/>
      <c r="SS68" s="127"/>
      <c r="ST68" s="127"/>
      <c r="SU68" s="127"/>
      <c r="SV68" s="127"/>
      <c r="SW68" s="127"/>
      <c r="SX68" s="127"/>
      <c r="SY68" s="127"/>
      <c r="SZ68" s="127"/>
      <c r="TA68" s="127"/>
      <c r="TB68" s="127"/>
      <c r="TC68" s="127"/>
      <c r="TD68" s="127"/>
      <c r="TE68" s="127"/>
      <c r="TF68" s="127"/>
      <c r="TG68" s="127"/>
      <c r="TH68" s="127"/>
      <c r="TI68" s="127"/>
      <c r="TJ68" s="127"/>
      <c r="TK68" s="127"/>
      <c r="TL68" s="127"/>
      <c r="TM68" s="127"/>
      <c r="TN68" s="127"/>
      <c r="TO68" s="127"/>
      <c r="TP68" s="127"/>
      <c r="TQ68" s="127"/>
      <c r="TR68" s="127"/>
      <c r="TS68" s="127"/>
      <c r="TT68" s="127"/>
      <c r="TU68" s="127"/>
      <c r="TV68" s="127"/>
      <c r="TW68" s="127"/>
      <c r="TX68" s="127"/>
      <c r="TY68" s="127"/>
      <c r="TZ68" s="127"/>
      <c r="UA68" s="127"/>
      <c r="UB68" s="127"/>
      <c r="UC68" s="127"/>
      <c r="UD68" s="127"/>
      <c r="UE68" s="127"/>
      <c r="UF68" s="127"/>
      <c r="UG68" s="127"/>
      <c r="UH68" s="127"/>
      <c r="UI68" s="127"/>
      <c r="UJ68" s="127"/>
      <c r="UK68" s="127"/>
      <c r="UL68" s="127"/>
      <c r="UM68" s="127"/>
      <c r="UN68" s="127"/>
      <c r="UO68" s="127"/>
      <c r="UP68" s="127"/>
      <c r="UQ68" s="127"/>
      <c r="UR68" s="127"/>
      <c r="US68" s="127"/>
      <c r="UT68" s="127"/>
      <c r="UU68" s="127"/>
      <c r="UV68" s="127"/>
      <c r="UW68" s="127"/>
      <c r="UX68" s="127"/>
      <c r="UY68" s="127"/>
      <c r="UZ68" s="127"/>
      <c r="VA68" s="127"/>
      <c r="VB68" s="127"/>
      <c r="VC68" s="127"/>
      <c r="VD68" s="127"/>
      <c r="VE68" s="127"/>
      <c r="VF68" s="127"/>
      <c r="VG68" s="127"/>
      <c r="VH68" s="127"/>
      <c r="VI68" s="127"/>
      <c r="VJ68" s="127"/>
      <c r="VK68" s="127"/>
      <c r="VL68" s="127"/>
      <c r="VM68" s="127"/>
      <c r="VN68" s="127"/>
      <c r="VO68" s="127"/>
      <c r="VP68" s="127"/>
      <c r="VQ68" s="127"/>
      <c r="VR68" s="127"/>
      <c r="VS68" s="127"/>
      <c r="VT68" s="127"/>
      <c r="VU68" s="127"/>
      <c r="VV68" s="127"/>
      <c r="VW68" s="127"/>
      <c r="VX68" s="127"/>
      <c r="VY68" s="127"/>
      <c r="VZ68" s="127"/>
      <c r="WA68" s="127"/>
      <c r="WB68" s="127"/>
      <c r="WC68" s="127"/>
      <c r="WD68" s="127"/>
      <c r="WE68" s="127"/>
      <c r="WF68" s="127"/>
      <c r="WG68" s="127"/>
      <c r="WH68" s="127"/>
      <c r="WI68" s="127"/>
      <c r="WJ68" s="127"/>
      <c r="WK68" s="127"/>
      <c r="WL68" s="127"/>
      <c r="WM68" s="127"/>
      <c r="WN68" s="127"/>
      <c r="WO68" s="127"/>
      <c r="WP68" s="127"/>
      <c r="WQ68" s="127"/>
      <c r="WR68" s="127"/>
      <c r="WS68" s="127"/>
      <c r="WT68" s="127"/>
      <c r="WU68" s="127"/>
      <c r="WV68" s="127"/>
      <c r="WW68" s="127"/>
      <c r="WX68" s="127"/>
      <c r="WY68" s="127"/>
      <c r="WZ68" s="127"/>
      <c r="XA68" s="127"/>
      <c r="XB68" s="127"/>
      <c r="XC68" s="127"/>
      <c r="XD68" s="127"/>
      <c r="XE68" s="127"/>
      <c r="XF68" s="127"/>
      <c r="XG68" s="127"/>
      <c r="XH68" s="127"/>
      <c r="XI68" s="127"/>
      <c r="XJ68" s="127"/>
      <c r="XK68" s="127"/>
      <c r="XL68" s="127"/>
      <c r="XM68" s="127"/>
      <c r="XN68" s="127"/>
      <c r="XO68" s="127"/>
      <c r="XP68" s="127"/>
      <c r="XQ68" s="127"/>
      <c r="XR68" s="127"/>
      <c r="XS68" s="127"/>
      <c r="XT68" s="127"/>
      <c r="XU68" s="127"/>
      <c r="XV68" s="127"/>
      <c r="XW68" s="127"/>
      <c r="XX68" s="127"/>
      <c r="XY68" s="127"/>
      <c r="XZ68" s="127"/>
      <c r="YA68" s="127"/>
      <c r="YB68" s="127"/>
      <c r="YC68" s="127"/>
      <c r="YD68" s="127"/>
      <c r="YE68" s="127"/>
      <c r="YF68" s="127"/>
      <c r="YG68" s="127"/>
      <c r="YH68" s="127"/>
      <c r="YI68" s="127"/>
      <c r="YJ68" s="127"/>
      <c r="YK68" s="127"/>
      <c r="YL68" s="127"/>
      <c r="YM68" s="127"/>
      <c r="YN68" s="127"/>
      <c r="YO68" s="127"/>
      <c r="YP68" s="127"/>
      <c r="YQ68" s="127"/>
      <c r="YR68" s="127"/>
      <c r="YS68" s="127"/>
      <c r="YT68" s="127"/>
      <c r="YU68" s="127"/>
      <c r="YV68" s="127"/>
      <c r="YW68" s="127"/>
      <c r="YX68" s="127"/>
      <c r="YY68" s="127"/>
      <c r="YZ68" s="127"/>
      <c r="ZA68" s="127"/>
      <c r="ZB68" s="127"/>
      <c r="ZC68" s="127"/>
      <c r="ZD68" s="127"/>
      <c r="ZE68" s="127"/>
      <c r="ZF68" s="127"/>
      <c r="ZG68" s="127"/>
      <c r="ZH68" s="127"/>
      <c r="ZI68" s="127"/>
      <c r="ZJ68" s="127"/>
      <c r="ZK68" s="127"/>
      <c r="ZL68" s="127"/>
      <c r="ZM68" s="127"/>
      <c r="ZN68" s="127"/>
      <c r="ZO68" s="127"/>
      <c r="ZP68" s="127"/>
      <c r="ZQ68" s="127"/>
      <c r="ZR68" s="127"/>
      <c r="ZS68" s="127"/>
      <c r="ZT68" s="127"/>
      <c r="ZU68" s="127"/>
      <c r="ZV68" s="127"/>
      <c r="ZW68" s="127"/>
      <c r="ZX68" s="127"/>
      <c r="ZY68" s="127"/>
      <c r="ZZ68" s="127"/>
      <c r="AAA68" s="127"/>
      <c r="AAB68" s="127"/>
      <c r="AAC68" s="127"/>
      <c r="AAD68" s="127"/>
      <c r="AAE68" s="127"/>
      <c r="AAF68" s="127"/>
      <c r="AAG68" s="127"/>
      <c r="AAH68" s="127"/>
      <c r="AAI68" s="127"/>
      <c r="AAJ68" s="127"/>
      <c r="AAK68" s="127"/>
      <c r="AAL68" s="127"/>
      <c r="AAM68" s="127"/>
      <c r="AAN68" s="127"/>
      <c r="AAO68" s="127"/>
      <c r="AAP68" s="127"/>
      <c r="AAQ68" s="127"/>
      <c r="AAR68" s="127"/>
      <c r="AAS68" s="127"/>
      <c r="AAT68" s="127"/>
      <c r="AAU68" s="127"/>
      <c r="AAV68" s="127"/>
      <c r="AAW68" s="127"/>
      <c r="AAX68" s="127"/>
      <c r="AAY68" s="127"/>
      <c r="AAZ68" s="127"/>
      <c r="ABA68" s="127"/>
      <c r="ABB68" s="127"/>
      <c r="ABC68" s="127"/>
      <c r="ABD68" s="127"/>
      <c r="ABE68" s="127"/>
      <c r="ABF68" s="127"/>
      <c r="ABG68" s="127"/>
      <c r="ABH68" s="127"/>
      <c r="ABI68" s="127"/>
      <c r="ABJ68" s="127"/>
      <c r="ABK68" s="127"/>
      <c r="ABL68" s="127"/>
      <c r="ABM68" s="127"/>
      <c r="ABN68" s="127"/>
      <c r="ABO68" s="127"/>
      <c r="ABP68" s="127"/>
      <c r="ABQ68" s="127"/>
      <c r="ABR68" s="127"/>
      <c r="ABS68" s="127"/>
      <c r="ABT68" s="127"/>
      <c r="ABU68" s="127"/>
      <c r="ABV68" s="127"/>
      <c r="ABW68" s="127"/>
      <c r="ABX68" s="127"/>
      <c r="ABY68" s="127"/>
      <c r="ABZ68" s="127"/>
      <c r="ACA68" s="127"/>
      <c r="ACB68" s="127"/>
      <c r="ACC68" s="127"/>
      <c r="ACD68" s="127"/>
      <c r="ACE68" s="127"/>
      <c r="ACF68" s="127"/>
      <c r="ACG68" s="127"/>
      <c r="ACH68" s="127"/>
      <c r="ACI68" s="127"/>
      <c r="ACJ68" s="127"/>
      <c r="ACK68" s="127"/>
      <c r="ACL68" s="127"/>
      <c r="ACM68" s="127"/>
      <c r="ACN68" s="127"/>
      <c r="ACO68" s="127"/>
      <c r="ACP68" s="127"/>
      <c r="ACQ68" s="127"/>
      <c r="ACR68" s="127"/>
      <c r="ACS68" s="127"/>
      <c r="ACT68" s="127"/>
      <c r="ACU68" s="127"/>
      <c r="ACV68" s="127"/>
      <c r="ACW68" s="127"/>
      <c r="ACX68" s="127"/>
      <c r="ACY68" s="127"/>
      <c r="ACZ68" s="127"/>
      <c r="ADA68" s="127"/>
      <c r="ADB68" s="127"/>
      <c r="ADC68" s="127"/>
      <c r="ADD68" s="127"/>
      <c r="ADE68" s="127"/>
      <c r="ADF68" s="127"/>
      <c r="ADG68" s="127"/>
      <c r="ADH68" s="127"/>
      <c r="ADI68" s="127"/>
      <c r="ADJ68" s="127"/>
      <c r="ADK68" s="127"/>
      <c r="ADL68" s="127"/>
      <c r="ADM68" s="127"/>
      <c r="ADN68" s="127"/>
      <c r="ADO68" s="127"/>
      <c r="ADP68" s="127"/>
      <c r="ADQ68" s="127"/>
      <c r="ADR68" s="127"/>
      <c r="ADS68" s="127"/>
      <c r="ADT68" s="127"/>
      <c r="ADU68" s="127"/>
      <c r="ADV68" s="127"/>
      <c r="ADW68" s="127"/>
      <c r="ADX68" s="127"/>
      <c r="ADY68" s="127"/>
      <c r="ADZ68" s="127"/>
      <c r="AEA68" s="127"/>
      <c r="AEB68" s="127"/>
      <c r="AEC68" s="127"/>
      <c r="AED68" s="127"/>
      <c r="AEE68" s="127"/>
      <c r="AEF68" s="127"/>
      <c r="AEG68" s="127"/>
      <c r="AEH68" s="127"/>
      <c r="AEI68" s="127"/>
      <c r="AEJ68" s="127"/>
      <c r="AEK68" s="127"/>
      <c r="AEL68" s="127"/>
      <c r="AEM68" s="127"/>
      <c r="AEN68" s="127"/>
      <c r="AEO68" s="127"/>
      <c r="AEP68" s="127"/>
      <c r="AEQ68" s="127"/>
      <c r="AER68" s="127"/>
      <c r="AES68" s="127"/>
      <c r="AET68" s="127"/>
      <c r="AEU68" s="127"/>
      <c r="AEV68" s="127"/>
      <c r="AEW68" s="127"/>
      <c r="AEX68" s="127"/>
      <c r="AEY68" s="127"/>
      <c r="AEZ68" s="127"/>
      <c r="AFA68" s="127"/>
      <c r="AFB68" s="127"/>
      <c r="AFC68" s="127"/>
      <c r="AFD68" s="127"/>
      <c r="AFE68" s="127"/>
      <c r="AFF68" s="127"/>
      <c r="AFG68" s="127"/>
      <c r="AFH68" s="127"/>
      <c r="AFI68" s="127"/>
      <c r="AFJ68" s="127"/>
      <c r="AFK68" s="127"/>
      <c r="AFL68" s="127"/>
      <c r="AFM68" s="127"/>
      <c r="AFN68" s="127"/>
      <c r="AFO68" s="127"/>
      <c r="AFP68" s="127"/>
      <c r="AFQ68" s="127"/>
      <c r="AFR68" s="127"/>
      <c r="AFS68" s="127"/>
      <c r="AFT68" s="127"/>
      <c r="AFU68" s="127"/>
      <c r="AFV68" s="127"/>
      <c r="AFW68" s="127"/>
      <c r="AFX68" s="127"/>
      <c r="AFY68" s="127"/>
      <c r="AFZ68" s="127"/>
      <c r="AGA68" s="127"/>
      <c r="AGB68" s="127"/>
      <c r="AGC68" s="127"/>
      <c r="AGD68" s="127"/>
      <c r="AGE68" s="127"/>
      <c r="AGF68" s="127"/>
      <c r="AGG68" s="127"/>
      <c r="AGH68" s="127"/>
      <c r="AGI68" s="127"/>
      <c r="AGJ68" s="127"/>
      <c r="AGK68" s="127"/>
      <c r="AGL68" s="127"/>
      <c r="AGM68" s="127"/>
      <c r="AGN68" s="127"/>
      <c r="AGO68" s="127"/>
      <c r="AGP68" s="127"/>
      <c r="AGQ68" s="127"/>
      <c r="AGR68" s="127"/>
      <c r="AGS68" s="127"/>
      <c r="AGT68" s="127"/>
      <c r="AGU68" s="127"/>
      <c r="AGV68" s="127"/>
      <c r="AGW68" s="127"/>
      <c r="AGX68" s="127"/>
      <c r="AGY68" s="127"/>
      <c r="AGZ68" s="127"/>
      <c r="AHA68" s="127"/>
      <c r="AHB68" s="127"/>
      <c r="AHC68" s="127"/>
      <c r="AHD68" s="127"/>
      <c r="AHE68" s="127"/>
      <c r="AHF68" s="127"/>
      <c r="AHG68" s="127"/>
      <c r="AHH68" s="127"/>
      <c r="AHI68" s="127"/>
      <c r="AHJ68" s="127"/>
      <c r="AHK68" s="127"/>
      <c r="AHL68" s="127"/>
      <c r="AHM68" s="127"/>
      <c r="AHN68" s="127"/>
      <c r="AHO68" s="127"/>
      <c r="AHP68" s="127"/>
      <c r="AHQ68" s="127"/>
      <c r="AHR68" s="127"/>
      <c r="AHS68" s="127"/>
      <c r="AHT68" s="127"/>
      <c r="AHU68" s="127"/>
      <c r="AHV68" s="127"/>
      <c r="AHW68" s="127"/>
      <c r="AHX68" s="127"/>
      <c r="AHY68" s="127"/>
      <c r="AHZ68" s="127"/>
      <c r="AIA68" s="127"/>
      <c r="AIB68" s="127"/>
      <c r="AIC68" s="127"/>
      <c r="AID68" s="127"/>
      <c r="AIE68" s="127"/>
      <c r="AIF68" s="127"/>
      <c r="AIG68" s="127"/>
      <c r="AIH68" s="127"/>
      <c r="AII68" s="127"/>
      <c r="AIJ68" s="127"/>
      <c r="AIK68" s="127"/>
      <c r="AIL68" s="127"/>
      <c r="AIM68" s="127"/>
      <c r="AIN68" s="127"/>
      <c r="AIO68" s="127"/>
      <c r="AIP68" s="127"/>
      <c r="AIQ68" s="127"/>
      <c r="AIR68" s="127"/>
      <c r="AIS68" s="127"/>
      <c r="AIT68" s="127"/>
      <c r="AIU68" s="127"/>
      <c r="AIV68" s="127"/>
      <c r="AIW68" s="127"/>
      <c r="AIX68" s="127"/>
      <c r="AIY68" s="127"/>
      <c r="AIZ68" s="127"/>
      <c r="AJA68" s="127"/>
      <c r="AJB68" s="127"/>
      <c r="AJC68" s="127"/>
      <c r="AJD68" s="127"/>
      <c r="AJE68" s="127"/>
      <c r="AJF68" s="127"/>
      <c r="AJG68" s="127"/>
      <c r="AJH68" s="127"/>
      <c r="AJI68" s="127"/>
      <c r="AJJ68" s="127"/>
      <c r="AJK68" s="127"/>
      <c r="AJL68" s="127"/>
      <c r="AJM68" s="127"/>
      <c r="AJN68" s="127"/>
      <c r="AJO68" s="127"/>
      <c r="AJP68" s="127"/>
      <c r="AJQ68" s="127"/>
      <c r="AJR68" s="127"/>
      <c r="AJS68" s="127"/>
      <c r="AJT68" s="127"/>
      <c r="AJU68" s="127"/>
      <c r="AJV68" s="127"/>
      <c r="AJW68" s="127"/>
      <c r="AJX68" s="127"/>
      <c r="AJY68" s="127"/>
      <c r="AJZ68" s="127"/>
      <c r="AKA68" s="127"/>
      <c r="AKB68" s="127"/>
      <c r="AKC68" s="127"/>
      <c r="AKD68" s="127"/>
      <c r="AKE68" s="127"/>
      <c r="AKF68" s="127"/>
      <c r="AKG68" s="127"/>
      <c r="AKH68" s="127"/>
      <c r="AKI68" s="127"/>
      <c r="AKJ68" s="127"/>
      <c r="AKK68" s="127"/>
      <c r="AKL68" s="127"/>
      <c r="AKM68" s="127"/>
      <c r="AKN68" s="127"/>
      <c r="AKO68" s="127"/>
      <c r="AKP68" s="127"/>
      <c r="AKQ68" s="127"/>
      <c r="AKR68" s="127"/>
      <c r="AKS68" s="127"/>
      <c r="AKT68" s="127"/>
      <c r="AKU68" s="127"/>
      <c r="AKV68" s="127"/>
      <c r="AKW68" s="127"/>
      <c r="AKX68" s="127"/>
      <c r="AKY68" s="127"/>
      <c r="AKZ68" s="127"/>
      <c r="ALA68" s="127"/>
      <c r="ALB68" s="127"/>
      <c r="ALC68" s="127"/>
      <c r="ALD68" s="127"/>
      <c r="ALE68" s="127"/>
      <c r="ALF68" s="127"/>
      <c r="ALG68" s="127"/>
      <c r="ALH68" s="127"/>
      <c r="ALI68" s="127"/>
      <c r="ALJ68" s="127"/>
      <c r="ALK68" s="127"/>
      <c r="ALL68" s="127"/>
      <c r="ALM68" s="127"/>
      <c r="ALN68" s="127"/>
      <c r="ALO68" s="127"/>
      <c r="ALP68" s="127"/>
      <c r="ALQ68" s="127"/>
      <c r="ALR68" s="127"/>
      <c r="ALS68" s="127"/>
      <c r="ALT68" s="127"/>
      <c r="ALU68" s="127"/>
      <c r="ALV68" s="127"/>
      <c r="ALW68" s="127"/>
      <c r="ALX68" s="127"/>
      <c r="ALY68" s="127"/>
      <c r="ALZ68" s="127"/>
      <c r="AMA68" s="127"/>
      <c r="AMB68" s="127"/>
      <c r="AMC68" s="127"/>
      <c r="AMD68" s="127"/>
      <c r="AME68" s="127"/>
      <c r="AMF68" s="127"/>
      <c r="AMG68" s="127"/>
      <c r="AMH68" s="127"/>
      <c r="AMI68" s="127"/>
      <c r="AMJ68" s="127"/>
      <c r="AMK68" s="127"/>
    </row>
    <row r="69" spans="1:1025" x14ac:dyDescent="0.3">
      <c r="A69" s="244" t="s">
        <v>870</v>
      </c>
      <c r="B69" s="244"/>
      <c r="C69" s="244"/>
      <c r="D69" s="68">
        <f>G69/12</f>
        <v>6.8791666666666664</v>
      </c>
      <c r="E69" s="166">
        <v>35.26</v>
      </c>
      <c r="F69" s="166">
        <v>23.27</v>
      </c>
      <c r="G69" s="166">
        <v>82.55</v>
      </c>
      <c r="H69" s="166">
        <v>693.28</v>
      </c>
      <c r="I69" s="167"/>
      <c r="J69" s="193">
        <v>35</v>
      </c>
      <c r="K69" s="193">
        <v>35</v>
      </c>
      <c r="L69" s="193">
        <v>33</v>
      </c>
      <c r="M69" s="193">
        <v>35</v>
      </c>
      <c r="N69" s="167"/>
      <c r="O69" s="194">
        <v>20</v>
      </c>
      <c r="P69" s="194">
        <v>30</v>
      </c>
      <c r="Q69" s="194">
        <v>48</v>
      </c>
      <c r="R69" s="127"/>
      <c r="S69" s="127"/>
      <c r="T69" s="127"/>
      <c r="U69" s="127"/>
      <c r="V69" s="127"/>
      <c r="W69" s="127"/>
      <c r="X69" s="127"/>
      <c r="Y69" s="127"/>
      <c r="Z69" s="127"/>
      <c r="AA69" s="127"/>
      <c r="AB69" s="127"/>
      <c r="AC69" s="127"/>
      <c r="AD69" s="127"/>
      <c r="AE69" s="127"/>
      <c r="AF69" s="127"/>
      <c r="AG69" s="127"/>
      <c r="AH69" s="127"/>
      <c r="AI69" s="127"/>
      <c r="AJ69" s="127"/>
      <c r="AK69" s="127"/>
      <c r="AL69" s="127"/>
      <c r="AM69" s="127"/>
      <c r="AN69" s="127"/>
      <c r="AO69" s="127"/>
      <c r="AP69" s="127"/>
      <c r="AQ69" s="127"/>
      <c r="AR69" s="127"/>
      <c r="AS69" s="127"/>
      <c r="AT69" s="127"/>
      <c r="AU69" s="127"/>
      <c r="AV69" s="127"/>
      <c r="AW69" s="127"/>
      <c r="AX69" s="127"/>
      <c r="AY69" s="127"/>
      <c r="AZ69" s="127"/>
      <c r="BA69" s="127"/>
      <c r="BB69" s="127"/>
      <c r="BC69" s="127"/>
      <c r="BD69" s="127"/>
      <c r="BE69" s="127"/>
      <c r="BF69" s="127"/>
      <c r="BG69" s="127"/>
      <c r="BH69" s="127"/>
      <c r="BI69" s="127"/>
      <c r="BJ69" s="127"/>
      <c r="BK69" s="127"/>
      <c r="BL69" s="127"/>
      <c r="BM69" s="127"/>
      <c r="BN69" s="127"/>
      <c r="BO69" s="127"/>
      <c r="BP69" s="127"/>
      <c r="BQ69" s="127"/>
      <c r="BR69" s="127"/>
      <c r="BS69" s="127"/>
      <c r="BT69" s="127"/>
      <c r="BU69" s="127"/>
      <c r="BV69" s="127"/>
      <c r="BW69" s="127"/>
      <c r="BX69" s="127"/>
      <c r="BY69" s="127"/>
      <c r="BZ69" s="127"/>
      <c r="CA69" s="127"/>
      <c r="CB69" s="127"/>
      <c r="CC69" s="127"/>
      <c r="CD69" s="127"/>
      <c r="CE69" s="127"/>
      <c r="CF69" s="127"/>
      <c r="CG69" s="127"/>
      <c r="CH69" s="127"/>
      <c r="CI69" s="127"/>
      <c r="CJ69" s="127"/>
      <c r="CK69" s="127"/>
      <c r="CL69" s="127"/>
      <c r="CM69" s="127"/>
      <c r="CN69" s="127"/>
      <c r="CO69" s="127"/>
      <c r="CP69" s="127"/>
      <c r="CQ69" s="127"/>
      <c r="CR69" s="127"/>
      <c r="CS69" s="127"/>
      <c r="CT69" s="127"/>
      <c r="CU69" s="127"/>
      <c r="CV69" s="127"/>
      <c r="CW69" s="127"/>
      <c r="CX69" s="127"/>
      <c r="CY69" s="127"/>
      <c r="CZ69" s="127"/>
      <c r="DA69" s="127"/>
      <c r="DB69" s="127"/>
      <c r="DC69" s="127"/>
      <c r="DD69" s="127"/>
      <c r="DE69" s="127"/>
      <c r="DF69" s="127"/>
      <c r="DG69" s="127"/>
      <c r="DH69" s="127"/>
      <c r="DI69" s="127"/>
      <c r="DJ69" s="127"/>
      <c r="DK69" s="127"/>
      <c r="DL69" s="127"/>
      <c r="DM69" s="127"/>
      <c r="DN69" s="127"/>
      <c r="DO69" s="127"/>
      <c r="DP69" s="127"/>
      <c r="DQ69" s="127"/>
      <c r="DR69" s="127"/>
      <c r="DS69" s="127"/>
      <c r="DT69" s="127"/>
      <c r="DU69" s="127"/>
      <c r="DV69" s="127"/>
      <c r="DW69" s="127"/>
      <c r="DX69" s="127"/>
      <c r="DY69" s="127"/>
      <c r="DZ69" s="127"/>
      <c r="EA69" s="127"/>
      <c r="EB69" s="127"/>
      <c r="EC69" s="127"/>
      <c r="ED69" s="127"/>
      <c r="EE69" s="127"/>
      <c r="EF69" s="127"/>
      <c r="EG69" s="127"/>
      <c r="EH69" s="127"/>
      <c r="EI69" s="127"/>
      <c r="EJ69" s="127"/>
      <c r="EK69" s="127"/>
      <c r="EL69" s="127"/>
      <c r="EM69" s="127"/>
      <c r="EN69" s="127"/>
      <c r="EO69" s="127"/>
      <c r="EP69" s="127"/>
      <c r="EQ69" s="127"/>
      <c r="ER69" s="127"/>
      <c r="ES69" s="127"/>
      <c r="ET69" s="127"/>
      <c r="EU69" s="127"/>
      <c r="EV69" s="127"/>
      <c r="EW69" s="127"/>
      <c r="EX69" s="127"/>
      <c r="EY69" s="127"/>
      <c r="EZ69" s="127"/>
      <c r="FA69" s="127"/>
      <c r="FB69" s="127"/>
      <c r="FC69" s="127"/>
      <c r="FD69" s="127"/>
      <c r="FE69" s="127"/>
      <c r="FF69" s="127"/>
      <c r="FG69" s="127"/>
      <c r="FH69" s="127"/>
      <c r="FI69" s="127"/>
      <c r="FJ69" s="127"/>
      <c r="FK69" s="127"/>
      <c r="FL69" s="127"/>
      <c r="FM69" s="127"/>
      <c r="FN69" s="127"/>
      <c r="FO69" s="127"/>
      <c r="FP69" s="127"/>
      <c r="FQ69" s="127"/>
      <c r="FR69" s="127"/>
      <c r="FS69" s="127"/>
      <c r="FT69" s="127"/>
      <c r="FU69" s="127"/>
      <c r="FV69" s="127"/>
      <c r="FW69" s="127"/>
      <c r="FX69" s="127"/>
      <c r="FY69" s="127"/>
      <c r="FZ69" s="127"/>
      <c r="GA69" s="127"/>
      <c r="GB69" s="127"/>
      <c r="GC69" s="127"/>
      <c r="GD69" s="127"/>
      <c r="GE69" s="127"/>
      <c r="GF69" s="127"/>
      <c r="GG69" s="127"/>
      <c r="GH69" s="127"/>
      <c r="GI69" s="127"/>
      <c r="GJ69" s="127"/>
      <c r="GK69" s="127"/>
      <c r="GL69" s="127"/>
      <c r="GM69" s="127"/>
      <c r="GN69" s="127"/>
      <c r="GO69" s="127"/>
      <c r="GP69" s="127"/>
      <c r="GQ69" s="127"/>
      <c r="GR69" s="127"/>
      <c r="GS69" s="127"/>
      <c r="GT69" s="127"/>
      <c r="GU69" s="127"/>
      <c r="GV69" s="127"/>
      <c r="GW69" s="127"/>
      <c r="GX69" s="127"/>
      <c r="GY69" s="127"/>
      <c r="GZ69" s="127"/>
      <c r="HA69" s="127"/>
      <c r="HB69" s="127"/>
      <c r="HC69" s="127"/>
      <c r="HD69" s="127"/>
      <c r="HE69" s="127"/>
      <c r="HF69" s="127"/>
      <c r="HG69" s="127"/>
      <c r="HH69" s="127"/>
      <c r="HI69" s="127"/>
      <c r="HJ69" s="127"/>
      <c r="HK69" s="127"/>
      <c r="HL69" s="127"/>
      <c r="HM69" s="127"/>
      <c r="HN69" s="127"/>
      <c r="HO69" s="127"/>
      <c r="HP69" s="127"/>
      <c r="HQ69" s="127"/>
      <c r="HR69" s="127"/>
      <c r="HS69" s="127"/>
      <c r="HT69" s="127"/>
      <c r="HU69" s="127"/>
      <c r="HV69" s="127"/>
      <c r="HW69" s="127"/>
      <c r="HX69" s="127"/>
      <c r="HY69" s="127"/>
      <c r="HZ69" s="127"/>
      <c r="IA69" s="127"/>
      <c r="IB69" s="127"/>
      <c r="IC69" s="127"/>
      <c r="ID69" s="127"/>
      <c r="IE69" s="127"/>
      <c r="IF69" s="127"/>
      <c r="IG69" s="127"/>
      <c r="IH69" s="127"/>
      <c r="II69" s="127"/>
      <c r="IJ69" s="127"/>
      <c r="IK69" s="127"/>
      <c r="IL69" s="127"/>
      <c r="IM69" s="127"/>
      <c r="IN69" s="127"/>
      <c r="IO69" s="127"/>
      <c r="IP69" s="127"/>
      <c r="IQ69" s="127"/>
      <c r="IR69" s="127"/>
      <c r="IS69" s="127"/>
      <c r="IT69" s="127"/>
      <c r="IU69" s="127"/>
      <c r="IV69" s="127"/>
      <c r="IW69" s="127"/>
      <c r="IX69" s="127"/>
      <c r="IY69" s="127"/>
      <c r="IZ69" s="127"/>
      <c r="JA69" s="127"/>
      <c r="JB69" s="127"/>
      <c r="JC69" s="127"/>
      <c r="JD69" s="127"/>
      <c r="JE69" s="127"/>
      <c r="JF69" s="127"/>
      <c r="JG69" s="127"/>
      <c r="JH69" s="127"/>
      <c r="JI69" s="127"/>
      <c r="JJ69" s="127"/>
      <c r="JK69" s="127"/>
      <c r="JL69" s="127"/>
      <c r="JM69" s="127"/>
      <c r="JN69" s="127"/>
      <c r="JO69" s="127"/>
      <c r="JP69" s="127"/>
      <c r="JQ69" s="127"/>
      <c r="JR69" s="127"/>
      <c r="JS69" s="127"/>
      <c r="JT69" s="127"/>
      <c r="JU69" s="127"/>
      <c r="JV69" s="127"/>
      <c r="JW69" s="127"/>
      <c r="JX69" s="127"/>
      <c r="JY69" s="127"/>
      <c r="JZ69" s="127"/>
      <c r="KA69" s="127"/>
      <c r="KB69" s="127"/>
      <c r="KC69" s="127"/>
      <c r="KD69" s="127"/>
      <c r="KE69" s="127"/>
      <c r="KF69" s="127"/>
      <c r="KG69" s="127"/>
      <c r="KH69" s="127"/>
      <c r="KI69" s="127"/>
      <c r="KJ69" s="127"/>
      <c r="KK69" s="127"/>
      <c r="KL69" s="127"/>
      <c r="KM69" s="127"/>
      <c r="KN69" s="127"/>
      <c r="KO69" s="127"/>
      <c r="KP69" s="127"/>
      <c r="KQ69" s="127"/>
      <c r="KR69" s="127"/>
      <c r="KS69" s="127"/>
      <c r="KT69" s="127"/>
      <c r="KU69" s="127"/>
      <c r="KV69" s="127"/>
      <c r="KW69" s="127"/>
      <c r="KX69" s="127"/>
      <c r="KY69" s="127"/>
      <c r="KZ69" s="127"/>
      <c r="LA69" s="127"/>
      <c r="LB69" s="127"/>
      <c r="LC69" s="127"/>
      <c r="LD69" s="127"/>
      <c r="LE69" s="127"/>
      <c r="LF69" s="127"/>
      <c r="LG69" s="127"/>
      <c r="LH69" s="127"/>
      <c r="LI69" s="127"/>
      <c r="LJ69" s="127"/>
      <c r="LK69" s="127"/>
      <c r="LL69" s="127"/>
      <c r="LM69" s="127"/>
      <c r="LN69" s="127"/>
      <c r="LO69" s="127"/>
      <c r="LP69" s="127"/>
      <c r="LQ69" s="127"/>
      <c r="LR69" s="127"/>
      <c r="LS69" s="127"/>
      <c r="LT69" s="127"/>
      <c r="LU69" s="127"/>
      <c r="LV69" s="127"/>
      <c r="LW69" s="127"/>
      <c r="LX69" s="127"/>
      <c r="LY69" s="127"/>
      <c r="LZ69" s="127"/>
      <c r="MA69" s="127"/>
      <c r="MB69" s="127"/>
      <c r="MC69" s="127"/>
      <c r="MD69" s="127"/>
      <c r="ME69" s="127"/>
      <c r="MF69" s="127"/>
      <c r="MG69" s="127"/>
      <c r="MH69" s="127"/>
      <c r="MI69" s="127"/>
      <c r="MJ69" s="127"/>
      <c r="MK69" s="127"/>
      <c r="ML69" s="127"/>
      <c r="MM69" s="127"/>
      <c r="MN69" s="127"/>
      <c r="MO69" s="127"/>
      <c r="MP69" s="127"/>
      <c r="MQ69" s="127"/>
      <c r="MR69" s="127"/>
      <c r="MS69" s="127"/>
      <c r="MT69" s="127"/>
      <c r="MU69" s="127"/>
      <c r="MV69" s="127"/>
      <c r="MW69" s="127"/>
      <c r="MX69" s="127"/>
      <c r="MY69" s="127"/>
      <c r="MZ69" s="127"/>
      <c r="NA69" s="127"/>
      <c r="NB69" s="127"/>
      <c r="NC69" s="127"/>
      <c r="ND69" s="127"/>
      <c r="NE69" s="127"/>
      <c r="NF69" s="127"/>
      <c r="NG69" s="127"/>
      <c r="NH69" s="127"/>
      <c r="NI69" s="127"/>
      <c r="NJ69" s="127"/>
      <c r="NK69" s="127"/>
      <c r="NL69" s="127"/>
      <c r="NM69" s="127"/>
      <c r="NN69" s="127"/>
      <c r="NO69" s="127"/>
      <c r="NP69" s="127"/>
      <c r="NQ69" s="127"/>
      <c r="NR69" s="127"/>
      <c r="NS69" s="127"/>
      <c r="NT69" s="127"/>
      <c r="NU69" s="127"/>
      <c r="NV69" s="127"/>
      <c r="NW69" s="127"/>
      <c r="NX69" s="127"/>
      <c r="NY69" s="127"/>
      <c r="NZ69" s="127"/>
      <c r="OA69" s="127"/>
      <c r="OB69" s="127"/>
      <c r="OC69" s="127"/>
      <c r="OD69" s="127"/>
      <c r="OE69" s="127"/>
      <c r="OF69" s="127"/>
      <c r="OG69" s="127"/>
      <c r="OH69" s="127"/>
      <c r="OI69" s="127"/>
      <c r="OJ69" s="127"/>
      <c r="OK69" s="127"/>
      <c r="OL69" s="127"/>
      <c r="OM69" s="127"/>
      <c r="ON69" s="127"/>
      <c r="OO69" s="127"/>
      <c r="OP69" s="127"/>
      <c r="OQ69" s="127"/>
      <c r="OR69" s="127"/>
      <c r="OS69" s="127"/>
      <c r="OT69" s="127"/>
      <c r="OU69" s="127"/>
      <c r="OV69" s="127"/>
      <c r="OW69" s="127"/>
      <c r="OX69" s="127"/>
      <c r="OY69" s="127"/>
      <c r="OZ69" s="127"/>
      <c r="PA69" s="127"/>
      <c r="PB69" s="127"/>
      <c r="PC69" s="127"/>
      <c r="PD69" s="127"/>
      <c r="PE69" s="127"/>
      <c r="PF69" s="127"/>
      <c r="PG69" s="127"/>
      <c r="PH69" s="127"/>
      <c r="PI69" s="127"/>
      <c r="PJ69" s="127"/>
      <c r="PK69" s="127"/>
      <c r="PL69" s="127"/>
      <c r="PM69" s="127"/>
      <c r="PN69" s="127"/>
      <c r="PO69" s="127"/>
      <c r="PP69" s="127"/>
      <c r="PQ69" s="127"/>
      <c r="PR69" s="127"/>
      <c r="PS69" s="127"/>
      <c r="PT69" s="127"/>
      <c r="PU69" s="127"/>
      <c r="PV69" s="127"/>
      <c r="PW69" s="127"/>
      <c r="PX69" s="127"/>
      <c r="PY69" s="127"/>
      <c r="PZ69" s="127"/>
      <c r="QA69" s="127"/>
      <c r="QB69" s="127"/>
      <c r="QC69" s="127"/>
      <c r="QD69" s="127"/>
      <c r="QE69" s="127"/>
      <c r="QF69" s="127"/>
      <c r="QG69" s="127"/>
      <c r="QH69" s="127"/>
      <c r="QI69" s="127"/>
      <c r="QJ69" s="127"/>
      <c r="QK69" s="127"/>
      <c r="QL69" s="127"/>
      <c r="QM69" s="127"/>
      <c r="QN69" s="127"/>
      <c r="QO69" s="127"/>
      <c r="QP69" s="127"/>
      <c r="QQ69" s="127"/>
      <c r="QR69" s="127"/>
      <c r="QS69" s="127"/>
      <c r="QT69" s="127"/>
      <c r="QU69" s="127"/>
      <c r="QV69" s="127"/>
      <c r="QW69" s="127"/>
      <c r="QX69" s="127"/>
      <c r="QY69" s="127"/>
      <c r="QZ69" s="127"/>
      <c r="RA69" s="127"/>
      <c r="RB69" s="127"/>
      <c r="RC69" s="127"/>
      <c r="RD69" s="127"/>
      <c r="RE69" s="127"/>
      <c r="RF69" s="127"/>
      <c r="RG69" s="127"/>
      <c r="RH69" s="127"/>
      <c r="RI69" s="127"/>
      <c r="RJ69" s="127"/>
      <c r="RK69" s="127"/>
      <c r="RL69" s="127"/>
      <c r="RM69" s="127"/>
      <c r="RN69" s="127"/>
      <c r="RO69" s="127"/>
      <c r="RP69" s="127"/>
      <c r="RQ69" s="127"/>
      <c r="RR69" s="127"/>
      <c r="RS69" s="127"/>
      <c r="RT69" s="127"/>
      <c r="RU69" s="127"/>
      <c r="RV69" s="127"/>
      <c r="RW69" s="127"/>
      <c r="RX69" s="127"/>
      <c r="RY69" s="127"/>
      <c r="RZ69" s="127"/>
      <c r="SA69" s="127"/>
      <c r="SB69" s="127"/>
      <c r="SC69" s="127"/>
      <c r="SD69" s="127"/>
      <c r="SE69" s="127"/>
      <c r="SF69" s="127"/>
      <c r="SG69" s="127"/>
      <c r="SH69" s="127"/>
      <c r="SI69" s="127"/>
      <c r="SJ69" s="127"/>
      <c r="SK69" s="127"/>
      <c r="SL69" s="127"/>
      <c r="SM69" s="127"/>
      <c r="SN69" s="127"/>
      <c r="SO69" s="127"/>
      <c r="SP69" s="127"/>
      <c r="SQ69" s="127"/>
      <c r="SR69" s="127"/>
      <c r="SS69" s="127"/>
      <c r="ST69" s="127"/>
      <c r="SU69" s="127"/>
      <c r="SV69" s="127"/>
      <c r="SW69" s="127"/>
      <c r="SX69" s="127"/>
      <c r="SY69" s="127"/>
      <c r="SZ69" s="127"/>
      <c r="TA69" s="127"/>
      <c r="TB69" s="127"/>
      <c r="TC69" s="127"/>
      <c r="TD69" s="127"/>
      <c r="TE69" s="127"/>
      <c r="TF69" s="127"/>
      <c r="TG69" s="127"/>
      <c r="TH69" s="127"/>
      <c r="TI69" s="127"/>
      <c r="TJ69" s="127"/>
      <c r="TK69" s="127"/>
      <c r="TL69" s="127"/>
      <c r="TM69" s="127"/>
      <c r="TN69" s="127"/>
      <c r="TO69" s="127"/>
      <c r="TP69" s="127"/>
      <c r="TQ69" s="127"/>
      <c r="TR69" s="127"/>
      <c r="TS69" s="127"/>
      <c r="TT69" s="127"/>
      <c r="TU69" s="127"/>
      <c r="TV69" s="127"/>
      <c r="TW69" s="127"/>
      <c r="TX69" s="127"/>
      <c r="TY69" s="127"/>
      <c r="TZ69" s="127"/>
      <c r="UA69" s="127"/>
      <c r="UB69" s="127"/>
      <c r="UC69" s="127"/>
      <c r="UD69" s="127"/>
      <c r="UE69" s="127"/>
      <c r="UF69" s="127"/>
      <c r="UG69" s="127"/>
      <c r="UH69" s="127"/>
      <c r="UI69" s="127"/>
      <c r="UJ69" s="127"/>
      <c r="UK69" s="127"/>
      <c r="UL69" s="127"/>
      <c r="UM69" s="127"/>
      <c r="UN69" s="127"/>
      <c r="UO69" s="127"/>
      <c r="UP69" s="127"/>
      <c r="UQ69" s="127"/>
      <c r="UR69" s="127"/>
      <c r="US69" s="127"/>
      <c r="UT69" s="127"/>
      <c r="UU69" s="127"/>
      <c r="UV69" s="127"/>
      <c r="UW69" s="127"/>
      <c r="UX69" s="127"/>
      <c r="UY69" s="127"/>
      <c r="UZ69" s="127"/>
      <c r="VA69" s="127"/>
      <c r="VB69" s="127"/>
      <c r="VC69" s="127"/>
      <c r="VD69" s="127"/>
      <c r="VE69" s="127"/>
      <c r="VF69" s="127"/>
      <c r="VG69" s="127"/>
      <c r="VH69" s="127"/>
      <c r="VI69" s="127"/>
      <c r="VJ69" s="127"/>
      <c r="VK69" s="127"/>
      <c r="VL69" s="127"/>
      <c r="VM69" s="127"/>
      <c r="VN69" s="127"/>
      <c r="VO69" s="127"/>
      <c r="VP69" s="127"/>
      <c r="VQ69" s="127"/>
      <c r="VR69" s="127"/>
      <c r="VS69" s="127"/>
      <c r="VT69" s="127"/>
      <c r="VU69" s="127"/>
      <c r="VV69" s="127"/>
      <c r="VW69" s="127"/>
      <c r="VX69" s="127"/>
      <c r="VY69" s="127"/>
      <c r="VZ69" s="127"/>
      <c r="WA69" s="127"/>
      <c r="WB69" s="127"/>
      <c r="WC69" s="127"/>
      <c r="WD69" s="127"/>
      <c r="WE69" s="127"/>
      <c r="WF69" s="127"/>
      <c r="WG69" s="127"/>
      <c r="WH69" s="127"/>
      <c r="WI69" s="127"/>
      <c r="WJ69" s="127"/>
      <c r="WK69" s="127"/>
      <c r="WL69" s="127"/>
      <c r="WM69" s="127"/>
      <c r="WN69" s="127"/>
      <c r="WO69" s="127"/>
      <c r="WP69" s="127"/>
      <c r="WQ69" s="127"/>
      <c r="WR69" s="127"/>
      <c r="WS69" s="127"/>
      <c r="WT69" s="127"/>
      <c r="WU69" s="127"/>
      <c r="WV69" s="127"/>
      <c r="WW69" s="127"/>
      <c r="WX69" s="127"/>
      <c r="WY69" s="127"/>
      <c r="WZ69" s="127"/>
      <c r="XA69" s="127"/>
      <c r="XB69" s="127"/>
      <c r="XC69" s="127"/>
      <c r="XD69" s="127"/>
      <c r="XE69" s="127"/>
      <c r="XF69" s="127"/>
      <c r="XG69" s="127"/>
      <c r="XH69" s="127"/>
      <c r="XI69" s="127"/>
      <c r="XJ69" s="127"/>
      <c r="XK69" s="127"/>
      <c r="XL69" s="127"/>
      <c r="XM69" s="127"/>
      <c r="XN69" s="127"/>
      <c r="XO69" s="127"/>
      <c r="XP69" s="127"/>
      <c r="XQ69" s="127"/>
      <c r="XR69" s="127"/>
      <c r="XS69" s="127"/>
      <c r="XT69" s="127"/>
      <c r="XU69" s="127"/>
      <c r="XV69" s="127"/>
      <c r="XW69" s="127"/>
      <c r="XX69" s="127"/>
      <c r="XY69" s="127"/>
      <c r="XZ69" s="127"/>
      <c r="YA69" s="127"/>
      <c r="YB69" s="127"/>
      <c r="YC69" s="127"/>
      <c r="YD69" s="127"/>
      <c r="YE69" s="127"/>
      <c r="YF69" s="127"/>
      <c r="YG69" s="127"/>
      <c r="YH69" s="127"/>
      <c r="YI69" s="127"/>
      <c r="YJ69" s="127"/>
      <c r="YK69" s="127"/>
      <c r="YL69" s="127"/>
      <c r="YM69" s="127"/>
      <c r="YN69" s="127"/>
      <c r="YO69" s="127"/>
      <c r="YP69" s="127"/>
      <c r="YQ69" s="127"/>
      <c r="YR69" s="127"/>
      <c r="YS69" s="127"/>
      <c r="YT69" s="127"/>
      <c r="YU69" s="127"/>
      <c r="YV69" s="127"/>
      <c r="YW69" s="127"/>
      <c r="YX69" s="127"/>
      <c r="YY69" s="127"/>
      <c r="YZ69" s="127"/>
      <c r="ZA69" s="127"/>
      <c r="ZB69" s="127"/>
      <c r="ZC69" s="127"/>
      <c r="ZD69" s="127"/>
      <c r="ZE69" s="127"/>
      <c r="ZF69" s="127"/>
      <c r="ZG69" s="127"/>
      <c r="ZH69" s="127"/>
      <c r="ZI69" s="127"/>
      <c r="ZJ69" s="127"/>
      <c r="ZK69" s="127"/>
      <c r="ZL69" s="127"/>
      <c r="ZM69" s="127"/>
      <c r="ZN69" s="127"/>
      <c r="ZO69" s="127"/>
      <c r="ZP69" s="127"/>
      <c r="ZQ69" s="127"/>
      <c r="ZR69" s="127"/>
      <c r="ZS69" s="127"/>
      <c r="ZT69" s="127"/>
      <c r="ZU69" s="127"/>
      <c r="ZV69" s="127"/>
      <c r="ZW69" s="127"/>
      <c r="ZX69" s="127"/>
      <c r="ZY69" s="127"/>
      <c r="ZZ69" s="127"/>
      <c r="AAA69" s="127"/>
      <c r="AAB69" s="127"/>
      <c r="AAC69" s="127"/>
      <c r="AAD69" s="127"/>
      <c r="AAE69" s="127"/>
      <c r="AAF69" s="127"/>
      <c r="AAG69" s="127"/>
      <c r="AAH69" s="127"/>
      <c r="AAI69" s="127"/>
      <c r="AAJ69" s="127"/>
      <c r="AAK69" s="127"/>
      <c r="AAL69" s="127"/>
      <c r="AAM69" s="127"/>
      <c r="AAN69" s="127"/>
      <c r="AAO69" s="127"/>
      <c r="AAP69" s="127"/>
      <c r="AAQ69" s="127"/>
      <c r="AAR69" s="127"/>
      <c r="AAS69" s="127"/>
      <c r="AAT69" s="127"/>
      <c r="AAU69" s="127"/>
      <c r="AAV69" s="127"/>
      <c r="AAW69" s="127"/>
      <c r="AAX69" s="127"/>
      <c r="AAY69" s="127"/>
      <c r="AAZ69" s="127"/>
      <c r="ABA69" s="127"/>
      <c r="ABB69" s="127"/>
      <c r="ABC69" s="127"/>
      <c r="ABD69" s="127"/>
      <c r="ABE69" s="127"/>
      <c r="ABF69" s="127"/>
      <c r="ABG69" s="127"/>
      <c r="ABH69" s="127"/>
      <c r="ABI69" s="127"/>
      <c r="ABJ69" s="127"/>
      <c r="ABK69" s="127"/>
      <c r="ABL69" s="127"/>
      <c r="ABM69" s="127"/>
      <c r="ABN69" s="127"/>
      <c r="ABO69" s="127"/>
      <c r="ABP69" s="127"/>
      <c r="ABQ69" s="127"/>
      <c r="ABR69" s="127"/>
      <c r="ABS69" s="127"/>
      <c r="ABT69" s="127"/>
      <c r="ABU69" s="127"/>
      <c r="ABV69" s="127"/>
      <c r="ABW69" s="127"/>
      <c r="ABX69" s="127"/>
      <c r="ABY69" s="127"/>
      <c r="ABZ69" s="127"/>
      <c r="ACA69" s="127"/>
      <c r="ACB69" s="127"/>
      <c r="ACC69" s="127"/>
      <c r="ACD69" s="127"/>
      <c r="ACE69" s="127"/>
      <c r="ACF69" s="127"/>
      <c r="ACG69" s="127"/>
      <c r="ACH69" s="127"/>
      <c r="ACI69" s="127"/>
      <c r="ACJ69" s="127"/>
      <c r="ACK69" s="127"/>
      <c r="ACL69" s="127"/>
      <c r="ACM69" s="127"/>
      <c r="ACN69" s="127"/>
      <c r="ACO69" s="127"/>
      <c r="ACP69" s="127"/>
      <c r="ACQ69" s="127"/>
      <c r="ACR69" s="127"/>
      <c r="ACS69" s="127"/>
      <c r="ACT69" s="127"/>
      <c r="ACU69" s="127"/>
      <c r="ACV69" s="127"/>
      <c r="ACW69" s="127"/>
      <c r="ACX69" s="127"/>
      <c r="ACY69" s="127"/>
      <c r="ACZ69" s="127"/>
      <c r="ADA69" s="127"/>
      <c r="ADB69" s="127"/>
      <c r="ADC69" s="127"/>
      <c r="ADD69" s="127"/>
      <c r="ADE69" s="127"/>
      <c r="ADF69" s="127"/>
      <c r="ADG69" s="127"/>
      <c r="ADH69" s="127"/>
      <c r="ADI69" s="127"/>
      <c r="ADJ69" s="127"/>
      <c r="ADK69" s="127"/>
      <c r="ADL69" s="127"/>
      <c r="ADM69" s="127"/>
      <c r="ADN69" s="127"/>
      <c r="ADO69" s="127"/>
      <c r="ADP69" s="127"/>
      <c r="ADQ69" s="127"/>
      <c r="ADR69" s="127"/>
      <c r="ADS69" s="127"/>
      <c r="ADT69" s="127"/>
      <c r="ADU69" s="127"/>
      <c r="ADV69" s="127"/>
      <c r="ADW69" s="127"/>
      <c r="ADX69" s="127"/>
      <c r="ADY69" s="127"/>
      <c r="ADZ69" s="127"/>
      <c r="AEA69" s="127"/>
      <c r="AEB69" s="127"/>
      <c r="AEC69" s="127"/>
      <c r="AED69" s="127"/>
      <c r="AEE69" s="127"/>
      <c r="AEF69" s="127"/>
      <c r="AEG69" s="127"/>
      <c r="AEH69" s="127"/>
      <c r="AEI69" s="127"/>
      <c r="AEJ69" s="127"/>
      <c r="AEK69" s="127"/>
      <c r="AEL69" s="127"/>
      <c r="AEM69" s="127"/>
      <c r="AEN69" s="127"/>
      <c r="AEO69" s="127"/>
      <c r="AEP69" s="127"/>
      <c r="AEQ69" s="127"/>
      <c r="AER69" s="127"/>
      <c r="AES69" s="127"/>
      <c r="AET69" s="127"/>
      <c r="AEU69" s="127"/>
      <c r="AEV69" s="127"/>
      <c r="AEW69" s="127"/>
      <c r="AEX69" s="127"/>
      <c r="AEY69" s="127"/>
      <c r="AEZ69" s="127"/>
      <c r="AFA69" s="127"/>
      <c r="AFB69" s="127"/>
      <c r="AFC69" s="127"/>
      <c r="AFD69" s="127"/>
      <c r="AFE69" s="127"/>
      <c r="AFF69" s="127"/>
      <c r="AFG69" s="127"/>
      <c r="AFH69" s="127"/>
      <c r="AFI69" s="127"/>
      <c r="AFJ69" s="127"/>
      <c r="AFK69" s="127"/>
      <c r="AFL69" s="127"/>
      <c r="AFM69" s="127"/>
      <c r="AFN69" s="127"/>
      <c r="AFO69" s="127"/>
      <c r="AFP69" s="127"/>
      <c r="AFQ69" s="127"/>
      <c r="AFR69" s="127"/>
      <c r="AFS69" s="127"/>
      <c r="AFT69" s="127"/>
      <c r="AFU69" s="127"/>
      <c r="AFV69" s="127"/>
      <c r="AFW69" s="127"/>
      <c r="AFX69" s="127"/>
      <c r="AFY69" s="127"/>
      <c r="AFZ69" s="127"/>
      <c r="AGA69" s="127"/>
      <c r="AGB69" s="127"/>
      <c r="AGC69" s="127"/>
      <c r="AGD69" s="127"/>
      <c r="AGE69" s="127"/>
      <c r="AGF69" s="127"/>
      <c r="AGG69" s="127"/>
      <c r="AGH69" s="127"/>
      <c r="AGI69" s="127"/>
      <c r="AGJ69" s="127"/>
      <c r="AGK69" s="127"/>
      <c r="AGL69" s="127"/>
      <c r="AGM69" s="127"/>
      <c r="AGN69" s="127"/>
      <c r="AGO69" s="127"/>
      <c r="AGP69" s="127"/>
      <c r="AGQ69" s="127"/>
      <c r="AGR69" s="127"/>
      <c r="AGS69" s="127"/>
      <c r="AGT69" s="127"/>
      <c r="AGU69" s="127"/>
      <c r="AGV69" s="127"/>
      <c r="AGW69" s="127"/>
      <c r="AGX69" s="127"/>
      <c r="AGY69" s="127"/>
      <c r="AGZ69" s="127"/>
      <c r="AHA69" s="127"/>
      <c r="AHB69" s="127"/>
      <c r="AHC69" s="127"/>
      <c r="AHD69" s="127"/>
      <c r="AHE69" s="127"/>
      <c r="AHF69" s="127"/>
      <c r="AHG69" s="127"/>
      <c r="AHH69" s="127"/>
      <c r="AHI69" s="127"/>
      <c r="AHJ69" s="127"/>
      <c r="AHK69" s="127"/>
      <c r="AHL69" s="127"/>
      <c r="AHM69" s="127"/>
      <c r="AHN69" s="127"/>
      <c r="AHO69" s="127"/>
      <c r="AHP69" s="127"/>
      <c r="AHQ69" s="127"/>
      <c r="AHR69" s="127"/>
      <c r="AHS69" s="127"/>
      <c r="AHT69" s="127"/>
      <c r="AHU69" s="127"/>
      <c r="AHV69" s="127"/>
      <c r="AHW69" s="127"/>
      <c r="AHX69" s="127"/>
      <c r="AHY69" s="127"/>
      <c r="AHZ69" s="127"/>
      <c r="AIA69" s="127"/>
      <c r="AIB69" s="127"/>
      <c r="AIC69" s="127"/>
      <c r="AID69" s="127"/>
      <c r="AIE69" s="127"/>
      <c r="AIF69" s="127"/>
      <c r="AIG69" s="127"/>
      <c r="AIH69" s="127"/>
      <c r="AII69" s="127"/>
      <c r="AIJ69" s="127"/>
      <c r="AIK69" s="127"/>
      <c r="AIL69" s="127"/>
      <c r="AIM69" s="127"/>
      <c r="AIN69" s="127"/>
      <c r="AIO69" s="127"/>
      <c r="AIP69" s="127"/>
      <c r="AIQ69" s="127"/>
      <c r="AIR69" s="127"/>
      <c r="AIS69" s="127"/>
      <c r="AIT69" s="127"/>
      <c r="AIU69" s="127"/>
      <c r="AIV69" s="127"/>
      <c r="AIW69" s="127"/>
      <c r="AIX69" s="127"/>
      <c r="AIY69" s="127"/>
      <c r="AIZ69" s="127"/>
      <c r="AJA69" s="127"/>
      <c r="AJB69" s="127"/>
      <c r="AJC69" s="127"/>
      <c r="AJD69" s="127"/>
      <c r="AJE69" s="127"/>
      <c r="AJF69" s="127"/>
      <c r="AJG69" s="127"/>
      <c r="AJH69" s="127"/>
      <c r="AJI69" s="127"/>
      <c r="AJJ69" s="127"/>
      <c r="AJK69" s="127"/>
      <c r="AJL69" s="127"/>
      <c r="AJM69" s="127"/>
      <c r="AJN69" s="127"/>
      <c r="AJO69" s="127"/>
      <c r="AJP69" s="127"/>
      <c r="AJQ69" s="127"/>
      <c r="AJR69" s="127"/>
      <c r="AJS69" s="127"/>
      <c r="AJT69" s="127"/>
      <c r="AJU69" s="127"/>
      <c r="AJV69" s="127"/>
      <c r="AJW69" s="127"/>
      <c r="AJX69" s="127"/>
      <c r="AJY69" s="127"/>
      <c r="AJZ69" s="127"/>
      <c r="AKA69" s="127"/>
      <c r="AKB69" s="127"/>
      <c r="AKC69" s="127"/>
      <c r="AKD69" s="127"/>
      <c r="AKE69" s="127"/>
      <c r="AKF69" s="127"/>
      <c r="AKG69" s="127"/>
      <c r="AKH69" s="127"/>
      <c r="AKI69" s="127"/>
      <c r="AKJ69" s="127"/>
      <c r="AKK69" s="127"/>
      <c r="AKL69" s="127"/>
      <c r="AKM69" s="127"/>
      <c r="AKN69" s="127"/>
      <c r="AKO69" s="127"/>
      <c r="AKP69" s="127"/>
      <c r="AKQ69" s="127"/>
      <c r="AKR69" s="127"/>
      <c r="AKS69" s="127"/>
      <c r="AKT69" s="127"/>
      <c r="AKU69" s="127"/>
      <c r="AKV69" s="127"/>
      <c r="AKW69" s="127"/>
      <c r="AKX69" s="127"/>
      <c r="AKY69" s="127"/>
      <c r="AKZ69" s="127"/>
      <c r="ALA69" s="127"/>
      <c r="ALB69" s="127"/>
      <c r="ALC69" s="127"/>
      <c r="ALD69" s="127"/>
      <c r="ALE69" s="127"/>
      <c r="ALF69" s="127"/>
      <c r="ALG69" s="127"/>
      <c r="ALH69" s="127"/>
      <c r="ALI69" s="127"/>
      <c r="ALJ69" s="127"/>
      <c r="ALK69" s="127"/>
      <c r="ALL69" s="127"/>
      <c r="ALM69" s="127"/>
      <c r="ALN69" s="127"/>
      <c r="ALO69" s="127"/>
      <c r="ALP69" s="127"/>
      <c r="ALQ69" s="127"/>
      <c r="ALR69" s="127"/>
      <c r="ALS69" s="127"/>
      <c r="ALT69" s="127"/>
      <c r="ALU69" s="127"/>
      <c r="ALV69" s="127"/>
      <c r="ALW69" s="127"/>
      <c r="ALX69" s="127"/>
      <c r="ALY69" s="127"/>
      <c r="ALZ69" s="127"/>
      <c r="AMA69" s="127"/>
      <c r="AMB69" s="127"/>
      <c r="AMC69" s="127"/>
      <c r="AMD69" s="127"/>
      <c r="AME69" s="127"/>
      <c r="AMF69" s="127"/>
      <c r="AMG69" s="127"/>
      <c r="AMH69" s="127"/>
      <c r="AMI69" s="127"/>
      <c r="AMJ69" s="127"/>
      <c r="AMK69" s="127"/>
    </row>
    <row r="70" spans="1:1025" x14ac:dyDescent="0.3">
      <c r="A70" s="244" t="s">
        <v>871</v>
      </c>
      <c r="B70" s="244"/>
      <c r="C70" s="244"/>
      <c r="D70" s="68">
        <f t="shared" ref="D70:D78" si="5">G70/12</f>
        <v>6.5408333333333326</v>
      </c>
      <c r="E70" s="166">
        <v>35.130000000000003</v>
      </c>
      <c r="F70" s="166">
        <v>22.81</v>
      </c>
      <c r="G70" s="166">
        <v>78.489999999999995</v>
      </c>
      <c r="H70" s="166">
        <v>669.55</v>
      </c>
      <c r="I70" s="167"/>
      <c r="J70" s="193">
        <v>35</v>
      </c>
      <c r="K70" s="193">
        <v>34</v>
      </c>
      <c r="L70" s="193">
        <v>31</v>
      </c>
      <c r="M70" s="193">
        <v>33</v>
      </c>
      <c r="N70" s="167"/>
      <c r="O70" s="194">
        <v>21</v>
      </c>
      <c r="P70" s="194">
        <v>31</v>
      </c>
      <c r="Q70" s="194">
        <v>47</v>
      </c>
      <c r="R70" s="127"/>
      <c r="S70" s="127"/>
      <c r="T70" s="127"/>
      <c r="U70" s="127"/>
      <c r="V70" s="127"/>
      <c r="W70" s="127"/>
      <c r="X70" s="127"/>
      <c r="Y70" s="127"/>
      <c r="Z70" s="127"/>
      <c r="AA70" s="127"/>
      <c r="AB70" s="127"/>
      <c r="AC70" s="127"/>
      <c r="AD70" s="127"/>
      <c r="AE70" s="127"/>
      <c r="AF70" s="127"/>
      <c r="AG70" s="127"/>
      <c r="AH70" s="127"/>
      <c r="AI70" s="127"/>
      <c r="AJ70" s="127"/>
      <c r="AK70" s="127"/>
      <c r="AL70" s="127"/>
      <c r="AM70" s="127"/>
      <c r="AN70" s="127"/>
      <c r="AO70" s="127"/>
      <c r="AP70" s="127"/>
      <c r="AQ70" s="127"/>
      <c r="AR70" s="127"/>
      <c r="AS70" s="127"/>
      <c r="AT70" s="127"/>
      <c r="AU70" s="127"/>
      <c r="AV70" s="127"/>
      <c r="AW70" s="127"/>
      <c r="AX70" s="127"/>
      <c r="AY70" s="127"/>
      <c r="AZ70" s="127"/>
      <c r="BA70" s="127"/>
      <c r="BB70" s="127"/>
      <c r="BC70" s="127"/>
      <c r="BD70" s="127"/>
      <c r="BE70" s="127"/>
      <c r="BF70" s="127"/>
      <c r="BG70" s="127"/>
      <c r="BH70" s="127"/>
      <c r="BI70" s="127"/>
      <c r="BJ70" s="127"/>
      <c r="BK70" s="127"/>
      <c r="BL70" s="127"/>
      <c r="BM70" s="127"/>
      <c r="BN70" s="127"/>
      <c r="BO70" s="127"/>
      <c r="BP70" s="127"/>
      <c r="BQ70" s="127"/>
      <c r="BR70" s="127"/>
      <c r="BS70" s="127"/>
      <c r="BT70" s="127"/>
      <c r="BU70" s="127"/>
      <c r="BV70" s="127"/>
      <c r="BW70" s="127"/>
      <c r="BX70" s="127"/>
      <c r="BY70" s="127"/>
      <c r="BZ70" s="127"/>
      <c r="CA70" s="127"/>
      <c r="CB70" s="127"/>
      <c r="CC70" s="127"/>
      <c r="CD70" s="127"/>
      <c r="CE70" s="127"/>
      <c r="CF70" s="127"/>
      <c r="CG70" s="127"/>
      <c r="CH70" s="127"/>
      <c r="CI70" s="127"/>
      <c r="CJ70" s="127"/>
      <c r="CK70" s="127"/>
      <c r="CL70" s="127"/>
      <c r="CM70" s="127"/>
      <c r="CN70" s="127"/>
      <c r="CO70" s="127"/>
      <c r="CP70" s="127"/>
      <c r="CQ70" s="127"/>
      <c r="CR70" s="127"/>
      <c r="CS70" s="127"/>
      <c r="CT70" s="127"/>
      <c r="CU70" s="127"/>
      <c r="CV70" s="127"/>
      <c r="CW70" s="127"/>
      <c r="CX70" s="127"/>
      <c r="CY70" s="127"/>
      <c r="CZ70" s="127"/>
      <c r="DA70" s="127"/>
      <c r="DB70" s="127"/>
      <c r="DC70" s="127"/>
      <c r="DD70" s="127"/>
      <c r="DE70" s="127"/>
      <c r="DF70" s="127"/>
      <c r="DG70" s="127"/>
      <c r="DH70" s="127"/>
      <c r="DI70" s="127"/>
      <c r="DJ70" s="127"/>
      <c r="DK70" s="127"/>
      <c r="DL70" s="127"/>
      <c r="DM70" s="127"/>
      <c r="DN70" s="127"/>
      <c r="DO70" s="127"/>
      <c r="DP70" s="127"/>
      <c r="DQ70" s="127"/>
      <c r="DR70" s="127"/>
      <c r="DS70" s="127"/>
      <c r="DT70" s="127"/>
      <c r="DU70" s="127"/>
      <c r="DV70" s="127"/>
      <c r="DW70" s="127"/>
      <c r="DX70" s="127"/>
      <c r="DY70" s="127"/>
      <c r="DZ70" s="127"/>
      <c r="EA70" s="127"/>
      <c r="EB70" s="127"/>
      <c r="EC70" s="127"/>
      <c r="ED70" s="127"/>
      <c r="EE70" s="127"/>
      <c r="EF70" s="127"/>
      <c r="EG70" s="127"/>
      <c r="EH70" s="127"/>
      <c r="EI70" s="127"/>
      <c r="EJ70" s="127"/>
      <c r="EK70" s="127"/>
      <c r="EL70" s="127"/>
      <c r="EM70" s="127"/>
      <c r="EN70" s="127"/>
      <c r="EO70" s="127"/>
      <c r="EP70" s="127"/>
      <c r="EQ70" s="127"/>
      <c r="ER70" s="127"/>
      <c r="ES70" s="127"/>
      <c r="ET70" s="127"/>
      <c r="EU70" s="127"/>
      <c r="EV70" s="127"/>
      <c r="EW70" s="127"/>
      <c r="EX70" s="127"/>
      <c r="EY70" s="127"/>
      <c r="EZ70" s="127"/>
      <c r="FA70" s="127"/>
      <c r="FB70" s="127"/>
      <c r="FC70" s="127"/>
      <c r="FD70" s="127"/>
      <c r="FE70" s="127"/>
      <c r="FF70" s="127"/>
      <c r="FG70" s="127"/>
      <c r="FH70" s="127"/>
      <c r="FI70" s="127"/>
      <c r="FJ70" s="127"/>
      <c r="FK70" s="127"/>
      <c r="FL70" s="127"/>
      <c r="FM70" s="127"/>
      <c r="FN70" s="127"/>
      <c r="FO70" s="127"/>
      <c r="FP70" s="127"/>
      <c r="FQ70" s="127"/>
      <c r="FR70" s="127"/>
      <c r="FS70" s="127"/>
      <c r="FT70" s="127"/>
      <c r="FU70" s="127"/>
      <c r="FV70" s="127"/>
      <c r="FW70" s="127"/>
      <c r="FX70" s="127"/>
      <c r="FY70" s="127"/>
      <c r="FZ70" s="127"/>
      <c r="GA70" s="127"/>
      <c r="GB70" s="127"/>
      <c r="GC70" s="127"/>
      <c r="GD70" s="127"/>
      <c r="GE70" s="127"/>
      <c r="GF70" s="127"/>
      <c r="GG70" s="127"/>
      <c r="GH70" s="127"/>
      <c r="GI70" s="127"/>
      <c r="GJ70" s="127"/>
      <c r="GK70" s="127"/>
      <c r="GL70" s="127"/>
      <c r="GM70" s="127"/>
      <c r="GN70" s="127"/>
      <c r="GO70" s="127"/>
      <c r="GP70" s="127"/>
      <c r="GQ70" s="127"/>
      <c r="GR70" s="127"/>
      <c r="GS70" s="127"/>
      <c r="GT70" s="127"/>
      <c r="GU70" s="127"/>
      <c r="GV70" s="127"/>
      <c r="GW70" s="127"/>
      <c r="GX70" s="127"/>
      <c r="GY70" s="127"/>
      <c r="GZ70" s="127"/>
      <c r="HA70" s="127"/>
      <c r="HB70" s="127"/>
      <c r="HC70" s="127"/>
      <c r="HD70" s="127"/>
      <c r="HE70" s="127"/>
      <c r="HF70" s="127"/>
      <c r="HG70" s="127"/>
      <c r="HH70" s="127"/>
      <c r="HI70" s="127"/>
      <c r="HJ70" s="127"/>
      <c r="HK70" s="127"/>
      <c r="HL70" s="127"/>
      <c r="HM70" s="127"/>
      <c r="HN70" s="127"/>
      <c r="HO70" s="127"/>
      <c r="HP70" s="127"/>
      <c r="HQ70" s="127"/>
      <c r="HR70" s="127"/>
      <c r="HS70" s="127"/>
      <c r="HT70" s="127"/>
      <c r="HU70" s="127"/>
      <c r="HV70" s="127"/>
      <c r="HW70" s="127"/>
      <c r="HX70" s="127"/>
      <c r="HY70" s="127"/>
      <c r="HZ70" s="127"/>
      <c r="IA70" s="127"/>
      <c r="IB70" s="127"/>
      <c r="IC70" s="127"/>
      <c r="ID70" s="127"/>
      <c r="IE70" s="127"/>
      <c r="IF70" s="127"/>
      <c r="IG70" s="127"/>
      <c r="IH70" s="127"/>
      <c r="II70" s="127"/>
      <c r="IJ70" s="127"/>
      <c r="IK70" s="127"/>
      <c r="IL70" s="127"/>
      <c r="IM70" s="127"/>
      <c r="IN70" s="127"/>
      <c r="IO70" s="127"/>
      <c r="IP70" s="127"/>
      <c r="IQ70" s="127"/>
      <c r="IR70" s="127"/>
      <c r="IS70" s="127"/>
      <c r="IT70" s="127"/>
      <c r="IU70" s="127"/>
      <c r="IV70" s="127"/>
      <c r="IW70" s="127"/>
      <c r="IX70" s="127"/>
      <c r="IY70" s="127"/>
      <c r="IZ70" s="127"/>
      <c r="JA70" s="127"/>
      <c r="JB70" s="127"/>
      <c r="JC70" s="127"/>
      <c r="JD70" s="127"/>
      <c r="JE70" s="127"/>
      <c r="JF70" s="127"/>
      <c r="JG70" s="127"/>
      <c r="JH70" s="127"/>
      <c r="JI70" s="127"/>
      <c r="JJ70" s="127"/>
      <c r="JK70" s="127"/>
      <c r="JL70" s="127"/>
      <c r="JM70" s="127"/>
      <c r="JN70" s="127"/>
      <c r="JO70" s="127"/>
      <c r="JP70" s="127"/>
      <c r="JQ70" s="127"/>
      <c r="JR70" s="127"/>
      <c r="JS70" s="127"/>
      <c r="JT70" s="127"/>
      <c r="JU70" s="127"/>
      <c r="JV70" s="127"/>
      <c r="JW70" s="127"/>
      <c r="JX70" s="127"/>
      <c r="JY70" s="127"/>
      <c r="JZ70" s="127"/>
      <c r="KA70" s="127"/>
      <c r="KB70" s="127"/>
      <c r="KC70" s="127"/>
      <c r="KD70" s="127"/>
      <c r="KE70" s="127"/>
      <c r="KF70" s="127"/>
      <c r="KG70" s="127"/>
      <c r="KH70" s="127"/>
      <c r="KI70" s="127"/>
      <c r="KJ70" s="127"/>
      <c r="KK70" s="127"/>
      <c r="KL70" s="127"/>
      <c r="KM70" s="127"/>
      <c r="KN70" s="127"/>
      <c r="KO70" s="127"/>
      <c r="KP70" s="127"/>
      <c r="KQ70" s="127"/>
      <c r="KR70" s="127"/>
      <c r="KS70" s="127"/>
      <c r="KT70" s="127"/>
      <c r="KU70" s="127"/>
      <c r="KV70" s="127"/>
      <c r="KW70" s="127"/>
      <c r="KX70" s="127"/>
      <c r="KY70" s="127"/>
      <c r="KZ70" s="127"/>
      <c r="LA70" s="127"/>
      <c r="LB70" s="127"/>
      <c r="LC70" s="127"/>
      <c r="LD70" s="127"/>
      <c r="LE70" s="127"/>
      <c r="LF70" s="127"/>
      <c r="LG70" s="127"/>
      <c r="LH70" s="127"/>
      <c r="LI70" s="127"/>
      <c r="LJ70" s="127"/>
      <c r="LK70" s="127"/>
      <c r="LL70" s="127"/>
      <c r="LM70" s="127"/>
      <c r="LN70" s="127"/>
      <c r="LO70" s="127"/>
      <c r="LP70" s="127"/>
      <c r="LQ70" s="127"/>
      <c r="LR70" s="127"/>
      <c r="LS70" s="127"/>
      <c r="LT70" s="127"/>
      <c r="LU70" s="127"/>
      <c r="LV70" s="127"/>
      <c r="LW70" s="127"/>
      <c r="LX70" s="127"/>
      <c r="LY70" s="127"/>
      <c r="LZ70" s="127"/>
      <c r="MA70" s="127"/>
      <c r="MB70" s="127"/>
      <c r="MC70" s="127"/>
      <c r="MD70" s="127"/>
      <c r="ME70" s="127"/>
      <c r="MF70" s="127"/>
      <c r="MG70" s="127"/>
      <c r="MH70" s="127"/>
      <c r="MI70" s="127"/>
      <c r="MJ70" s="127"/>
      <c r="MK70" s="127"/>
      <c r="ML70" s="127"/>
      <c r="MM70" s="127"/>
      <c r="MN70" s="127"/>
      <c r="MO70" s="127"/>
      <c r="MP70" s="127"/>
      <c r="MQ70" s="127"/>
      <c r="MR70" s="127"/>
      <c r="MS70" s="127"/>
      <c r="MT70" s="127"/>
      <c r="MU70" s="127"/>
      <c r="MV70" s="127"/>
      <c r="MW70" s="127"/>
      <c r="MX70" s="127"/>
      <c r="MY70" s="127"/>
      <c r="MZ70" s="127"/>
      <c r="NA70" s="127"/>
      <c r="NB70" s="127"/>
      <c r="NC70" s="127"/>
      <c r="ND70" s="127"/>
      <c r="NE70" s="127"/>
      <c r="NF70" s="127"/>
      <c r="NG70" s="127"/>
      <c r="NH70" s="127"/>
      <c r="NI70" s="127"/>
      <c r="NJ70" s="127"/>
      <c r="NK70" s="127"/>
      <c r="NL70" s="127"/>
      <c r="NM70" s="127"/>
      <c r="NN70" s="127"/>
      <c r="NO70" s="127"/>
      <c r="NP70" s="127"/>
      <c r="NQ70" s="127"/>
      <c r="NR70" s="127"/>
      <c r="NS70" s="127"/>
      <c r="NT70" s="127"/>
      <c r="NU70" s="127"/>
      <c r="NV70" s="127"/>
      <c r="NW70" s="127"/>
      <c r="NX70" s="127"/>
      <c r="NY70" s="127"/>
      <c r="NZ70" s="127"/>
      <c r="OA70" s="127"/>
      <c r="OB70" s="127"/>
      <c r="OC70" s="127"/>
      <c r="OD70" s="127"/>
      <c r="OE70" s="127"/>
      <c r="OF70" s="127"/>
      <c r="OG70" s="127"/>
      <c r="OH70" s="127"/>
      <c r="OI70" s="127"/>
      <c r="OJ70" s="127"/>
      <c r="OK70" s="127"/>
      <c r="OL70" s="127"/>
      <c r="OM70" s="127"/>
      <c r="ON70" s="127"/>
      <c r="OO70" s="127"/>
      <c r="OP70" s="127"/>
      <c r="OQ70" s="127"/>
      <c r="OR70" s="127"/>
      <c r="OS70" s="127"/>
      <c r="OT70" s="127"/>
      <c r="OU70" s="127"/>
      <c r="OV70" s="127"/>
      <c r="OW70" s="127"/>
      <c r="OX70" s="127"/>
      <c r="OY70" s="127"/>
      <c r="OZ70" s="127"/>
      <c r="PA70" s="127"/>
      <c r="PB70" s="127"/>
      <c r="PC70" s="127"/>
      <c r="PD70" s="127"/>
      <c r="PE70" s="127"/>
      <c r="PF70" s="127"/>
      <c r="PG70" s="127"/>
      <c r="PH70" s="127"/>
      <c r="PI70" s="127"/>
      <c r="PJ70" s="127"/>
      <c r="PK70" s="127"/>
      <c r="PL70" s="127"/>
      <c r="PM70" s="127"/>
      <c r="PN70" s="127"/>
      <c r="PO70" s="127"/>
      <c r="PP70" s="127"/>
      <c r="PQ70" s="127"/>
      <c r="PR70" s="127"/>
      <c r="PS70" s="127"/>
      <c r="PT70" s="127"/>
      <c r="PU70" s="127"/>
      <c r="PV70" s="127"/>
      <c r="PW70" s="127"/>
      <c r="PX70" s="127"/>
      <c r="PY70" s="127"/>
      <c r="PZ70" s="127"/>
      <c r="QA70" s="127"/>
      <c r="QB70" s="127"/>
      <c r="QC70" s="127"/>
      <c r="QD70" s="127"/>
      <c r="QE70" s="127"/>
      <c r="QF70" s="127"/>
      <c r="QG70" s="127"/>
      <c r="QH70" s="127"/>
      <c r="QI70" s="127"/>
      <c r="QJ70" s="127"/>
      <c r="QK70" s="127"/>
      <c r="QL70" s="127"/>
      <c r="QM70" s="127"/>
      <c r="QN70" s="127"/>
      <c r="QO70" s="127"/>
      <c r="QP70" s="127"/>
      <c r="QQ70" s="127"/>
      <c r="QR70" s="127"/>
      <c r="QS70" s="127"/>
      <c r="QT70" s="127"/>
      <c r="QU70" s="127"/>
      <c r="QV70" s="127"/>
      <c r="QW70" s="127"/>
      <c r="QX70" s="127"/>
      <c r="QY70" s="127"/>
      <c r="QZ70" s="127"/>
      <c r="RA70" s="127"/>
      <c r="RB70" s="127"/>
      <c r="RC70" s="127"/>
      <c r="RD70" s="127"/>
      <c r="RE70" s="127"/>
      <c r="RF70" s="127"/>
      <c r="RG70" s="127"/>
      <c r="RH70" s="127"/>
      <c r="RI70" s="127"/>
      <c r="RJ70" s="127"/>
      <c r="RK70" s="127"/>
      <c r="RL70" s="127"/>
      <c r="RM70" s="127"/>
      <c r="RN70" s="127"/>
      <c r="RO70" s="127"/>
      <c r="RP70" s="127"/>
      <c r="RQ70" s="127"/>
      <c r="RR70" s="127"/>
      <c r="RS70" s="127"/>
      <c r="RT70" s="127"/>
      <c r="RU70" s="127"/>
      <c r="RV70" s="127"/>
      <c r="RW70" s="127"/>
      <c r="RX70" s="127"/>
      <c r="RY70" s="127"/>
      <c r="RZ70" s="127"/>
      <c r="SA70" s="127"/>
      <c r="SB70" s="127"/>
      <c r="SC70" s="127"/>
      <c r="SD70" s="127"/>
      <c r="SE70" s="127"/>
      <c r="SF70" s="127"/>
      <c r="SG70" s="127"/>
      <c r="SH70" s="127"/>
      <c r="SI70" s="127"/>
      <c r="SJ70" s="127"/>
      <c r="SK70" s="127"/>
      <c r="SL70" s="127"/>
      <c r="SM70" s="127"/>
      <c r="SN70" s="127"/>
      <c r="SO70" s="127"/>
      <c r="SP70" s="127"/>
      <c r="SQ70" s="127"/>
      <c r="SR70" s="127"/>
      <c r="SS70" s="127"/>
      <c r="ST70" s="127"/>
      <c r="SU70" s="127"/>
      <c r="SV70" s="127"/>
      <c r="SW70" s="127"/>
      <c r="SX70" s="127"/>
      <c r="SY70" s="127"/>
      <c r="SZ70" s="127"/>
      <c r="TA70" s="127"/>
      <c r="TB70" s="127"/>
      <c r="TC70" s="127"/>
      <c r="TD70" s="127"/>
      <c r="TE70" s="127"/>
      <c r="TF70" s="127"/>
      <c r="TG70" s="127"/>
      <c r="TH70" s="127"/>
      <c r="TI70" s="127"/>
      <c r="TJ70" s="127"/>
      <c r="TK70" s="127"/>
      <c r="TL70" s="127"/>
      <c r="TM70" s="127"/>
      <c r="TN70" s="127"/>
      <c r="TO70" s="127"/>
      <c r="TP70" s="127"/>
      <c r="TQ70" s="127"/>
      <c r="TR70" s="127"/>
      <c r="TS70" s="127"/>
      <c r="TT70" s="127"/>
      <c r="TU70" s="127"/>
      <c r="TV70" s="127"/>
      <c r="TW70" s="127"/>
      <c r="TX70" s="127"/>
      <c r="TY70" s="127"/>
      <c r="TZ70" s="127"/>
      <c r="UA70" s="127"/>
      <c r="UB70" s="127"/>
      <c r="UC70" s="127"/>
      <c r="UD70" s="127"/>
      <c r="UE70" s="127"/>
      <c r="UF70" s="127"/>
      <c r="UG70" s="127"/>
      <c r="UH70" s="127"/>
      <c r="UI70" s="127"/>
      <c r="UJ70" s="127"/>
      <c r="UK70" s="127"/>
      <c r="UL70" s="127"/>
      <c r="UM70" s="127"/>
      <c r="UN70" s="127"/>
      <c r="UO70" s="127"/>
      <c r="UP70" s="127"/>
      <c r="UQ70" s="127"/>
      <c r="UR70" s="127"/>
      <c r="US70" s="127"/>
      <c r="UT70" s="127"/>
      <c r="UU70" s="127"/>
      <c r="UV70" s="127"/>
      <c r="UW70" s="127"/>
      <c r="UX70" s="127"/>
      <c r="UY70" s="127"/>
      <c r="UZ70" s="127"/>
      <c r="VA70" s="127"/>
      <c r="VB70" s="127"/>
      <c r="VC70" s="127"/>
      <c r="VD70" s="127"/>
      <c r="VE70" s="127"/>
      <c r="VF70" s="127"/>
      <c r="VG70" s="127"/>
      <c r="VH70" s="127"/>
      <c r="VI70" s="127"/>
      <c r="VJ70" s="127"/>
      <c r="VK70" s="127"/>
      <c r="VL70" s="127"/>
      <c r="VM70" s="127"/>
      <c r="VN70" s="127"/>
      <c r="VO70" s="127"/>
      <c r="VP70" s="127"/>
      <c r="VQ70" s="127"/>
      <c r="VR70" s="127"/>
      <c r="VS70" s="127"/>
      <c r="VT70" s="127"/>
      <c r="VU70" s="127"/>
      <c r="VV70" s="127"/>
      <c r="VW70" s="127"/>
      <c r="VX70" s="127"/>
      <c r="VY70" s="127"/>
      <c r="VZ70" s="127"/>
      <c r="WA70" s="127"/>
      <c r="WB70" s="127"/>
      <c r="WC70" s="127"/>
      <c r="WD70" s="127"/>
      <c r="WE70" s="127"/>
      <c r="WF70" s="127"/>
      <c r="WG70" s="127"/>
      <c r="WH70" s="127"/>
      <c r="WI70" s="127"/>
      <c r="WJ70" s="127"/>
      <c r="WK70" s="127"/>
      <c r="WL70" s="127"/>
      <c r="WM70" s="127"/>
      <c r="WN70" s="127"/>
      <c r="WO70" s="127"/>
      <c r="WP70" s="127"/>
      <c r="WQ70" s="127"/>
      <c r="WR70" s="127"/>
      <c r="WS70" s="127"/>
      <c r="WT70" s="127"/>
      <c r="WU70" s="127"/>
      <c r="WV70" s="127"/>
      <c r="WW70" s="127"/>
      <c r="WX70" s="127"/>
      <c r="WY70" s="127"/>
      <c r="WZ70" s="127"/>
      <c r="XA70" s="127"/>
      <c r="XB70" s="127"/>
      <c r="XC70" s="127"/>
      <c r="XD70" s="127"/>
      <c r="XE70" s="127"/>
      <c r="XF70" s="127"/>
      <c r="XG70" s="127"/>
      <c r="XH70" s="127"/>
      <c r="XI70" s="127"/>
      <c r="XJ70" s="127"/>
      <c r="XK70" s="127"/>
      <c r="XL70" s="127"/>
      <c r="XM70" s="127"/>
      <c r="XN70" s="127"/>
      <c r="XO70" s="127"/>
      <c r="XP70" s="127"/>
      <c r="XQ70" s="127"/>
      <c r="XR70" s="127"/>
      <c r="XS70" s="127"/>
      <c r="XT70" s="127"/>
      <c r="XU70" s="127"/>
      <c r="XV70" s="127"/>
      <c r="XW70" s="127"/>
      <c r="XX70" s="127"/>
      <c r="XY70" s="127"/>
      <c r="XZ70" s="127"/>
      <c r="YA70" s="127"/>
      <c r="YB70" s="127"/>
      <c r="YC70" s="127"/>
      <c r="YD70" s="127"/>
      <c r="YE70" s="127"/>
      <c r="YF70" s="127"/>
      <c r="YG70" s="127"/>
      <c r="YH70" s="127"/>
      <c r="YI70" s="127"/>
      <c r="YJ70" s="127"/>
      <c r="YK70" s="127"/>
      <c r="YL70" s="127"/>
      <c r="YM70" s="127"/>
      <c r="YN70" s="127"/>
      <c r="YO70" s="127"/>
      <c r="YP70" s="127"/>
      <c r="YQ70" s="127"/>
      <c r="YR70" s="127"/>
      <c r="YS70" s="127"/>
      <c r="YT70" s="127"/>
      <c r="YU70" s="127"/>
      <c r="YV70" s="127"/>
      <c r="YW70" s="127"/>
      <c r="YX70" s="127"/>
      <c r="YY70" s="127"/>
      <c r="YZ70" s="127"/>
      <c r="ZA70" s="127"/>
      <c r="ZB70" s="127"/>
      <c r="ZC70" s="127"/>
      <c r="ZD70" s="127"/>
      <c r="ZE70" s="127"/>
      <c r="ZF70" s="127"/>
      <c r="ZG70" s="127"/>
      <c r="ZH70" s="127"/>
      <c r="ZI70" s="127"/>
      <c r="ZJ70" s="127"/>
      <c r="ZK70" s="127"/>
      <c r="ZL70" s="127"/>
      <c r="ZM70" s="127"/>
      <c r="ZN70" s="127"/>
      <c r="ZO70" s="127"/>
      <c r="ZP70" s="127"/>
      <c r="ZQ70" s="127"/>
      <c r="ZR70" s="127"/>
      <c r="ZS70" s="127"/>
      <c r="ZT70" s="127"/>
      <c r="ZU70" s="127"/>
      <c r="ZV70" s="127"/>
      <c r="ZW70" s="127"/>
      <c r="ZX70" s="127"/>
      <c r="ZY70" s="127"/>
      <c r="ZZ70" s="127"/>
      <c r="AAA70" s="127"/>
      <c r="AAB70" s="127"/>
      <c r="AAC70" s="127"/>
      <c r="AAD70" s="127"/>
      <c r="AAE70" s="127"/>
      <c r="AAF70" s="127"/>
      <c r="AAG70" s="127"/>
      <c r="AAH70" s="127"/>
      <c r="AAI70" s="127"/>
      <c r="AAJ70" s="127"/>
      <c r="AAK70" s="127"/>
      <c r="AAL70" s="127"/>
      <c r="AAM70" s="127"/>
      <c r="AAN70" s="127"/>
      <c r="AAO70" s="127"/>
      <c r="AAP70" s="127"/>
      <c r="AAQ70" s="127"/>
      <c r="AAR70" s="127"/>
      <c r="AAS70" s="127"/>
      <c r="AAT70" s="127"/>
      <c r="AAU70" s="127"/>
      <c r="AAV70" s="127"/>
      <c r="AAW70" s="127"/>
      <c r="AAX70" s="127"/>
      <c r="AAY70" s="127"/>
      <c r="AAZ70" s="127"/>
      <c r="ABA70" s="127"/>
      <c r="ABB70" s="127"/>
      <c r="ABC70" s="127"/>
      <c r="ABD70" s="127"/>
      <c r="ABE70" s="127"/>
      <c r="ABF70" s="127"/>
      <c r="ABG70" s="127"/>
      <c r="ABH70" s="127"/>
      <c r="ABI70" s="127"/>
      <c r="ABJ70" s="127"/>
      <c r="ABK70" s="127"/>
      <c r="ABL70" s="127"/>
      <c r="ABM70" s="127"/>
      <c r="ABN70" s="127"/>
      <c r="ABO70" s="127"/>
      <c r="ABP70" s="127"/>
      <c r="ABQ70" s="127"/>
      <c r="ABR70" s="127"/>
      <c r="ABS70" s="127"/>
      <c r="ABT70" s="127"/>
      <c r="ABU70" s="127"/>
      <c r="ABV70" s="127"/>
      <c r="ABW70" s="127"/>
      <c r="ABX70" s="127"/>
      <c r="ABY70" s="127"/>
      <c r="ABZ70" s="127"/>
      <c r="ACA70" s="127"/>
      <c r="ACB70" s="127"/>
      <c r="ACC70" s="127"/>
      <c r="ACD70" s="127"/>
      <c r="ACE70" s="127"/>
      <c r="ACF70" s="127"/>
      <c r="ACG70" s="127"/>
      <c r="ACH70" s="127"/>
      <c r="ACI70" s="127"/>
      <c r="ACJ70" s="127"/>
      <c r="ACK70" s="127"/>
      <c r="ACL70" s="127"/>
      <c r="ACM70" s="127"/>
      <c r="ACN70" s="127"/>
      <c r="ACO70" s="127"/>
      <c r="ACP70" s="127"/>
      <c r="ACQ70" s="127"/>
      <c r="ACR70" s="127"/>
      <c r="ACS70" s="127"/>
      <c r="ACT70" s="127"/>
      <c r="ACU70" s="127"/>
      <c r="ACV70" s="127"/>
      <c r="ACW70" s="127"/>
      <c r="ACX70" s="127"/>
      <c r="ACY70" s="127"/>
      <c r="ACZ70" s="127"/>
      <c r="ADA70" s="127"/>
      <c r="ADB70" s="127"/>
      <c r="ADC70" s="127"/>
      <c r="ADD70" s="127"/>
      <c r="ADE70" s="127"/>
      <c r="ADF70" s="127"/>
      <c r="ADG70" s="127"/>
      <c r="ADH70" s="127"/>
      <c r="ADI70" s="127"/>
      <c r="ADJ70" s="127"/>
      <c r="ADK70" s="127"/>
      <c r="ADL70" s="127"/>
      <c r="ADM70" s="127"/>
      <c r="ADN70" s="127"/>
      <c r="ADO70" s="127"/>
      <c r="ADP70" s="127"/>
      <c r="ADQ70" s="127"/>
      <c r="ADR70" s="127"/>
      <c r="ADS70" s="127"/>
      <c r="ADT70" s="127"/>
      <c r="ADU70" s="127"/>
      <c r="ADV70" s="127"/>
      <c r="ADW70" s="127"/>
      <c r="ADX70" s="127"/>
      <c r="ADY70" s="127"/>
      <c r="ADZ70" s="127"/>
      <c r="AEA70" s="127"/>
      <c r="AEB70" s="127"/>
      <c r="AEC70" s="127"/>
      <c r="AED70" s="127"/>
      <c r="AEE70" s="127"/>
      <c r="AEF70" s="127"/>
      <c r="AEG70" s="127"/>
      <c r="AEH70" s="127"/>
      <c r="AEI70" s="127"/>
      <c r="AEJ70" s="127"/>
      <c r="AEK70" s="127"/>
      <c r="AEL70" s="127"/>
      <c r="AEM70" s="127"/>
      <c r="AEN70" s="127"/>
      <c r="AEO70" s="127"/>
      <c r="AEP70" s="127"/>
      <c r="AEQ70" s="127"/>
      <c r="AER70" s="127"/>
      <c r="AES70" s="127"/>
      <c r="AET70" s="127"/>
      <c r="AEU70" s="127"/>
      <c r="AEV70" s="127"/>
      <c r="AEW70" s="127"/>
      <c r="AEX70" s="127"/>
      <c r="AEY70" s="127"/>
      <c r="AEZ70" s="127"/>
      <c r="AFA70" s="127"/>
      <c r="AFB70" s="127"/>
      <c r="AFC70" s="127"/>
      <c r="AFD70" s="127"/>
      <c r="AFE70" s="127"/>
      <c r="AFF70" s="127"/>
      <c r="AFG70" s="127"/>
      <c r="AFH70" s="127"/>
      <c r="AFI70" s="127"/>
      <c r="AFJ70" s="127"/>
      <c r="AFK70" s="127"/>
      <c r="AFL70" s="127"/>
      <c r="AFM70" s="127"/>
      <c r="AFN70" s="127"/>
      <c r="AFO70" s="127"/>
      <c r="AFP70" s="127"/>
      <c r="AFQ70" s="127"/>
      <c r="AFR70" s="127"/>
      <c r="AFS70" s="127"/>
      <c r="AFT70" s="127"/>
      <c r="AFU70" s="127"/>
      <c r="AFV70" s="127"/>
      <c r="AFW70" s="127"/>
      <c r="AFX70" s="127"/>
      <c r="AFY70" s="127"/>
      <c r="AFZ70" s="127"/>
      <c r="AGA70" s="127"/>
      <c r="AGB70" s="127"/>
      <c r="AGC70" s="127"/>
      <c r="AGD70" s="127"/>
      <c r="AGE70" s="127"/>
      <c r="AGF70" s="127"/>
      <c r="AGG70" s="127"/>
      <c r="AGH70" s="127"/>
      <c r="AGI70" s="127"/>
      <c r="AGJ70" s="127"/>
      <c r="AGK70" s="127"/>
      <c r="AGL70" s="127"/>
      <c r="AGM70" s="127"/>
      <c r="AGN70" s="127"/>
      <c r="AGO70" s="127"/>
      <c r="AGP70" s="127"/>
      <c r="AGQ70" s="127"/>
      <c r="AGR70" s="127"/>
      <c r="AGS70" s="127"/>
      <c r="AGT70" s="127"/>
      <c r="AGU70" s="127"/>
      <c r="AGV70" s="127"/>
      <c r="AGW70" s="127"/>
      <c r="AGX70" s="127"/>
      <c r="AGY70" s="127"/>
      <c r="AGZ70" s="127"/>
      <c r="AHA70" s="127"/>
      <c r="AHB70" s="127"/>
      <c r="AHC70" s="127"/>
      <c r="AHD70" s="127"/>
      <c r="AHE70" s="127"/>
      <c r="AHF70" s="127"/>
      <c r="AHG70" s="127"/>
      <c r="AHH70" s="127"/>
      <c r="AHI70" s="127"/>
      <c r="AHJ70" s="127"/>
      <c r="AHK70" s="127"/>
      <c r="AHL70" s="127"/>
      <c r="AHM70" s="127"/>
      <c r="AHN70" s="127"/>
      <c r="AHO70" s="127"/>
      <c r="AHP70" s="127"/>
      <c r="AHQ70" s="127"/>
      <c r="AHR70" s="127"/>
      <c r="AHS70" s="127"/>
      <c r="AHT70" s="127"/>
      <c r="AHU70" s="127"/>
      <c r="AHV70" s="127"/>
      <c r="AHW70" s="127"/>
      <c r="AHX70" s="127"/>
      <c r="AHY70" s="127"/>
      <c r="AHZ70" s="127"/>
      <c r="AIA70" s="127"/>
      <c r="AIB70" s="127"/>
      <c r="AIC70" s="127"/>
      <c r="AID70" s="127"/>
      <c r="AIE70" s="127"/>
      <c r="AIF70" s="127"/>
      <c r="AIG70" s="127"/>
      <c r="AIH70" s="127"/>
      <c r="AII70" s="127"/>
      <c r="AIJ70" s="127"/>
      <c r="AIK70" s="127"/>
      <c r="AIL70" s="127"/>
      <c r="AIM70" s="127"/>
      <c r="AIN70" s="127"/>
      <c r="AIO70" s="127"/>
      <c r="AIP70" s="127"/>
      <c r="AIQ70" s="127"/>
      <c r="AIR70" s="127"/>
      <c r="AIS70" s="127"/>
      <c r="AIT70" s="127"/>
      <c r="AIU70" s="127"/>
      <c r="AIV70" s="127"/>
      <c r="AIW70" s="127"/>
      <c r="AIX70" s="127"/>
      <c r="AIY70" s="127"/>
      <c r="AIZ70" s="127"/>
      <c r="AJA70" s="127"/>
      <c r="AJB70" s="127"/>
      <c r="AJC70" s="127"/>
      <c r="AJD70" s="127"/>
      <c r="AJE70" s="127"/>
      <c r="AJF70" s="127"/>
      <c r="AJG70" s="127"/>
      <c r="AJH70" s="127"/>
      <c r="AJI70" s="127"/>
      <c r="AJJ70" s="127"/>
      <c r="AJK70" s="127"/>
      <c r="AJL70" s="127"/>
      <c r="AJM70" s="127"/>
      <c r="AJN70" s="127"/>
      <c r="AJO70" s="127"/>
      <c r="AJP70" s="127"/>
      <c r="AJQ70" s="127"/>
      <c r="AJR70" s="127"/>
      <c r="AJS70" s="127"/>
      <c r="AJT70" s="127"/>
      <c r="AJU70" s="127"/>
      <c r="AJV70" s="127"/>
      <c r="AJW70" s="127"/>
      <c r="AJX70" s="127"/>
      <c r="AJY70" s="127"/>
      <c r="AJZ70" s="127"/>
      <c r="AKA70" s="127"/>
      <c r="AKB70" s="127"/>
      <c r="AKC70" s="127"/>
      <c r="AKD70" s="127"/>
      <c r="AKE70" s="127"/>
      <c r="AKF70" s="127"/>
      <c r="AKG70" s="127"/>
      <c r="AKH70" s="127"/>
      <c r="AKI70" s="127"/>
      <c r="AKJ70" s="127"/>
      <c r="AKK70" s="127"/>
      <c r="AKL70" s="127"/>
      <c r="AKM70" s="127"/>
      <c r="AKN70" s="127"/>
      <c r="AKO70" s="127"/>
      <c r="AKP70" s="127"/>
      <c r="AKQ70" s="127"/>
      <c r="AKR70" s="127"/>
      <c r="AKS70" s="127"/>
      <c r="AKT70" s="127"/>
      <c r="AKU70" s="127"/>
      <c r="AKV70" s="127"/>
      <c r="AKW70" s="127"/>
      <c r="AKX70" s="127"/>
      <c r="AKY70" s="127"/>
      <c r="AKZ70" s="127"/>
      <c r="ALA70" s="127"/>
      <c r="ALB70" s="127"/>
      <c r="ALC70" s="127"/>
      <c r="ALD70" s="127"/>
      <c r="ALE70" s="127"/>
      <c r="ALF70" s="127"/>
      <c r="ALG70" s="127"/>
      <c r="ALH70" s="127"/>
      <c r="ALI70" s="127"/>
      <c r="ALJ70" s="127"/>
      <c r="ALK70" s="127"/>
      <c r="ALL70" s="127"/>
      <c r="ALM70" s="127"/>
      <c r="ALN70" s="127"/>
      <c r="ALO70" s="127"/>
      <c r="ALP70" s="127"/>
      <c r="ALQ70" s="127"/>
      <c r="ALR70" s="127"/>
      <c r="ALS70" s="127"/>
      <c r="ALT70" s="127"/>
      <c r="ALU70" s="127"/>
      <c r="ALV70" s="127"/>
      <c r="ALW70" s="127"/>
      <c r="ALX70" s="127"/>
      <c r="ALY70" s="127"/>
      <c r="ALZ70" s="127"/>
      <c r="AMA70" s="127"/>
      <c r="AMB70" s="127"/>
      <c r="AMC70" s="127"/>
      <c r="AMD70" s="127"/>
      <c r="AME70" s="127"/>
      <c r="AMF70" s="127"/>
      <c r="AMG70" s="127"/>
      <c r="AMH70" s="127"/>
      <c r="AMI70" s="127"/>
      <c r="AMJ70" s="127"/>
      <c r="AMK70" s="127"/>
    </row>
    <row r="71" spans="1:1025" x14ac:dyDescent="0.3">
      <c r="A71" s="244" t="s">
        <v>872</v>
      </c>
      <c r="B71" s="244"/>
      <c r="C71" s="244"/>
      <c r="D71" s="68">
        <f t="shared" si="5"/>
        <v>6.915</v>
      </c>
      <c r="E71" s="166">
        <v>30.84</v>
      </c>
      <c r="F71" s="166">
        <v>20.69</v>
      </c>
      <c r="G71" s="166">
        <v>82.98</v>
      </c>
      <c r="H71" s="166">
        <v>643.73</v>
      </c>
      <c r="I71" s="167"/>
      <c r="J71" s="193">
        <v>31</v>
      </c>
      <c r="K71" s="193">
        <v>31</v>
      </c>
      <c r="L71" s="193">
        <v>33</v>
      </c>
      <c r="M71" s="193">
        <v>32</v>
      </c>
      <c r="N71" s="167"/>
      <c r="O71" s="194">
        <v>19</v>
      </c>
      <c r="P71" s="194">
        <v>29</v>
      </c>
      <c r="Q71" s="194">
        <v>52</v>
      </c>
      <c r="R71" s="127"/>
      <c r="S71" s="127"/>
      <c r="T71" s="127"/>
      <c r="U71" s="127"/>
      <c r="V71" s="127"/>
      <c r="W71" s="127"/>
      <c r="X71" s="127"/>
      <c r="Y71" s="127"/>
      <c r="Z71" s="127"/>
      <c r="AA71" s="127"/>
      <c r="AB71" s="127"/>
      <c r="AC71" s="127"/>
      <c r="AD71" s="127"/>
      <c r="AE71" s="127"/>
      <c r="AF71" s="127"/>
      <c r="AG71" s="127"/>
      <c r="AH71" s="127"/>
      <c r="AI71" s="127"/>
      <c r="AJ71" s="127"/>
      <c r="AK71" s="127"/>
      <c r="AL71" s="127"/>
      <c r="AM71" s="127"/>
      <c r="AN71" s="127"/>
      <c r="AO71" s="127"/>
      <c r="AP71" s="127"/>
      <c r="AQ71" s="127"/>
      <c r="AR71" s="127"/>
      <c r="AS71" s="127"/>
      <c r="AT71" s="127"/>
      <c r="AU71" s="127"/>
      <c r="AV71" s="127"/>
      <c r="AW71" s="127"/>
      <c r="AX71" s="127"/>
      <c r="AY71" s="127"/>
      <c r="AZ71" s="127"/>
      <c r="BA71" s="127"/>
      <c r="BB71" s="127"/>
      <c r="BC71" s="127"/>
      <c r="BD71" s="127"/>
      <c r="BE71" s="127"/>
      <c r="BF71" s="127"/>
      <c r="BG71" s="127"/>
      <c r="BH71" s="127"/>
      <c r="BI71" s="127"/>
      <c r="BJ71" s="127"/>
      <c r="BK71" s="127"/>
      <c r="BL71" s="127"/>
      <c r="BM71" s="127"/>
      <c r="BN71" s="127"/>
      <c r="BO71" s="127"/>
      <c r="BP71" s="127"/>
      <c r="BQ71" s="127"/>
      <c r="BR71" s="127"/>
      <c r="BS71" s="127"/>
      <c r="BT71" s="127"/>
      <c r="BU71" s="127"/>
      <c r="BV71" s="127"/>
      <c r="BW71" s="127"/>
      <c r="BX71" s="127"/>
      <c r="BY71" s="127"/>
      <c r="BZ71" s="127"/>
      <c r="CA71" s="127"/>
      <c r="CB71" s="127"/>
      <c r="CC71" s="127"/>
      <c r="CD71" s="127"/>
      <c r="CE71" s="127"/>
      <c r="CF71" s="127"/>
      <c r="CG71" s="127"/>
      <c r="CH71" s="127"/>
      <c r="CI71" s="127"/>
      <c r="CJ71" s="127"/>
      <c r="CK71" s="127"/>
      <c r="CL71" s="127"/>
      <c r="CM71" s="127"/>
      <c r="CN71" s="127"/>
      <c r="CO71" s="127"/>
      <c r="CP71" s="127"/>
      <c r="CQ71" s="127"/>
      <c r="CR71" s="127"/>
      <c r="CS71" s="127"/>
      <c r="CT71" s="127"/>
      <c r="CU71" s="127"/>
      <c r="CV71" s="127"/>
      <c r="CW71" s="127"/>
      <c r="CX71" s="127"/>
      <c r="CY71" s="127"/>
      <c r="CZ71" s="127"/>
      <c r="DA71" s="127"/>
      <c r="DB71" s="127"/>
      <c r="DC71" s="127"/>
      <c r="DD71" s="127"/>
      <c r="DE71" s="127"/>
      <c r="DF71" s="127"/>
      <c r="DG71" s="127"/>
      <c r="DH71" s="127"/>
      <c r="DI71" s="127"/>
      <c r="DJ71" s="127"/>
      <c r="DK71" s="127"/>
      <c r="DL71" s="127"/>
      <c r="DM71" s="127"/>
      <c r="DN71" s="127"/>
      <c r="DO71" s="127"/>
      <c r="DP71" s="127"/>
      <c r="DQ71" s="127"/>
      <c r="DR71" s="127"/>
      <c r="DS71" s="127"/>
      <c r="DT71" s="127"/>
      <c r="DU71" s="127"/>
      <c r="DV71" s="127"/>
      <c r="DW71" s="127"/>
      <c r="DX71" s="127"/>
      <c r="DY71" s="127"/>
      <c r="DZ71" s="127"/>
      <c r="EA71" s="127"/>
      <c r="EB71" s="127"/>
      <c r="EC71" s="127"/>
      <c r="ED71" s="127"/>
      <c r="EE71" s="127"/>
      <c r="EF71" s="127"/>
      <c r="EG71" s="127"/>
      <c r="EH71" s="127"/>
      <c r="EI71" s="127"/>
      <c r="EJ71" s="127"/>
      <c r="EK71" s="127"/>
      <c r="EL71" s="127"/>
      <c r="EM71" s="127"/>
      <c r="EN71" s="127"/>
      <c r="EO71" s="127"/>
      <c r="EP71" s="127"/>
      <c r="EQ71" s="127"/>
      <c r="ER71" s="127"/>
      <c r="ES71" s="127"/>
      <c r="ET71" s="127"/>
      <c r="EU71" s="127"/>
      <c r="EV71" s="127"/>
      <c r="EW71" s="127"/>
      <c r="EX71" s="127"/>
      <c r="EY71" s="127"/>
      <c r="EZ71" s="127"/>
      <c r="FA71" s="127"/>
      <c r="FB71" s="127"/>
      <c r="FC71" s="127"/>
      <c r="FD71" s="127"/>
      <c r="FE71" s="127"/>
      <c r="FF71" s="127"/>
      <c r="FG71" s="127"/>
      <c r="FH71" s="127"/>
      <c r="FI71" s="127"/>
      <c r="FJ71" s="127"/>
      <c r="FK71" s="127"/>
      <c r="FL71" s="127"/>
      <c r="FM71" s="127"/>
      <c r="FN71" s="127"/>
      <c r="FO71" s="127"/>
      <c r="FP71" s="127"/>
      <c r="FQ71" s="127"/>
      <c r="FR71" s="127"/>
      <c r="FS71" s="127"/>
      <c r="FT71" s="127"/>
      <c r="FU71" s="127"/>
      <c r="FV71" s="127"/>
      <c r="FW71" s="127"/>
      <c r="FX71" s="127"/>
      <c r="FY71" s="127"/>
      <c r="FZ71" s="127"/>
      <c r="GA71" s="127"/>
      <c r="GB71" s="127"/>
      <c r="GC71" s="127"/>
      <c r="GD71" s="127"/>
      <c r="GE71" s="127"/>
      <c r="GF71" s="127"/>
      <c r="GG71" s="127"/>
      <c r="GH71" s="127"/>
      <c r="GI71" s="127"/>
      <c r="GJ71" s="127"/>
      <c r="GK71" s="127"/>
      <c r="GL71" s="127"/>
      <c r="GM71" s="127"/>
      <c r="GN71" s="127"/>
      <c r="GO71" s="127"/>
      <c r="GP71" s="127"/>
      <c r="GQ71" s="127"/>
      <c r="GR71" s="127"/>
      <c r="GS71" s="127"/>
      <c r="GT71" s="127"/>
      <c r="GU71" s="127"/>
      <c r="GV71" s="127"/>
      <c r="GW71" s="127"/>
      <c r="GX71" s="127"/>
      <c r="GY71" s="127"/>
      <c r="GZ71" s="127"/>
      <c r="HA71" s="127"/>
      <c r="HB71" s="127"/>
      <c r="HC71" s="127"/>
      <c r="HD71" s="127"/>
      <c r="HE71" s="127"/>
      <c r="HF71" s="127"/>
      <c r="HG71" s="127"/>
      <c r="HH71" s="127"/>
      <c r="HI71" s="127"/>
      <c r="HJ71" s="127"/>
      <c r="HK71" s="127"/>
      <c r="HL71" s="127"/>
      <c r="HM71" s="127"/>
      <c r="HN71" s="127"/>
      <c r="HO71" s="127"/>
      <c r="HP71" s="127"/>
      <c r="HQ71" s="127"/>
      <c r="HR71" s="127"/>
      <c r="HS71" s="127"/>
      <c r="HT71" s="127"/>
      <c r="HU71" s="127"/>
      <c r="HV71" s="127"/>
      <c r="HW71" s="127"/>
      <c r="HX71" s="127"/>
      <c r="HY71" s="127"/>
      <c r="HZ71" s="127"/>
      <c r="IA71" s="127"/>
      <c r="IB71" s="127"/>
      <c r="IC71" s="127"/>
      <c r="ID71" s="127"/>
      <c r="IE71" s="127"/>
      <c r="IF71" s="127"/>
      <c r="IG71" s="127"/>
      <c r="IH71" s="127"/>
      <c r="II71" s="127"/>
      <c r="IJ71" s="127"/>
      <c r="IK71" s="127"/>
      <c r="IL71" s="127"/>
      <c r="IM71" s="127"/>
      <c r="IN71" s="127"/>
      <c r="IO71" s="127"/>
      <c r="IP71" s="127"/>
      <c r="IQ71" s="127"/>
      <c r="IR71" s="127"/>
      <c r="IS71" s="127"/>
      <c r="IT71" s="127"/>
      <c r="IU71" s="127"/>
      <c r="IV71" s="127"/>
      <c r="IW71" s="127"/>
      <c r="IX71" s="127"/>
      <c r="IY71" s="127"/>
      <c r="IZ71" s="127"/>
      <c r="JA71" s="127"/>
      <c r="JB71" s="127"/>
      <c r="JC71" s="127"/>
      <c r="JD71" s="127"/>
      <c r="JE71" s="127"/>
      <c r="JF71" s="127"/>
      <c r="JG71" s="127"/>
      <c r="JH71" s="127"/>
      <c r="JI71" s="127"/>
      <c r="JJ71" s="127"/>
      <c r="JK71" s="127"/>
      <c r="JL71" s="127"/>
      <c r="JM71" s="127"/>
      <c r="JN71" s="127"/>
      <c r="JO71" s="127"/>
      <c r="JP71" s="127"/>
      <c r="JQ71" s="127"/>
      <c r="JR71" s="127"/>
      <c r="JS71" s="127"/>
      <c r="JT71" s="127"/>
      <c r="JU71" s="127"/>
      <c r="JV71" s="127"/>
      <c r="JW71" s="127"/>
      <c r="JX71" s="127"/>
      <c r="JY71" s="127"/>
      <c r="JZ71" s="127"/>
      <c r="KA71" s="127"/>
      <c r="KB71" s="127"/>
      <c r="KC71" s="127"/>
      <c r="KD71" s="127"/>
      <c r="KE71" s="127"/>
      <c r="KF71" s="127"/>
      <c r="KG71" s="127"/>
      <c r="KH71" s="127"/>
      <c r="KI71" s="127"/>
      <c r="KJ71" s="127"/>
      <c r="KK71" s="127"/>
      <c r="KL71" s="127"/>
      <c r="KM71" s="127"/>
      <c r="KN71" s="127"/>
      <c r="KO71" s="127"/>
      <c r="KP71" s="127"/>
      <c r="KQ71" s="127"/>
      <c r="KR71" s="127"/>
      <c r="KS71" s="127"/>
      <c r="KT71" s="127"/>
      <c r="KU71" s="127"/>
      <c r="KV71" s="127"/>
      <c r="KW71" s="127"/>
      <c r="KX71" s="127"/>
      <c r="KY71" s="127"/>
      <c r="KZ71" s="127"/>
      <c r="LA71" s="127"/>
      <c r="LB71" s="127"/>
      <c r="LC71" s="127"/>
      <c r="LD71" s="127"/>
      <c r="LE71" s="127"/>
      <c r="LF71" s="127"/>
      <c r="LG71" s="127"/>
      <c r="LH71" s="127"/>
      <c r="LI71" s="127"/>
      <c r="LJ71" s="127"/>
      <c r="LK71" s="127"/>
      <c r="LL71" s="127"/>
      <c r="LM71" s="127"/>
      <c r="LN71" s="127"/>
      <c r="LO71" s="127"/>
      <c r="LP71" s="127"/>
      <c r="LQ71" s="127"/>
      <c r="LR71" s="127"/>
      <c r="LS71" s="127"/>
      <c r="LT71" s="127"/>
      <c r="LU71" s="127"/>
      <c r="LV71" s="127"/>
      <c r="LW71" s="127"/>
      <c r="LX71" s="127"/>
      <c r="LY71" s="127"/>
      <c r="LZ71" s="127"/>
      <c r="MA71" s="127"/>
      <c r="MB71" s="127"/>
      <c r="MC71" s="127"/>
      <c r="MD71" s="127"/>
      <c r="ME71" s="127"/>
      <c r="MF71" s="127"/>
      <c r="MG71" s="127"/>
      <c r="MH71" s="127"/>
      <c r="MI71" s="127"/>
      <c r="MJ71" s="127"/>
      <c r="MK71" s="127"/>
      <c r="ML71" s="127"/>
      <c r="MM71" s="127"/>
      <c r="MN71" s="127"/>
      <c r="MO71" s="127"/>
      <c r="MP71" s="127"/>
      <c r="MQ71" s="127"/>
      <c r="MR71" s="127"/>
      <c r="MS71" s="127"/>
      <c r="MT71" s="127"/>
      <c r="MU71" s="127"/>
      <c r="MV71" s="127"/>
      <c r="MW71" s="127"/>
      <c r="MX71" s="127"/>
      <c r="MY71" s="127"/>
      <c r="MZ71" s="127"/>
      <c r="NA71" s="127"/>
      <c r="NB71" s="127"/>
      <c r="NC71" s="127"/>
      <c r="ND71" s="127"/>
      <c r="NE71" s="127"/>
      <c r="NF71" s="127"/>
      <c r="NG71" s="127"/>
      <c r="NH71" s="127"/>
      <c r="NI71" s="127"/>
      <c r="NJ71" s="127"/>
      <c r="NK71" s="127"/>
      <c r="NL71" s="127"/>
      <c r="NM71" s="127"/>
      <c r="NN71" s="127"/>
      <c r="NO71" s="127"/>
      <c r="NP71" s="127"/>
      <c r="NQ71" s="127"/>
      <c r="NR71" s="127"/>
      <c r="NS71" s="127"/>
      <c r="NT71" s="127"/>
      <c r="NU71" s="127"/>
      <c r="NV71" s="127"/>
      <c r="NW71" s="127"/>
      <c r="NX71" s="127"/>
      <c r="NY71" s="127"/>
      <c r="NZ71" s="127"/>
      <c r="OA71" s="127"/>
      <c r="OB71" s="127"/>
      <c r="OC71" s="127"/>
      <c r="OD71" s="127"/>
      <c r="OE71" s="127"/>
      <c r="OF71" s="127"/>
      <c r="OG71" s="127"/>
      <c r="OH71" s="127"/>
      <c r="OI71" s="127"/>
      <c r="OJ71" s="127"/>
      <c r="OK71" s="127"/>
      <c r="OL71" s="127"/>
      <c r="OM71" s="127"/>
      <c r="ON71" s="127"/>
      <c r="OO71" s="127"/>
      <c r="OP71" s="127"/>
      <c r="OQ71" s="127"/>
      <c r="OR71" s="127"/>
      <c r="OS71" s="127"/>
      <c r="OT71" s="127"/>
      <c r="OU71" s="127"/>
      <c r="OV71" s="127"/>
      <c r="OW71" s="127"/>
      <c r="OX71" s="127"/>
      <c r="OY71" s="127"/>
      <c r="OZ71" s="127"/>
      <c r="PA71" s="127"/>
      <c r="PB71" s="127"/>
      <c r="PC71" s="127"/>
      <c r="PD71" s="127"/>
      <c r="PE71" s="127"/>
      <c r="PF71" s="127"/>
      <c r="PG71" s="127"/>
      <c r="PH71" s="127"/>
      <c r="PI71" s="127"/>
      <c r="PJ71" s="127"/>
      <c r="PK71" s="127"/>
      <c r="PL71" s="127"/>
      <c r="PM71" s="127"/>
      <c r="PN71" s="127"/>
      <c r="PO71" s="127"/>
      <c r="PP71" s="127"/>
      <c r="PQ71" s="127"/>
      <c r="PR71" s="127"/>
      <c r="PS71" s="127"/>
      <c r="PT71" s="127"/>
      <c r="PU71" s="127"/>
      <c r="PV71" s="127"/>
      <c r="PW71" s="127"/>
      <c r="PX71" s="127"/>
      <c r="PY71" s="127"/>
      <c r="PZ71" s="127"/>
      <c r="QA71" s="127"/>
      <c r="QB71" s="127"/>
      <c r="QC71" s="127"/>
      <c r="QD71" s="127"/>
      <c r="QE71" s="127"/>
      <c r="QF71" s="127"/>
      <c r="QG71" s="127"/>
      <c r="QH71" s="127"/>
      <c r="QI71" s="127"/>
      <c r="QJ71" s="127"/>
      <c r="QK71" s="127"/>
      <c r="QL71" s="127"/>
      <c r="QM71" s="127"/>
      <c r="QN71" s="127"/>
      <c r="QO71" s="127"/>
      <c r="QP71" s="127"/>
      <c r="QQ71" s="127"/>
      <c r="QR71" s="127"/>
      <c r="QS71" s="127"/>
      <c r="QT71" s="127"/>
      <c r="QU71" s="127"/>
      <c r="QV71" s="127"/>
      <c r="QW71" s="127"/>
      <c r="QX71" s="127"/>
      <c r="QY71" s="127"/>
      <c r="QZ71" s="127"/>
      <c r="RA71" s="127"/>
      <c r="RB71" s="127"/>
      <c r="RC71" s="127"/>
      <c r="RD71" s="127"/>
      <c r="RE71" s="127"/>
      <c r="RF71" s="127"/>
      <c r="RG71" s="127"/>
      <c r="RH71" s="127"/>
      <c r="RI71" s="127"/>
      <c r="RJ71" s="127"/>
      <c r="RK71" s="127"/>
      <c r="RL71" s="127"/>
      <c r="RM71" s="127"/>
      <c r="RN71" s="127"/>
      <c r="RO71" s="127"/>
      <c r="RP71" s="127"/>
      <c r="RQ71" s="127"/>
      <c r="RR71" s="127"/>
      <c r="RS71" s="127"/>
      <c r="RT71" s="127"/>
      <c r="RU71" s="127"/>
      <c r="RV71" s="127"/>
      <c r="RW71" s="127"/>
      <c r="RX71" s="127"/>
      <c r="RY71" s="127"/>
      <c r="RZ71" s="127"/>
      <c r="SA71" s="127"/>
      <c r="SB71" s="127"/>
      <c r="SC71" s="127"/>
      <c r="SD71" s="127"/>
      <c r="SE71" s="127"/>
      <c r="SF71" s="127"/>
      <c r="SG71" s="127"/>
      <c r="SH71" s="127"/>
      <c r="SI71" s="127"/>
      <c r="SJ71" s="127"/>
      <c r="SK71" s="127"/>
      <c r="SL71" s="127"/>
      <c r="SM71" s="127"/>
      <c r="SN71" s="127"/>
      <c r="SO71" s="127"/>
      <c r="SP71" s="127"/>
      <c r="SQ71" s="127"/>
      <c r="SR71" s="127"/>
      <c r="SS71" s="127"/>
      <c r="ST71" s="127"/>
      <c r="SU71" s="127"/>
      <c r="SV71" s="127"/>
      <c r="SW71" s="127"/>
      <c r="SX71" s="127"/>
      <c r="SY71" s="127"/>
      <c r="SZ71" s="127"/>
      <c r="TA71" s="127"/>
      <c r="TB71" s="127"/>
      <c r="TC71" s="127"/>
      <c r="TD71" s="127"/>
      <c r="TE71" s="127"/>
      <c r="TF71" s="127"/>
      <c r="TG71" s="127"/>
      <c r="TH71" s="127"/>
      <c r="TI71" s="127"/>
      <c r="TJ71" s="127"/>
      <c r="TK71" s="127"/>
      <c r="TL71" s="127"/>
      <c r="TM71" s="127"/>
      <c r="TN71" s="127"/>
      <c r="TO71" s="127"/>
      <c r="TP71" s="127"/>
      <c r="TQ71" s="127"/>
      <c r="TR71" s="127"/>
      <c r="TS71" s="127"/>
      <c r="TT71" s="127"/>
      <c r="TU71" s="127"/>
      <c r="TV71" s="127"/>
      <c r="TW71" s="127"/>
      <c r="TX71" s="127"/>
      <c r="TY71" s="127"/>
      <c r="TZ71" s="127"/>
      <c r="UA71" s="127"/>
      <c r="UB71" s="127"/>
      <c r="UC71" s="127"/>
      <c r="UD71" s="127"/>
      <c r="UE71" s="127"/>
      <c r="UF71" s="127"/>
      <c r="UG71" s="127"/>
      <c r="UH71" s="127"/>
      <c r="UI71" s="127"/>
      <c r="UJ71" s="127"/>
      <c r="UK71" s="127"/>
      <c r="UL71" s="127"/>
      <c r="UM71" s="127"/>
      <c r="UN71" s="127"/>
      <c r="UO71" s="127"/>
      <c r="UP71" s="127"/>
      <c r="UQ71" s="127"/>
      <c r="UR71" s="127"/>
      <c r="US71" s="127"/>
      <c r="UT71" s="127"/>
      <c r="UU71" s="127"/>
      <c r="UV71" s="127"/>
      <c r="UW71" s="127"/>
      <c r="UX71" s="127"/>
      <c r="UY71" s="127"/>
      <c r="UZ71" s="127"/>
      <c r="VA71" s="127"/>
      <c r="VB71" s="127"/>
      <c r="VC71" s="127"/>
      <c r="VD71" s="127"/>
      <c r="VE71" s="127"/>
      <c r="VF71" s="127"/>
      <c r="VG71" s="127"/>
      <c r="VH71" s="127"/>
      <c r="VI71" s="127"/>
      <c r="VJ71" s="127"/>
      <c r="VK71" s="127"/>
      <c r="VL71" s="127"/>
      <c r="VM71" s="127"/>
      <c r="VN71" s="127"/>
      <c r="VO71" s="127"/>
      <c r="VP71" s="127"/>
      <c r="VQ71" s="127"/>
      <c r="VR71" s="127"/>
      <c r="VS71" s="127"/>
      <c r="VT71" s="127"/>
      <c r="VU71" s="127"/>
      <c r="VV71" s="127"/>
      <c r="VW71" s="127"/>
      <c r="VX71" s="127"/>
      <c r="VY71" s="127"/>
      <c r="VZ71" s="127"/>
      <c r="WA71" s="127"/>
      <c r="WB71" s="127"/>
      <c r="WC71" s="127"/>
      <c r="WD71" s="127"/>
      <c r="WE71" s="127"/>
      <c r="WF71" s="127"/>
      <c r="WG71" s="127"/>
      <c r="WH71" s="127"/>
      <c r="WI71" s="127"/>
      <c r="WJ71" s="127"/>
      <c r="WK71" s="127"/>
      <c r="WL71" s="127"/>
      <c r="WM71" s="127"/>
      <c r="WN71" s="127"/>
      <c r="WO71" s="127"/>
      <c r="WP71" s="127"/>
      <c r="WQ71" s="127"/>
      <c r="WR71" s="127"/>
      <c r="WS71" s="127"/>
      <c r="WT71" s="127"/>
      <c r="WU71" s="127"/>
      <c r="WV71" s="127"/>
      <c r="WW71" s="127"/>
      <c r="WX71" s="127"/>
      <c r="WY71" s="127"/>
      <c r="WZ71" s="127"/>
      <c r="XA71" s="127"/>
      <c r="XB71" s="127"/>
      <c r="XC71" s="127"/>
      <c r="XD71" s="127"/>
      <c r="XE71" s="127"/>
      <c r="XF71" s="127"/>
      <c r="XG71" s="127"/>
      <c r="XH71" s="127"/>
      <c r="XI71" s="127"/>
      <c r="XJ71" s="127"/>
      <c r="XK71" s="127"/>
      <c r="XL71" s="127"/>
      <c r="XM71" s="127"/>
      <c r="XN71" s="127"/>
      <c r="XO71" s="127"/>
      <c r="XP71" s="127"/>
      <c r="XQ71" s="127"/>
      <c r="XR71" s="127"/>
      <c r="XS71" s="127"/>
      <c r="XT71" s="127"/>
      <c r="XU71" s="127"/>
      <c r="XV71" s="127"/>
      <c r="XW71" s="127"/>
      <c r="XX71" s="127"/>
      <c r="XY71" s="127"/>
      <c r="XZ71" s="127"/>
      <c r="YA71" s="127"/>
      <c r="YB71" s="127"/>
      <c r="YC71" s="127"/>
      <c r="YD71" s="127"/>
      <c r="YE71" s="127"/>
      <c r="YF71" s="127"/>
      <c r="YG71" s="127"/>
      <c r="YH71" s="127"/>
      <c r="YI71" s="127"/>
      <c r="YJ71" s="127"/>
      <c r="YK71" s="127"/>
      <c r="YL71" s="127"/>
      <c r="YM71" s="127"/>
      <c r="YN71" s="127"/>
      <c r="YO71" s="127"/>
      <c r="YP71" s="127"/>
      <c r="YQ71" s="127"/>
      <c r="YR71" s="127"/>
      <c r="YS71" s="127"/>
      <c r="YT71" s="127"/>
      <c r="YU71" s="127"/>
      <c r="YV71" s="127"/>
      <c r="YW71" s="127"/>
      <c r="YX71" s="127"/>
      <c r="YY71" s="127"/>
      <c r="YZ71" s="127"/>
      <c r="ZA71" s="127"/>
      <c r="ZB71" s="127"/>
      <c r="ZC71" s="127"/>
      <c r="ZD71" s="127"/>
      <c r="ZE71" s="127"/>
      <c r="ZF71" s="127"/>
      <c r="ZG71" s="127"/>
      <c r="ZH71" s="127"/>
      <c r="ZI71" s="127"/>
      <c r="ZJ71" s="127"/>
      <c r="ZK71" s="127"/>
      <c r="ZL71" s="127"/>
      <c r="ZM71" s="127"/>
      <c r="ZN71" s="127"/>
      <c r="ZO71" s="127"/>
      <c r="ZP71" s="127"/>
      <c r="ZQ71" s="127"/>
      <c r="ZR71" s="127"/>
      <c r="ZS71" s="127"/>
      <c r="ZT71" s="127"/>
      <c r="ZU71" s="127"/>
      <c r="ZV71" s="127"/>
      <c r="ZW71" s="127"/>
      <c r="ZX71" s="127"/>
      <c r="ZY71" s="127"/>
      <c r="ZZ71" s="127"/>
      <c r="AAA71" s="127"/>
      <c r="AAB71" s="127"/>
      <c r="AAC71" s="127"/>
      <c r="AAD71" s="127"/>
      <c r="AAE71" s="127"/>
      <c r="AAF71" s="127"/>
      <c r="AAG71" s="127"/>
      <c r="AAH71" s="127"/>
      <c r="AAI71" s="127"/>
      <c r="AAJ71" s="127"/>
      <c r="AAK71" s="127"/>
      <c r="AAL71" s="127"/>
      <c r="AAM71" s="127"/>
      <c r="AAN71" s="127"/>
      <c r="AAO71" s="127"/>
      <c r="AAP71" s="127"/>
      <c r="AAQ71" s="127"/>
      <c r="AAR71" s="127"/>
      <c r="AAS71" s="127"/>
      <c r="AAT71" s="127"/>
      <c r="AAU71" s="127"/>
      <c r="AAV71" s="127"/>
      <c r="AAW71" s="127"/>
      <c r="AAX71" s="127"/>
      <c r="AAY71" s="127"/>
      <c r="AAZ71" s="127"/>
      <c r="ABA71" s="127"/>
      <c r="ABB71" s="127"/>
      <c r="ABC71" s="127"/>
      <c r="ABD71" s="127"/>
      <c r="ABE71" s="127"/>
      <c r="ABF71" s="127"/>
      <c r="ABG71" s="127"/>
      <c r="ABH71" s="127"/>
      <c r="ABI71" s="127"/>
      <c r="ABJ71" s="127"/>
      <c r="ABK71" s="127"/>
      <c r="ABL71" s="127"/>
      <c r="ABM71" s="127"/>
      <c r="ABN71" s="127"/>
      <c r="ABO71" s="127"/>
      <c r="ABP71" s="127"/>
      <c r="ABQ71" s="127"/>
      <c r="ABR71" s="127"/>
      <c r="ABS71" s="127"/>
      <c r="ABT71" s="127"/>
      <c r="ABU71" s="127"/>
      <c r="ABV71" s="127"/>
      <c r="ABW71" s="127"/>
      <c r="ABX71" s="127"/>
      <c r="ABY71" s="127"/>
      <c r="ABZ71" s="127"/>
      <c r="ACA71" s="127"/>
      <c r="ACB71" s="127"/>
      <c r="ACC71" s="127"/>
      <c r="ACD71" s="127"/>
      <c r="ACE71" s="127"/>
      <c r="ACF71" s="127"/>
      <c r="ACG71" s="127"/>
      <c r="ACH71" s="127"/>
      <c r="ACI71" s="127"/>
      <c r="ACJ71" s="127"/>
      <c r="ACK71" s="127"/>
      <c r="ACL71" s="127"/>
      <c r="ACM71" s="127"/>
      <c r="ACN71" s="127"/>
      <c r="ACO71" s="127"/>
      <c r="ACP71" s="127"/>
      <c r="ACQ71" s="127"/>
      <c r="ACR71" s="127"/>
      <c r="ACS71" s="127"/>
      <c r="ACT71" s="127"/>
      <c r="ACU71" s="127"/>
      <c r="ACV71" s="127"/>
      <c r="ACW71" s="127"/>
      <c r="ACX71" s="127"/>
      <c r="ACY71" s="127"/>
      <c r="ACZ71" s="127"/>
      <c r="ADA71" s="127"/>
      <c r="ADB71" s="127"/>
      <c r="ADC71" s="127"/>
      <c r="ADD71" s="127"/>
      <c r="ADE71" s="127"/>
      <c r="ADF71" s="127"/>
      <c r="ADG71" s="127"/>
      <c r="ADH71" s="127"/>
      <c r="ADI71" s="127"/>
      <c r="ADJ71" s="127"/>
      <c r="ADK71" s="127"/>
      <c r="ADL71" s="127"/>
      <c r="ADM71" s="127"/>
      <c r="ADN71" s="127"/>
      <c r="ADO71" s="127"/>
      <c r="ADP71" s="127"/>
      <c r="ADQ71" s="127"/>
      <c r="ADR71" s="127"/>
      <c r="ADS71" s="127"/>
      <c r="ADT71" s="127"/>
      <c r="ADU71" s="127"/>
      <c r="ADV71" s="127"/>
      <c r="ADW71" s="127"/>
      <c r="ADX71" s="127"/>
      <c r="ADY71" s="127"/>
      <c r="ADZ71" s="127"/>
      <c r="AEA71" s="127"/>
      <c r="AEB71" s="127"/>
      <c r="AEC71" s="127"/>
      <c r="AED71" s="127"/>
      <c r="AEE71" s="127"/>
      <c r="AEF71" s="127"/>
      <c r="AEG71" s="127"/>
      <c r="AEH71" s="127"/>
      <c r="AEI71" s="127"/>
      <c r="AEJ71" s="127"/>
      <c r="AEK71" s="127"/>
      <c r="AEL71" s="127"/>
      <c r="AEM71" s="127"/>
      <c r="AEN71" s="127"/>
      <c r="AEO71" s="127"/>
      <c r="AEP71" s="127"/>
      <c r="AEQ71" s="127"/>
      <c r="AER71" s="127"/>
      <c r="AES71" s="127"/>
      <c r="AET71" s="127"/>
      <c r="AEU71" s="127"/>
      <c r="AEV71" s="127"/>
      <c r="AEW71" s="127"/>
      <c r="AEX71" s="127"/>
      <c r="AEY71" s="127"/>
      <c r="AEZ71" s="127"/>
      <c r="AFA71" s="127"/>
      <c r="AFB71" s="127"/>
      <c r="AFC71" s="127"/>
      <c r="AFD71" s="127"/>
      <c r="AFE71" s="127"/>
      <c r="AFF71" s="127"/>
      <c r="AFG71" s="127"/>
      <c r="AFH71" s="127"/>
      <c r="AFI71" s="127"/>
      <c r="AFJ71" s="127"/>
      <c r="AFK71" s="127"/>
      <c r="AFL71" s="127"/>
      <c r="AFM71" s="127"/>
      <c r="AFN71" s="127"/>
      <c r="AFO71" s="127"/>
      <c r="AFP71" s="127"/>
      <c r="AFQ71" s="127"/>
      <c r="AFR71" s="127"/>
      <c r="AFS71" s="127"/>
      <c r="AFT71" s="127"/>
      <c r="AFU71" s="127"/>
      <c r="AFV71" s="127"/>
      <c r="AFW71" s="127"/>
      <c r="AFX71" s="127"/>
      <c r="AFY71" s="127"/>
      <c r="AFZ71" s="127"/>
      <c r="AGA71" s="127"/>
      <c r="AGB71" s="127"/>
      <c r="AGC71" s="127"/>
      <c r="AGD71" s="127"/>
      <c r="AGE71" s="127"/>
      <c r="AGF71" s="127"/>
      <c r="AGG71" s="127"/>
      <c r="AGH71" s="127"/>
      <c r="AGI71" s="127"/>
      <c r="AGJ71" s="127"/>
      <c r="AGK71" s="127"/>
      <c r="AGL71" s="127"/>
      <c r="AGM71" s="127"/>
      <c r="AGN71" s="127"/>
      <c r="AGO71" s="127"/>
      <c r="AGP71" s="127"/>
      <c r="AGQ71" s="127"/>
      <c r="AGR71" s="127"/>
      <c r="AGS71" s="127"/>
      <c r="AGT71" s="127"/>
      <c r="AGU71" s="127"/>
      <c r="AGV71" s="127"/>
      <c r="AGW71" s="127"/>
      <c r="AGX71" s="127"/>
      <c r="AGY71" s="127"/>
      <c r="AGZ71" s="127"/>
      <c r="AHA71" s="127"/>
      <c r="AHB71" s="127"/>
      <c r="AHC71" s="127"/>
      <c r="AHD71" s="127"/>
      <c r="AHE71" s="127"/>
      <c r="AHF71" s="127"/>
      <c r="AHG71" s="127"/>
      <c r="AHH71" s="127"/>
      <c r="AHI71" s="127"/>
      <c r="AHJ71" s="127"/>
      <c r="AHK71" s="127"/>
      <c r="AHL71" s="127"/>
      <c r="AHM71" s="127"/>
      <c r="AHN71" s="127"/>
      <c r="AHO71" s="127"/>
      <c r="AHP71" s="127"/>
      <c r="AHQ71" s="127"/>
      <c r="AHR71" s="127"/>
      <c r="AHS71" s="127"/>
      <c r="AHT71" s="127"/>
      <c r="AHU71" s="127"/>
      <c r="AHV71" s="127"/>
      <c r="AHW71" s="127"/>
      <c r="AHX71" s="127"/>
      <c r="AHY71" s="127"/>
      <c r="AHZ71" s="127"/>
      <c r="AIA71" s="127"/>
      <c r="AIB71" s="127"/>
      <c r="AIC71" s="127"/>
      <c r="AID71" s="127"/>
      <c r="AIE71" s="127"/>
      <c r="AIF71" s="127"/>
      <c r="AIG71" s="127"/>
      <c r="AIH71" s="127"/>
      <c r="AII71" s="127"/>
      <c r="AIJ71" s="127"/>
      <c r="AIK71" s="127"/>
      <c r="AIL71" s="127"/>
      <c r="AIM71" s="127"/>
      <c r="AIN71" s="127"/>
      <c r="AIO71" s="127"/>
      <c r="AIP71" s="127"/>
      <c r="AIQ71" s="127"/>
      <c r="AIR71" s="127"/>
      <c r="AIS71" s="127"/>
      <c r="AIT71" s="127"/>
      <c r="AIU71" s="127"/>
      <c r="AIV71" s="127"/>
      <c r="AIW71" s="127"/>
      <c r="AIX71" s="127"/>
      <c r="AIY71" s="127"/>
      <c r="AIZ71" s="127"/>
      <c r="AJA71" s="127"/>
      <c r="AJB71" s="127"/>
      <c r="AJC71" s="127"/>
      <c r="AJD71" s="127"/>
      <c r="AJE71" s="127"/>
      <c r="AJF71" s="127"/>
      <c r="AJG71" s="127"/>
      <c r="AJH71" s="127"/>
      <c r="AJI71" s="127"/>
      <c r="AJJ71" s="127"/>
      <c r="AJK71" s="127"/>
      <c r="AJL71" s="127"/>
      <c r="AJM71" s="127"/>
      <c r="AJN71" s="127"/>
      <c r="AJO71" s="127"/>
      <c r="AJP71" s="127"/>
      <c r="AJQ71" s="127"/>
      <c r="AJR71" s="127"/>
      <c r="AJS71" s="127"/>
      <c r="AJT71" s="127"/>
      <c r="AJU71" s="127"/>
      <c r="AJV71" s="127"/>
      <c r="AJW71" s="127"/>
      <c r="AJX71" s="127"/>
      <c r="AJY71" s="127"/>
      <c r="AJZ71" s="127"/>
      <c r="AKA71" s="127"/>
      <c r="AKB71" s="127"/>
      <c r="AKC71" s="127"/>
      <c r="AKD71" s="127"/>
      <c r="AKE71" s="127"/>
      <c r="AKF71" s="127"/>
      <c r="AKG71" s="127"/>
      <c r="AKH71" s="127"/>
      <c r="AKI71" s="127"/>
      <c r="AKJ71" s="127"/>
      <c r="AKK71" s="127"/>
      <c r="AKL71" s="127"/>
      <c r="AKM71" s="127"/>
      <c r="AKN71" s="127"/>
      <c r="AKO71" s="127"/>
      <c r="AKP71" s="127"/>
      <c r="AKQ71" s="127"/>
      <c r="AKR71" s="127"/>
      <c r="AKS71" s="127"/>
      <c r="AKT71" s="127"/>
      <c r="AKU71" s="127"/>
      <c r="AKV71" s="127"/>
      <c r="AKW71" s="127"/>
      <c r="AKX71" s="127"/>
      <c r="AKY71" s="127"/>
      <c r="AKZ71" s="127"/>
      <c r="ALA71" s="127"/>
      <c r="ALB71" s="127"/>
      <c r="ALC71" s="127"/>
      <c r="ALD71" s="127"/>
      <c r="ALE71" s="127"/>
      <c r="ALF71" s="127"/>
      <c r="ALG71" s="127"/>
      <c r="ALH71" s="127"/>
      <c r="ALI71" s="127"/>
      <c r="ALJ71" s="127"/>
      <c r="ALK71" s="127"/>
      <c r="ALL71" s="127"/>
      <c r="ALM71" s="127"/>
      <c r="ALN71" s="127"/>
      <c r="ALO71" s="127"/>
      <c r="ALP71" s="127"/>
      <c r="ALQ71" s="127"/>
      <c r="ALR71" s="127"/>
      <c r="ALS71" s="127"/>
      <c r="ALT71" s="127"/>
      <c r="ALU71" s="127"/>
      <c r="ALV71" s="127"/>
      <c r="ALW71" s="127"/>
      <c r="ALX71" s="127"/>
      <c r="ALY71" s="127"/>
      <c r="ALZ71" s="127"/>
      <c r="AMA71" s="127"/>
      <c r="AMB71" s="127"/>
      <c r="AMC71" s="127"/>
      <c r="AMD71" s="127"/>
      <c r="AME71" s="127"/>
      <c r="AMF71" s="127"/>
      <c r="AMG71" s="127"/>
      <c r="AMH71" s="127"/>
      <c r="AMI71" s="127"/>
      <c r="AMJ71" s="127"/>
      <c r="AMK71" s="127"/>
    </row>
    <row r="72" spans="1:1025" x14ac:dyDescent="0.3">
      <c r="A72" s="244" t="s">
        <v>873</v>
      </c>
      <c r="B72" s="244"/>
      <c r="C72" s="244"/>
      <c r="D72" s="68">
        <f t="shared" si="5"/>
        <v>6.2124999999999995</v>
      </c>
      <c r="E72" s="166">
        <v>33.21</v>
      </c>
      <c r="F72" s="166">
        <v>20.18</v>
      </c>
      <c r="G72" s="166">
        <v>74.55</v>
      </c>
      <c r="H72" s="166">
        <v>617.07000000000005</v>
      </c>
      <c r="I72" s="167"/>
      <c r="J72" s="193">
        <v>33</v>
      </c>
      <c r="K72" s="193">
        <v>30</v>
      </c>
      <c r="L72" s="193">
        <v>30</v>
      </c>
      <c r="M72" s="193">
        <v>31</v>
      </c>
      <c r="N72" s="167"/>
      <c r="O72" s="194">
        <v>22</v>
      </c>
      <c r="P72" s="194">
        <v>29</v>
      </c>
      <c r="Q72" s="194">
        <v>48</v>
      </c>
      <c r="R72" s="127"/>
      <c r="S72" s="127"/>
      <c r="T72" s="127"/>
      <c r="U72" s="127"/>
      <c r="V72" s="127"/>
      <c r="W72" s="127"/>
      <c r="X72" s="127"/>
      <c r="Y72" s="127"/>
      <c r="Z72" s="127"/>
      <c r="AA72" s="127"/>
      <c r="AB72" s="127"/>
      <c r="AC72" s="127"/>
      <c r="AD72" s="127"/>
      <c r="AE72" s="127"/>
      <c r="AF72" s="127"/>
      <c r="AG72" s="127"/>
      <c r="AH72" s="127"/>
      <c r="AI72" s="127"/>
      <c r="AJ72" s="127"/>
      <c r="AK72" s="127"/>
      <c r="AL72" s="127"/>
      <c r="AM72" s="127"/>
      <c r="AN72" s="127"/>
      <c r="AO72" s="127"/>
      <c r="AP72" s="127"/>
      <c r="AQ72" s="127"/>
      <c r="AR72" s="127"/>
      <c r="AS72" s="127"/>
      <c r="AT72" s="127"/>
      <c r="AU72" s="127"/>
      <c r="AV72" s="127"/>
      <c r="AW72" s="127"/>
      <c r="AX72" s="127"/>
      <c r="AY72" s="127"/>
      <c r="AZ72" s="127"/>
      <c r="BA72" s="127"/>
      <c r="BB72" s="127"/>
      <c r="BC72" s="127"/>
      <c r="BD72" s="127"/>
      <c r="BE72" s="127"/>
      <c r="BF72" s="127"/>
      <c r="BG72" s="127"/>
      <c r="BH72" s="127"/>
      <c r="BI72" s="127"/>
      <c r="BJ72" s="127"/>
      <c r="BK72" s="127"/>
      <c r="BL72" s="127"/>
      <c r="BM72" s="127"/>
      <c r="BN72" s="127"/>
      <c r="BO72" s="127"/>
      <c r="BP72" s="127"/>
      <c r="BQ72" s="127"/>
      <c r="BR72" s="127"/>
      <c r="BS72" s="127"/>
      <c r="BT72" s="127"/>
      <c r="BU72" s="127"/>
      <c r="BV72" s="127"/>
      <c r="BW72" s="127"/>
      <c r="BX72" s="127"/>
      <c r="BY72" s="127"/>
      <c r="BZ72" s="127"/>
      <c r="CA72" s="127"/>
      <c r="CB72" s="127"/>
      <c r="CC72" s="127"/>
      <c r="CD72" s="127"/>
      <c r="CE72" s="127"/>
      <c r="CF72" s="127"/>
      <c r="CG72" s="127"/>
      <c r="CH72" s="127"/>
      <c r="CI72" s="127"/>
      <c r="CJ72" s="127"/>
      <c r="CK72" s="127"/>
      <c r="CL72" s="127"/>
      <c r="CM72" s="127"/>
      <c r="CN72" s="127"/>
      <c r="CO72" s="127"/>
      <c r="CP72" s="127"/>
      <c r="CQ72" s="127"/>
      <c r="CR72" s="127"/>
      <c r="CS72" s="127"/>
      <c r="CT72" s="127"/>
      <c r="CU72" s="127"/>
      <c r="CV72" s="127"/>
      <c r="CW72" s="127"/>
      <c r="CX72" s="127"/>
      <c r="CY72" s="127"/>
      <c r="CZ72" s="127"/>
      <c r="DA72" s="127"/>
      <c r="DB72" s="127"/>
      <c r="DC72" s="127"/>
      <c r="DD72" s="127"/>
      <c r="DE72" s="127"/>
      <c r="DF72" s="127"/>
      <c r="DG72" s="127"/>
      <c r="DH72" s="127"/>
      <c r="DI72" s="127"/>
      <c r="DJ72" s="127"/>
      <c r="DK72" s="127"/>
      <c r="DL72" s="127"/>
      <c r="DM72" s="127"/>
      <c r="DN72" s="127"/>
      <c r="DO72" s="127"/>
      <c r="DP72" s="127"/>
      <c r="DQ72" s="127"/>
      <c r="DR72" s="127"/>
      <c r="DS72" s="127"/>
      <c r="DT72" s="127"/>
      <c r="DU72" s="127"/>
      <c r="DV72" s="127"/>
      <c r="DW72" s="127"/>
      <c r="DX72" s="127"/>
      <c r="DY72" s="127"/>
      <c r="DZ72" s="127"/>
      <c r="EA72" s="127"/>
      <c r="EB72" s="127"/>
      <c r="EC72" s="127"/>
      <c r="ED72" s="127"/>
      <c r="EE72" s="127"/>
      <c r="EF72" s="127"/>
      <c r="EG72" s="127"/>
      <c r="EH72" s="127"/>
      <c r="EI72" s="127"/>
      <c r="EJ72" s="127"/>
      <c r="EK72" s="127"/>
      <c r="EL72" s="127"/>
      <c r="EM72" s="127"/>
      <c r="EN72" s="127"/>
      <c r="EO72" s="127"/>
      <c r="EP72" s="127"/>
      <c r="EQ72" s="127"/>
      <c r="ER72" s="127"/>
      <c r="ES72" s="127"/>
      <c r="ET72" s="127"/>
      <c r="EU72" s="127"/>
      <c r="EV72" s="127"/>
      <c r="EW72" s="127"/>
      <c r="EX72" s="127"/>
      <c r="EY72" s="127"/>
      <c r="EZ72" s="127"/>
      <c r="FA72" s="127"/>
      <c r="FB72" s="127"/>
      <c r="FC72" s="127"/>
      <c r="FD72" s="127"/>
      <c r="FE72" s="127"/>
      <c r="FF72" s="127"/>
      <c r="FG72" s="127"/>
      <c r="FH72" s="127"/>
      <c r="FI72" s="127"/>
      <c r="FJ72" s="127"/>
      <c r="FK72" s="127"/>
      <c r="FL72" s="127"/>
      <c r="FM72" s="127"/>
      <c r="FN72" s="127"/>
      <c r="FO72" s="127"/>
      <c r="FP72" s="127"/>
      <c r="FQ72" s="127"/>
      <c r="FR72" s="127"/>
      <c r="FS72" s="127"/>
      <c r="FT72" s="127"/>
      <c r="FU72" s="127"/>
      <c r="FV72" s="127"/>
      <c r="FW72" s="127"/>
      <c r="FX72" s="127"/>
      <c r="FY72" s="127"/>
      <c r="FZ72" s="127"/>
      <c r="GA72" s="127"/>
      <c r="GB72" s="127"/>
      <c r="GC72" s="127"/>
      <c r="GD72" s="127"/>
      <c r="GE72" s="127"/>
      <c r="GF72" s="127"/>
      <c r="GG72" s="127"/>
      <c r="GH72" s="127"/>
      <c r="GI72" s="127"/>
      <c r="GJ72" s="127"/>
      <c r="GK72" s="127"/>
      <c r="GL72" s="127"/>
      <c r="GM72" s="127"/>
      <c r="GN72" s="127"/>
      <c r="GO72" s="127"/>
      <c r="GP72" s="127"/>
      <c r="GQ72" s="127"/>
      <c r="GR72" s="127"/>
      <c r="GS72" s="127"/>
      <c r="GT72" s="127"/>
      <c r="GU72" s="127"/>
      <c r="GV72" s="127"/>
      <c r="GW72" s="127"/>
      <c r="GX72" s="127"/>
      <c r="GY72" s="127"/>
      <c r="GZ72" s="127"/>
      <c r="HA72" s="127"/>
      <c r="HB72" s="127"/>
      <c r="HC72" s="127"/>
      <c r="HD72" s="127"/>
      <c r="HE72" s="127"/>
      <c r="HF72" s="127"/>
      <c r="HG72" s="127"/>
      <c r="HH72" s="127"/>
      <c r="HI72" s="127"/>
      <c r="HJ72" s="127"/>
      <c r="HK72" s="127"/>
      <c r="HL72" s="127"/>
      <c r="HM72" s="127"/>
      <c r="HN72" s="127"/>
      <c r="HO72" s="127"/>
      <c r="HP72" s="127"/>
      <c r="HQ72" s="127"/>
      <c r="HR72" s="127"/>
      <c r="HS72" s="127"/>
      <c r="HT72" s="127"/>
      <c r="HU72" s="127"/>
      <c r="HV72" s="127"/>
      <c r="HW72" s="127"/>
      <c r="HX72" s="127"/>
      <c r="HY72" s="127"/>
      <c r="HZ72" s="127"/>
      <c r="IA72" s="127"/>
      <c r="IB72" s="127"/>
      <c r="IC72" s="127"/>
      <c r="ID72" s="127"/>
      <c r="IE72" s="127"/>
      <c r="IF72" s="127"/>
      <c r="IG72" s="127"/>
      <c r="IH72" s="127"/>
      <c r="II72" s="127"/>
      <c r="IJ72" s="127"/>
      <c r="IK72" s="127"/>
      <c r="IL72" s="127"/>
      <c r="IM72" s="127"/>
      <c r="IN72" s="127"/>
      <c r="IO72" s="127"/>
      <c r="IP72" s="127"/>
      <c r="IQ72" s="127"/>
      <c r="IR72" s="127"/>
      <c r="IS72" s="127"/>
      <c r="IT72" s="127"/>
      <c r="IU72" s="127"/>
      <c r="IV72" s="127"/>
      <c r="IW72" s="127"/>
      <c r="IX72" s="127"/>
      <c r="IY72" s="127"/>
      <c r="IZ72" s="127"/>
      <c r="JA72" s="127"/>
      <c r="JB72" s="127"/>
      <c r="JC72" s="127"/>
      <c r="JD72" s="127"/>
      <c r="JE72" s="127"/>
      <c r="JF72" s="127"/>
      <c r="JG72" s="127"/>
      <c r="JH72" s="127"/>
      <c r="JI72" s="127"/>
      <c r="JJ72" s="127"/>
      <c r="JK72" s="127"/>
      <c r="JL72" s="127"/>
      <c r="JM72" s="127"/>
      <c r="JN72" s="127"/>
      <c r="JO72" s="127"/>
      <c r="JP72" s="127"/>
      <c r="JQ72" s="127"/>
      <c r="JR72" s="127"/>
      <c r="JS72" s="127"/>
      <c r="JT72" s="127"/>
      <c r="JU72" s="127"/>
      <c r="JV72" s="127"/>
      <c r="JW72" s="127"/>
      <c r="JX72" s="127"/>
      <c r="JY72" s="127"/>
      <c r="JZ72" s="127"/>
      <c r="KA72" s="127"/>
      <c r="KB72" s="127"/>
      <c r="KC72" s="127"/>
      <c r="KD72" s="127"/>
      <c r="KE72" s="127"/>
      <c r="KF72" s="127"/>
      <c r="KG72" s="127"/>
      <c r="KH72" s="127"/>
      <c r="KI72" s="127"/>
      <c r="KJ72" s="127"/>
      <c r="KK72" s="127"/>
      <c r="KL72" s="127"/>
      <c r="KM72" s="127"/>
      <c r="KN72" s="127"/>
      <c r="KO72" s="127"/>
      <c r="KP72" s="127"/>
      <c r="KQ72" s="127"/>
      <c r="KR72" s="127"/>
      <c r="KS72" s="127"/>
      <c r="KT72" s="127"/>
      <c r="KU72" s="127"/>
      <c r="KV72" s="127"/>
      <c r="KW72" s="127"/>
      <c r="KX72" s="127"/>
      <c r="KY72" s="127"/>
      <c r="KZ72" s="127"/>
      <c r="LA72" s="127"/>
      <c r="LB72" s="127"/>
      <c r="LC72" s="127"/>
      <c r="LD72" s="127"/>
      <c r="LE72" s="127"/>
      <c r="LF72" s="127"/>
      <c r="LG72" s="127"/>
      <c r="LH72" s="127"/>
      <c r="LI72" s="127"/>
      <c r="LJ72" s="127"/>
      <c r="LK72" s="127"/>
      <c r="LL72" s="127"/>
      <c r="LM72" s="127"/>
      <c r="LN72" s="127"/>
      <c r="LO72" s="127"/>
      <c r="LP72" s="127"/>
      <c r="LQ72" s="127"/>
      <c r="LR72" s="127"/>
      <c r="LS72" s="127"/>
      <c r="LT72" s="127"/>
      <c r="LU72" s="127"/>
      <c r="LV72" s="127"/>
      <c r="LW72" s="127"/>
      <c r="LX72" s="127"/>
      <c r="LY72" s="127"/>
      <c r="LZ72" s="127"/>
      <c r="MA72" s="127"/>
      <c r="MB72" s="127"/>
      <c r="MC72" s="127"/>
      <c r="MD72" s="127"/>
      <c r="ME72" s="127"/>
      <c r="MF72" s="127"/>
      <c r="MG72" s="127"/>
      <c r="MH72" s="127"/>
      <c r="MI72" s="127"/>
      <c r="MJ72" s="127"/>
      <c r="MK72" s="127"/>
      <c r="ML72" s="127"/>
      <c r="MM72" s="127"/>
      <c r="MN72" s="127"/>
      <c r="MO72" s="127"/>
      <c r="MP72" s="127"/>
      <c r="MQ72" s="127"/>
      <c r="MR72" s="127"/>
      <c r="MS72" s="127"/>
      <c r="MT72" s="127"/>
      <c r="MU72" s="127"/>
      <c r="MV72" s="127"/>
      <c r="MW72" s="127"/>
      <c r="MX72" s="127"/>
      <c r="MY72" s="127"/>
      <c r="MZ72" s="127"/>
      <c r="NA72" s="127"/>
      <c r="NB72" s="127"/>
      <c r="NC72" s="127"/>
      <c r="ND72" s="127"/>
      <c r="NE72" s="127"/>
      <c r="NF72" s="127"/>
      <c r="NG72" s="127"/>
      <c r="NH72" s="127"/>
      <c r="NI72" s="127"/>
      <c r="NJ72" s="127"/>
      <c r="NK72" s="127"/>
      <c r="NL72" s="127"/>
      <c r="NM72" s="127"/>
      <c r="NN72" s="127"/>
      <c r="NO72" s="127"/>
      <c r="NP72" s="127"/>
      <c r="NQ72" s="127"/>
      <c r="NR72" s="127"/>
      <c r="NS72" s="127"/>
      <c r="NT72" s="127"/>
      <c r="NU72" s="127"/>
      <c r="NV72" s="127"/>
      <c r="NW72" s="127"/>
      <c r="NX72" s="127"/>
      <c r="NY72" s="127"/>
      <c r="NZ72" s="127"/>
      <c r="OA72" s="127"/>
      <c r="OB72" s="127"/>
      <c r="OC72" s="127"/>
      <c r="OD72" s="127"/>
      <c r="OE72" s="127"/>
      <c r="OF72" s="127"/>
      <c r="OG72" s="127"/>
      <c r="OH72" s="127"/>
      <c r="OI72" s="127"/>
      <c r="OJ72" s="127"/>
      <c r="OK72" s="127"/>
      <c r="OL72" s="127"/>
      <c r="OM72" s="127"/>
      <c r="ON72" s="127"/>
      <c r="OO72" s="127"/>
      <c r="OP72" s="127"/>
      <c r="OQ72" s="127"/>
      <c r="OR72" s="127"/>
      <c r="OS72" s="127"/>
      <c r="OT72" s="127"/>
      <c r="OU72" s="127"/>
      <c r="OV72" s="127"/>
      <c r="OW72" s="127"/>
      <c r="OX72" s="127"/>
      <c r="OY72" s="127"/>
      <c r="OZ72" s="127"/>
      <c r="PA72" s="127"/>
      <c r="PB72" s="127"/>
      <c r="PC72" s="127"/>
      <c r="PD72" s="127"/>
      <c r="PE72" s="127"/>
      <c r="PF72" s="127"/>
      <c r="PG72" s="127"/>
      <c r="PH72" s="127"/>
      <c r="PI72" s="127"/>
      <c r="PJ72" s="127"/>
      <c r="PK72" s="127"/>
      <c r="PL72" s="127"/>
      <c r="PM72" s="127"/>
      <c r="PN72" s="127"/>
      <c r="PO72" s="127"/>
      <c r="PP72" s="127"/>
      <c r="PQ72" s="127"/>
      <c r="PR72" s="127"/>
      <c r="PS72" s="127"/>
      <c r="PT72" s="127"/>
      <c r="PU72" s="127"/>
      <c r="PV72" s="127"/>
      <c r="PW72" s="127"/>
      <c r="PX72" s="127"/>
      <c r="PY72" s="127"/>
      <c r="PZ72" s="127"/>
      <c r="QA72" s="127"/>
      <c r="QB72" s="127"/>
      <c r="QC72" s="127"/>
      <c r="QD72" s="127"/>
      <c r="QE72" s="127"/>
      <c r="QF72" s="127"/>
      <c r="QG72" s="127"/>
      <c r="QH72" s="127"/>
      <c r="QI72" s="127"/>
      <c r="QJ72" s="127"/>
      <c r="QK72" s="127"/>
      <c r="QL72" s="127"/>
      <c r="QM72" s="127"/>
      <c r="QN72" s="127"/>
      <c r="QO72" s="127"/>
      <c r="QP72" s="127"/>
      <c r="QQ72" s="127"/>
      <c r="QR72" s="127"/>
      <c r="QS72" s="127"/>
      <c r="QT72" s="127"/>
      <c r="QU72" s="127"/>
      <c r="QV72" s="127"/>
      <c r="QW72" s="127"/>
      <c r="QX72" s="127"/>
      <c r="QY72" s="127"/>
      <c r="QZ72" s="127"/>
      <c r="RA72" s="127"/>
      <c r="RB72" s="127"/>
      <c r="RC72" s="127"/>
      <c r="RD72" s="127"/>
      <c r="RE72" s="127"/>
      <c r="RF72" s="127"/>
      <c r="RG72" s="127"/>
      <c r="RH72" s="127"/>
      <c r="RI72" s="127"/>
      <c r="RJ72" s="127"/>
      <c r="RK72" s="127"/>
      <c r="RL72" s="127"/>
      <c r="RM72" s="127"/>
      <c r="RN72" s="127"/>
      <c r="RO72" s="127"/>
      <c r="RP72" s="127"/>
      <c r="RQ72" s="127"/>
      <c r="RR72" s="127"/>
      <c r="RS72" s="127"/>
      <c r="RT72" s="127"/>
      <c r="RU72" s="127"/>
      <c r="RV72" s="127"/>
      <c r="RW72" s="127"/>
      <c r="RX72" s="127"/>
      <c r="RY72" s="127"/>
      <c r="RZ72" s="127"/>
      <c r="SA72" s="127"/>
      <c r="SB72" s="127"/>
      <c r="SC72" s="127"/>
      <c r="SD72" s="127"/>
      <c r="SE72" s="127"/>
      <c r="SF72" s="127"/>
      <c r="SG72" s="127"/>
      <c r="SH72" s="127"/>
      <c r="SI72" s="127"/>
      <c r="SJ72" s="127"/>
      <c r="SK72" s="127"/>
      <c r="SL72" s="127"/>
      <c r="SM72" s="127"/>
      <c r="SN72" s="127"/>
      <c r="SO72" s="127"/>
      <c r="SP72" s="127"/>
      <c r="SQ72" s="127"/>
      <c r="SR72" s="127"/>
      <c r="SS72" s="127"/>
      <c r="ST72" s="127"/>
      <c r="SU72" s="127"/>
      <c r="SV72" s="127"/>
      <c r="SW72" s="127"/>
      <c r="SX72" s="127"/>
      <c r="SY72" s="127"/>
      <c r="SZ72" s="127"/>
      <c r="TA72" s="127"/>
      <c r="TB72" s="127"/>
      <c r="TC72" s="127"/>
      <c r="TD72" s="127"/>
      <c r="TE72" s="127"/>
      <c r="TF72" s="127"/>
      <c r="TG72" s="127"/>
      <c r="TH72" s="127"/>
      <c r="TI72" s="127"/>
      <c r="TJ72" s="127"/>
      <c r="TK72" s="127"/>
      <c r="TL72" s="127"/>
      <c r="TM72" s="127"/>
      <c r="TN72" s="127"/>
      <c r="TO72" s="127"/>
      <c r="TP72" s="127"/>
      <c r="TQ72" s="127"/>
      <c r="TR72" s="127"/>
      <c r="TS72" s="127"/>
      <c r="TT72" s="127"/>
      <c r="TU72" s="127"/>
      <c r="TV72" s="127"/>
      <c r="TW72" s="127"/>
      <c r="TX72" s="127"/>
      <c r="TY72" s="127"/>
      <c r="TZ72" s="127"/>
      <c r="UA72" s="127"/>
      <c r="UB72" s="127"/>
      <c r="UC72" s="127"/>
      <c r="UD72" s="127"/>
      <c r="UE72" s="127"/>
      <c r="UF72" s="127"/>
      <c r="UG72" s="127"/>
      <c r="UH72" s="127"/>
      <c r="UI72" s="127"/>
      <c r="UJ72" s="127"/>
      <c r="UK72" s="127"/>
      <c r="UL72" s="127"/>
      <c r="UM72" s="127"/>
      <c r="UN72" s="127"/>
      <c r="UO72" s="127"/>
      <c r="UP72" s="127"/>
      <c r="UQ72" s="127"/>
      <c r="UR72" s="127"/>
      <c r="US72" s="127"/>
      <c r="UT72" s="127"/>
      <c r="UU72" s="127"/>
      <c r="UV72" s="127"/>
      <c r="UW72" s="127"/>
      <c r="UX72" s="127"/>
      <c r="UY72" s="127"/>
      <c r="UZ72" s="127"/>
      <c r="VA72" s="127"/>
      <c r="VB72" s="127"/>
      <c r="VC72" s="127"/>
      <c r="VD72" s="127"/>
      <c r="VE72" s="127"/>
      <c r="VF72" s="127"/>
      <c r="VG72" s="127"/>
      <c r="VH72" s="127"/>
      <c r="VI72" s="127"/>
      <c r="VJ72" s="127"/>
      <c r="VK72" s="127"/>
      <c r="VL72" s="127"/>
      <c r="VM72" s="127"/>
      <c r="VN72" s="127"/>
      <c r="VO72" s="127"/>
      <c r="VP72" s="127"/>
      <c r="VQ72" s="127"/>
      <c r="VR72" s="127"/>
      <c r="VS72" s="127"/>
      <c r="VT72" s="127"/>
      <c r="VU72" s="127"/>
      <c r="VV72" s="127"/>
      <c r="VW72" s="127"/>
      <c r="VX72" s="127"/>
      <c r="VY72" s="127"/>
      <c r="VZ72" s="127"/>
      <c r="WA72" s="127"/>
      <c r="WB72" s="127"/>
      <c r="WC72" s="127"/>
      <c r="WD72" s="127"/>
      <c r="WE72" s="127"/>
      <c r="WF72" s="127"/>
      <c r="WG72" s="127"/>
      <c r="WH72" s="127"/>
      <c r="WI72" s="127"/>
      <c r="WJ72" s="127"/>
      <c r="WK72" s="127"/>
      <c r="WL72" s="127"/>
      <c r="WM72" s="127"/>
      <c r="WN72" s="127"/>
      <c r="WO72" s="127"/>
      <c r="WP72" s="127"/>
      <c r="WQ72" s="127"/>
      <c r="WR72" s="127"/>
      <c r="WS72" s="127"/>
      <c r="WT72" s="127"/>
      <c r="WU72" s="127"/>
      <c r="WV72" s="127"/>
      <c r="WW72" s="127"/>
      <c r="WX72" s="127"/>
      <c r="WY72" s="127"/>
      <c r="WZ72" s="127"/>
      <c r="XA72" s="127"/>
      <c r="XB72" s="127"/>
      <c r="XC72" s="127"/>
      <c r="XD72" s="127"/>
      <c r="XE72" s="127"/>
      <c r="XF72" s="127"/>
      <c r="XG72" s="127"/>
      <c r="XH72" s="127"/>
      <c r="XI72" s="127"/>
      <c r="XJ72" s="127"/>
      <c r="XK72" s="127"/>
      <c r="XL72" s="127"/>
      <c r="XM72" s="127"/>
      <c r="XN72" s="127"/>
      <c r="XO72" s="127"/>
      <c r="XP72" s="127"/>
      <c r="XQ72" s="127"/>
      <c r="XR72" s="127"/>
      <c r="XS72" s="127"/>
      <c r="XT72" s="127"/>
      <c r="XU72" s="127"/>
      <c r="XV72" s="127"/>
      <c r="XW72" s="127"/>
      <c r="XX72" s="127"/>
      <c r="XY72" s="127"/>
      <c r="XZ72" s="127"/>
      <c r="YA72" s="127"/>
      <c r="YB72" s="127"/>
      <c r="YC72" s="127"/>
      <c r="YD72" s="127"/>
      <c r="YE72" s="127"/>
      <c r="YF72" s="127"/>
      <c r="YG72" s="127"/>
      <c r="YH72" s="127"/>
      <c r="YI72" s="127"/>
      <c r="YJ72" s="127"/>
      <c r="YK72" s="127"/>
      <c r="YL72" s="127"/>
      <c r="YM72" s="127"/>
      <c r="YN72" s="127"/>
      <c r="YO72" s="127"/>
      <c r="YP72" s="127"/>
      <c r="YQ72" s="127"/>
      <c r="YR72" s="127"/>
      <c r="YS72" s="127"/>
      <c r="YT72" s="127"/>
      <c r="YU72" s="127"/>
      <c r="YV72" s="127"/>
      <c r="YW72" s="127"/>
      <c r="YX72" s="127"/>
      <c r="YY72" s="127"/>
      <c r="YZ72" s="127"/>
      <c r="ZA72" s="127"/>
      <c r="ZB72" s="127"/>
      <c r="ZC72" s="127"/>
      <c r="ZD72" s="127"/>
      <c r="ZE72" s="127"/>
      <c r="ZF72" s="127"/>
      <c r="ZG72" s="127"/>
      <c r="ZH72" s="127"/>
      <c r="ZI72" s="127"/>
      <c r="ZJ72" s="127"/>
      <c r="ZK72" s="127"/>
      <c r="ZL72" s="127"/>
      <c r="ZM72" s="127"/>
      <c r="ZN72" s="127"/>
      <c r="ZO72" s="127"/>
      <c r="ZP72" s="127"/>
      <c r="ZQ72" s="127"/>
      <c r="ZR72" s="127"/>
      <c r="ZS72" s="127"/>
      <c r="ZT72" s="127"/>
      <c r="ZU72" s="127"/>
      <c r="ZV72" s="127"/>
      <c r="ZW72" s="127"/>
      <c r="ZX72" s="127"/>
      <c r="ZY72" s="127"/>
      <c r="ZZ72" s="127"/>
      <c r="AAA72" s="127"/>
      <c r="AAB72" s="127"/>
      <c r="AAC72" s="127"/>
      <c r="AAD72" s="127"/>
      <c r="AAE72" s="127"/>
      <c r="AAF72" s="127"/>
      <c r="AAG72" s="127"/>
      <c r="AAH72" s="127"/>
      <c r="AAI72" s="127"/>
      <c r="AAJ72" s="127"/>
      <c r="AAK72" s="127"/>
      <c r="AAL72" s="127"/>
      <c r="AAM72" s="127"/>
      <c r="AAN72" s="127"/>
      <c r="AAO72" s="127"/>
      <c r="AAP72" s="127"/>
      <c r="AAQ72" s="127"/>
      <c r="AAR72" s="127"/>
      <c r="AAS72" s="127"/>
      <c r="AAT72" s="127"/>
      <c r="AAU72" s="127"/>
      <c r="AAV72" s="127"/>
      <c r="AAW72" s="127"/>
      <c r="AAX72" s="127"/>
      <c r="AAY72" s="127"/>
      <c r="AAZ72" s="127"/>
      <c r="ABA72" s="127"/>
      <c r="ABB72" s="127"/>
      <c r="ABC72" s="127"/>
      <c r="ABD72" s="127"/>
      <c r="ABE72" s="127"/>
      <c r="ABF72" s="127"/>
      <c r="ABG72" s="127"/>
      <c r="ABH72" s="127"/>
      <c r="ABI72" s="127"/>
      <c r="ABJ72" s="127"/>
      <c r="ABK72" s="127"/>
      <c r="ABL72" s="127"/>
      <c r="ABM72" s="127"/>
      <c r="ABN72" s="127"/>
      <c r="ABO72" s="127"/>
      <c r="ABP72" s="127"/>
      <c r="ABQ72" s="127"/>
      <c r="ABR72" s="127"/>
      <c r="ABS72" s="127"/>
      <c r="ABT72" s="127"/>
      <c r="ABU72" s="127"/>
      <c r="ABV72" s="127"/>
      <c r="ABW72" s="127"/>
      <c r="ABX72" s="127"/>
      <c r="ABY72" s="127"/>
      <c r="ABZ72" s="127"/>
      <c r="ACA72" s="127"/>
      <c r="ACB72" s="127"/>
      <c r="ACC72" s="127"/>
      <c r="ACD72" s="127"/>
      <c r="ACE72" s="127"/>
      <c r="ACF72" s="127"/>
      <c r="ACG72" s="127"/>
      <c r="ACH72" s="127"/>
      <c r="ACI72" s="127"/>
      <c r="ACJ72" s="127"/>
      <c r="ACK72" s="127"/>
      <c r="ACL72" s="127"/>
      <c r="ACM72" s="127"/>
      <c r="ACN72" s="127"/>
      <c r="ACO72" s="127"/>
      <c r="ACP72" s="127"/>
      <c r="ACQ72" s="127"/>
      <c r="ACR72" s="127"/>
      <c r="ACS72" s="127"/>
      <c r="ACT72" s="127"/>
      <c r="ACU72" s="127"/>
      <c r="ACV72" s="127"/>
      <c r="ACW72" s="127"/>
      <c r="ACX72" s="127"/>
      <c r="ACY72" s="127"/>
      <c r="ACZ72" s="127"/>
      <c r="ADA72" s="127"/>
      <c r="ADB72" s="127"/>
      <c r="ADC72" s="127"/>
      <c r="ADD72" s="127"/>
      <c r="ADE72" s="127"/>
      <c r="ADF72" s="127"/>
      <c r="ADG72" s="127"/>
      <c r="ADH72" s="127"/>
      <c r="ADI72" s="127"/>
      <c r="ADJ72" s="127"/>
      <c r="ADK72" s="127"/>
      <c r="ADL72" s="127"/>
      <c r="ADM72" s="127"/>
      <c r="ADN72" s="127"/>
      <c r="ADO72" s="127"/>
      <c r="ADP72" s="127"/>
      <c r="ADQ72" s="127"/>
      <c r="ADR72" s="127"/>
      <c r="ADS72" s="127"/>
      <c r="ADT72" s="127"/>
      <c r="ADU72" s="127"/>
      <c r="ADV72" s="127"/>
      <c r="ADW72" s="127"/>
      <c r="ADX72" s="127"/>
      <c r="ADY72" s="127"/>
      <c r="ADZ72" s="127"/>
      <c r="AEA72" s="127"/>
      <c r="AEB72" s="127"/>
      <c r="AEC72" s="127"/>
      <c r="AED72" s="127"/>
      <c r="AEE72" s="127"/>
      <c r="AEF72" s="127"/>
      <c r="AEG72" s="127"/>
      <c r="AEH72" s="127"/>
      <c r="AEI72" s="127"/>
      <c r="AEJ72" s="127"/>
      <c r="AEK72" s="127"/>
      <c r="AEL72" s="127"/>
      <c r="AEM72" s="127"/>
      <c r="AEN72" s="127"/>
      <c r="AEO72" s="127"/>
      <c r="AEP72" s="127"/>
      <c r="AEQ72" s="127"/>
      <c r="AER72" s="127"/>
      <c r="AES72" s="127"/>
      <c r="AET72" s="127"/>
      <c r="AEU72" s="127"/>
      <c r="AEV72" s="127"/>
      <c r="AEW72" s="127"/>
      <c r="AEX72" s="127"/>
      <c r="AEY72" s="127"/>
      <c r="AEZ72" s="127"/>
      <c r="AFA72" s="127"/>
      <c r="AFB72" s="127"/>
      <c r="AFC72" s="127"/>
      <c r="AFD72" s="127"/>
      <c r="AFE72" s="127"/>
      <c r="AFF72" s="127"/>
      <c r="AFG72" s="127"/>
      <c r="AFH72" s="127"/>
      <c r="AFI72" s="127"/>
      <c r="AFJ72" s="127"/>
      <c r="AFK72" s="127"/>
      <c r="AFL72" s="127"/>
      <c r="AFM72" s="127"/>
      <c r="AFN72" s="127"/>
      <c r="AFO72" s="127"/>
      <c r="AFP72" s="127"/>
      <c r="AFQ72" s="127"/>
      <c r="AFR72" s="127"/>
      <c r="AFS72" s="127"/>
      <c r="AFT72" s="127"/>
      <c r="AFU72" s="127"/>
      <c r="AFV72" s="127"/>
      <c r="AFW72" s="127"/>
      <c r="AFX72" s="127"/>
      <c r="AFY72" s="127"/>
      <c r="AFZ72" s="127"/>
      <c r="AGA72" s="127"/>
      <c r="AGB72" s="127"/>
      <c r="AGC72" s="127"/>
      <c r="AGD72" s="127"/>
      <c r="AGE72" s="127"/>
      <c r="AGF72" s="127"/>
      <c r="AGG72" s="127"/>
      <c r="AGH72" s="127"/>
      <c r="AGI72" s="127"/>
      <c r="AGJ72" s="127"/>
      <c r="AGK72" s="127"/>
      <c r="AGL72" s="127"/>
      <c r="AGM72" s="127"/>
      <c r="AGN72" s="127"/>
      <c r="AGO72" s="127"/>
      <c r="AGP72" s="127"/>
      <c r="AGQ72" s="127"/>
      <c r="AGR72" s="127"/>
      <c r="AGS72" s="127"/>
      <c r="AGT72" s="127"/>
      <c r="AGU72" s="127"/>
      <c r="AGV72" s="127"/>
      <c r="AGW72" s="127"/>
      <c r="AGX72" s="127"/>
      <c r="AGY72" s="127"/>
      <c r="AGZ72" s="127"/>
      <c r="AHA72" s="127"/>
      <c r="AHB72" s="127"/>
      <c r="AHC72" s="127"/>
      <c r="AHD72" s="127"/>
      <c r="AHE72" s="127"/>
      <c r="AHF72" s="127"/>
      <c r="AHG72" s="127"/>
      <c r="AHH72" s="127"/>
      <c r="AHI72" s="127"/>
      <c r="AHJ72" s="127"/>
      <c r="AHK72" s="127"/>
      <c r="AHL72" s="127"/>
      <c r="AHM72" s="127"/>
      <c r="AHN72" s="127"/>
      <c r="AHO72" s="127"/>
      <c r="AHP72" s="127"/>
      <c r="AHQ72" s="127"/>
      <c r="AHR72" s="127"/>
      <c r="AHS72" s="127"/>
      <c r="AHT72" s="127"/>
      <c r="AHU72" s="127"/>
      <c r="AHV72" s="127"/>
      <c r="AHW72" s="127"/>
      <c r="AHX72" s="127"/>
      <c r="AHY72" s="127"/>
      <c r="AHZ72" s="127"/>
      <c r="AIA72" s="127"/>
      <c r="AIB72" s="127"/>
      <c r="AIC72" s="127"/>
      <c r="AID72" s="127"/>
      <c r="AIE72" s="127"/>
      <c r="AIF72" s="127"/>
      <c r="AIG72" s="127"/>
      <c r="AIH72" s="127"/>
      <c r="AII72" s="127"/>
      <c r="AIJ72" s="127"/>
      <c r="AIK72" s="127"/>
      <c r="AIL72" s="127"/>
      <c r="AIM72" s="127"/>
      <c r="AIN72" s="127"/>
      <c r="AIO72" s="127"/>
      <c r="AIP72" s="127"/>
      <c r="AIQ72" s="127"/>
      <c r="AIR72" s="127"/>
      <c r="AIS72" s="127"/>
      <c r="AIT72" s="127"/>
      <c r="AIU72" s="127"/>
      <c r="AIV72" s="127"/>
      <c r="AIW72" s="127"/>
      <c r="AIX72" s="127"/>
      <c r="AIY72" s="127"/>
      <c r="AIZ72" s="127"/>
      <c r="AJA72" s="127"/>
      <c r="AJB72" s="127"/>
      <c r="AJC72" s="127"/>
      <c r="AJD72" s="127"/>
      <c r="AJE72" s="127"/>
      <c r="AJF72" s="127"/>
      <c r="AJG72" s="127"/>
      <c r="AJH72" s="127"/>
      <c r="AJI72" s="127"/>
      <c r="AJJ72" s="127"/>
      <c r="AJK72" s="127"/>
      <c r="AJL72" s="127"/>
      <c r="AJM72" s="127"/>
      <c r="AJN72" s="127"/>
      <c r="AJO72" s="127"/>
      <c r="AJP72" s="127"/>
      <c r="AJQ72" s="127"/>
      <c r="AJR72" s="127"/>
      <c r="AJS72" s="127"/>
      <c r="AJT72" s="127"/>
      <c r="AJU72" s="127"/>
      <c r="AJV72" s="127"/>
      <c r="AJW72" s="127"/>
      <c r="AJX72" s="127"/>
      <c r="AJY72" s="127"/>
      <c r="AJZ72" s="127"/>
      <c r="AKA72" s="127"/>
      <c r="AKB72" s="127"/>
      <c r="AKC72" s="127"/>
      <c r="AKD72" s="127"/>
      <c r="AKE72" s="127"/>
      <c r="AKF72" s="127"/>
      <c r="AKG72" s="127"/>
      <c r="AKH72" s="127"/>
      <c r="AKI72" s="127"/>
      <c r="AKJ72" s="127"/>
      <c r="AKK72" s="127"/>
      <c r="AKL72" s="127"/>
      <c r="AKM72" s="127"/>
      <c r="AKN72" s="127"/>
      <c r="AKO72" s="127"/>
      <c r="AKP72" s="127"/>
      <c r="AKQ72" s="127"/>
      <c r="AKR72" s="127"/>
      <c r="AKS72" s="127"/>
      <c r="AKT72" s="127"/>
      <c r="AKU72" s="127"/>
      <c r="AKV72" s="127"/>
      <c r="AKW72" s="127"/>
      <c r="AKX72" s="127"/>
      <c r="AKY72" s="127"/>
      <c r="AKZ72" s="127"/>
      <c r="ALA72" s="127"/>
      <c r="ALB72" s="127"/>
      <c r="ALC72" s="127"/>
      <c r="ALD72" s="127"/>
      <c r="ALE72" s="127"/>
      <c r="ALF72" s="127"/>
      <c r="ALG72" s="127"/>
      <c r="ALH72" s="127"/>
      <c r="ALI72" s="127"/>
      <c r="ALJ72" s="127"/>
      <c r="ALK72" s="127"/>
      <c r="ALL72" s="127"/>
      <c r="ALM72" s="127"/>
      <c r="ALN72" s="127"/>
      <c r="ALO72" s="127"/>
      <c r="ALP72" s="127"/>
      <c r="ALQ72" s="127"/>
      <c r="ALR72" s="127"/>
      <c r="ALS72" s="127"/>
      <c r="ALT72" s="127"/>
      <c r="ALU72" s="127"/>
      <c r="ALV72" s="127"/>
      <c r="ALW72" s="127"/>
      <c r="ALX72" s="127"/>
      <c r="ALY72" s="127"/>
      <c r="ALZ72" s="127"/>
      <c r="AMA72" s="127"/>
      <c r="AMB72" s="127"/>
      <c r="AMC72" s="127"/>
      <c r="AMD72" s="127"/>
      <c r="AME72" s="127"/>
      <c r="AMF72" s="127"/>
      <c r="AMG72" s="127"/>
      <c r="AMH72" s="127"/>
      <c r="AMI72" s="127"/>
      <c r="AMJ72" s="127"/>
      <c r="AMK72" s="127"/>
    </row>
    <row r="73" spans="1:1025" x14ac:dyDescent="0.3">
      <c r="A73" s="244" t="s">
        <v>874</v>
      </c>
      <c r="B73" s="244"/>
      <c r="C73" s="244"/>
      <c r="D73" s="68">
        <f t="shared" si="5"/>
        <v>6.3391666666666664</v>
      </c>
      <c r="E73" s="166">
        <v>35.28</v>
      </c>
      <c r="F73" s="166">
        <v>21.02</v>
      </c>
      <c r="G73" s="166">
        <v>76.069999999999993</v>
      </c>
      <c r="H73" s="166">
        <v>637.21</v>
      </c>
      <c r="I73" s="167"/>
      <c r="J73" s="193">
        <v>35</v>
      </c>
      <c r="K73" s="193">
        <v>31</v>
      </c>
      <c r="L73" s="193">
        <v>30</v>
      </c>
      <c r="M73" s="193">
        <v>32</v>
      </c>
      <c r="N73" s="167"/>
      <c r="O73" s="194">
        <v>22</v>
      </c>
      <c r="P73" s="194">
        <v>30</v>
      </c>
      <c r="Q73" s="194">
        <v>48</v>
      </c>
      <c r="R73" s="127"/>
      <c r="S73" s="127"/>
      <c r="T73" s="127"/>
      <c r="U73" s="127"/>
      <c r="V73" s="127"/>
      <c r="W73" s="127"/>
      <c r="X73" s="127"/>
      <c r="Y73" s="127"/>
      <c r="Z73" s="127"/>
      <c r="AA73" s="127"/>
      <c r="AB73" s="127"/>
      <c r="AC73" s="127"/>
      <c r="AD73" s="127"/>
      <c r="AE73" s="127"/>
      <c r="AF73" s="127"/>
      <c r="AG73" s="127"/>
      <c r="AH73" s="127"/>
      <c r="AI73" s="127"/>
      <c r="AJ73" s="127"/>
      <c r="AK73" s="127"/>
      <c r="AL73" s="127"/>
      <c r="AM73" s="127"/>
      <c r="AN73" s="127"/>
      <c r="AO73" s="127"/>
      <c r="AP73" s="127"/>
      <c r="AQ73" s="127"/>
      <c r="AR73" s="127"/>
      <c r="AS73" s="127"/>
      <c r="AT73" s="127"/>
      <c r="AU73" s="127"/>
      <c r="AV73" s="127"/>
      <c r="AW73" s="127"/>
      <c r="AX73" s="127"/>
      <c r="AY73" s="127"/>
      <c r="AZ73" s="127"/>
      <c r="BA73" s="127"/>
      <c r="BB73" s="127"/>
      <c r="BC73" s="127"/>
      <c r="BD73" s="127"/>
      <c r="BE73" s="127"/>
      <c r="BF73" s="127"/>
      <c r="BG73" s="127"/>
      <c r="BH73" s="127"/>
      <c r="BI73" s="127"/>
      <c r="BJ73" s="127"/>
      <c r="BK73" s="127"/>
      <c r="BL73" s="127"/>
      <c r="BM73" s="127"/>
      <c r="BN73" s="127"/>
      <c r="BO73" s="127"/>
      <c r="BP73" s="127"/>
      <c r="BQ73" s="127"/>
      <c r="BR73" s="127"/>
      <c r="BS73" s="127"/>
      <c r="BT73" s="127"/>
      <c r="BU73" s="127"/>
      <c r="BV73" s="127"/>
      <c r="BW73" s="127"/>
      <c r="BX73" s="127"/>
      <c r="BY73" s="127"/>
      <c r="BZ73" s="127"/>
      <c r="CA73" s="127"/>
      <c r="CB73" s="127"/>
      <c r="CC73" s="127"/>
      <c r="CD73" s="127"/>
      <c r="CE73" s="127"/>
      <c r="CF73" s="127"/>
      <c r="CG73" s="127"/>
      <c r="CH73" s="127"/>
      <c r="CI73" s="127"/>
      <c r="CJ73" s="127"/>
      <c r="CK73" s="127"/>
      <c r="CL73" s="127"/>
      <c r="CM73" s="127"/>
      <c r="CN73" s="127"/>
      <c r="CO73" s="127"/>
      <c r="CP73" s="127"/>
      <c r="CQ73" s="127"/>
      <c r="CR73" s="127"/>
      <c r="CS73" s="127"/>
      <c r="CT73" s="127"/>
      <c r="CU73" s="127"/>
      <c r="CV73" s="127"/>
      <c r="CW73" s="127"/>
      <c r="CX73" s="127"/>
      <c r="CY73" s="127"/>
      <c r="CZ73" s="127"/>
      <c r="DA73" s="127"/>
      <c r="DB73" s="127"/>
      <c r="DC73" s="127"/>
      <c r="DD73" s="127"/>
      <c r="DE73" s="127"/>
      <c r="DF73" s="127"/>
      <c r="DG73" s="127"/>
      <c r="DH73" s="127"/>
      <c r="DI73" s="127"/>
      <c r="DJ73" s="127"/>
      <c r="DK73" s="127"/>
      <c r="DL73" s="127"/>
      <c r="DM73" s="127"/>
      <c r="DN73" s="127"/>
      <c r="DO73" s="127"/>
      <c r="DP73" s="127"/>
      <c r="DQ73" s="127"/>
      <c r="DR73" s="127"/>
      <c r="DS73" s="127"/>
      <c r="DT73" s="127"/>
      <c r="DU73" s="127"/>
      <c r="DV73" s="127"/>
      <c r="DW73" s="127"/>
      <c r="DX73" s="127"/>
      <c r="DY73" s="127"/>
      <c r="DZ73" s="127"/>
      <c r="EA73" s="127"/>
      <c r="EB73" s="127"/>
      <c r="EC73" s="127"/>
      <c r="ED73" s="127"/>
      <c r="EE73" s="127"/>
      <c r="EF73" s="127"/>
      <c r="EG73" s="127"/>
      <c r="EH73" s="127"/>
      <c r="EI73" s="127"/>
      <c r="EJ73" s="127"/>
      <c r="EK73" s="127"/>
      <c r="EL73" s="127"/>
      <c r="EM73" s="127"/>
      <c r="EN73" s="127"/>
      <c r="EO73" s="127"/>
      <c r="EP73" s="127"/>
      <c r="EQ73" s="127"/>
      <c r="ER73" s="127"/>
      <c r="ES73" s="127"/>
      <c r="ET73" s="127"/>
      <c r="EU73" s="127"/>
      <c r="EV73" s="127"/>
      <c r="EW73" s="127"/>
      <c r="EX73" s="127"/>
      <c r="EY73" s="127"/>
      <c r="EZ73" s="127"/>
      <c r="FA73" s="127"/>
      <c r="FB73" s="127"/>
      <c r="FC73" s="127"/>
      <c r="FD73" s="127"/>
      <c r="FE73" s="127"/>
      <c r="FF73" s="127"/>
      <c r="FG73" s="127"/>
      <c r="FH73" s="127"/>
      <c r="FI73" s="127"/>
      <c r="FJ73" s="127"/>
      <c r="FK73" s="127"/>
      <c r="FL73" s="127"/>
      <c r="FM73" s="127"/>
      <c r="FN73" s="127"/>
      <c r="FO73" s="127"/>
      <c r="FP73" s="127"/>
      <c r="FQ73" s="127"/>
      <c r="FR73" s="127"/>
      <c r="FS73" s="127"/>
      <c r="FT73" s="127"/>
      <c r="FU73" s="127"/>
      <c r="FV73" s="127"/>
      <c r="FW73" s="127"/>
      <c r="FX73" s="127"/>
      <c r="FY73" s="127"/>
      <c r="FZ73" s="127"/>
      <c r="GA73" s="127"/>
      <c r="GB73" s="127"/>
      <c r="GC73" s="127"/>
      <c r="GD73" s="127"/>
      <c r="GE73" s="127"/>
      <c r="GF73" s="127"/>
      <c r="GG73" s="127"/>
      <c r="GH73" s="127"/>
      <c r="GI73" s="127"/>
      <c r="GJ73" s="127"/>
      <c r="GK73" s="127"/>
      <c r="GL73" s="127"/>
      <c r="GM73" s="127"/>
      <c r="GN73" s="127"/>
      <c r="GO73" s="127"/>
      <c r="GP73" s="127"/>
      <c r="GQ73" s="127"/>
      <c r="GR73" s="127"/>
      <c r="GS73" s="127"/>
      <c r="GT73" s="127"/>
      <c r="GU73" s="127"/>
      <c r="GV73" s="127"/>
      <c r="GW73" s="127"/>
      <c r="GX73" s="127"/>
      <c r="GY73" s="127"/>
      <c r="GZ73" s="127"/>
      <c r="HA73" s="127"/>
      <c r="HB73" s="127"/>
      <c r="HC73" s="127"/>
      <c r="HD73" s="127"/>
      <c r="HE73" s="127"/>
      <c r="HF73" s="127"/>
      <c r="HG73" s="127"/>
      <c r="HH73" s="127"/>
      <c r="HI73" s="127"/>
      <c r="HJ73" s="127"/>
      <c r="HK73" s="127"/>
      <c r="HL73" s="127"/>
      <c r="HM73" s="127"/>
      <c r="HN73" s="127"/>
      <c r="HO73" s="127"/>
      <c r="HP73" s="127"/>
      <c r="HQ73" s="127"/>
      <c r="HR73" s="127"/>
      <c r="HS73" s="127"/>
      <c r="HT73" s="127"/>
      <c r="HU73" s="127"/>
      <c r="HV73" s="127"/>
      <c r="HW73" s="127"/>
      <c r="HX73" s="127"/>
      <c r="HY73" s="127"/>
      <c r="HZ73" s="127"/>
      <c r="IA73" s="127"/>
      <c r="IB73" s="127"/>
      <c r="IC73" s="127"/>
      <c r="ID73" s="127"/>
      <c r="IE73" s="127"/>
      <c r="IF73" s="127"/>
      <c r="IG73" s="127"/>
      <c r="IH73" s="127"/>
      <c r="II73" s="127"/>
      <c r="IJ73" s="127"/>
      <c r="IK73" s="127"/>
      <c r="IL73" s="127"/>
      <c r="IM73" s="127"/>
      <c r="IN73" s="127"/>
      <c r="IO73" s="127"/>
      <c r="IP73" s="127"/>
      <c r="IQ73" s="127"/>
      <c r="IR73" s="127"/>
      <c r="IS73" s="127"/>
      <c r="IT73" s="127"/>
      <c r="IU73" s="127"/>
      <c r="IV73" s="127"/>
      <c r="IW73" s="127"/>
      <c r="IX73" s="127"/>
      <c r="IY73" s="127"/>
      <c r="IZ73" s="127"/>
      <c r="JA73" s="127"/>
      <c r="JB73" s="127"/>
      <c r="JC73" s="127"/>
      <c r="JD73" s="127"/>
      <c r="JE73" s="127"/>
      <c r="JF73" s="127"/>
      <c r="JG73" s="127"/>
      <c r="JH73" s="127"/>
      <c r="JI73" s="127"/>
      <c r="JJ73" s="127"/>
      <c r="JK73" s="127"/>
      <c r="JL73" s="127"/>
      <c r="JM73" s="127"/>
      <c r="JN73" s="127"/>
      <c r="JO73" s="127"/>
      <c r="JP73" s="127"/>
      <c r="JQ73" s="127"/>
      <c r="JR73" s="127"/>
      <c r="JS73" s="127"/>
      <c r="JT73" s="127"/>
      <c r="JU73" s="127"/>
      <c r="JV73" s="127"/>
      <c r="JW73" s="127"/>
      <c r="JX73" s="127"/>
      <c r="JY73" s="127"/>
      <c r="JZ73" s="127"/>
      <c r="KA73" s="127"/>
      <c r="KB73" s="127"/>
      <c r="KC73" s="127"/>
      <c r="KD73" s="127"/>
      <c r="KE73" s="127"/>
      <c r="KF73" s="127"/>
      <c r="KG73" s="127"/>
      <c r="KH73" s="127"/>
      <c r="KI73" s="127"/>
      <c r="KJ73" s="127"/>
      <c r="KK73" s="127"/>
      <c r="KL73" s="127"/>
      <c r="KM73" s="127"/>
      <c r="KN73" s="127"/>
      <c r="KO73" s="127"/>
      <c r="KP73" s="127"/>
      <c r="KQ73" s="127"/>
      <c r="KR73" s="127"/>
      <c r="KS73" s="127"/>
      <c r="KT73" s="127"/>
      <c r="KU73" s="127"/>
      <c r="KV73" s="127"/>
      <c r="KW73" s="127"/>
      <c r="KX73" s="127"/>
      <c r="KY73" s="127"/>
      <c r="KZ73" s="127"/>
      <c r="LA73" s="127"/>
      <c r="LB73" s="127"/>
      <c r="LC73" s="127"/>
      <c r="LD73" s="127"/>
      <c r="LE73" s="127"/>
      <c r="LF73" s="127"/>
      <c r="LG73" s="127"/>
      <c r="LH73" s="127"/>
      <c r="LI73" s="127"/>
      <c r="LJ73" s="127"/>
      <c r="LK73" s="127"/>
      <c r="LL73" s="127"/>
      <c r="LM73" s="127"/>
      <c r="LN73" s="127"/>
      <c r="LO73" s="127"/>
      <c r="LP73" s="127"/>
      <c r="LQ73" s="127"/>
      <c r="LR73" s="127"/>
      <c r="LS73" s="127"/>
      <c r="LT73" s="127"/>
      <c r="LU73" s="127"/>
      <c r="LV73" s="127"/>
      <c r="LW73" s="127"/>
      <c r="LX73" s="127"/>
      <c r="LY73" s="127"/>
      <c r="LZ73" s="127"/>
      <c r="MA73" s="127"/>
      <c r="MB73" s="127"/>
      <c r="MC73" s="127"/>
      <c r="MD73" s="127"/>
      <c r="ME73" s="127"/>
      <c r="MF73" s="127"/>
      <c r="MG73" s="127"/>
      <c r="MH73" s="127"/>
      <c r="MI73" s="127"/>
      <c r="MJ73" s="127"/>
      <c r="MK73" s="127"/>
      <c r="ML73" s="127"/>
      <c r="MM73" s="127"/>
      <c r="MN73" s="127"/>
      <c r="MO73" s="127"/>
      <c r="MP73" s="127"/>
      <c r="MQ73" s="127"/>
      <c r="MR73" s="127"/>
      <c r="MS73" s="127"/>
      <c r="MT73" s="127"/>
      <c r="MU73" s="127"/>
      <c r="MV73" s="127"/>
      <c r="MW73" s="127"/>
      <c r="MX73" s="127"/>
      <c r="MY73" s="127"/>
      <c r="MZ73" s="127"/>
      <c r="NA73" s="127"/>
      <c r="NB73" s="127"/>
      <c r="NC73" s="127"/>
      <c r="ND73" s="127"/>
      <c r="NE73" s="127"/>
      <c r="NF73" s="127"/>
      <c r="NG73" s="127"/>
      <c r="NH73" s="127"/>
      <c r="NI73" s="127"/>
      <c r="NJ73" s="127"/>
      <c r="NK73" s="127"/>
      <c r="NL73" s="127"/>
      <c r="NM73" s="127"/>
      <c r="NN73" s="127"/>
      <c r="NO73" s="127"/>
      <c r="NP73" s="127"/>
      <c r="NQ73" s="127"/>
      <c r="NR73" s="127"/>
      <c r="NS73" s="127"/>
      <c r="NT73" s="127"/>
      <c r="NU73" s="127"/>
      <c r="NV73" s="127"/>
      <c r="NW73" s="127"/>
      <c r="NX73" s="127"/>
      <c r="NY73" s="127"/>
      <c r="NZ73" s="127"/>
      <c r="OA73" s="127"/>
      <c r="OB73" s="127"/>
      <c r="OC73" s="127"/>
      <c r="OD73" s="127"/>
      <c r="OE73" s="127"/>
      <c r="OF73" s="127"/>
      <c r="OG73" s="127"/>
      <c r="OH73" s="127"/>
      <c r="OI73" s="127"/>
      <c r="OJ73" s="127"/>
      <c r="OK73" s="127"/>
      <c r="OL73" s="127"/>
      <c r="OM73" s="127"/>
      <c r="ON73" s="127"/>
      <c r="OO73" s="127"/>
      <c r="OP73" s="127"/>
      <c r="OQ73" s="127"/>
      <c r="OR73" s="127"/>
      <c r="OS73" s="127"/>
      <c r="OT73" s="127"/>
      <c r="OU73" s="127"/>
      <c r="OV73" s="127"/>
      <c r="OW73" s="127"/>
      <c r="OX73" s="127"/>
      <c r="OY73" s="127"/>
      <c r="OZ73" s="127"/>
      <c r="PA73" s="127"/>
      <c r="PB73" s="127"/>
      <c r="PC73" s="127"/>
      <c r="PD73" s="127"/>
      <c r="PE73" s="127"/>
      <c r="PF73" s="127"/>
      <c r="PG73" s="127"/>
      <c r="PH73" s="127"/>
      <c r="PI73" s="127"/>
      <c r="PJ73" s="127"/>
      <c r="PK73" s="127"/>
      <c r="PL73" s="127"/>
      <c r="PM73" s="127"/>
      <c r="PN73" s="127"/>
      <c r="PO73" s="127"/>
      <c r="PP73" s="127"/>
      <c r="PQ73" s="127"/>
      <c r="PR73" s="127"/>
      <c r="PS73" s="127"/>
      <c r="PT73" s="127"/>
      <c r="PU73" s="127"/>
      <c r="PV73" s="127"/>
      <c r="PW73" s="127"/>
      <c r="PX73" s="127"/>
      <c r="PY73" s="127"/>
      <c r="PZ73" s="127"/>
      <c r="QA73" s="127"/>
      <c r="QB73" s="127"/>
      <c r="QC73" s="127"/>
      <c r="QD73" s="127"/>
      <c r="QE73" s="127"/>
      <c r="QF73" s="127"/>
      <c r="QG73" s="127"/>
      <c r="QH73" s="127"/>
      <c r="QI73" s="127"/>
      <c r="QJ73" s="127"/>
      <c r="QK73" s="127"/>
      <c r="QL73" s="127"/>
      <c r="QM73" s="127"/>
      <c r="QN73" s="127"/>
      <c r="QO73" s="127"/>
      <c r="QP73" s="127"/>
      <c r="QQ73" s="127"/>
      <c r="QR73" s="127"/>
      <c r="QS73" s="127"/>
      <c r="QT73" s="127"/>
      <c r="QU73" s="127"/>
      <c r="QV73" s="127"/>
      <c r="QW73" s="127"/>
      <c r="QX73" s="127"/>
      <c r="QY73" s="127"/>
      <c r="QZ73" s="127"/>
      <c r="RA73" s="127"/>
      <c r="RB73" s="127"/>
      <c r="RC73" s="127"/>
      <c r="RD73" s="127"/>
      <c r="RE73" s="127"/>
      <c r="RF73" s="127"/>
      <c r="RG73" s="127"/>
      <c r="RH73" s="127"/>
      <c r="RI73" s="127"/>
      <c r="RJ73" s="127"/>
      <c r="RK73" s="127"/>
      <c r="RL73" s="127"/>
      <c r="RM73" s="127"/>
      <c r="RN73" s="127"/>
      <c r="RO73" s="127"/>
      <c r="RP73" s="127"/>
      <c r="RQ73" s="127"/>
      <c r="RR73" s="127"/>
      <c r="RS73" s="127"/>
      <c r="RT73" s="127"/>
      <c r="RU73" s="127"/>
      <c r="RV73" s="127"/>
      <c r="RW73" s="127"/>
      <c r="RX73" s="127"/>
      <c r="RY73" s="127"/>
      <c r="RZ73" s="127"/>
      <c r="SA73" s="127"/>
      <c r="SB73" s="127"/>
      <c r="SC73" s="127"/>
      <c r="SD73" s="127"/>
      <c r="SE73" s="127"/>
      <c r="SF73" s="127"/>
      <c r="SG73" s="127"/>
      <c r="SH73" s="127"/>
      <c r="SI73" s="127"/>
      <c r="SJ73" s="127"/>
      <c r="SK73" s="127"/>
      <c r="SL73" s="127"/>
      <c r="SM73" s="127"/>
      <c r="SN73" s="127"/>
      <c r="SO73" s="127"/>
      <c r="SP73" s="127"/>
      <c r="SQ73" s="127"/>
      <c r="SR73" s="127"/>
      <c r="SS73" s="127"/>
      <c r="ST73" s="127"/>
      <c r="SU73" s="127"/>
      <c r="SV73" s="127"/>
      <c r="SW73" s="127"/>
      <c r="SX73" s="127"/>
      <c r="SY73" s="127"/>
      <c r="SZ73" s="127"/>
      <c r="TA73" s="127"/>
      <c r="TB73" s="127"/>
      <c r="TC73" s="127"/>
      <c r="TD73" s="127"/>
      <c r="TE73" s="127"/>
      <c r="TF73" s="127"/>
      <c r="TG73" s="127"/>
      <c r="TH73" s="127"/>
      <c r="TI73" s="127"/>
      <c r="TJ73" s="127"/>
      <c r="TK73" s="127"/>
      <c r="TL73" s="127"/>
      <c r="TM73" s="127"/>
      <c r="TN73" s="127"/>
      <c r="TO73" s="127"/>
      <c r="TP73" s="127"/>
      <c r="TQ73" s="127"/>
      <c r="TR73" s="127"/>
      <c r="TS73" s="127"/>
      <c r="TT73" s="127"/>
      <c r="TU73" s="127"/>
      <c r="TV73" s="127"/>
      <c r="TW73" s="127"/>
      <c r="TX73" s="127"/>
      <c r="TY73" s="127"/>
      <c r="TZ73" s="127"/>
      <c r="UA73" s="127"/>
      <c r="UB73" s="127"/>
      <c r="UC73" s="127"/>
      <c r="UD73" s="127"/>
      <c r="UE73" s="127"/>
      <c r="UF73" s="127"/>
      <c r="UG73" s="127"/>
      <c r="UH73" s="127"/>
      <c r="UI73" s="127"/>
      <c r="UJ73" s="127"/>
      <c r="UK73" s="127"/>
      <c r="UL73" s="127"/>
      <c r="UM73" s="127"/>
      <c r="UN73" s="127"/>
      <c r="UO73" s="127"/>
      <c r="UP73" s="127"/>
      <c r="UQ73" s="127"/>
      <c r="UR73" s="127"/>
      <c r="US73" s="127"/>
      <c r="UT73" s="127"/>
      <c r="UU73" s="127"/>
      <c r="UV73" s="127"/>
      <c r="UW73" s="127"/>
      <c r="UX73" s="127"/>
      <c r="UY73" s="127"/>
      <c r="UZ73" s="127"/>
      <c r="VA73" s="127"/>
      <c r="VB73" s="127"/>
      <c r="VC73" s="127"/>
      <c r="VD73" s="127"/>
      <c r="VE73" s="127"/>
      <c r="VF73" s="127"/>
      <c r="VG73" s="127"/>
      <c r="VH73" s="127"/>
      <c r="VI73" s="127"/>
      <c r="VJ73" s="127"/>
      <c r="VK73" s="127"/>
      <c r="VL73" s="127"/>
      <c r="VM73" s="127"/>
      <c r="VN73" s="127"/>
      <c r="VO73" s="127"/>
      <c r="VP73" s="127"/>
      <c r="VQ73" s="127"/>
      <c r="VR73" s="127"/>
      <c r="VS73" s="127"/>
      <c r="VT73" s="127"/>
      <c r="VU73" s="127"/>
      <c r="VV73" s="127"/>
      <c r="VW73" s="127"/>
      <c r="VX73" s="127"/>
      <c r="VY73" s="127"/>
      <c r="VZ73" s="127"/>
      <c r="WA73" s="127"/>
      <c r="WB73" s="127"/>
      <c r="WC73" s="127"/>
      <c r="WD73" s="127"/>
      <c r="WE73" s="127"/>
      <c r="WF73" s="127"/>
      <c r="WG73" s="127"/>
      <c r="WH73" s="127"/>
      <c r="WI73" s="127"/>
      <c r="WJ73" s="127"/>
      <c r="WK73" s="127"/>
      <c r="WL73" s="127"/>
      <c r="WM73" s="127"/>
      <c r="WN73" s="127"/>
      <c r="WO73" s="127"/>
      <c r="WP73" s="127"/>
      <c r="WQ73" s="127"/>
      <c r="WR73" s="127"/>
      <c r="WS73" s="127"/>
      <c r="WT73" s="127"/>
      <c r="WU73" s="127"/>
      <c r="WV73" s="127"/>
      <c r="WW73" s="127"/>
      <c r="WX73" s="127"/>
      <c r="WY73" s="127"/>
      <c r="WZ73" s="127"/>
      <c r="XA73" s="127"/>
      <c r="XB73" s="127"/>
      <c r="XC73" s="127"/>
      <c r="XD73" s="127"/>
      <c r="XE73" s="127"/>
      <c r="XF73" s="127"/>
      <c r="XG73" s="127"/>
      <c r="XH73" s="127"/>
      <c r="XI73" s="127"/>
      <c r="XJ73" s="127"/>
      <c r="XK73" s="127"/>
      <c r="XL73" s="127"/>
      <c r="XM73" s="127"/>
      <c r="XN73" s="127"/>
      <c r="XO73" s="127"/>
      <c r="XP73" s="127"/>
      <c r="XQ73" s="127"/>
      <c r="XR73" s="127"/>
      <c r="XS73" s="127"/>
      <c r="XT73" s="127"/>
      <c r="XU73" s="127"/>
      <c r="XV73" s="127"/>
      <c r="XW73" s="127"/>
      <c r="XX73" s="127"/>
      <c r="XY73" s="127"/>
      <c r="XZ73" s="127"/>
      <c r="YA73" s="127"/>
      <c r="YB73" s="127"/>
      <c r="YC73" s="127"/>
      <c r="YD73" s="127"/>
      <c r="YE73" s="127"/>
      <c r="YF73" s="127"/>
      <c r="YG73" s="127"/>
      <c r="YH73" s="127"/>
      <c r="YI73" s="127"/>
      <c r="YJ73" s="127"/>
      <c r="YK73" s="127"/>
      <c r="YL73" s="127"/>
      <c r="YM73" s="127"/>
      <c r="YN73" s="127"/>
      <c r="YO73" s="127"/>
      <c r="YP73" s="127"/>
      <c r="YQ73" s="127"/>
      <c r="YR73" s="127"/>
      <c r="YS73" s="127"/>
      <c r="YT73" s="127"/>
      <c r="YU73" s="127"/>
      <c r="YV73" s="127"/>
      <c r="YW73" s="127"/>
      <c r="YX73" s="127"/>
      <c r="YY73" s="127"/>
      <c r="YZ73" s="127"/>
      <c r="ZA73" s="127"/>
      <c r="ZB73" s="127"/>
      <c r="ZC73" s="127"/>
      <c r="ZD73" s="127"/>
      <c r="ZE73" s="127"/>
      <c r="ZF73" s="127"/>
      <c r="ZG73" s="127"/>
      <c r="ZH73" s="127"/>
      <c r="ZI73" s="127"/>
      <c r="ZJ73" s="127"/>
      <c r="ZK73" s="127"/>
      <c r="ZL73" s="127"/>
      <c r="ZM73" s="127"/>
      <c r="ZN73" s="127"/>
      <c r="ZO73" s="127"/>
      <c r="ZP73" s="127"/>
      <c r="ZQ73" s="127"/>
      <c r="ZR73" s="127"/>
      <c r="ZS73" s="127"/>
      <c r="ZT73" s="127"/>
      <c r="ZU73" s="127"/>
      <c r="ZV73" s="127"/>
      <c r="ZW73" s="127"/>
      <c r="ZX73" s="127"/>
      <c r="ZY73" s="127"/>
      <c r="ZZ73" s="127"/>
      <c r="AAA73" s="127"/>
      <c r="AAB73" s="127"/>
      <c r="AAC73" s="127"/>
      <c r="AAD73" s="127"/>
      <c r="AAE73" s="127"/>
      <c r="AAF73" s="127"/>
      <c r="AAG73" s="127"/>
      <c r="AAH73" s="127"/>
      <c r="AAI73" s="127"/>
      <c r="AAJ73" s="127"/>
      <c r="AAK73" s="127"/>
      <c r="AAL73" s="127"/>
      <c r="AAM73" s="127"/>
      <c r="AAN73" s="127"/>
      <c r="AAO73" s="127"/>
      <c r="AAP73" s="127"/>
      <c r="AAQ73" s="127"/>
      <c r="AAR73" s="127"/>
      <c r="AAS73" s="127"/>
      <c r="AAT73" s="127"/>
      <c r="AAU73" s="127"/>
      <c r="AAV73" s="127"/>
      <c r="AAW73" s="127"/>
      <c r="AAX73" s="127"/>
      <c r="AAY73" s="127"/>
      <c r="AAZ73" s="127"/>
      <c r="ABA73" s="127"/>
      <c r="ABB73" s="127"/>
      <c r="ABC73" s="127"/>
      <c r="ABD73" s="127"/>
      <c r="ABE73" s="127"/>
      <c r="ABF73" s="127"/>
      <c r="ABG73" s="127"/>
      <c r="ABH73" s="127"/>
      <c r="ABI73" s="127"/>
      <c r="ABJ73" s="127"/>
      <c r="ABK73" s="127"/>
      <c r="ABL73" s="127"/>
      <c r="ABM73" s="127"/>
      <c r="ABN73" s="127"/>
      <c r="ABO73" s="127"/>
      <c r="ABP73" s="127"/>
      <c r="ABQ73" s="127"/>
      <c r="ABR73" s="127"/>
      <c r="ABS73" s="127"/>
      <c r="ABT73" s="127"/>
      <c r="ABU73" s="127"/>
      <c r="ABV73" s="127"/>
      <c r="ABW73" s="127"/>
      <c r="ABX73" s="127"/>
      <c r="ABY73" s="127"/>
      <c r="ABZ73" s="127"/>
      <c r="ACA73" s="127"/>
      <c r="ACB73" s="127"/>
      <c r="ACC73" s="127"/>
      <c r="ACD73" s="127"/>
      <c r="ACE73" s="127"/>
      <c r="ACF73" s="127"/>
      <c r="ACG73" s="127"/>
      <c r="ACH73" s="127"/>
      <c r="ACI73" s="127"/>
      <c r="ACJ73" s="127"/>
      <c r="ACK73" s="127"/>
      <c r="ACL73" s="127"/>
      <c r="ACM73" s="127"/>
      <c r="ACN73" s="127"/>
      <c r="ACO73" s="127"/>
      <c r="ACP73" s="127"/>
      <c r="ACQ73" s="127"/>
      <c r="ACR73" s="127"/>
      <c r="ACS73" s="127"/>
      <c r="ACT73" s="127"/>
      <c r="ACU73" s="127"/>
      <c r="ACV73" s="127"/>
      <c r="ACW73" s="127"/>
      <c r="ACX73" s="127"/>
      <c r="ACY73" s="127"/>
      <c r="ACZ73" s="127"/>
      <c r="ADA73" s="127"/>
      <c r="ADB73" s="127"/>
      <c r="ADC73" s="127"/>
      <c r="ADD73" s="127"/>
      <c r="ADE73" s="127"/>
      <c r="ADF73" s="127"/>
      <c r="ADG73" s="127"/>
      <c r="ADH73" s="127"/>
      <c r="ADI73" s="127"/>
      <c r="ADJ73" s="127"/>
      <c r="ADK73" s="127"/>
      <c r="ADL73" s="127"/>
      <c r="ADM73" s="127"/>
      <c r="ADN73" s="127"/>
      <c r="ADO73" s="127"/>
      <c r="ADP73" s="127"/>
      <c r="ADQ73" s="127"/>
      <c r="ADR73" s="127"/>
      <c r="ADS73" s="127"/>
      <c r="ADT73" s="127"/>
      <c r="ADU73" s="127"/>
      <c r="ADV73" s="127"/>
      <c r="ADW73" s="127"/>
      <c r="ADX73" s="127"/>
      <c r="ADY73" s="127"/>
      <c r="ADZ73" s="127"/>
      <c r="AEA73" s="127"/>
      <c r="AEB73" s="127"/>
      <c r="AEC73" s="127"/>
      <c r="AED73" s="127"/>
      <c r="AEE73" s="127"/>
      <c r="AEF73" s="127"/>
      <c r="AEG73" s="127"/>
      <c r="AEH73" s="127"/>
      <c r="AEI73" s="127"/>
      <c r="AEJ73" s="127"/>
      <c r="AEK73" s="127"/>
      <c r="AEL73" s="127"/>
      <c r="AEM73" s="127"/>
      <c r="AEN73" s="127"/>
      <c r="AEO73" s="127"/>
      <c r="AEP73" s="127"/>
      <c r="AEQ73" s="127"/>
      <c r="AER73" s="127"/>
      <c r="AES73" s="127"/>
      <c r="AET73" s="127"/>
      <c r="AEU73" s="127"/>
      <c r="AEV73" s="127"/>
      <c r="AEW73" s="127"/>
      <c r="AEX73" s="127"/>
      <c r="AEY73" s="127"/>
      <c r="AEZ73" s="127"/>
      <c r="AFA73" s="127"/>
      <c r="AFB73" s="127"/>
      <c r="AFC73" s="127"/>
      <c r="AFD73" s="127"/>
      <c r="AFE73" s="127"/>
      <c r="AFF73" s="127"/>
      <c r="AFG73" s="127"/>
      <c r="AFH73" s="127"/>
      <c r="AFI73" s="127"/>
      <c r="AFJ73" s="127"/>
      <c r="AFK73" s="127"/>
      <c r="AFL73" s="127"/>
      <c r="AFM73" s="127"/>
      <c r="AFN73" s="127"/>
      <c r="AFO73" s="127"/>
      <c r="AFP73" s="127"/>
      <c r="AFQ73" s="127"/>
      <c r="AFR73" s="127"/>
      <c r="AFS73" s="127"/>
      <c r="AFT73" s="127"/>
      <c r="AFU73" s="127"/>
      <c r="AFV73" s="127"/>
      <c r="AFW73" s="127"/>
      <c r="AFX73" s="127"/>
      <c r="AFY73" s="127"/>
      <c r="AFZ73" s="127"/>
      <c r="AGA73" s="127"/>
      <c r="AGB73" s="127"/>
      <c r="AGC73" s="127"/>
      <c r="AGD73" s="127"/>
      <c r="AGE73" s="127"/>
      <c r="AGF73" s="127"/>
      <c r="AGG73" s="127"/>
      <c r="AGH73" s="127"/>
      <c r="AGI73" s="127"/>
      <c r="AGJ73" s="127"/>
      <c r="AGK73" s="127"/>
      <c r="AGL73" s="127"/>
      <c r="AGM73" s="127"/>
      <c r="AGN73" s="127"/>
      <c r="AGO73" s="127"/>
      <c r="AGP73" s="127"/>
      <c r="AGQ73" s="127"/>
      <c r="AGR73" s="127"/>
      <c r="AGS73" s="127"/>
      <c r="AGT73" s="127"/>
      <c r="AGU73" s="127"/>
      <c r="AGV73" s="127"/>
      <c r="AGW73" s="127"/>
      <c r="AGX73" s="127"/>
      <c r="AGY73" s="127"/>
      <c r="AGZ73" s="127"/>
      <c r="AHA73" s="127"/>
      <c r="AHB73" s="127"/>
      <c r="AHC73" s="127"/>
      <c r="AHD73" s="127"/>
      <c r="AHE73" s="127"/>
      <c r="AHF73" s="127"/>
      <c r="AHG73" s="127"/>
      <c r="AHH73" s="127"/>
      <c r="AHI73" s="127"/>
      <c r="AHJ73" s="127"/>
      <c r="AHK73" s="127"/>
      <c r="AHL73" s="127"/>
      <c r="AHM73" s="127"/>
      <c r="AHN73" s="127"/>
      <c r="AHO73" s="127"/>
      <c r="AHP73" s="127"/>
      <c r="AHQ73" s="127"/>
      <c r="AHR73" s="127"/>
      <c r="AHS73" s="127"/>
      <c r="AHT73" s="127"/>
      <c r="AHU73" s="127"/>
      <c r="AHV73" s="127"/>
      <c r="AHW73" s="127"/>
      <c r="AHX73" s="127"/>
      <c r="AHY73" s="127"/>
      <c r="AHZ73" s="127"/>
      <c r="AIA73" s="127"/>
      <c r="AIB73" s="127"/>
      <c r="AIC73" s="127"/>
      <c r="AID73" s="127"/>
      <c r="AIE73" s="127"/>
      <c r="AIF73" s="127"/>
      <c r="AIG73" s="127"/>
      <c r="AIH73" s="127"/>
      <c r="AII73" s="127"/>
      <c r="AIJ73" s="127"/>
      <c r="AIK73" s="127"/>
      <c r="AIL73" s="127"/>
      <c r="AIM73" s="127"/>
      <c r="AIN73" s="127"/>
      <c r="AIO73" s="127"/>
      <c r="AIP73" s="127"/>
      <c r="AIQ73" s="127"/>
      <c r="AIR73" s="127"/>
      <c r="AIS73" s="127"/>
      <c r="AIT73" s="127"/>
      <c r="AIU73" s="127"/>
      <c r="AIV73" s="127"/>
      <c r="AIW73" s="127"/>
      <c r="AIX73" s="127"/>
      <c r="AIY73" s="127"/>
      <c r="AIZ73" s="127"/>
      <c r="AJA73" s="127"/>
      <c r="AJB73" s="127"/>
      <c r="AJC73" s="127"/>
      <c r="AJD73" s="127"/>
      <c r="AJE73" s="127"/>
      <c r="AJF73" s="127"/>
      <c r="AJG73" s="127"/>
      <c r="AJH73" s="127"/>
      <c r="AJI73" s="127"/>
      <c r="AJJ73" s="127"/>
      <c r="AJK73" s="127"/>
      <c r="AJL73" s="127"/>
      <c r="AJM73" s="127"/>
      <c r="AJN73" s="127"/>
      <c r="AJO73" s="127"/>
      <c r="AJP73" s="127"/>
      <c r="AJQ73" s="127"/>
      <c r="AJR73" s="127"/>
      <c r="AJS73" s="127"/>
      <c r="AJT73" s="127"/>
      <c r="AJU73" s="127"/>
      <c r="AJV73" s="127"/>
      <c r="AJW73" s="127"/>
      <c r="AJX73" s="127"/>
      <c r="AJY73" s="127"/>
      <c r="AJZ73" s="127"/>
      <c r="AKA73" s="127"/>
      <c r="AKB73" s="127"/>
      <c r="AKC73" s="127"/>
      <c r="AKD73" s="127"/>
      <c r="AKE73" s="127"/>
      <c r="AKF73" s="127"/>
      <c r="AKG73" s="127"/>
      <c r="AKH73" s="127"/>
      <c r="AKI73" s="127"/>
      <c r="AKJ73" s="127"/>
      <c r="AKK73" s="127"/>
      <c r="AKL73" s="127"/>
      <c r="AKM73" s="127"/>
      <c r="AKN73" s="127"/>
      <c r="AKO73" s="127"/>
      <c r="AKP73" s="127"/>
      <c r="AKQ73" s="127"/>
      <c r="AKR73" s="127"/>
      <c r="AKS73" s="127"/>
      <c r="AKT73" s="127"/>
      <c r="AKU73" s="127"/>
      <c r="AKV73" s="127"/>
      <c r="AKW73" s="127"/>
      <c r="AKX73" s="127"/>
      <c r="AKY73" s="127"/>
      <c r="AKZ73" s="127"/>
      <c r="ALA73" s="127"/>
      <c r="ALB73" s="127"/>
      <c r="ALC73" s="127"/>
      <c r="ALD73" s="127"/>
      <c r="ALE73" s="127"/>
      <c r="ALF73" s="127"/>
      <c r="ALG73" s="127"/>
      <c r="ALH73" s="127"/>
      <c r="ALI73" s="127"/>
      <c r="ALJ73" s="127"/>
      <c r="ALK73" s="127"/>
      <c r="ALL73" s="127"/>
      <c r="ALM73" s="127"/>
      <c r="ALN73" s="127"/>
      <c r="ALO73" s="127"/>
      <c r="ALP73" s="127"/>
      <c r="ALQ73" s="127"/>
      <c r="ALR73" s="127"/>
      <c r="ALS73" s="127"/>
      <c r="ALT73" s="127"/>
      <c r="ALU73" s="127"/>
      <c r="ALV73" s="127"/>
      <c r="ALW73" s="127"/>
      <c r="ALX73" s="127"/>
      <c r="ALY73" s="127"/>
      <c r="ALZ73" s="127"/>
      <c r="AMA73" s="127"/>
      <c r="AMB73" s="127"/>
      <c r="AMC73" s="127"/>
      <c r="AMD73" s="127"/>
      <c r="AME73" s="127"/>
      <c r="AMF73" s="127"/>
      <c r="AMG73" s="127"/>
      <c r="AMH73" s="127"/>
      <c r="AMI73" s="127"/>
      <c r="AMJ73" s="127"/>
      <c r="AMK73" s="127"/>
    </row>
    <row r="74" spans="1:1025" x14ac:dyDescent="0.3">
      <c r="A74" s="244" t="s">
        <v>875</v>
      </c>
      <c r="B74" s="244"/>
      <c r="C74" s="244"/>
      <c r="D74" s="68">
        <f t="shared" si="5"/>
        <v>6.7341666666666669</v>
      </c>
      <c r="E74" s="166">
        <v>33.270000000000003</v>
      </c>
      <c r="F74" s="166">
        <v>23.23</v>
      </c>
      <c r="G74" s="166">
        <v>80.81</v>
      </c>
      <c r="H74" s="195">
        <v>675.2</v>
      </c>
      <c r="I74" s="167"/>
      <c r="J74" s="193">
        <v>33</v>
      </c>
      <c r="K74" s="193">
        <v>35</v>
      </c>
      <c r="L74" s="193">
        <v>32</v>
      </c>
      <c r="M74" s="193">
        <v>34</v>
      </c>
      <c r="N74" s="167"/>
      <c r="O74" s="194">
        <v>20</v>
      </c>
      <c r="P74" s="194">
        <v>31</v>
      </c>
      <c r="Q74" s="194">
        <v>48</v>
      </c>
      <c r="R74" s="127"/>
      <c r="S74" s="127"/>
      <c r="T74" s="127"/>
      <c r="U74" s="127"/>
      <c r="V74" s="127"/>
      <c r="W74" s="127"/>
      <c r="X74" s="127"/>
      <c r="Y74" s="127"/>
      <c r="Z74" s="127"/>
      <c r="AA74" s="127"/>
      <c r="AB74" s="127"/>
      <c r="AC74" s="127"/>
      <c r="AD74" s="127"/>
      <c r="AE74" s="127"/>
      <c r="AF74" s="127"/>
      <c r="AG74" s="127"/>
      <c r="AH74" s="127"/>
      <c r="AI74" s="127"/>
      <c r="AJ74" s="127"/>
      <c r="AK74" s="127"/>
      <c r="AL74" s="127"/>
      <c r="AM74" s="127"/>
      <c r="AN74" s="127"/>
      <c r="AO74" s="127"/>
      <c r="AP74" s="127"/>
      <c r="AQ74" s="127"/>
      <c r="AR74" s="127"/>
      <c r="AS74" s="127"/>
      <c r="AT74" s="127"/>
      <c r="AU74" s="127"/>
      <c r="AV74" s="127"/>
      <c r="AW74" s="127"/>
      <c r="AX74" s="127"/>
      <c r="AY74" s="127"/>
      <c r="AZ74" s="127"/>
      <c r="BA74" s="127"/>
      <c r="BB74" s="127"/>
      <c r="BC74" s="127"/>
      <c r="BD74" s="127"/>
      <c r="BE74" s="127"/>
      <c r="BF74" s="127"/>
      <c r="BG74" s="127"/>
      <c r="BH74" s="127"/>
      <c r="BI74" s="127"/>
      <c r="BJ74" s="127"/>
      <c r="BK74" s="127"/>
      <c r="BL74" s="127"/>
      <c r="BM74" s="127"/>
      <c r="BN74" s="127"/>
      <c r="BO74" s="127"/>
      <c r="BP74" s="127"/>
      <c r="BQ74" s="127"/>
      <c r="BR74" s="127"/>
      <c r="BS74" s="127"/>
      <c r="BT74" s="127"/>
      <c r="BU74" s="127"/>
      <c r="BV74" s="127"/>
      <c r="BW74" s="127"/>
      <c r="BX74" s="127"/>
      <c r="BY74" s="127"/>
      <c r="BZ74" s="127"/>
      <c r="CA74" s="127"/>
      <c r="CB74" s="127"/>
      <c r="CC74" s="127"/>
      <c r="CD74" s="127"/>
      <c r="CE74" s="127"/>
      <c r="CF74" s="127"/>
      <c r="CG74" s="127"/>
      <c r="CH74" s="127"/>
      <c r="CI74" s="127"/>
      <c r="CJ74" s="127"/>
      <c r="CK74" s="127"/>
      <c r="CL74" s="127"/>
      <c r="CM74" s="127"/>
      <c r="CN74" s="127"/>
      <c r="CO74" s="127"/>
      <c r="CP74" s="127"/>
      <c r="CQ74" s="127"/>
      <c r="CR74" s="127"/>
      <c r="CS74" s="127"/>
      <c r="CT74" s="127"/>
      <c r="CU74" s="127"/>
      <c r="CV74" s="127"/>
      <c r="CW74" s="127"/>
      <c r="CX74" s="127"/>
      <c r="CY74" s="127"/>
      <c r="CZ74" s="127"/>
      <c r="DA74" s="127"/>
      <c r="DB74" s="127"/>
      <c r="DC74" s="127"/>
      <c r="DD74" s="127"/>
      <c r="DE74" s="127"/>
      <c r="DF74" s="127"/>
      <c r="DG74" s="127"/>
      <c r="DH74" s="127"/>
      <c r="DI74" s="127"/>
      <c r="DJ74" s="127"/>
      <c r="DK74" s="127"/>
      <c r="DL74" s="127"/>
      <c r="DM74" s="127"/>
      <c r="DN74" s="127"/>
      <c r="DO74" s="127"/>
      <c r="DP74" s="127"/>
      <c r="DQ74" s="127"/>
      <c r="DR74" s="127"/>
      <c r="DS74" s="127"/>
      <c r="DT74" s="127"/>
      <c r="DU74" s="127"/>
      <c r="DV74" s="127"/>
      <c r="DW74" s="127"/>
      <c r="DX74" s="127"/>
      <c r="DY74" s="127"/>
      <c r="DZ74" s="127"/>
      <c r="EA74" s="127"/>
      <c r="EB74" s="127"/>
      <c r="EC74" s="127"/>
      <c r="ED74" s="127"/>
      <c r="EE74" s="127"/>
      <c r="EF74" s="127"/>
      <c r="EG74" s="127"/>
      <c r="EH74" s="127"/>
      <c r="EI74" s="127"/>
      <c r="EJ74" s="127"/>
      <c r="EK74" s="127"/>
      <c r="EL74" s="127"/>
      <c r="EM74" s="127"/>
      <c r="EN74" s="127"/>
      <c r="EO74" s="127"/>
      <c r="EP74" s="127"/>
      <c r="EQ74" s="127"/>
      <c r="ER74" s="127"/>
      <c r="ES74" s="127"/>
      <c r="ET74" s="127"/>
      <c r="EU74" s="127"/>
      <c r="EV74" s="127"/>
      <c r="EW74" s="127"/>
      <c r="EX74" s="127"/>
      <c r="EY74" s="127"/>
      <c r="EZ74" s="127"/>
      <c r="FA74" s="127"/>
      <c r="FB74" s="127"/>
      <c r="FC74" s="127"/>
      <c r="FD74" s="127"/>
      <c r="FE74" s="127"/>
      <c r="FF74" s="127"/>
      <c r="FG74" s="127"/>
      <c r="FH74" s="127"/>
      <c r="FI74" s="127"/>
      <c r="FJ74" s="127"/>
      <c r="FK74" s="127"/>
      <c r="FL74" s="127"/>
      <c r="FM74" s="127"/>
      <c r="FN74" s="127"/>
      <c r="FO74" s="127"/>
      <c r="FP74" s="127"/>
      <c r="FQ74" s="127"/>
      <c r="FR74" s="127"/>
      <c r="FS74" s="127"/>
      <c r="FT74" s="127"/>
      <c r="FU74" s="127"/>
      <c r="FV74" s="127"/>
      <c r="FW74" s="127"/>
      <c r="FX74" s="127"/>
      <c r="FY74" s="127"/>
      <c r="FZ74" s="127"/>
      <c r="GA74" s="127"/>
      <c r="GB74" s="127"/>
      <c r="GC74" s="127"/>
      <c r="GD74" s="127"/>
      <c r="GE74" s="127"/>
      <c r="GF74" s="127"/>
      <c r="GG74" s="127"/>
      <c r="GH74" s="127"/>
      <c r="GI74" s="127"/>
      <c r="GJ74" s="127"/>
      <c r="GK74" s="127"/>
      <c r="GL74" s="127"/>
      <c r="GM74" s="127"/>
      <c r="GN74" s="127"/>
      <c r="GO74" s="127"/>
      <c r="GP74" s="127"/>
      <c r="GQ74" s="127"/>
      <c r="GR74" s="127"/>
      <c r="GS74" s="127"/>
      <c r="GT74" s="127"/>
      <c r="GU74" s="127"/>
      <c r="GV74" s="127"/>
      <c r="GW74" s="127"/>
      <c r="GX74" s="127"/>
      <c r="GY74" s="127"/>
      <c r="GZ74" s="127"/>
      <c r="HA74" s="127"/>
      <c r="HB74" s="127"/>
      <c r="HC74" s="127"/>
      <c r="HD74" s="127"/>
      <c r="HE74" s="127"/>
      <c r="HF74" s="127"/>
      <c r="HG74" s="127"/>
      <c r="HH74" s="127"/>
      <c r="HI74" s="127"/>
      <c r="HJ74" s="127"/>
      <c r="HK74" s="127"/>
      <c r="HL74" s="127"/>
      <c r="HM74" s="127"/>
      <c r="HN74" s="127"/>
      <c r="HO74" s="127"/>
      <c r="HP74" s="127"/>
      <c r="HQ74" s="127"/>
      <c r="HR74" s="127"/>
      <c r="HS74" s="127"/>
      <c r="HT74" s="127"/>
      <c r="HU74" s="127"/>
      <c r="HV74" s="127"/>
      <c r="HW74" s="127"/>
      <c r="HX74" s="127"/>
      <c r="HY74" s="127"/>
      <c r="HZ74" s="127"/>
      <c r="IA74" s="127"/>
      <c r="IB74" s="127"/>
      <c r="IC74" s="127"/>
      <c r="ID74" s="127"/>
      <c r="IE74" s="127"/>
      <c r="IF74" s="127"/>
      <c r="IG74" s="127"/>
      <c r="IH74" s="127"/>
      <c r="II74" s="127"/>
      <c r="IJ74" s="127"/>
      <c r="IK74" s="127"/>
      <c r="IL74" s="127"/>
      <c r="IM74" s="127"/>
      <c r="IN74" s="127"/>
      <c r="IO74" s="127"/>
      <c r="IP74" s="127"/>
      <c r="IQ74" s="127"/>
      <c r="IR74" s="127"/>
      <c r="IS74" s="127"/>
      <c r="IT74" s="127"/>
      <c r="IU74" s="127"/>
      <c r="IV74" s="127"/>
      <c r="IW74" s="127"/>
      <c r="IX74" s="127"/>
      <c r="IY74" s="127"/>
      <c r="IZ74" s="127"/>
      <c r="JA74" s="127"/>
      <c r="JB74" s="127"/>
      <c r="JC74" s="127"/>
      <c r="JD74" s="127"/>
      <c r="JE74" s="127"/>
      <c r="JF74" s="127"/>
      <c r="JG74" s="127"/>
      <c r="JH74" s="127"/>
      <c r="JI74" s="127"/>
      <c r="JJ74" s="127"/>
      <c r="JK74" s="127"/>
      <c r="JL74" s="127"/>
      <c r="JM74" s="127"/>
      <c r="JN74" s="127"/>
      <c r="JO74" s="127"/>
      <c r="JP74" s="127"/>
      <c r="JQ74" s="127"/>
      <c r="JR74" s="127"/>
      <c r="JS74" s="127"/>
      <c r="JT74" s="127"/>
      <c r="JU74" s="127"/>
      <c r="JV74" s="127"/>
      <c r="JW74" s="127"/>
      <c r="JX74" s="127"/>
      <c r="JY74" s="127"/>
      <c r="JZ74" s="127"/>
      <c r="KA74" s="127"/>
      <c r="KB74" s="127"/>
      <c r="KC74" s="127"/>
      <c r="KD74" s="127"/>
      <c r="KE74" s="127"/>
      <c r="KF74" s="127"/>
      <c r="KG74" s="127"/>
      <c r="KH74" s="127"/>
      <c r="KI74" s="127"/>
      <c r="KJ74" s="127"/>
      <c r="KK74" s="127"/>
      <c r="KL74" s="127"/>
      <c r="KM74" s="127"/>
      <c r="KN74" s="127"/>
      <c r="KO74" s="127"/>
      <c r="KP74" s="127"/>
      <c r="KQ74" s="127"/>
      <c r="KR74" s="127"/>
      <c r="KS74" s="127"/>
      <c r="KT74" s="127"/>
      <c r="KU74" s="127"/>
      <c r="KV74" s="127"/>
      <c r="KW74" s="127"/>
      <c r="KX74" s="127"/>
      <c r="KY74" s="127"/>
      <c r="KZ74" s="127"/>
      <c r="LA74" s="127"/>
      <c r="LB74" s="127"/>
      <c r="LC74" s="127"/>
      <c r="LD74" s="127"/>
      <c r="LE74" s="127"/>
      <c r="LF74" s="127"/>
      <c r="LG74" s="127"/>
      <c r="LH74" s="127"/>
      <c r="LI74" s="127"/>
      <c r="LJ74" s="127"/>
      <c r="LK74" s="127"/>
      <c r="LL74" s="127"/>
      <c r="LM74" s="127"/>
      <c r="LN74" s="127"/>
      <c r="LO74" s="127"/>
      <c r="LP74" s="127"/>
      <c r="LQ74" s="127"/>
      <c r="LR74" s="127"/>
      <c r="LS74" s="127"/>
      <c r="LT74" s="127"/>
      <c r="LU74" s="127"/>
      <c r="LV74" s="127"/>
      <c r="LW74" s="127"/>
      <c r="LX74" s="127"/>
      <c r="LY74" s="127"/>
      <c r="LZ74" s="127"/>
      <c r="MA74" s="127"/>
      <c r="MB74" s="127"/>
      <c r="MC74" s="127"/>
      <c r="MD74" s="127"/>
      <c r="ME74" s="127"/>
      <c r="MF74" s="127"/>
      <c r="MG74" s="127"/>
      <c r="MH74" s="127"/>
      <c r="MI74" s="127"/>
      <c r="MJ74" s="127"/>
      <c r="MK74" s="127"/>
      <c r="ML74" s="127"/>
      <c r="MM74" s="127"/>
      <c r="MN74" s="127"/>
      <c r="MO74" s="127"/>
      <c r="MP74" s="127"/>
      <c r="MQ74" s="127"/>
      <c r="MR74" s="127"/>
      <c r="MS74" s="127"/>
      <c r="MT74" s="127"/>
      <c r="MU74" s="127"/>
      <c r="MV74" s="127"/>
      <c r="MW74" s="127"/>
      <c r="MX74" s="127"/>
      <c r="MY74" s="127"/>
      <c r="MZ74" s="127"/>
      <c r="NA74" s="127"/>
      <c r="NB74" s="127"/>
      <c r="NC74" s="127"/>
      <c r="ND74" s="127"/>
      <c r="NE74" s="127"/>
      <c r="NF74" s="127"/>
      <c r="NG74" s="127"/>
      <c r="NH74" s="127"/>
      <c r="NI74" s="127"/>
      <c r="NJ74" s="127"/>
      <c r="NK74" s="127"/>
      <c r="NL74" s="127"/>
      <c r="NM74" s="127"/>
      <c r="NN74" s="127"/>
      <c r="NO74" s="127"/>
      <c r="NP74" s="127"/>
      <c r="NQ74" s="127"/>
      <c r="NR74" s="127"/>
      <c r="NS74" s="127"/>
      <c r="NT74" s="127"/>
      <c r="NU74" s="127"/>
      <c r="NV74" s="127"/>
      <c r="NW74" s="127"/>
      <c r="NX74" s="127"/>
      <c r="NY74" s="127"/>
      <c r="NZ74" s="127"/>
      <c r="OA74" s="127"/>
      <c r="OB74" s="127"/>
      <c r="OC74" s="127"/>
      <c r="OD74" s="127"/>
      <c r="OE74" s="127"/>
      <c r="OF74" s="127"/>
      <c r="OG74" s="127"/>
      <c r="OH74" s="127"/>
      <c r="OI74" s="127"/>
      <c r="OJ74" s="127"/>
      <c r="OK74" s="127"/>
      <c r="OL74" s="127"/>
      <c r="OM74" s="127"/>
      <c r="ON74" s="127"/>
      <c r="OO74" s="127"/>
      <c r="OP74" s="127"/>
      <c r="OQ74" s="127"/>
      <c r="OR74" s="127"/>
      <c r="OS74" s="127"/>
      <c r="OT74" s="127"/>
      <c r="OU74" s="127"/>
      <c r="OV74" s="127"/>
      <c r="OW74" s="127"/>
      <c r="OX74" s="127"/>
      <c r="OY74" s="127"/>
      <c r="OZ74" s="127"/>
      <c r="PA74" s="127"/>
      <c r="PB74" s="127"/>
      <c r="PC74" s="127"/>
      <c r="PD74" s="127"/>
      <c r="PE74" s="127"/>
      <c r="PF74" s="127"/>
      <c r="PG74" s="127"/>
      <c r="PH74" s="127"/>
      <c r="PI74" s="127"/>
      <c r="PJ74" s="127"/>
      <c r="PK74" s="127"/>
      <c r="PL74" s="127"/>
      <c r="PM74" s="127"/>
      <c r="PN74" s="127"/>
      <c r="PO74" s="127"/>
      <c r="PP74" s="127"/>
      <c r="PQ74" s="127"/>
      <c r="PR74" s="127"/>
      <c r="PS74" s="127"/>
      <c r="PT74" s="127"/>
      <c r="PU74" s="127"/>
      <c r="PV74" s="127"/>
      <c r="PW74" s="127"/>
      <c r="PX74" s="127"/>
      <c r="PY74" s="127"/>
      <c r="PZ74" s="127"/>
      <c r="QA74" s="127"/>
      <c r="QB74" s="127"/>
      <c r="QC74" s="127"/>
      <c r="QD74" s="127"/>
      <c r="QE74" s="127"/>
      <c r="QF74" s="127"/>
      <c r="QG74" s="127"/>
      <c r="QH74" s="127"/>
      <c r="QI74" s="127"/>
      <c r="QJ74" s="127"/>
      <c r="QK74" s="127"/>
      <c r="QL74" s="127"/>
      <c r="QM74" s="127"/>
      <c r="QN74" s="127"/>
      <c r="QO74" s="127"/>
      <c r="QP74" s="127"/>
      <c r="QQ74" s="127"/>
      <c r="QR74" s="127"/>
      <c r="QS74" s="127"/>
      <c r="QT74" s="127"/>
      <c r="QU74" s="127"/>
      <c r="QV74" s="127"/>
      <c r="QW74" s="127"/>
      <c r="QX74" s="127"/>
      <c r="QY74" s="127"/>
      <c r="QZ74" s="127"/>
      <c r="RA74" s="127"/>
      <c r="RB74" s="127"/>
      <c r="RC74" s="127"/>
      <c r="RD74" s="127"/>
      <c r="RE74" s="127"/>
      <c r="RF74" s="127"/>
      <c r="RG74" s="127"/>
      <c r="RH74" s="127"/>
      <c r="RI74" s="127"/>
      <c r="RJ74" s="127"/>
      <c r="RK74" s="127"/>
      <c r="RL74" s="127"/>
      <c r="RM74" s="127"/>
      <c r="RN74" s="127"/>
      <c r="RO74" s="127"/>
      <c r="RP74" s="127"/>
      <c r="RQ74" s="127"/>
      <c r="RR74" s="127"/>
      <c r="RS74" s="127"/>
      <c r="RT74" s="127"/>
      <c r="RU74" s="127"/>
      <c r="RV74" s="127"/>
      <c r="RW74" s="127"/>
      <c r="RX74" s="127"/>
      <c r="RY74" s="127"/>
      <c r="RZ74" s="127"/>
      <c r="SA74" s="127"/>
      <c r="SB74" s="127"/>
      <c r="SC74" s="127"/>
      <c r="SD74" s="127"/>
      <c r="SE74" s="127"/>
      <c r="SF74" s="127"/>
      <c r="SG74" s="127"/>
      <c r="SH74" s="127"/>
      <c r="SI74" s="127"/>
      <c r="SJ74" s="127"/>
      <c r="SK74" s="127"/>
      <c r="SL74" s="127"/>
      <c r="SM74" s="127"/>
      <c r="SN74" s="127"/>
      <c r="SO74" s="127"/>
      <c r="SP74" s="127"/>
      <c r="SQ74" s="127"/>
      <c r="SR74" s="127"/>
      <c r="SS74" s="127"/>
      <c r="ST74" s="127"/>
      <c r="SU74" s="127"/>
      <c r="SV74" s="127"/>
      <c r="SW74" s="127"/>
      <c r="SX74" s="127"/>
      <c r="SY74" s="127"/>
      <c r="SZ74" s="127"/>
      <c r="TA74" s="127"/>
      <c r="TB74" s="127"/>
      <c r="TC74" s="127"/>
      <c r="TD74" s="127"/>
      <c r="TE74" s="127"/>
      <c r="TF74" s="127"/>
      <c r="TG74" s="127"/>
      <c r="TH74" s="127"/>
      <c r="TI74" s="127"/>
      <c r="TJ74" s="127"/>
      <c r="TK74" s="127"/>
      <c r="TL74" s="127"/>
      <c r="TM74" s="127"/>
      <c r="TN74" s="127"/>
      <c r="TO74" s="127"/>
      <c r="TP74" s="127"/>
      <c r="TQ74" s="127"/>
      <c r="TR74" s="127"/>
      <c r="TS74" s="127"/>
      <c r="TT74" s="127"/>
      <c r="TU74" s="127"/>
      <c r="TV74" s="127"/>
      <c r="TW74" s="127"/>
      <c r="TX74" s="127"/>
      <c r="TY74" s="127"/>
      <c r="TZ74" s="127"/>
      <c r="UA74" s="127"/>
      <c r="UB74" s="127"/>
      <c r="UC74" s="127"/>
      <c r="UD74" s="127"/>
      <c r="UE74" s="127"/>
      <c r="UF74" s="127"/>
      <c r="UG74" s="127"/>
      <c r="UH74" s="127"/>
      <c r="UI74" s="127"/>
      <c r="UJ74" s="127"/>
      <c r="UK74" s="127"/>
      <c r="UL74" s="127"/>
      <c r="UM74" s="127"/>
      <c r="UN74" s="127"/>
      <c r="UO74" s="127"/>
      <c r="UP74" s="127"/>
      <c r="UQ74" s="127"/>
      <c r="UR74" s="127"/>
      <c r="US74" s="127"/>
      <c r="UT74" s="127"/>
      <c r="UU74" s="127"/>
      <c r="UV74" s="127"/>
      <c r="UW74" s="127"/>
      <c r="UX74" s="127"/>
      <c r="UY74" s="127"/>
      <c r="UZ74" s="127"/>
      <c r="VA74" s="127"/>
      <c r="VB74" s="127"/>
      <c r="VC74" s="127"/>
      <c r="VD74" s="127"/>
      <c r="VE74" s="127"/>
      <c r="VF74" s="127"/>
      <c r="VG74" s="127"/>
      <c r="VH74" s="127"/>
      <c r="VI74" s="127"/>
      <c r="VJ74" s="127"/>
      <c r="VK74" s="127"/>
      <c r="VL74" s="127"/>
      <c r="VM74" s="127"/>
      <c r="VN74" s="127"/>
      <c r="VO74" s="127"/>
      <c r="VP74" s="127"/>
      <c r="VQ74" s="127"/>
      <c r="VR74" s="127"/>
      <c r="VS74" s="127"/>
      <c r="VT74" s="127"/>
      <c r="VU74" s="127"/>
      <c r="VV74" s="127"/>
      <c r="VW74" s="127"/>
      <c r="VX74" s="127"/>
      <c r="VY74" s="127"/>
      <c r="VZ74" s="127"/>
      <c r="WA74" s="127"/>
      <c r="WB74" s="127"/>
      <c r="WC74" s="127"/>
      <c r="WD74" s="127"/>
      <c r="WE74" s="127"/>
      <c r="WF74" s="127"/>
      <c r="WG74" s="127"/>
      <c r="WH74" s="127"/>
      <c r="WI74" s="127"/>
      <c r="WJ74" s="127"/>
      <c r="WK74" s="127"/>
      <c r="WL74" s="127"/>
      <c r="WM74" s="127"/>
      <c r="WN74" s="127"/>
      <c r="WO74" s="127"/>
      <c r="WP74" s="127"/>
      <c r="WQ74" s="127"/>
      <c r="WR74" s="127"/>
      <c r="WS74" s="127"/>
      <c r="WT74" s="127"/>
      <c r="WU74" s="127"/>
      <c r="WV74" s="127"/>
      <c r="WW74" s="127"/>
      <c r="WX74" s="127"/>
      <c r="WY74" s="127"/>
      <c r="WZ74" s="127"/>
      <c r="XA74" s="127"/>
      <c r="XB74" s="127"/>
      <c r="XC74" s="127"/>
      <c r="XD74" s="127"/>
      <c r="XE74" s="127"/>
      <c r="XF74" s="127"/>
      <c r="XG74" s="127"/>
      <c r="XH74" s="127"/>
      <c r="XI74" s="127"/>
      <c r="XJ74" s="127"/>
      <c r="XK74" s="127"/>
      <c r="XL74" s="127"/>
      <c r="XM74" s="127"/>
      <c r="XN74" s="127"/>
      <c r="XO74" s="127"/>
      <c r="XP74" s="127"/>
      <c r="XQ74" s="127"/>
      <c r="XR74" s="127"/>
      <c r="XS74" s="127"/>
      <c r="XT74" s="127"/>
      <c r="XU74" s="127"/>
      <c r="XV74" s="127"/>
      <c r="XW74" s="127"/>
      <c r="XX74" s="127"/>
      <c r="XY74" s="127"/>
      <c r="XZ74" s="127"/>
      <c r="YA74" s="127"/>
      <c r="YB74" s="127"/>
      <c r="YC74" s="127"/>
      <c r="YD74" s="127"/>
      <c r="YE74" s="127"/>
      <c r="YF74" s="127"/>
      <c r="YG74" s="127"/>
      <c r="YH74" s="127"/>
      <c r="YI74" s="127"/>
      <c r="YJ74" s="127"/>
      <c r="YK74" s="127"/>
      <c r="YL74" s="127"/>
      <c r="YM74" s="127"/>
      <c r="YN74" s="127"/>
      <c r="YO74" s="127"/>
      <c r="YP74" s="127"/>
      <c r="YQ74" s="127"/>
      <c r="YR74" s="127"/>
      <c r="YS74" s="127"/>
      <c r="YT74" s="127"/>
      <c r="YU74" s="127"/>
      <c r="YV74" s="127"/>
      <c r="YW74" s="127"/>
      <c r="YX74" s="127"/>
      <c r="YY74" s="127"/>
      <c r="YZ74" s="127"/>
      <c r="ZA74" s="127"/>
      <c r="ZB74" s="127"/>
      <c r="ZC74" s="127"/>
      <c r="ZD74" s="127"/>
      <c r="ZE74" s="127"/>
      <c r="ZF74" s="127"/>
      <c r="ZG74" s="127"/>
      <c r="ZH74" s="127"/>
      <c r="ZI74" s="127"/>
      <c r="ZJ74" s="127"/>
      <c r="ZK74" s="127"/>
      <c r="ZL74" s="127"/>
      <c r="ZM74" s="127"/>
      <c r="ZN74" s="127"/>
      <c r="ZO74" s="127"/>
      <c r="ZP74" s="127"/>
      <c r="ZQ74" s="127"/>
      <c r="ZR74" s="127"/>
      <c r="ZS74" s="127"/>
      <c r="ZT74" s="127"/>
      <c r="ZU74" s="127"/>
      <c r="ZV74" s="127"/>
      <c r="ZW74" s="127"/>
      <c r="ZX74" s="127"/>
      <c r="ZY74" s="127"/>
      <c r="ZZ74" s="127"/>
      <c r="AAA74" s="127"/>
      <c r="AAB74" s="127"/>
      <c r="AAC74" s="127"/>
      <c r="AAD74" s="127"/>
      <c r="AAE74" s="127"/>
      <c r="AAF74" s="127"/>
      <c r="AAG74" s="127"/>
      <c r="AAH74" s="127"/>
      <c r="AAI74" s="127"/>
      <c r="AAJ74" s="127"/>
      <c r="AAK74" s="127"/>
      <c r="AAL74" s="127"/>
      <c r="AAM74" s="127"/>
      <c r="AAN74" s="127"/>
      <c r="AAO74" s="127"/>
      <c r="AAP74" s="127"/>
      <c r="AAQ74" s="127"/>
      <c r="AAR74" s="127"/>
      <c r="AAS74" s="127"/>
      <c r="AAT74" s="127"/>
      <c r="AAU74" s="127"/>
      <c r="AAV74" s="127"/>
      <c r="AAW74" s="127"/>
      <c r="AAX74" s="127"/>
      <c r="AAY74" s="127"/>
      <c r="AAZ74" s="127"/>
      <c r="ABA74" s="127"/>
      <c r="ABB74" s="127"/>
      <c r="ABC74" s="127"/>
      <c r="ABD74" s="127"/>
      <c r="ABE74" s="127"/>
      <c r="ABF74" s="127"/>
      <c r="ABG74" s="127"/>
      <c r="ABH74" s="127"/>
      <c r="ABI74" s="127"/>
      <c r="ABJ74" s="127"/>
      <c r="ABK74" s="127"/>
      <c r="ABL74" s="127"/>
      <c r="ABM74" s="127"/>
      <c r="ABN74" s="127"/>
      <c r="ABO74" s="127"/>
      <c r="ABP74" s="127"/>
      <c r="ABQ74" s="127"/>
      <c r="ABR74" s="127"/>
      <c r="ABS74" s="127"/>
      <c r="ABT74" s="127"/>
      <c r="ABU74" s="127"/>
      <c r="ABV74" s="127"/>
      <c r="ABW74" s="127"/>
      <c r="ABX74" s="127"/>
      <c r="ABY74" s="127"/>
      <c r="ABZ74" s="127"/>
      <c r="ACA74" s="127"/>
      <c r="ACB74" s="127"/>
      <c r="ACC74" s="127"/>
      <c r="ACD74" s="127"/>
      <c r="ACE74" s="127"/>
      <c r="ACF74" s="127"/>
      <c r="ACG74" s="127"/>
      <c r="ACH74" s="127"/>
      <c r="ACI74" s="127"/>
      <c r="ACJ74" s="127"/>
      <c r="ACK74" s="127"/>
      <c r="ACL74" s="127"/>
      <c r="ACM74" s="127"/>
      <c r="ACN74" s="127"/>
      <c r="ACO74" s="127"/>
      <c r="ACP74" s="127"/>
      <c r="ACQ74" s="127"/>
      <c r="ACR74" s="127"/>
      <c r="ACS74" s="127"/>
      <c r="ACT74" s="127"/>
      <c r="ACU74" s="127"/>
      <c r="ACV74" s="127"/>
      <c r="ACW74" s="127"/>
      <c r="ACX74" s="127"/>
      <c r="ACY74" s="127"/>
      <c r="ACZ74" s="127"/>
      <c r="ADA74" s="127"/>
      <c r="ADB74" s="127"/>
      <c r="ADC74" s="127"/>
      <c r="ADD74" s="127"/>
      <c r="ADE74" s="127"/>
      <c r="ADF74" s="127"/>
      <c r="ADG74" s="127"/>
      <c r="ADH74" s="127"/>
      <c r="ADI74" s="127"/>
      <c r="ADJ74" s="127"/>
      <c r="ADK74" s="127"/>
      <c r="ADL74" s="127"/>
      <c r="ADM74" s="127"/>
      <c r="ADN74" s="127"/>
      <c r="ADO74" s="127"/>
      <c r="ADP74" s="127"/>
      <c r="ADQ74" s="127"/>
      <c r="ADR74" s="127"/>
      <c r="ADS74" s="127"/>
      <c r="ADT74" s="127"/>
      <c r="ADU74" s="127"/>
      <c r="ADV74" s="127"/>
      <c r="ADW74" s="127"/>
      <c r="ADX74" s="127"/>
      <c r="ADY74" s="127"/>
      <c r="ADZ74" s="127"/>
      <c r="AEA74" s="127"/>
      <c r="AEB74" s="127"/>
      <c r="AEC74" s="127"/>
      <c r="AED74" s="127"/>
      <c r="AEE74" s="127"/>
      <c r="AEF74" s="127"/>
      <c r="AEG74" s="127"/>
      <c r="AEH74" s="127"/>
      <c r="AEI74" s="127"/>
      <c r="AEJ74" s="127"/>
      <c r="AEK74" s="127"/>
      <c r="AEL74" s="127"/>
      <c r="AEM74" s="127"/>
      <c r="AEN74" s="127"/>
      <c r="AEO74" s="127"/>
      <c r="AEP74" s="127"/>
      <c r="AEQ74" s="127"/>
      <c r="AER74" s="127"/>
      <c r="AES74" s="127"/>
      <c r="AET74" s="127"/>
      <c r="AEU74" s="127"/>
      <c r="AEV74" s="127"/>
      <c r="AEW74" s="127"/>
      <c r="AEX74" s="127"/>
      <c r="AEY74" s="127"/>
      <c r="AEZ74" s="127"/>
      <c r="AFA74" s="127"/>
      <c r="AFB74" s="127"/>
      <c r="AFC74" s="127"/>
      <c r="AFD74" s="127"/>
      <c r="AFE74" s="127"/>
      <c r="AFF74" s="127"/>
      <c r="AFG74" s="127"/>
      <c r="AFH74" s="127"/>
      <c r="AFI74" s="127"/>
      <c r="AFJ74" s="127"/>
      <c r="AFK74" s="127"/>
      <c r="AFL74" s="127"/>
      <c r="AFM74" s="127"/>
      <c r="AFN74" s="127"/>
      <c r="AFO74" s="127"/>
      <c r="AFP74" s="127"/>
      <c r="AFQ74" s="127"/>
      <c r="AFR74" s="127"/>
      <c r="AFS74" s="127"/>
      <c r="AFT74" s="127"/>
      <c r="AFU74" s="127"/>
      <c r="AFV74" s="127"/>
      <c r="AFW74" s="127"/>
      <c r="AFX74" s="127"/>
      <c r="AFY74" s="127"/>
      <c r="AFZ74" s="127"/>
      <c r="AGA74" s="127"/>
      <c r="AGB74" s="127"/>
      <c r="AGC74" s="127"/>
      <c r="AGD74" s="127"/>
      <c r="AGE74" s="127"/>
      <c r="AGF74" s="127"/>
      <c r="AGG74" s="127"/>
      <c r="AGH74" s="127"/>
      <c r="AGI74" s="127"/>
      <c r="AGJ74" s="127"/>
      <c r="AGK74" s="127"/>
      <c r="AGL74" s="127"/>
      <c r="AGM74" s="127"/>
      <c r="AGN74" s="127"/>
      <c r="AGO74" s="127"/>
      <c r="AGP74" s="127"/>
      <c r="AGQ74" s="127"/>
      <c r="AGR74" s="127"/>
      <c r="AGS74" s="127"/>
      <c r="AGT74" s="127"/>
      <c r="AGU74" s="127"/>
      <c r="AGV74" s="127"/>
      <c r="AGW74" s="127"/>
      <c r="AGX74" s="127"/>
      <c r="AGY74" s="127"/>
      <c r="AGZ74" s="127"/>
      <c r="AHA74" s="127"/>
      <c r="AHB74" s="127"/>
      <c r="AHC74" s="127"/>
      <c r="AHD74" s="127"/>
      <c r="AHE74" s="127"/>
      <c r="AHF74" s="127"/>
      <c r="AHG74" s="127"/>
      <c r="AHH74" s="127"/>
      <c r="AHI74" s="127"/>
      <c r="AHJ74" s="127"/>
      <c r="AHK74" s="127"/>
      <c r="AHL74" s="127"/>
      <c r="AHM74" s="127"/>
      <c r="AHN74" s="127"/>
      <c r="AHO74" s="127"/>
      <c r="AHP74" s="127"/>
      <c r="AHQ74" s="127"/>
      <c r="AHR74" s="127"/>
      <c r="AHS74" s="127"/>
      <c r="AHT74" s="127"/>
      <c r="AHU74" s="127"/>
      <c r="AHV74" s="127"/>
      <c r="AHW74" s="127"/>
      <c r="AHX74" s="127"/>
      <c r="AHY74" s="127"/>
      <c r="AHZ74" s="127"/>
      <c r="AIA74" s="127"/>
      <c r="AIB74" s="127"/>
      <c r="AIC74" s="127"/>
      <c r="AID74" s="127"/>
      <c r="AIE74" s="127"/>
      <c r="AIF74" s="127"/>
      <c r="AIG74" s="127"/>
      <c r="AIH74" s="127"/>
      <c r="AII74" s="127"/>
      <c r="AIJ74" s="127"/>
      <c r="AIK74" s="127"/>
      <c r="AIL74" s="127"/>
      <c r="AIM74" s="127"/>
      <c r="AIN74" s="127"/>
      <c r="AIO74" s="127"/>
      <c r="AIP74" s="127"/>
      <c r="AIQ74" s="127"/>
      <c r="AIR74" s="127"/>
      <c r="AIS74" s="127"/>
      <c r="AIT74" s="127"/>
      <c r="AIU74" s="127"/>
      <c r="AIV74" s="127"/>
      <c r="AIW74" s="127"/>
      <c r="AIX74" s="127"/>
      <c r="AIY74" s="127"/>
      <c r="AIZ74" s="127"/>
      <c r="AJA74" s="127"/>
      <c r="AJB74" s="127"/>
      <c r="AJC74" s="127"/>
      <c r="AJD74" s="127"/>
      <c r="AJE74" s="127"/>
      <c r="AJF74" s="127"/>
      <c r="AJG74" s="127"/>
      <c r="AJH74" s="127"/>
      <c r="AJI74" s="127"/>
      <c r="AJJ74" s="127"/>
      <c r="AJK74" s="127"/>
      <c r="AJL74" s="127"/>
      <c r="AJM74" s="127"/>
      <c r="AJN74" s="127"/>
      <c r="AJO74" s="127"/>
      <c r="AJP74" s="127"/>
      <c r="AJQ74" s="127"/>
      <c r="AJR74" s="127"/>
      <c r="AJS74" s="127"/>
      <c r="AJT74" s="127"/>
      <c r="AJU74" s="127"/>
      <c r="AJV74" s="127"/>
      <c r="AJW74" s="127"/>
      <c r="AJX74" s="127"/>
      <c r="AJY74" s="127"/>
      <c r="AJZ74" s="127"/>
      <c r="AKA74" s="127"/>
      <c r="AKB74" s="127"/>
      <c r="AKC74" s="127"/>
      <c r="AKD74" s="127"/>
      <c r="AKE74" s="127"/>
      <c r="AKF74" s="127"/>
      <c r="AKG74" s="127"/>
      <c r="AKH74" s="127"/>
      <c r="AKI74" s="127"/>
      <c r="AKJ74" s="127"/>
      <c r="AKK74" s="127"/>
      <c r="AKL74" s="127"/>
      <c r="AKM74" s="127"/>
      <c r="AKN74" s="127"/>
      <c r="AKO74" s="127"/>
      <c r="AKP74" s="127"/>
      <c r="AKQ74" s="127"/>
      <c r="AKR74" s="127"/>
      <c r="AKS74" s="127"/>
      <c r="AKT74" s="127"/>
      <c r="AKU74" s="127"/>
      <c r="AKV74" s="127"/>
      <c r="AKW74" s="127"/>
      <c r="AKX74" s="127"/>
      <c r="AKY74" s="127"/>
      <c r="AKZ74" s="127"/>
      <c r="ALA74" s="127"/>
      <c r="ALB74" s="127"/>
      <c r="ALC74" s="127"/>
      <c r="ALD74" s="127"/>
      <c r="ALE74" s="127"/>
      <c r="ALF74" s="127"/>
      <c r="ALG74" s="127"/>
      <c r="ALH74" s="127"/>
      <c r="ALI74" s="127"/>
      <c r="ALJ74" s="127"/>
      <c r="ALK74" s="127"/>
      <c r="ALL74" s="127"/>
      <c r="ALM74" s="127"/>
      <c r="ALN74" s="127"/>
      <c r="ALO74" s="127"/>
      <c r="ALP74" s="127"/>
      <c r="ALQ74" s="127"/>
      <c r="ALR74" s="127"/>
      <c r="ALS74" s="127"/>
      <c r="ALT74" s="127"/>
      <c r="ALU74" s="127"/>
      <c r="ALV74" s="127"/>
      <c r="ALW74" s="127"/>
      <c r="ALX74" s="127"/>
      <c r="ALY74" s="127"/>
      <c r="ALZ74" s="127"/>
      <c r="AMA74" s="127"/>
      <c r="AMB74" s="127"/>
      <c r="AMC74" s="127"/>
      <c r="AMD74" s="127"/>
      <c r="AME74" s="127"/>
      <c r="AMF74" s="127"/>
      <c r="AMG74" s="127"/>
      <c r="AMH74" s="127"/>
      <c r="AMI74" s="127"/>
      <c r="AMJ74" s="127"/>
      <c r="AMK74" s="127"/>
    </row>
    <row r="75" spans="1:1025" x14ac:dyDescent="0.3">
      <c r="A75" s="244" t="s">
        <v>876</v>
      </c>
      <c r="B75" s="244"/>
      <c r="C75" s="244"/>
      <c r="D75" s="68">
        <f t="shared" si="5"/>
        <v>6.5283333333333333</v>
      </c>
      <c r="E75" s="166">
        <v>38.18</v>
      </c>
      <c r="F75" s="195">
        <v>20.2</v>
      </c>
      <c r="G75" s="166">
        <v>78.34</v>
      </c>
      <c r="H75" s="166">
        <v>654.54</v>
      </c>
      <c r="I75" s="167"/>
      <c r="J75" s="193">
        <v>38</v>
      </c>
      <c r="K75" s="193">
        <v>30</v>
      </c>
      <c r="L75" s="193">
        <v>31</v>
      </c>
      <c r="M75" s="193">
        <v>33</v>
      </c>
      <c r="N75" s="167"/>
      <c r="O75" s="194">
        <v>23</v>
      </c>
      <c r="P75" s="194">
        <v>28</v>
      </c>
      <c r="Q75" s="194">
        <v>48</v>
      </c>
      <c r="R75" s="127"/>
      <c r="S75" s="127"/>
      <c r="T75" s="127"/>
      <c r="U75" s="127"/>
      <c r="V75" s="127"/>
      <c r="W75" s="127"/>
      <c r="X75" s="127"/>
      <c r="Y75" s="127"/>
      <c r="Z75" s="127"/>
      <c r="AA75" s="127"/>
      <c r="AB75" s="127"/>
      <c r="AC75" s="127"/>
      <c r="AD75" s="127"/>
      <c r="AE75" s="127"/>
      <c r="AF75" s="127"/>
      <c r="AG75" s="127"/>
      <c r="AH75" s="127"/>
      <c r="AI75" s="127"/>
      <c r="AJ75" s="127"/>
      <c r="AK75" s="127"/>
      <c r="AL75" s="127"/>
      <c r="AM75" s="127"/>
      <c r="AN75" s="127"/>
      <c r="AO75" s="127"/>
      <c r="AP75" s="127"/>
      <c r="AQ75" s="127"/>
      <c r="AR75" s="127"/>
      <c r="AS75" s="127"/>
      <c r="AT75" s="127"/>
      <c r="AU75" s="127"/>
      <c r="AV75" s="127"/>
      <c r="AW75" s="127"/>
      <c r="AX75" s="127"/>
      <c r="AY75" s="127"/>
      <c r="AZ75" s="127"/>
      <c r="BA75" s="127"/>
      <c r="BB75" s="127"/>
      <c r="BC75" s="127"/>
      <c r="BD75" s="127"/>
      <c r="BE75" s="127"/>
      <c r="BF75" s="127"/>
      <c r="BG75" s="127"/>
      <c r="BH75" s="127"/>
      <c r="BI75" s="127"/>
      <c r="BJ75" s="127"/>
      <c r="BK75" s="127"/>
      <c r="BL75" s="127"/>
      <c r="BM75" s="127"/>
      <c r="BN75" s="127"/>
      <c r="BO75" s="127"/>
      <c r="BP75" s="127"/>
      <c r="BQ75" s="127"/>
      <c r="BR75" s="127"/>
      <c r="BS75" s="127"/>
      <c r="BT75" s="127"/>
      <c r="BU75" s="127"/>
      <c r="BV75" s="127"/>
      <c r="BW75" s="127"/>
      <c r="BX75" s="127"/>
      <c r="BY75" s="127"/>
      <c r="BZ75" s="127"/>
      <c r="CA75" s="127"/>
      <c r="CB75" s="127"/>
      <c r="CC75" s="127"/>
      <c r="CD75" s="127"/>
      <c r="CE75" s="127"/>
      <c r="CF75" s="127"/>
      <c r="CG75" s="127"/>
      <c r="CH75" s="127"/>
      <c r="CI75" s="127"/>
      <c r="CJ75" s="127"/>
      <c r="CK75" s="127"/>
      <c r="CL75" s="127"/>
      <c r="CM75" s="127"/>
      <c r="CN75" s="127"/>
      <c r="CO75" s="127"/>
      <c r="CP75" s="127"/>
      <c r="CQ75" s="127"/>
      <c r="CR75" s="127"/>
      <c r="CS75" s="127"/>
      <c r="CT75" s="127"/>
      <c r="CU75" s="127"/>
      <c r="CV75" s="127"/>
      <c r="CW75" s="127"/>
      <c r="CX75" s="127"/>
      <c r="CY75" s="127"/>
      <c r="CZ75" s="127"/>
      <c r="DA75" s="127"/>
      <c r="DB75" s="127"/>
      <c r="DC75" s="127"/>
      <c r="DD75" s="127"/>
      <c r="DE75" s="127"/>
      <c r="DF75" s="127"/>
      <c r="DG75" s="127"/>
      <c r="DH75" s="127"/>
      <c r="DI75" s="127"/>
      <c r="DJ75" s="127"/>
      <c r="DK75" s="127"/>
      <c r="DL75" s="127"/>
      <c r="DM75" s="127"/>
      <c r="DN75" s="127"/>
      <c r="DO75" s="127"/>
      <c r="DP75" s="127"/>
      <c r="DQ75" s="127"/>
      <c r="DR75" s="127"/>
      <c r="DS75" s="127"/>
      <c r="DT75" s="127"/>
      <c r="DU75" s="127"/>
      <c r="DV75" s="127"/>
      <c r="DW75" s="127"/>
      <c r="DX75" s="127"/>
      <c r="DY75" s="127"/>
      <c r="DZ75" s="127"/>
      <c r="EA75" s="127"/>
      <c r="EB75" s="127"/>
      <c r="EC75" s="127"/>
      <c r="ED75" s="127"/>
      <c r="EE75" s="127"/>
      <c r="EF75" s="127"/>
      <c r="EG75" s="127"/>
      <c r="EH75" s="127"/>
      <c r="EI75" s="127"/>
      <c r="EJ75" s="127"/>
      <c r="EK75" s="127"/>
      <c r="EL75" s="127"/>
      <c r="EM75" s="127"/>
      <c r="EN75" s="127"/>
      <c r="EO75" s="127"/>
      <c r="EP75" s="127"/>
      <c r="EQ75" s="127"/>
      <c r="ER75" s="127"/>
      <c r="ES75" s="127"/>
      <c r="ET75" s="127"/>
      <c r="EU75" s="127"/>
      <c r="EV75" s="127"/>
      <c r="EW75" s="127"/>
      <c r="EX75" s="127"/>
      <c r="EY75" s="127"/>
      <c r="EZ75" s="127"/>
      <c r="FA75" s="127"/>
      <c r="FB75" s="127"/>
      <c r="FC75" s="127"/>
      <c r="FD75" s="127"/>
      <c r="FE75" s="127"/>
      <c r="FF75" s="127"/>
      <c r="FG75" s="127"/>
      <c r="FH75" s="127"/>
      <c r="FI75" s="127"/>
      <c r="FJ75" s="127"/>
      <c r="FK75" s="127"/>
      <c r="FL75" s="127"/>
      <c r="FM75" s="127"/>
      <c r="FN75" s="127"/>
      <c r="FO75" s="127"/>
      <c r="FP75" s="127"/>
      <c r="FQ75" s="127"/>
      <c r="FR75" s="127"/>
      <c r="FS75" s="127"/>
      <c r="FT75" s="127"/>
      <c r="FU75" s="127"/>
      <c r="FV75" s="127"/>
      <c r="FW75" s="127"/>
      <c r="FX75" s="127"/>
      <c r="FY75" s="127"/>
      <c r="FZ75" s="127"/>
      <c r="GA75" s="127"/>
      <c r="GB75" s="127"/>
      <c r="GC75" s="127"/>
      <c r="GD75" s="127"/>
      <c r="GE75" s="127"/>
      <c r="GF75" s="127"/>
      <c r="GG75" s="127"/>
      <c r="GH75" s="127"/>
      <c r="GI75" s="127"/>
      <c r="GJ75" s="127"/>
      <c r="GK75" s="127"/>
      <c r="GL75" s="127"/>
      <c r="GM75" s="127"/>
      <c r="GN75" s="127"/>
      <c r="GO75" s="127"/>
      <c r="GP75" s="127"/>
      <c r="GQ75" s="127"/>
      <c r="GR75" s="127"/>
      <c r="GS75" s="127"/>
      <c r="GT75" s="127"/>
      <c r="GU75" s="127"/>
      <c r="GV75" s="127"/>
      <c r="GW75" s="127"/>
      <c r="GX75" s="127"/>
      <c r="GY75" s="127"/>
      <c r="GZ75" s="127"/>
      <c r="HA75" s="127"/>
      <c r="HB75" s="127"/>
      <c r="HC75" s="127"/>
      <c r="HD75" s="127"/>
      <c r="HE75" s="127"/>
      <c r="HF75" s="127"/>
      <c r="HG75" s="127"/>
      <c r="HH75" s="127"/>
      <c r="HI75" s="127"/>
      <c r="HJ75" s="127"/>
      <c r="HK75" s="127"/>
      <c r="HL75" s="127"/>
      <c r="HM75" s="127"/>
      <c r="HN75" s="127"/>
      <c r="HO75" s="127"/>
      <c r="HP75" s="127"/>
      <c r="HQ75" s="127"/>
      <c r="HR75" s="127"/>
      <c r="HS75" s="127"/>
      <c r="HT75" s="127"/>
      <c r="HU75" s="127"/>
      <c r="HV75" s="127"/>
      <c r="HW75" s="127"/>
      <c r="HX75" s="127"/>
      <c r="HY75" s="127"/>
      <c r="HZ75" s="127"/>
      <c r="IA75" s="127"/>
      <c r="IB75" s="127"/>
      <c r="IC75" s="127"/>
      <c r="ID75" s="127"/>
      <c r="IE75" s="127"/>
      <c r="IF75" s="127"/>
      <c r="IG75" s="127"/>
      <c r="IH75" s="127"/>
      <c r="II75" s="127"/>
      <c r="IJ75" s="127"/>
      <c r="IK75" s="127"/>
      <c r="IL75" s="127"/>
      <c r="IM75" s="127"/>
      <c r="IN75" s="127"/>
      <c r="IO75" s="127"/>
      <c r="IP75" s="127"/>
      <c r="IQ75" s="127"/>
      <c r="IR75" s="127"/>
      <c r="IS75" s="127"/>
      <c r="IT75" s="127"/>
      <c r="IU75" s="127"/>
      <c r="IV75" s="127"/>
      <c r="IW75" s="127"/>
      <c r="IX75" s="127"/>
      <c r="IY75" s="127"/>
      <c r="IZ75" s="127"/>
      <c r="JA75" s="127"/>
      <c r="JB75" s="127"/>
      <c r="JC75" s="127"/>
      <c r="JD75" s="127"/>
      <c r="JE75" s="127"/>
      <c r="JF75" s="127"/>
      <c r="JG75" s="127"/>
      <c r="JH75" s="127"/>
      <c r="JI75" s="127"/>
      <c r="JJ75" s="127"/>
      <c r="JK75" s="127"/>
      <c r="JL75" s="127"/>
      <c r="JM75" s="127"/>
      <c r="JN75" s="127"/>
      <c r="JO75" s="127"/>
      <c r="JP75" s="127"/>
      <c r="JQ75" s="127"/>
      <c r="JR75" s="127"/>
      <c r="JS75" s="127"/>
      <c r="JT75" s="127"/>
      <c r="JU75" s="127"/>
      <c r="JV75" s="127"/>
      <c r="JW75" s="127"/>
      <c r="JX75" s="127"/>
      <c r="JY75" s="127"/>
      <c r="JZ75" s="127"/>
      <c r="KA75" s="127"/>
      <c r="KB75" s="127"/>
      <c r="KC75" s="127"/>
      <c r="KD75" s="127"/>
      <c r="KE75" s="127"/>
      <c r="KF75" s="127"/>
      <c r="KG75" s="127"/>
      <c r="KH75" s="127"/>
      <c r="KI75" s="127"/>
      <c r="KJ75" s="127"/>
      <c r="KK75" s="127"/>
      <c r="KL75" s="127"/>
      <c r="KM75" s="127"/>
      <c r="KN75" s="127"/>
      <c r="KO75" s="127"/>
      <c r="KP75" s="127"/>
      <c r="KQ75" s="127"/>
      <c r="KR75" s="127"/>
      <c r="KS75" s="127"/>
      <c r="KT75" s="127"/>
      <c r="KU75" s="127"/>
      <c r="KV75" s="127"/>
      <c r="KW75" s="127"/>
      <c r="KX75" s="127"/>
      <c r="KY75" s="127"/>
      <c r="KZ75" s="127"/>
      <c r="LA75" s="127"/>
      <c r="LB75" s="127"/>
      <c r="LC75" s="127"/>
      <c r="LD75" s="127"/>
      <c r="LE75" s="127"/>
      <c r="LF75" s="127"/>
      <c r="LG75" s="127"/>
      <c r="LH75" s="127"/>
      <c r="LI75" s="127"/>
      <c r="LJ75" s="127"/>
      <c r="LK75" s="127"/>
      <c r="LL75" s="127"/>
      <c r="LM75" s="127"/>
      <c r="LN75" s="127"/>
      <c r="LO75" s="127"/>
      <c r="LP75" s="127"/>
      <c r="LQ75" s="127"/>
      <c r="LR75" s="127"/>
      <c r="LS75" s="127"/>
      <c r="LT75" s="127"/>
      <c r="LU75" s="127"/>
      <c r="LV75" s="127"/>
      <c r="LW75" s="127"/>
      <c r="LX75" s="127"/>
      <c r="LY75" s="127"/>
      <c r="LZ75" s="127"/>
      <c r="MA75" s="127"/>
      <c r="MB75" s="127"/>
      <c r="MC75" s="127"/>
      <c r="MD75" s="127"/>
      <c r="ME75" s="127"/>
      <c r="MF75" s="127"/>
      <c r="MG75" s="127"/>
      <c r="MH75" s="127"/>
      <c r="MI75" s="127"/>
      <c r="MJ75" s="127"/>
      <c r="MK75" s="127"/>
      <c r="ML75" s="127"/>
      <c r="MM75" s="127"/>
      <c r="MN75" s="127"/>
      <c r="MO75" s="127"/>
      <c r="MP75" s="127"/>
      <c r="MQ75" s="127"/>
      <c r="MR75" s="127"/>
      <c r="MS75" s="127"/>
      <c r="MT75" s="127"/>
      <c r="MU75" s="127"/>
      <c r="MV75" s="127"/>
      <c r="MW75" s="127"/>
      <c r="MX75" s="127"/>
      <c r="MY75" s="127"/>
      <c r="MZ75" s="127"/>
      <c r="NA75" s="127"/>
      <c r="NB75" s="127"/>
      <c r="NC75" s="127"/>
      <c r="ND75" s="127"/>
      <c r="NE75" s="127"/>
      <c r="NF75" s="127"/>
      <c r="NG75" s="127"/>
      <c r="NH75" s="127"/>
      <c r="NI75" s="127"/>
      <c r="NJ75" s="127"/>
      <c r="NK75" s="127"/>
      <c r="NL75" s="127"/>
      <c r="NM75" s="127"/>
      <c r="NN75" s="127"/>
      <c r="NO75" s="127"/>
      <c r="NP75" s="127"/>
      <c r="NQ75" s="127"/>
      <c r="NR75" s="127"/>
      <c r="NS75" s="127"/>
      <c r="NT75" s="127"/>
      <c r="NU75" s="127"/>
      <c r="NV75" s="127"/>
      <c r="NW75" s="127"/>
      <c r="NX75" s="127"/>
      <c r="NY75" s="127"/>
      <c r="NZ75" s="127"/>
      <c r="OA75" s="127"/>
      <c r="OB75" s="127"/>
      <c r="OC75" s="127"/>
      <c r="OD75" s="127"/>
      <c r="OE75" s="127"/>
      <c r="OF75" s="127"/>
      <c r="OG75" s="127"/>
      <c r="OH75" s="127"/>
      <c r="OI75" s="127"/>
      <c r="OJ75" s="127"/>
      <c r="OK75" s="127"/>
      <c r="OL75" s="127"/>
      <c r="OM75" s="127"/>
      <c r="ON75" s="127"/>
      <c r="OO75" s="127"/>
      <c r="OP75" s="127"/>
      <c r="OQ75" s="127"/>
      <c r="OR75" s="127"/>
      <c r="OS75" s="127"/>
      <c r="OT75" s="127"/>
      <c r="OU75" s="127"/>
      <c r="OV75" s="127"/>
      <c r="OW75" s="127"/>
      <c r="OX75" s="127"/>
      <c r="OY75" s="127"/>
      <c r="OZ75" s="127"/>
      <c r="PA75" s="127"/>
      <c r="PB75" s="127"/>
      <c r="PC75" s="127"/>
      <c r="PD75" s="127"/>
      <c r="PE75" s="127"/>
      <c r="PF75" s="127"/>
      <c r="PG75" s="127"/>
      <c r="PH75" s="127"/>
      <c r="PI75" s="127"/>
      <c r="PJ75" s="127"/>
      <c r="PK75" s="127"/>
      <c r="PL75" s="127"/>
      <c r="PM75" s="127"/>
      <c r="PN75" s="127"/>
      <c r="PO75" s="127"/>
      <c r="PP75" s="127"/>
      <c r="PQ75" s="127"/>
      <c r="PR75" s="127"/>
      <c r="PS75" s="127"/>
      <c r="PT75" s="127"/>
      <c r="PU75" s="127"/>
      <c r="PV75" s="127"/>
      <c r="PW75" s="127"/>
      <c r="PX75" s="127"/>
      <c r="PY75" s="127"/>
      <c r="PZ75" s="127"/>
      <c r="QA75" s="127"/>
      <c r="QB75" s="127"/>
      <c r="QC75" s="127"/>
      <c r="QD75" s="127"/>
      <c r="QE75" s="127"/>
      <c r="QF75" s="127"/>
      <c r="QG75" s="127"/>
      <c r="QH75" s="127"/>
      <c r="QI75" s="127"/>
      <c r="QJ75" s="127"/>
      <c r="QK75" s="127"/>
      <c r="QL75" s="127"/>
      <c r="QM75" s="127"/>
      <c r="QN75" s="127"/>
      <c r="QO75" s="127"/>
      <c r="QP75" s="127"/>
      <c r="QQ75" s="127"/>
      <c r="QR75" s="127"/>
      <c r="QS75" s="127"/>
      <c r="QT75" s="127"/>
      <c r="QU75" s="127"/>
      <c r="QV75" s="127"/>
      <c r="QW75" s="127"/>
      <c r="QX75" s="127"/>
      <c r="QY75" s="127"/>
      <c r="QZ75" s="127"/>
      <c r="RA75" s="127"/>
      <c r="RB75" s="127"/>
      <c r="RC75" s="127"/>
      <c r="RD75" s="127"/>
      <c r="RE75" s="127"/>
      <c r="RF75" s="127"/>
      <c r="RG75" s="127"/>
      <c r="RH75" s="127"/>
      <c r="RI75" s="127"/>
      <c r="RJ75" s="127"/>
      <c r="RK75" s="127"/>
      <c r="RL75" s="127"/>
      <c r="RM75" s="127"/>
      <c r="RN75" s="127"/>
      <c r="RO75" s="127"/>
      <c r="RP75" s="127"/>
      <c r="RQ75" s="127"/>
      <c r="RR75" s="127"/>
      <c r="RS75" s="127"/>
      <c r="RT75" s="127"/>
      <c r="RU75" s="127"/>
      <c r="RV75" s="127"/>
      <c r="RW75" s="127"/>
      <c r="RX75" s="127"/>
      <c r="RY75" s="127"/>
      <c r="RZ75" s="127"/>
      <c r="SA75" s="127"/>
      <c r="SB75" s="127"/>
      <c r="SC75" s="127"/>
      <c r="SD75" s="127"/>
      <c r="SE75" s="127"/>
      <c r="SF75" s="127"/>
      <c r="SG75" s="127"/>
      <c r="SH75" s="127"/>
      <c r="SI75" s="127"/>
      <c r="SJ75" s="127"/>
      <c r="SK75" s="127"/>
      <c r="SL75" s="127"/>
      <c r="SM75" s="127"/>
      <c r="SN75" s="127"/>
      <c r="SO75" s="127"/>
      <c r="SP75" s="127"/>
      <c r="SQ75" s="127"/>
      <c r="SR75" s="127"/>
      <c r="SS75" s="127"/>
      <c r="ST75" s="127"/>
      <c r="SU75" s="127"/>
      <c r="SV75" s="127"/>
      <c r="SW75" s="127"/>
      <c r="SX75" s="127"/>
      <c r="SY75" s="127"/>
      <c r="SZ75" s="127"/>
      <c r="TA75" s="127"/>
      <c r="TB75" s="127"/>
      <c r="TC75" s="127"/>
      <c r="TD75" s="127"/>
      <c r="TE75" s="127"/>
      <c r="TF75" s="127"/>
      <c r="TG75" s="127"/>
      <c r="TH75" s="127"/>
      <c r="TI75" s="127"/>
      <c r="TJ75" s="127"/>
      <c r="TK75" s="127"/>
      <c r="TL75" s="127"/>
      <c r="TM75" s="127"/>
      <c r="TN75" s="127"/>
      <c r="TO75" s="127"/>
      <c r="TP75" s="127"/>
      <c r="TQ75" s="127"/>
      <c r="TR75" s="127"/>
      <c r="TS75" s="127"/>
      <c r="TT75" s="127"/>
      <c r="TU75" s="127"/>
      <c r="TV75" s="127"/>
      <c r="TW75" s="127"/>
      <c r="TX75" s="127"/>
      <c r="TY75" s="127"/>
      <c r="TZ75" s="127"/>
      <c r="UA75" s="127"/>
      <c r="UB75" s="127"/>
      <c r="UC75" s="127"/>
      <c r="UD75" s="127"/>
      <c r="UE75" s="127"/>
      <c r="UF75" s="127"/>
      <c r="UG75" s="127"/>
      <c r="UH75" s="127"/>
      <c r="UI75" s="127"/>
      <c r="UJ75" s="127"/>
      <c r="UK75" s="127"/>
      <c r="UL75" s="127"/>
      <c r="UM75" s="127"/>
      <c r="UN75" s="127"/>
      <c r="UO75" s="127"/>
      <c r="UP75" s="127"/>
      <c r="UQ75" s="127"/>
      <c r="UR75" s="127"/>
      <c r="US75" s="127"/>
      <c r="UT75" s="127"/>
      <c r="UU75" s="127"/>
      <c r="UV75" s="127"/>
      <c r="UW75" s="127"/>
      <c r="UX75" s="127"/>
      <c r="UY75" s="127"/>
      <c r="UZ75" s="127"/>
      <c r="VA75" s="127"/>
      <c r="VB75" s="127"/>
      <c r="VC75" s="127"/>
      <c r="VD75" s="127"/>
      <c r="VE75" s="127"/>
      <c r="VF75" s="127"/>
      <c r="VG75" s="127"/>
      <c r="VH75" s="127"/>
      <c r="VI75" s="127"/>
      <c r="VJ75" s="127"/>
      <c r="VK75" s="127"/>
      <c r="VL75" s="127"/>
      <c r="VM75" s="127"/>
      <c r="VN75" s="127"/>
      <c r="VO75" s="127"/>
      <c r="VP75" s="127"/>
      <c r="VQ75" s="127"/>
      <c r="VR75" s="127"/>
      <c r="VS75" s="127"/>
      <c r="VT75" s="127"/>
      <c r="VU75" s="127"/>
      <c r="VV75" s="127"/>
      <c r="VW75" s="127"/>
      <c r="VX75" s="127"/>
      <c r="VY75" s="127"/>
      <c r="VZ75" s="127"/>
      <c r="WA75" s="127"/>
      <c r="WB75" s="127"/>
      <c r="WC75" s="127"/>
      <c r="WD75" s="127"/>
      <c r="WE75" s="127"/>
      <c r="WF75" s="127"/>
      <c r="WG75" s="127"/>
      <c r="WH75" s="127"/>
      <c r="WI75" s="127"/>
      <c r="WJ75" s="127"/>
      <c r="WK75" s="127"/>
      <c r="WL75" s="127"/>
      <c r="WM75" s="127"/>
      <c r="WN75" s="127"/>
      <c r="WO75" s="127"/>
      <c r="WP75" s="127"/>
      <c r="WQ75" s="127"/>
      <c r="WR75" s="127"/>
      <c r="WS75" s="127"/>
      <c r="WT75" s="127"/>
      <c r="WU75" s="127"/>
      <c r="WV75" s="127"/>
      <c r="WW75" s="127"/>
      <c r="WX75" s="127"/>
      <c r="WY75" s="127"/>
      <c r="WZ75" s="127"/>
      <c r="XA75" s="127"/>
      <c r="XB75" s="127"/>
      <c r="XC75" s="127"/>
      <c r="XD75" s="127"/>
      <c r="XE75" s="127"/>
      <c r="XF75" s="127"/>
      <c r="XG75" s="127"/>
      <c r="XH75" s="127"/>
      <c r="XI75" s="127"/>
      <c r="XJ75" s="127"/>
      <c r="XK75" s="127"/>
      <c r="XL75" s="127"/>
      <c r="XM75" s="127"/>
      <c r="XN75" s="127"/>
      <c r="XO75" s="127"/>
      <c r="XP75" s="127"/>
      <c r="XQ75" s="127"/>
      <c r="XR75" s="127"/>
      <c r="XS75" s="127"/>
      <c r="XT75" s="127"/>
      <c r="XU75" s="127"/>
      <c r="XV75" s="127"/>
      <c r="XW75" s="127"/>
      <c r="XX75" s="127"/>
      <c r="XY75" s="127"/>
      <c r="XZ75" s="127"/>
      <c r="YA75" s="127"/>
      <c r="YB75" s="127"/>
      <c r="YC75" s="127"/>
      <c r="YD75" s="127"/>
      <c r="YE75" s="127"/>
      <c r="YF75" s="127"/>
      <c r="YG75" s="127"/>
      <c r="YH75" s="127"/>
      <c r="YI75" s="127"/>
      <c r="YJ75" s="127"/>
      <c r="YK75" s="127"/>
      <c r="YL75" s="127"/>
      <c r="YM75" s="127"/>
      <c r="YN75" s="127"/>
      <c r="YO75" s="127"/>
      <c r="YP75" s="127"/>
      <c r="YQ75" s="127"/>
      <c r="YR75" s="127"/>
      <c r="YS75" s="127"/>
      <c r="YT75" s="127"/>
      <c r="YU75" s="127"/>
      <c r="YV75" s="127"/>
      <c r="YW75" s="127"/>
      <c r="YX75" s="127"/>
      <c r="YY75" s="127"/>
      <c r="YZ75" s="127"/>
      <c r="ZA75" s="127"/>
      <c r="ZB75" s="127"/>
      <c r="ZC75" s="127"/>
      <c r="ZD75" s="127"/>
      <c r="ZE75" s="127"/>
      <c r="ZF75" s="127"/>
      <c r="ZG75" s="127"/>
      <c r="ZH75" s="127"/>
      <c r="ZI75" s="127"/>
      <c r="ZJ75" s="127"/>
      <c r="ZK75" s="127"/>
      <c r="ZL75" s="127"/>
      <c r="ZM75" s="127"/>
      <c r="ZN75" s="127"/>
      <c r="ZO75" s="127"/>
      <c r="ZP75" s="127"/>
      <c r="ZQ75" s="127"/>
      <c r="ZR75" s="127"/>
      <c r="ZS75" s="127"/>
      <c r="ZT75" s="127"/>
      <c r="ZU75" s="127"/>
      <c r="ZV75" s="127"/>
      <c r="ZW75" s="127"/>
      <c r="ZX75" s="127"/>
      <c r="ZY75" s="127"/>
      <c r="ZZ75" s="127"/>
      <c r="AAA75" s="127"/>
      <c r="AAB75" s="127"/>
      <c r="AAC75" s="127"/>
      <c r="AAD75" s="127"/>
      <c r="AAE75" s="127"/>
      <c r="AAF75" s="127"/>
      <c r="AAG75" s="127"/>
      <c r="AAH75" s="127"/>
      <c r="AAI75" s="127"/>
      <c r="AAJ75" s="127"/>
      <c r="AAK75" s="127"/>
      <c r="AAL75" s="127"/>
      <c r="AAM75" s="127"/>
      <c r="AAN75" s="127"/>
      <c r="AAO75" s="127"/>
      <c r="AAP75" s="127"/>
      <c r="AAQ75" s="127"/>
      <c r="AAR75" s="127"/>
      <c r="AAS75" s="127"/>
      <c r="AAT75" s="127"/>
      <c r="AAU75" s="127"/>
      <c r="AAV75" s="127"/>
      <c r="AAW75" s="127"/>
      <c r="AAX75" s="127"/>
      <c r="AAY75" s="127"/>
      <c r="AAZ75" s="127"/>
      <c r="ABA75" s="127"/>
      <c r="ABB75" s="127"/>
      <c r="ABC75" s="127"/>
      <c r="ABD75" s="127"/>
      <c r="ABE75" s="127"/>
      <c r="ABF75" s="127"/>
      <c r="ABG75" s="127"/>
      <c r="ABH75" s="127"/>
      <c r="ABI75" s="127"/>
      <c r="ABJ75" s="127"/>
      <c r="ABK75" s="127"/>
      <c r="ABL75" s="127"/>
      <c r="ABM75" s="127"/>
      <c r="ABN75" s="127"/>
      <c r="ABO75" s="127"/>
      <c r="ABP75" s="127"/>
      <c r="ABQ75" s="127"/>
      <c r="ABR75" s="127"/>
      <c r="ABS75" s="127"/>
      <c r="ABT75" s="127"/>
      <c r="ABU75" s="127"/>
      <c r="ABV75" s="127"/>
      <c r="ABW75" s="127"/>
      <c r="ABX75" s="127"/>
      <c r="ABY75" s="127"/>
      <c r="ABZ75" s="127"/>
      <c r="ACA75" s="127"/>
      <c r="ACB75" s="127"/>
      <c r="ACC75" s="127"/>
      <c r="ACD75" s="127"/>
      <c r="ACE75" s="127"/>
      <c r="ACF75" s="127"/>
      <c r="ACG75" s="127"/>
      <c r="ACH75" s="127"/>
      <c r="ACI75" s="127"/>
      <c r="ACJ75" s="127"/>
      <c r="ACK75" s="127"/>
      <c r="ACL75" s="127"/>
      <c r="ACM75" s="127"/>
      <c r="ACN75" s="127"/>
      <c r="ACO75" s="127"/>
      <c r="ACP75" s="127"/>
      <c r="ACQ75" s="127"/>
      <c r="ACR75" s="127"/>
      <c r="ACS75" s="127"/>
      <c r="ACT75" s="127"/>
      <c r="ACU75" s="127"/>
      <c r="ACV75" s="127"/>
      <c r="ACW75" s="127"/>
      <c r="ACX75" s="127"/>
      <c r="ACY75" s="127"/>
      <c r="ACZ75" s="127"/>
      <c r="ADA75" s="127"/>
      <c r="ADB75" s="127"/>
      <c r="ADC75" s="127"/>
      <c r="ADD75" s="127"/>
      <c r="ADE75" s="127"/>
      <c r="ADF75" s="127"/>
      <c r="ADG75" s="127"/>
      <c r="ADH75" s="127"/>
      <c r="ADI75" s="127"/>
      <c r="ADJ75" s="127"/>
      <c r="ADK75" s="127"/>
      <c r="ADL75" s="127"/>
      <c r="ADM75" s="127"/>
      <c r="ADN75" s="127"/>
      <c r="ADO75" s="127"/>
      <c r="ADP75" s="127"/>
      <c r="ADQ75" s="127"/>
      <c r="ADR75" s="127"/>
      <c r="ADS75" s="127"/>
      <c r="ADT75" s="127"/>
      <c r="ADU75" s="127"/>
      <c r="ADV75" s="127"/>
      <c r="ADW75" s="127"/>
      <c r="ADX75" s="127"/>
      <c r="ADY75" s="127"/>
      <c r="ADZ75" s="127"/>
      <c r="AEA75" s="127"/>
      <c r="AEB75" s="127"/>
      <c r="AEC75" s="127"/>
      <c r="AED75" s="127"/>
      <c r="AEE75" s="127"/>
      <c r="AEF75" s="127"/>
      <c r="AEG75" s="127"/>
      <c r="AEH75" s="127"/>
      <c r="AEI75" s="127"/>
      <c r="AEJ75" s="127"/>
      <c r="AEK75" s="127"/>
      <c r="AEL75" s="127"/>
      <c r="AEM75" s="127"/>
      <c r="AEN75" s="127"/>
      <c r="AEO75" s="127"/>
      <c r="AEP75" s="127"/>
      <c r="AEQ75" s="127"/>
      <c r="AER75" s="127"/>
      <c r="AES75" s="127"/>
      <c r="AET75" s="127"/>
      <c r="AEU75" s="127"/>
      <c r="AEV75" s="127"/>
      <c r="AEW75" s="127"/>
      <c r="AEX75" s="127"/>
      <c r="AEY75" s="127"/>
      <c r="AEZ75" s="127"/>
      <c r="AFA75" s="127"/>
      <c r="AFB75" s="127"/>
      <c r="AFC75" s="127"/>
      <c r="AFD75" s="127"/>
      <c r="AFE75" s="127"/>
      <c r="AFF75" s="127"/>
      <c r="AFG75" s="127"/>
      <c r="AFH75" s="127"/>
      <c r="AFI75" s="127"/>
      <c r="AFJ75" s="127"/>
      <c r="AFK75" s="127"/>
      <c r="AFL75" s="127"/>
      <c r="AFM75" s="127"/>
      <c r="AFN75" s="127"/>
      <c r="AFO75" s="127"/>
      <c r="AFP75" s="127"/>
      <c r="AFQ75" s="127"/>
      <c r="AFR75" s="127"/>
      <c r="AFS75" s="127"/>
      <c r="AFT75" s="127"/>
      <c r="AFU75" s="127"/>
      <c r="AFV75" s="127"/>
      <c r="AFW75" s="127"/>
      <c r="AFX75" s="127"/>
      <c r="AFY75" s="127"/>
      <c r="AFZ75" s="127"/>
      <c r="AGA75" s="127"/>
      <c r="AGB75" s="127"/>
      <c r="AGC75" s="127"/>
      <c r="AGD75" s="127"/>
      <c r="AGE75" s="127"/>
      <c r="AGF75" s="127"/>
      <c r="AGG75" s="127"/>
      <c r="AGH75" s="127"/>
      <c r="AGI75" s="127"/>
      <c r="AGJ75" s="127"/>
      <c r="AGK75" s="127"/>
      <c r="AGL75" s="127"/>
      <c r="AGM75" s="127"/>
      <c r="AGN75" s="127"/>
      <c r="AGO75" s="127"/>
      <c r="AGP75" s="127"/>
      <c r="AGQ75" s="127"/>
      <c r="AGR75" s="127"/>
      <c r="AGS75" s="127"/>
      <c r="AGT75" s="127"/>
      <c r="AGU75" s="127"/>
      <c r="AGV75" s="127"/>
      <c r="AGW75" s="127"/>
      <c r="AGX75" s="127"/>
      <c r="AGY75" s="127"/>
      <c r="AGZ75" s="127"/>
      <c r="AHA75" s="127"/>
      <c r="AHB75" s="127"/>
      <c r="AHC75" s="127"/>
      <c r="AHD75" s="127"/>
      <c r="AHE75" s="127"/>
      <c r="AHF75" s="127"/>
      <c r="AHG75" s="127"/>
      <c r="AHH75" s="127"/>
      <c r="AHI75" s="127"/>
      <c r="AHJ75" s="127"/>
      <c r="AHK75" s="127"/>
      <c r="AHL75" s="127"/>
      <c r="AHM75" s="127"/>
      <c r="AHN75" s="127"/>
      <c r="AHO75" s="127"/>
      <c r="AHP75" s="127"/>
      <c r="AHQ75" s="127"/>
      <c r="AHR75" s="127"/>
      <c r="AHS75" s="127"/>
      <c r="AHT75" s="127"/>
      <c r="AHU75" s="127"/>
      <c r="AHV75" s="127"/>
      <c r="AHW75" s="127"/>
      <c r="AHX75" s="127"/>
      <c r="AHY75" s="127"/>
      <c r="AHZ75" s="127"/>
      <c r="AIA75" s="127"/>
      <c r="AIB75" s="127"/>
      <c r="AIC75" s="127"/>
      <c r="AID75" s="127"/>
      <c r="AIE75" s="127"/>
      <c r="AIF75" s="127"/>
      <c r="AIG75" s="127"/>
      <c r="AIH75" s="127"/>
      <c r="AII75" s="127"/>
      <c r="AIJ75" s="127"/>
      <c r="AIK75" s="127"/>
      <c r="AIL75" s="127"/>
      <c r="AIM75" s="127"/>
      <c r="AIN75" s="127"/>
      <c r="AIO75" s="127"/>
      <c r="AIP75" s="127"/>
      <c r="AIQ75" s="127"/>
      <c r="AIR75" s="127"/>
      <c r="AIS75" s="127"/>
      <c r="AIT75" s="127"/>
      <c r="AIU75" s="127"/>
      <c r="AIV75" s="127"/>
      <c r="AIW75" s="127"/>
      <c r="AIX75" s="127"/>
      <c r="AIY75" s="127"/>
      <c r="AIZ75" s="127"/>
      <c r="AJA75" s="127"/>
      <c r="AJB75" s="127"/>
      <c r="AJC75" s="127"/>
      <c r="AJD75" s="127"/>
      <c r="AJE75" s="127"/>
      <c r="AJF75" s="127"/>
      <c r="AJG75" s="127"/>
      <c r="AJH75" s="127"/>
      <c r="AJI75" s="127"/>
      <c r="AJJ75" s="127"/>
      <c r="AJK75" s="127"/>
      <c r="AJL75" s="127"/>
      <c r="AJM75" s="127"/>
      <c r="AJN75" s="127"/>
      <c r="AJO75" s="127"/>
      <c r="AJP75" s="127"/>
      <c r="AJQ75" s="127"/>
      <c r="AJR75" s="127"/>
      <c r="AJS75" s="127"/>
      <c r="AJT75" s="127"/>
      <c r="AJU75" s="127"/>
      <c r="AJV75" s="127"/>
      <c r="AJW75" s="127"/>
      <c r="AJX75" s="127"/>
      <c r="AJY75" s="127"/>
      <c r="AJZ75" s="127"/>
      <c r="AKA75" s="127"/>
      <c r="AKB75" s="127"/>
      <c r="AKC75" s="127"/>
      <c r="AKD75" s="127"/>
      <c r="AKE75" s="127"/>
      <c r="AKF75" s="127"/>
      <c r="AKG75" s="127"/>
      <c r="AKH75" s="127"/>
      <c r="AKI75" s="127"/>
      <c r="AKJ75" s="127"/>
      <c r="AKK75" s="127"/>
      <c r="AKL75" s="127"/>
      <c r="AKM75" s="127"/>
      <c r="AKN75" s="127"/>
      <c r="AKO75" s="127"/>
      <c r="AKP75" s="127"/>
      <c r="AKQ75" s="127"/>
      <c r="AKR75" s="127"/>
      <c r="AKS75" s="127"/>
      <c r="AKT75" s="127"/>
      <c r="AKU75" s="127"/>
      <c r="AKV75" s="127"/>
      <c r="AKW75" s="127"/>
      <c r="AKX75" s="127"/>
      <c r="AKY75" s="127"/>
      <c r="AKZ75" s="127"/>
      <c r="ALA75" s="127"/>
      <c r="ALB75" s="127"/>
      <c r="ALC75" s="127"/>
      <c r="ALD75" s="127"/>
      <c r="ALE75" s="127"/>
      <c r="ALF75" s="127"/>
      <c r="ALG75" s="127"/>
      <c r="ALH75" s="127"/>
      <c r="ALI75" s="127"/>
      <c r="ALJ75" s="127"/>
      <c r="ALK75" s="127"/>
      <c r="ALL75" s="127"/>
      <c r="ALM75" s="127"/>
      <c r="ALN75" s="127"/>
      <c r="ALO75" s="127"/>
      <c r="ALP75" s="127"/>
      <c r="ALQ75" s="127"/>
      <c r="ALR75" s="127"/>
      <c r="ALS75" s="127"/>
      <c r="ALT75" s="127"/>
      <c r="ALU75" s="127"/>
      <c r="ALV75" s="127"/>
      <c r="ALW75" s="127"/>
      <c r="ALX75" s="127"/>
      <c r="ALY75" s="127"/>
      <c r="ALZ75" s="127"/>
      <c r="AMA75" s="127"/>
      <c r="AMB75" s="127"/>
      <c r="AMC75" s="127"/>
      <c r="AMD75" s="127"/>
      <c r="AME75" s="127"/>
      <c r="AMF75" s="127"/>
      <c r="AMG75" s="127"/>
      <c r="AMH75" s="127"/>
      <c r="AMI75" s="127"/>
      <c r="AMJ75" s="127"/>
      <c r="AMK75" s="127"/>
    </row>
    <row r="76" spans="1:1025" x14ac:dyDescent="0.3">
      <c r="A76" s="244" t="s">
        <v>877</v>
      </c>
      <c r="B76" s="244"/>
      <c r="C76" s="244"/>
      <c r="D76" s="68">
        <f t="shared" si="5"/>
        <v>6.9175000000000004</v>
      </c>
      <c r="E76" s="166">
        <v>31.38</v>
      </c>
      <c r="F76" s="166">
        <v>21.91</v>
      </c>
      <c r="G76" s="166">
        <v>83.01</v>
      </c>
      <c r="H76" s="166">
        <v>661.84</v>
      </c>
      <c r="I76" s="167"/>
      <c r="J76" s="193">
        <v>31</v>
      </c>
      <c r="K76" s="193">
        <v>33</v>
      </c>
      <c r="L76" s="193">
        <v>33</v>
      </c>
      <c r="M76" s="193">
        <v>33</v>
      </c>
      <c r="N76" s="167"/>
      <c r="O76" s="194">
        <v>19</v>
      </c>
      <c r="P76" s="194">
        <v>30</v>
      </c>
      <c r="Q76" s="194">
        <v>50</v>
      </c>
      <c r="R76" s="127"/>
      <c r="S76" s="127"/>
      <c r="T76" s="127"/>
      <c r="U76" s="127"/>
      <c r="V76" s="127"/>
      <c r="W76" s="127"/>
      <c r="X76" s="127"/>
      <c r="Y76" s="127"/>
      <c r="Z76" s="127"/>
      <c r="AA76" s="127"/>
      <c r="AB76" s="127"/>
      <c r="AC76" s="127"/>
      <c r="AD76" s="127"/>
      <c r="AE76" s="127"/>
      <c r="AF76" s="127"/>
      <c r="AG76" s="127"/>
      <c r="AH76" s="127"/>
      <c r="AI76" s="127"/>
      <c r="AJ76" s="127"/>
      <c r="AK76" s="127"/>
      <c r="AL76" s="127"/>
      <c r="AM76" s="127"/>
      <c r="AN76" s="127"/>
      <c r="AO76" s="127"/>
      <c r="AP76" s="127"/>
      <c r="AQ76" s="127"/>
      <c r="AR76" s="127"/>
      <c r="AS76" s="127"/>
      <c r="AT76" s="127"/>
      <c r="AU76" s="127"/>
      <c r="AV76" s="127"/>
      <c r="AW76" s="127"/>
      <c r="AX76" s="127"/>
      <c r="AY76" s="127"/>
      <c r="AZ76" s="127"/>
      <c r="BA76" s="127"/>
      <c r="BB76" s="127"/>
      <c r="BC76" s="127"/>
      <c r="BD76" s="127"/>
      <c r="BE76" s="127"/>
      <c r="BF76" s="127"/>
      <c r="BG76" s="127"/>
      <c r="BH76" s="127"/>
      <c r="BI76" s="127"/>
      <c r="BJ76" s="127"/>
      <c r="BK76" s="127"/>
      <c r="BL76" s="127"/>
      <c r="BM76" s="127"/>
      <c r="BN76" s="127"/>
      <c r="BO76" s="127"/>
      <c r="BP76" s="127"/>
      <c r="BQ76" s="127"/>
      <c r="BR76" s="127"/>
      <c r="BS76" s="127"/>
      <c r="BT76" s="127"/>
      <c r="BU76" s="127"/>
      <c r="BV76" s="127"/>
      <c r="BW76" s="127"/>
      <c r="BX76" s="127"/>
      <c r="BY76" s="127"/>
      <c r="BZ76" s="127"/>
      <c r="CA76" s="127"/>
      <c r="CB76" s="127"/>
      <c r="CC76" s="127"/>
      <c r="CD76" s="127"/>
      <c r="CE76" s="127"/>
      <c r="CF76" s="127"/>
      <c r="CG76" s="127"/>
      <c r="CH76" s="127"/>
      <c r="CI76" s="127"/>
      <c r="CJ76" s="127"/>
      <c r="CK76" s="127"/>
      <c r="CL76" s="127"/>
      <c r="CM76" s="127"/>
      <c r="CN76" s="127"/>
      <c r="CO76" s="127"/>
      <c r="CP76" s="127"/>
      <c r="CQ76" s="127"/>
      <c r="CR76" s="127"/>
      <c r="CS76" s="127"/>
      <c r="CT76" s="127"/>
      <c r="CU76" s="127"/>
      <c r="CV76" s="127"/>
      <c r="CW76" s="127"/>
      <c r="CX76" s="127"/>
      <c r="CY76" s="127"/>
      <c r="CZ76" s="127"/>
      <c r="DA76" s="127"/>
      <c r="DB76" s="127"/>
      <c r="DC76" s="127"/>
      <c r="DD76" s="127"/>
      <c r="DE76" s="127"/>
      <c r="DF76" s="127"/>
      <c r="DG76" s="127"/>
      <c r="DH76" s="127"/>
      <c r="DI76" s="127"/>
      <c r="DJ76" s="127"/>
      <c r="DK76" s="127"/>
      <c r="DL76" s="127"/>
      <c r="DM76" s="127"/>
      <c r="DN76" s="127"/>
      <c r="DO76" s="127"/>
      <c r="DP76" s="127"/>
      <c r="DQ76" s="127"/>
      <c r="DR76" s="127"/>
      <c r="DS76" s="127"/>
      <c r="DT76" s="127"/>
      <c r="DU76" s="127"/>
      <c r="DV76" s="127"/>
      <c r="DW76" s="127"/>
      <c r="DX76" s="127"/>
      <c r="DY76" s="127"/>
      <c r="DZ76" s="127"/>
      <c r="EA76" s="127"/>
      <c r="EB76" s="127"/>
      <c r="EC76" s="127"/>
      <c r="ED76" s="127"/>
      <c r="EE76" s="127"/>
      <c r="EF76" s="127"/>
      <c r="EG76" s="127"/>
      <c r="EH76" s="127"/>
      <c r="EI76" s="127"/>
      <c r="EJ76" s="127"/>
      <c r="EK76" s="127"/>
      <c r="EL76" s="127"/>
      <c r="EM76" s="127"/>
      <c r="EN76" s="127"/>
      <c r="EO76" s="127"/>
      <c r="EP76" s="127"/>
      <c r="EQ76" s="127"/>
      <c r="ER76" s="127"/>
      <c r="ES76" s="127"/>
      <c r="ET76" s="127"/>
      <c r="EU76" s="127"/>
      <c r="EV76" s="127"/>
      <c r="EW76" s="127"/>
      <c r="EX76" s="127"/>
      <c r="EY76" s="127"/>
      <c r="EZ76" s="127"/>
      <c r="FA76" s="127"/>
      <c r="FB76" s="127"/>
      <c r="FC76" s="127"/>
      <c r="FD76" s="127"/>
      <c r="FE76" s="127"/>
      <c r="FF76" s="127"/>
      <c r="FG76" s="127"/>
      <c r="FH76" s="127"/>
      <c r="FI76" s="127"/>
      <c r="FJ76" s="127"/>
      <c r="FK76" s="127"/>
      <c r="FL76" s="127"/>
      <c r="FM76" s="127"/>
      <c r="FN76" s="127"/>
      <c r="FO76" s="127"/>
      <c r="FP76" s="127"/>
      <c r="FQ76" s="127"/>
      <c r="FR76" s="127"/>
      <c r="FS76" s="127"/>
      <c r="FT76" s="127"/>
      <c r="FU76" s="127"/>
      <c r="FV76" s="127"/>
      <c r="FW76" s="127"/>
      <c r="FX76" s="127"/>
      <c r="FY76" s="127"/>
      <c r="FZ76" s="127"/>
      <c r="GA76" s="127"/>
      <c r="GB76" s="127"/>
      <c r="GC76" s="127"/>
      <c r="GD76" s="127"/>
      <c r="GE76" s="127"/>
      <c r="GF76" s="127"/>
      <c r="GG76" s="127"/>
      <c r="GH76" s="127"/>
      <c r="GI76" s="127"/>
      <c r="GJ76" s="127"/>
      <c r="GK76" s="127"/>
      <c r="GL76" s="127"/>
      <c r="GM76" s="127"/>
      <c r="GN76" s="127"/>
      <c r="GO76" s="127"/>
      <c r="GP76" s="127"/>
      <c r="GQ76" s="127"/>
      <c r="GR76" s="127"/>
      <c r="GS76" s="127"/>
      <c r="GT76" s="127"/>
      <c r="GU76" s="127"/>
      <c r="GV76" s="127"/>
      <c r="GW76" s="127"/>
      <c r="GX76" s="127"/>
      <c r="GY76" s="127"/>
      <c r="GZ76" s="127"/>
      <c r="HA76" s="127"/>
      <c r="HB76" s="127"/>
      <c r="HC76" s="127"/>
      <c r="HD76" s="127"/>
      <c r="HE76" s="127"/>
      <c r="HF76" s="127"/>
      <c r="HG76" s="127"/>
      <c r="HH76" s="127"/>
      <c r="HI76" s="127"/>
      <c r="HJ76" s="127"/>
      <c r="HK76" s="127"/>
      <c r="HL76" s="127"/>
      <c r="HM76" s="127"/>
      <c r="HN76" s="127"/>
      <c r="HO76" s="127"/>
      <c r="HP76" s="127"/>
      <c r="HQ76" s="127"/>
      <c r="HR76" s="127"/>
      <c r="HS76" s="127"/>
      <c r="HT76" s="127"/>
      <c r="HU76" s="127"/>
      <c r="HV76" s="127"/>
      <c r="HW76" s="127"/>
      <c r="HX76" s="127"/>
      <c r="HY76" s="127"/>
      <c r="HZ76" s="127"/>
      <c r="IA76" s="127"/>
      <c r="IB76" s="127"/>
      <c r="IC76" s="127"/>
      <c r="ID76" s="127"/>
      <c r="IE76" s="127"/>
      <c r="IF76" s="127"/>
      <c r="IG76" s="127"/>
      <c r="IH76" s="127"/>
      <c r="II76" s="127"/>
      <c r="IJ76" s="127"/>
      <c r="IK76" s="127"/>
      <c r="IL76" s="127"/>
      <c r="IM76" s="127"/>
      <c r="IN76" s="127"/>
      <c r="IO76" s="127"/>
      <c r="IP76" s="127"/>
      <c r="IQ76" s="127"/>
      <c r="IR76" s="127"/>
      <c r="IS76" s="127"/>
      <c r="IT76" s="127"/>
      <c r="IU76" s="127"/>
      <c r="IV76" s="127"/>
      <c r="IW76" s="127"/>
      <c r="IX76" s="127"/>
      <c r="IY76" s="127"/>
      <c r="IZ76" s="127"/>
      <c r="JA76" s="127"/>
      <c r="JB76" s="127"/>
      <c r="JC76" s="127"/>
      <c r="JD76" s="127"/>
      <c r="JE76" s="127"/>
      <c r="JF76" s="127"/>
      <c r="JG76" s="127"/>
      <c r="JH76" s="127"/>
      <c r="JI76" s="127"/>
      <c r="JJ76" s="127"/>
      <c r="JK76" s="127"/>
      <c r="JL76" s="127"/>
      <c r="JM76" s="127"/>
      <c r="JN76" s="127"/>
      <c r="JO76" s="127"/>
      <c r="JP76" s="127"/>
      <c r="JQ76" s="127"/>
      <c r="JR76" s="127"/>
      <c r="JS76" s="127"/>
      <c r="JT76" s="127"/>
      <c r="JU76" s="127"/>
      <c r="JV76" s="127"/>
      <c r="JW76" s="127"/>
      <c r="JX76" s="127"/>
      <c r="JY76" s="127"/>
      <c r="JZ76" s="127"/>
      <c r="KA76" s="127"/>
      <c r="KB76" s="127"/>
      <c r="KC76" s="127"/>
      <c r="KD76" s="127"/>
      <c r="KE76" s="127"/>
      <c r="KF76" s="127"/>
      <c r="KG76" s="127"/>
      <c r="KH76" s="127"/>
      <c r="KI76" s="127"/>
      <c r="KJ76" s="127"/>
      <c r="KK76" s="127"/>
      <c r="KL76" s="127"/>
      <c r="KM76" s="127"/>
      <c r="KN76" s="127"/>
      <c r="KO76" s="127"/>
      <c r="KP76" s="127"/>
      <c r="KQ76" s="127"/>
      <c r="KR76" s="127"/>
      <c r="KS76" s="127"/>
      <c r="KT76" s="127"/>
      <c r="KU76" s="127"/>
      <c r="KV76" s="127"/>
      <c r="KW76" s="127"/>
      <c r="KX76" s="127"/>
      <c r="KY76" s="127"/>
      <c r="KZ76" s="127"/>
      <c r="LA76" s="127"/>
      <c r="LB76" s="127"/>
      <c r="LC76" s="127"/>
      <c r="LD76" s="127"/>
      <c r="LE76" s="127"/>
      <c r="LF76" s="127"/>
      <c r="LG76" s="127"/>
      <c r="LH76" s="127"/>
      <c r="LI76" s="127"/>
      <c r="LJ76" s="127"/>
      <c r="LK76" s="127"/>
      <c r="LL76" s="127"/>
      <c r="LM76" s="127"/>
      <c r="LN76" s="127"/>
      <c r="LO76" s="127"/>
      <c r="LP76" s="127"/>
      <c r="LQ76" s="127"/>
      <c r="LR76" s="127"/>
      <c r="LS76" s="127"/>
      <c r="LT76" s="127"/>
      <c r="LU76" s="127"/>
      <c r="LV76" s="127"/>
      <c r="LW76" s="127"/>
      <c r="LX76" s="127"/>
      <c r="LY76" s="127"/>
      <c r="LZ76" s="127"/>
      <c r="MA76" s="127"/>
      <c r="MB76" s="127"/>
      <c r="MC76" s="127"/>
      <c r="MD76" s="127"/>
      <c r="ME76" s="127"/>
      <c r="MF76" s="127"/>
      <c r="MG76" s="127"/>
      <c r="MH76" s="127"/>
      <c r="MI76" s="127"/>
      <c r="MJ76" s="127"/>
      <c r="MK76" s="127"/>
      <c r="ML76" s="127"/>
      <c r="MM76" s="127"/>
      <c r="MN76" s="127"/>
      <c r="MO76" s="127"/>
      <c r="MP76" s="127"/>
      <c r="MQ76" s="127"/>
      <c r="MR76" s="127"/>
      <c r="MS76" s="127"/>
      <c r="MT76" s="127"/>
      <c r="MU76" s="127"/>
      <c r="MV76" s="127"/>
      <c r="MW76" s="127"/>
      <c r="MX76" s="127"/>
      <c r="MY76" s="127"/>
      <c r="MZ76" s="127"/>
      <c r="NA76" s="127"/>
      <c r="NB76" s="127"/>
      <c r="NC76" s="127"/>
      <c r="ND76" s="127"/>
      <c r="NE76" s="127"/>
      <c r="NF76" s="127"/>
      <c r="NG76" s="127"/>
      <c r="NH76" s="127"/>
      <c r="NI76" s="127"/>
      <c r="NJ76" s="127"/>
      <c r="NK76" s="127"/>
      <c r="NL76" s="127"/>
      <c r="NM76" s="127"/>
      <c r="NN76" s="127"/>
      <c r="NO76" s="127"/>
      <c r="NP76" s="127"/>
      <c r="NQ76" s="127"/>
      <c r="NR76" s="127"/>
      <c r="NS76" s="127"/>
      <c r="NT76" s="127"/>
      <c r="NU76" s="127"/>
      <c r="NV76" s="127"/>
      <c r="NW76" s="127"/>
      <c r="NX76" s="127"/>
      <c r="NY76" s="127"/>
      <c r="NZ76" s="127"/>
      <c r="OA76" s="127"/>
      <c r="OB76" s="127"/>
      <c r="OC76" s="127"/>
      <c r="OD76" s="127"/>
      <c r="OE76" s="127"/>
      <c r="OF76" s="127"/>
      <c r="OG76" s="127"/>
      <c r="OH76" s="127"/>
      <c r="OI76" s="127"/>
      <c r="OJ76" s="127"/>
      <c r="OK76" s="127"/>
      <c r="OL76" s="127"/>
      <c r="OM76" s="127"/>
      <c r="ON76" s="127"/>
      <c r="OO76" s="127"/>
      <c r="OP76" s="127"/>
      <c r="OQ76" s="127"/>
      <c r="OR76" s="127"/>
      <c r="OS76" s="127"/>
      <c r="OT76" s="127"/>
      <c r="OU76" s="127"/>
      <c r="OV76" s="127"/>
      <c r="OW76" s="127"/>
      <c r="OX76" s="127"/>
      <c r="OY76" s="127"/>
      <c r="OZ76" s="127"/>
      <c r="PA76" s="127"/>
      <c r="PB76" s="127"/>
      <c r="PC76" s="127"/>
      <c r="PD76" s="127"/>
      <c r="PE76" s="127"/>
      <c r="PF76" s="127"/>
      <c r="PG76" s="127"/>
      <c r="PH76" s="127"/>
      <c r="PI76" s="127"/>
      <c r="PJ76" s="127"/>
      <c r="PK76" s="127"/>
      <c r="PL76" s="127"/>
      <c r="PM76" s="127"/>
      <c r="PN76" s="127"/>
      <c r="PO76" s="127"/>
      <c r="PP76" s="127"/>
      <c r="PQ76" s="127"/>
      <c r="PR76" s="127"/>
      <c r="PS76" s="127"/>
      <c r="PT76" s="127"/>
      <c r="PU76" s="127"/>
      <c r="PV76" s="127"/>
      <c r="PW76" s="127"/>
      <c r="PX76" s="127"/>
      <c r="PY76" s="127"/>
      <c r="PZ76" s="127"/>
      <c r="QA76" s="127"/>
      <c r="QB76" s="127"/>
      <c r="QC76" s="127"/>
      <c r="QD76" s="127"/>
      <c r="QE76" s="127"/>
      <c r="QF76" s="127"/>
      <c r="QG76" s="127"/>
      <c r="QH76" s="127"/>
      <c r="QI76" s="127"/>
      <c r="QJ76" s="127"/>
      <c r="QK76" s="127"/>
      <c r="QL76" s="127"/>
      <c r="QM76" s="127"/>
      <c r="QN76" s="127"/>
      <c r="QO76" s="127"/>
      <c r="QP76" s="127"/>
      <c r="QQ76" s="127"/>
      <c r="QR76" s="127"/>
      <c r="QS76" s="127"/>
      <c r="QT76" s="127"/>
      <c r="QU76" s="127"/>
      <c r="QV76" s="127"/>
      <c r="QW76" s="127"/>
      <c r="QX76" s="127"/>
      <c r="QY76" s="127"/>
      <c r="QZ76" s="127"/>
      <c r="RA76" s="127"/>
      <c r="RB76" s="127"/>
      <c r="RC76" s="127"/>
      <c r="RD76" s="127"/>
      <c r="RE76" s="127"/>
      <c r="RF76" s="127"/>
      <c r="RG76" s="127"/>
      <c r="RH76" s="127"/>
      <c r="RI76" s="127"/>
      <c r="RJ76" s="127"/>
      <c r="RK76" s="127"/>
      <c r="RL76" s="127"/>
      <c r="RM76" s="127"/>
      <c r="RN76" s="127"/>
      <c r="RO76" s="127"/>
      <c r="RP76" s="127"/>
      <c r="RQ76" s="127"/>
      <c r="RR76" s="127"/>
      <c r="RS76" s="127"/>
      <c r="RT76" s="127"/>
      <c r="RU76" s="127"/>
      <c r="RV76" s="127"/>
      <c r="RW76" s="127"/>
      <c r="RX76" s="127"/>
      <c r="RY76" s="127"/>
      <c r="RZ76" s="127"/>
      <c r="SA76" s="127"/>
      <c r="SB76" s="127"/>
      <c r="SC76" s="127"/>
      <c r="SD76" s="127"/>
      <c r="SE76" s="127"/>
      <c r="SF76" s="127"/>
      <c r="SG76" s="127"/>
      <c r="SH76" s="127"/>
      <c r="SI76" s="127"/>
      <c r="SJ76" s="127"/>
      <c r="SK76" s="127"/>
      <c r="SL76" s="127"/>
      <c r="SM76" s="127"/>
      <c r="SN76" s="127"/>
      <c r="SO76" s="127"/>
      <c r="SP76" s="127"/>
      <c r="SQ76" s="127"/>
      <c r="SR76" s="127"/>
      <c r="SS76" s="127"/>
      <c r="ST76" s="127"/>
      <c r="SU76" s="127"/>
      <c r="SV76" s="127"/>
      <c r="SW76" s="127"/>
      <c r="SX76" s="127"/>
      <c r="SY76" s="127"/>
      <c r="SZ76" s="127"/>
      <c r="TA76" s="127"/>
      <c r="TB76" s="127"/>
      <c r="TC76" s="127"/>
      <c r="TD76" s="127"/>
      <c r="TE76" s="127"/>
      <c r="TF76" s="127"/>
      <c r="TG76" s="127"/>
      <c r="TH76" s="127"/>
      <c r="TI76" s="127"/>
      <c r="TJ76" s="127"/>
      <c r="TK76" s="127"/>
      <c r="TL76" s="127"/>
      <c r="TM76" s="127"/>
      <c r="TN76" s="127"/>
      <c r="TO76" s="127"/>
      <c r="TP76" s="127"/>
      <c r="TQ76" s="127"/>
      <c r="TR76" s="127"/>
      <c r="TS76" s="127"/>
      <c r="TT76" s="127"/>
      <c r="TU76" s="127"/>
      <c r="TV76" s="127"/>
      <c r="TW76" s="127"/>
      <c r="TX76" s="127"/>
      <c r="TY76" s="127"/>
      <c r="TZ76" s="127"/>
      <c r="UA76" s="127"/>
      <c r="UB76" s="127"/>
      <c r="UC76" s="127"/>
      <c r="UD76" s="127"/>
      <c r="UE76" s="127"/>
      <c r="UF76" s="127"/>
      <c r="UG76" s="127"/>
      <c r="UH76" s="127"/>
      <c r="UI76" s="127"/>
      <c r="UJ76" s="127"/>
      <c r="UK76" s="127"/>
      <c r="UL76" s="127"/>
      <c r="UM76" s="127"/>
      <c r="UN76" s="127"/>
      <c r="UO76" s="127"/>
      <c r="UP76" s="127"/>
      <c r="UQ76" s="127"/>
      <c r="UR76" s="127"/>
      <c r="US76" s="127"/>
      <c r="UT76" s="127"/>
      <c r="UU76" s="127"/>
      <c r="UV76" s="127"/>
      <c r="UW76" s="127"/>
      <c r="UX76" s="127"/>
      <c r="UY76" s="127"/>
      <c r="UZ76" s="127"/>
      <c r="VA76" s="127"/>
      <c r="VB76" s="127"/>
      <c r="VC76" s="127"/>
      <c r="VD76" s="127"/>
      <c r="VE76" s="127"/>
      <c r="VF76" s="127"/>
      <c r="VG76" s="127"/>
      <c r="VH76" s="127"/>
      <c r="VI76" s="127"/>
      <c r="VJ76" s="127"/>
      <c r="VK76" s="127"/>
      <c r="VL76" s="127"/>
      <c r="VM76" s="127"/>
      <c r="VN76" s="127"/>
      <c r="VO76" s="127"/>
      <c r="VP76" s="127"/>
      <c r="VQ76" s="127"/>
      <c r="VR76" s="127"/>
      <c r="VS76" s="127"/>
      <c r="VT76" s="127"/>
      <c r="VU76" s="127"/>
      <c r="VV76" s="127"/>
      <c r="VW76" s="127"/>
      <c r="VX76" s="127"/>
      <c r="VY76" s="127"/>
      <c r="VZ76" s="127"/>
      <c r="WA76" s="127"/>
      <c r="WB76" s="127"/>
      <c r="WC76" s="127"/>
      <c r="WD76" s="127"/>
      <c r="WE76" s="127"/>
      <c r="WF76" s="127"/>
      <c r="WG76" s="127"/>
      <c r="WH76" s="127"/>
      <c r="WI76" s="127"/>
      <c r="WJ76" s="127"/>
      <c r="WK76" s="127"/>
      <c r="WL76" s="127"/>
      <c r="WM76" s="127"/>
      <c r="WN76" s="127"/>
      <c r="WO76" s="127"/>
      <c r="WP76" s="127"/>
      <c r="WQ76" s="127"/>
      <c r="WR76" s="127"/>
      <c r="WS76" s="127"/>
      <c r="WT76" s="127"/>
      <c r="WU76" s="127"/>
      <c r="WV76" s="127"/>
      <c r="WW76" s="127"/>
      <c r="WX76" s="127"/>
      <c r="WY76" s="127"/>
      <c r="WZ76" s="127"/>
      <c r="XA76" s="127"/>
      <c r="XB76" s="127"/>
      <c r="XC76" s="127"/>
      <c r="XD76" s="127"/>
      <c r="XE76" s="127"/>
      <c r="XF76" s="127"/>
      <c r="XG76" s="127"/>
      <c r="XH76" s="127"/>
      <c r="XI76" s="127"/>
      <c r="XJ76" s="127"/>
      <c r="XK76" s="127"/>
      <c r="XL76" s="127"/>
      <c r="XM76" s="127"/>
      <c r="XN76" s="127"/>
      <c r="XO76" s="127"/>
      <c r="XP76" s="127"/>
      <c r="XQ76" s="127"/>
      <c r="XR76" s="127"/>
      <c r="XS76" s="127"/>
      <c r="XT76" s="127"/>
      <c r="XU76" s="127"/>
      <c r="XV76" s="127"/>
      <c r="XW76" s="127"/>
      <c r="XX76" s="127"/>
      <c r="XY76" s="127"/>
      <c r="XZ76" s="127"/>
      <c r="YA76" s="127"/>
      <c r="YB76" s="127"/>
      <c r="YC76" s="127"/>
      <c r="YD76" s="127"/>
      <c r="YE76" s="127"/>
      <c r="YF76" s="127"/>
      <c r="YG76" s="127"/>
      <c r="YH76" s="127"/>
      <c r="YI76" s="127"/>
      <c r="YJ76" s="127"/>
      <c r="YK76" s="127"/>
      <c r="YL76" s="127"/>
      <c r="YM76" s="127"/>
      <c r="YN76" s="127"/>
      <c r="YO76" s="127"/>
      <c r="YP76" s="127"/>
      <c r="YQ76" s="127"/>
      <c r="YR76" s="127"/>
      <c r="YS76" s="127"/>
      <c r="YT76" s="127"/>
      <c r="YU76" s="127"/>
      <c r="YV76" s="127"/>
      <c r="YW76" s="127"/>
      <c r="YX76" s="127"/>
      <c r="YY76" s="127"/>
      <c r="YZ76" s="127"/>
      <c r="ZA76" s="127"/>
      <c r="ZB76" s="127"/>
      <c r="ZC76" s="127"/>
      <c r="ZD76" s="127"/>
      <c r="ZE76" s="127"/>
      <c r="ZF76" s="127"/>
      <c r="ZG76" s="127"/>
      <c r="ZH76" s="127"/>
      <c r="ZI76" s="127"/>
      <c r="ZJ76" s="127"/>
      <c r="ZK76" s="127"/>
      <c r="ZL76" s="127"/>
      <c r="ZM76" s="127"/>
      <c r="ZN76" s="127"/>
      <c r="ZO76" s="127"/>
      <c r="ZP76" s="127"/>
      <c r="ZQ76" s="127"/>
      <c r="ZR76" s="127"/>
      <c r="ZS76" s="127"/>
      <c r="ZT76" s="127"/>
      <c r="ZU76" s="127"/>
      <c r="ZV76" s="127"/>
      <c r="ZW76" s="127"/>
      <c r="ZX76" s="127"/>
      <c r="ZY76" s="127"/>
      <c r="ZZ76" s="127"/>
      <c r="AAA76" s="127"/>
      <c r="AAB76" s="127"/>
      <c r="AAC76" s="127"/>
      <c r="AAD76" s="127"/>
      <c r="AAE76" s="127"/>
      <c r="AAF76" s="127"/>
      <c r="AAG76" s="127"/>
      <c r="AAH76" s="127"/>
      <c r="AAI76" s="127"/>
      <c r="AAJ76" s="127"/>
      <c r="AAK76" s="127"/>
      <c r="AAL76" s="127"/>
      <c r="AAM76" s="127"/>
      <c r="AAN76" s="127"/>
      <c r="AAO76" s="127"/>
      <c r="AAP76" s="127"/>
      <c r="AAQ76" s="127"/>
      <c r="AAR76" s="127"/>
      <c r="AAS76" s="127"/>
      <c r="AAT76" s="127"/>
      <c r="AAU76" s="127"/>
      <c r="AAV76" s="127"/>
      <c r="AAW76" s="127"/>
      <c r="AAX76" s="127"/>
      <c r="AAY76" s="127"/>
      <c r="AAZ76" s="127"/>
      <c r="ABA76" s="127"/>
      <c r="ABB76" s="127"/>
      <c r="ABC76" s="127"/>
      <c r="ABD76" s="127"/>
      <c r="ABE76" s="127"/>
      <c r="ABF76" s="127"/>
      <c r="ABG76" s="127"/>
      <c r="ABH76" s="127"/>
      <c r="ABI76" s="127"/>
      <c r="ABJ76" s="127"/>
      <c r="ABK76" s="127"/>
      <c r="ABL76" s="127"/>
      <c r="ABM76" s="127"/>
      <c r="ABN76" s="127"/>
      <c r="ABO76" s="127"/>
      <c r="ABP76" s="127"/>
      <c r="ABQ76" s="127"/>
      <c r="ABR76" s="127"/>
      <c r="ABS76" s="127"/>
      <c r="ABT76" s="127"/>
      <c r="ABU76" s="127"/>
      <c r="ABV76" s="127"/>
      <c r="ABW76" s="127"/>
      <c r="ABX76" s="127"/>
      <c r="ABY76" s="127"/>
      <c r="ABZ76" s="127"/>
      <c r="ACA76" s="127"/>
      <c r="ACB76" s="127"/>
      <c r="ACC76" s="127"/>
      <c r="ACD76" s="127"/>
      <c r="ACE76" s="127"/>
      <c r="ACF76" s="127"/>
      <c r="ACG76" s="127"/>
      <c r="ACH76" s="127"/>
      <c r="ACI76" s="127"/>
      <c r="ACJ76" s="127"/>
      <c r="ACK76" s="127"/>
      <c r="ACL76" s="127"/>
      <c r="ACM76" s="127"/>
      <c r="ACN76" s="127"/>
      <c r="ACO76" s="127"/>
      <c r="ACP76" s="127"/>
      <c r="ACQ76" s="127"/>
      <c r="ACR76" s="127"/>
      <c r="ACS76" s="127"/>
      <c r="ACT76" s="127"/>
      <c r="ACU76" s="127"/>
      <c r="ACV76" s="127"/>
      <c r="ACW76" s="127"/>
      <c r="ACX76" s="127"/>
      <c r="ACY76" s="127"/>
      <c r="ACZ76" s="127"/>
      <c r="ADA76" s="127"/>
      <c r="ADB76" s="127"/>
      <c r="ADC76" s="127"/>
      <c r="ADD76" s="127"/>
      <c r="ADE76" s="127"/>
      <c r="ADF76" s="127"/>
      <c r="ADG76" s="127"/>
      <c r="ADH76" s="127"/>
      <c r="ADI76" s="127"/>
      <c r="ADJ76" s="127"/>
      <c r="ADK76" s="127"/>
      <c r="ADL76" s="127"/>
      <c r="ADM76" s="127"/>
      <c r="ADN76" s="127"/>
      <c r="ADO76" s="127"/>
      <c r="ADP76" s="127"/>
      <c r="ADQ76" s="127"/>
      <c r="ADR76" s="127"/>
      <c r="ADS76" s="127"/>
      <c r="ADT76" s="127"/>
      <c r="ADU76" s="127"/>
      <c r="ADV76" s="127"/>
      <c r="ADW76" s="127"/>
      <c r="ADX76" s="127"/>
      <c r="ADY76" s="127"/>
      <c r="ADZ76" s="127"/>
      <c r="AEA76" s="127"/>
      <c r="AEB76" s="127"/>
      <c r="AEC76" s="127"/>
      <c r="AED76" s="127"/>
      <c r="AEE76" s="127"/>
      <c r="AEF76" s="127"/>
      <c r="AEG76" s="127"/>
      <c r="AEH76" s="127"/>
      <c r="AEI76" s="127"/>
      <c r="AEJ76" s="127"/>
      <c r="AEK76" s="127"/>
      <c r="AEL76" s="127"/>
      <c r="AEM76" s="127"/>
      <c r="AEN76" s="127"/>
      <c r="AEO76" s="127"/>
      <c r="AEP76" s="127"/>
      <c r="AEQ76" s="127"/>
      <c r="AER76" s="127"/>
      <c r="AES76" s="127"/>
      <c r="AET76" s="127"/>
      <c r="AEU76" s="127"/>
      <c r="AEV76" s="127"/>
      <c r="AEW76" s="127"/>
      <c r="AEX76" s="127"/>
      <c r="AEY76" s="127"/>
      <c r="AEZ76" s="127"/>
      <c r="AFA76" s="127"/>
      <c r="AFB76" s="127"/>
      <c r="AFC76" s="127"/>
      <c r="AFD76" s="127"/>
      <c r="AFE76" s="127"/>
      <c r="AFF76" s="127"/>
      <c r="AFG76" s="127"/>
      <c r="AFH76" s="127"/>
      <c r="AFI76" s="127"/>
      <c r="AFJ76" s="127"/>
      <c r="AFK76" s="127"/>
      <c r="AFL76" s="127"/>
      <c r="AFM76" s="127"/>
      <c r="AFN76" s="127"/>
      <c r="AFO76" s="127"/>
      <c r="AFP76" s="127"/>
      <c r="AFQ76" s="127"/>
      <c r="AFR76" s="127"/>
      <c r="AFS76" s="127"/>
      <c r="AFT76" s="127"/>
      <c r="AFU76" s="127"/>
      <c r="AFV76" s="127"/>
      <c r="AFW76" s="127"/>
      <c r="AFX76" s="127"/>
      <c r="AFY76" s="127"/>
      <c r="AFZ76" s="127"/>
      <c r="AGA76" s="127"/>
      <c r="AGB76" s="127"/>
      <c r="AGC76" s="127"/>
      <c r="AGD76" s="127"/>
      <c r="AGE76" s="127"/>
      <c r="AGF76" s="127"/>
      <c r="AGG76" s="127"/>
      <c r="AGH76" s="127"/>
      <c r="AGI76" s="127"/>
      <c r="AGJ76" s="127"/>
      <c r="AGK76" s="127"/>
      <c r="AGL76" s="127"/>
      <c r="AGM76" s="127"/>
      <c r="AGN76" s="127"/>
      <c r="AGO76" s="127"/>
      <c r="AGP76" s="127"/>
      <c r="AGQ76" s="127"/>
      <c r="AGR76" s="127"/>
      <c r="AGS76" s="127"/>
      <c r="AGT76" s="127"/>
      <c r="AGU76" s="127"/>
      <c r="AGV76" s="127"/>
      <c r="AGW76" s="127"/>
      <c r="AGX76" s="127"/>
      <c r="AGY76" s="127"/>
      <c r="AGZ76" s="127"/>
      <c r="AHA76" s="127"/>
      <c r="AHB76" s="127"/>
      <c r="AHC76" s="127"/>
      <c r="AHD76" s="127"/>
      <c r="AHE76" s="127"/>
      <c r="AHF76" s="127"/>
      <c r="AHG76" s="127"/>
      <c r="AHH76" s="127"/>
      <c r="AHI76" s="127"/>
      <c r="AHJ76" s="127"/>
      <c r="AHK76" s="127"/>
      <c r="AHL76" s="127"/>
      <c r="AHM76" s="127"/>
      <c r="AHN76" s="127"/>
      <c r="AHO76" s="127"/>
      <c r="AHP76" s="127"/>
      <c r="AHQ76" s="127"/>
      <c r="AHR76" s="127"/>
      <c r="AHS76" s="127"/>
      <c r="AHT76" s="127"/>
      <c r="AHU76" s="127"/>
      <c r="AHV76" s="127"/>
      <c r="AHW76" s="127"/>
      <c r="AHX76" s="127"/>
      <c r="AHY76" s="127"/>
      <c r="AHZ76" s="127"/>
      <c r="AIA76" s="127"/>
      <c r="AIB76" s="127"/>
      <c r="AIC76" s="127"/>
      <c r="AID76" s="127"/>
      <c r="AIE76" s="127"/>
      <c r="AIF76" s="127"/>
      <c r="AIG76" s="127"/>
      <c r="AIH76" s="127"/>
      <c r="AII76" s="127"/>
      <c r="AIJ76" s="127"/>
      <c r="AIK76" s="127"/>
      <c r="AIL76" s="127"/>
      <c r="AIM76" s="127"/>
      <c r="AIN76" s="127"/>
      <c r="AIO76" s="127"/>
      <c r="AIP76" s="127"/>
      <c r="AIQ76" s="127"/>
      <c r="AIR76" s="127"/>
      <c r="AIS76" s="127"/>
      <c r="AIT76" s="127"/>
      <c r="AIU76" s="127"/>
      <c r="AIV76" s="127"/>
      <c r="AIW76" s="127"/>
      <c r="AIX76" s="127"/>
      <c r="AIY76" s="127"/>
      <c r="AIZ76" s="127"/>
      <c r="AJA76" s="127"/>
      <c r="AJB76" s="127"/>
      <c r="AJC76" s="127"/>
      <c r="AJD76" s="127"/>
      <c r="AJE76" s="127"/>
      <c r="AJF76" s="127"/>
      <c r="AJG76" s="127"/>
      <c r="AJH76" s="127"/>
      <c r="AJI76" s="127"/>
      <c r="AJJ76" s="127"/>
      <c r="AJK76" s="127"/>
      <c r="AJL76" s="127"/>
      <c r="AJM76" s="127"/>
      <c r="AJN76" s="127"/>
      <c r="AJO76" s="127"/>
      <c r="AJP76" s="127"/>
      <c r="AJQ76" s="127"/>
      <c r="AJR76" s="127"/>
      <c r="AJS76" s="127"/>
      <c r="AJT76" s="127"/>
      <c r="AJU76" s="127"/>
      <c r="AJV76" s="127"/>
      <c r="AJW76" s="127"/>
      <c r="AJX76" s="127"/>
      <c r="AJY76" s="127"/>
      <c r="AJZ76" s="127"/>
      <c r="AKA76" s="127"/>
      <c r="AKB76" s="127"/>
      <c r="AKC76" s="127"/>
      <c r="AKD76" s="127"/>
      <c r="AKE76" s="127"/>
      <c r="AKF76" s="127"/>
      <c r="AKG76" s="127"/>
      <c r="AKH76" s="127"/>
      <c r="AKI76" s="127"/>
      <c r="AKJ76" s="127"/>
      <c r="AKK76" s="127"/>
      <c r="AKL76" s="127"/>
      <c r="AKM76" s="127"/>
      <c r="AKN76" s="127"/>
      <c r="AKO76" s="127"/>
      <c r="AKP76" s="127"/>
      <c r="AKQ76" s="127"/>
      <c r="AKR76" s="127"/>
      <c r="AKS76" s="127"/>
      <c r="AKT76" s="127"/>
      <c r="AKU76" s="127"/>
      <c r="AKV76" s="127"/>
      <c r="AKW76" s="127"/>
      <c r="AKX76" s="127"/>
      <c r="AKY76" s="127"/>
      <c r="AKZ76" s="127"/>
      <c r="ALA76" s="127"/>
      <c r="ALB76" s="127"/>
      <c r="ALC76" s="127"/>
      <c r="ALD76" s="127"/>
      <c r="ALE76" s="127"/>
      <c r="ALF76" s="127"/>
      <c r="ALG76" s="127"/>
      <c r="ALH76" s="127"/>
      <c r="ALI76" s="127"/>
      <c r="ALJ76" s="127"/>
      <c r="ALK76" s="127"/>
      <c r="ALL76" s="127"/>
      <c r="ALM76" s="127"/>
      <c r="ALN76" s="127"/>
      <c r="ALO76" s="127"/>
      <c r="ALP76" s="127"/>
      <c r="ALQ76" s="127"/>
      <c r="ALR76" s="127"/>
      <c r="ALS76" s="127"/>
      <c r="ALT76" s="127"/>
      <c r="ALU76" s="127"/>
      <c r="ALV76" s="127"/>
      <c r="ALW76" s="127"/>
      <c r="ALX76" s="127"/>
      <c r="ALY76" s="127"/>
      <c r="ALZ76" s="127"/>
      <c r="AMA76" s="127"/>
      <c r="AMB76" s="127"/>
      <c r="AMC76" s="127"/>
      <c r="AMD76" s="127"/>
      <c r="AME76" s="127"/>
      <c r="AMF76" s="127"/>
      <c r="AMG76" s="127"/>
      <c r="AMH76" s="127"/>
      <c r="AMI76" s="127"/>
      <c r="AMJ76" s="127"/>
      <c r="AMK76" s="127"/>
    </row>
    <row r="77" spans="1:1025" x14ac:dyDescent="0.3">
      <c r="A77" s="244" t="s">
        <v>878</v>
      </c>
      <c r="B77" s="244"/>
      <c r="C77" s="244"/>
      <c r="D77" s="68">
        <f t="shared" si="5"/>
        <v>6.3266666666666671</v>
      </c>
      <c r="E77" s="166">
        <v>33.520000000000003</v>
      </c>
      <c r="F77" s="166">
        <v>20.059999999999999</v>
      </c>
      <c r="G77" s="166">
        <v>75.92</v>
      </c>
      <c r="H77" s="166">
        <v>627.71</v>
      </c>
      <c r="I77" s="167"/>
      <c r="J77" s="193">
        <v>34</v>
      </c>
      <c r="K77" s="193">
        <v>30</v>
      </c>
      <c r="L77" s="193">
        <v>30</v>
      </c>
      <c r="M77" s="193">
        <v>31</v>
      </c>
      <c r="N77" s="167"/>
      <c r="O77" s="194">
        <v>21</v>
      </c>
      <c r="P77" s="194">
        <v>29</v>
      </c>
      <c r="Q77" s="194">
        <v>48</v>
      </c>
      <c r="R77" s="127"/>
      <c r="S77" s="127"/>
      <c r="T77" s="127"/>
      <c r="U77" s="127"/>
      <c r="V77" s="127"/>
      <c r="W77" s="127"/>
      <c r="X77" s="127"/>
      <c r="Y77" s="127"/>
      <c r="Z77" s="127"/>
      <c r="AA77" s="127"/>
      <c r="AB77" s="127"/>
      <c r="AC77" s="127"/>
      <c r="AD77" s="127"/>
      <c r="AE77" s="127"/>
      <c r="AF77" s="127"/>
      <c r="AG77" s="127"/>
      <c r="AH77" s="127"/>
      <c r="AI77" s="127"/>
      <c r="AJ77" s="127"/>
      <c r="AK77" s="127"/>
      <c r="AL77" s="127"/>
      <c r="AM77" s="127"/>
      <c r="AN77" s="127"/>
      <c r="AO77" s="127"/>
      <c r="AP77" s="127"/>
      <c r="AQ77" s="127"/>
      <c r="AR77" s="127"/>
      <c r="AS77" s="127"/>
      <c r="AT77" s="127"/>
      <c r="AU77" s="127"/>
      <c r="AV77" s="127"/>
      <c r="AW77" s="127"/>
      <c r="AX77" s="127"/>
      <c r="AY77" s="127"/>
      <c r="AZ77" s="127"/>
      <c r="BA77" s="127"/>
      <c r="BB77" s="127"/>
      <c r="BC77" s="127"/>
      <c r="BD77" s="127"/>
      <c r="BE77" s="127"/>
      <c r="BF77" s="127"/>
      <c r="BG77" s="127"/>
      <c r="BH77" s="127"/>
      <c r="BI77" s="127"/>
      <c r="BJ77" s="127"/>
      <c r="BK77" s="127"/>
      <c r="BL77" s="127"/>
      <c r="BM77" s="127"/>
      <c r="BN77" s="127"/>
      <c r="BO77" s="127"/>
      <c r="BP77" s="127"/>
      <c r="BQ77" s="127"/>
      <c r="BR77" s="127"/>
      <c r="BS77" s="127"/>
      <c r="BT77" s="127"/>
      <c r="BU77" s="127"/>
      <c r="BV77" s="127"/>
      <c r="BW77" s="127"/>
      <c r="BX77" s="127"/>
      <c r="BY77" s="127"/>
      <c r="BZ77" s="127"/>
      <c r="CA77" s="127"/>
      <c r="CB77" s="127"/>
      <c r="CC77" s="127"/>
      <c r="CD77" s="127"/>
      <c r="CE77" s="127"/>
      <c r="CF77" s="127"/>
      <c r="CG77" s="127"/>
      <c r="CH77" s="127"/>
      <c r="CI77" s="127"/>
      <c r="CJ77" s="127"/>
      <c r="CK77" s="127"/>
      <c r="CL77" s="127"/>
      <c r="CM77" s="127"/>
      <c r="CN77" s="127"/>
      <c r="CO77" s="127"/>
      <c r="CP77" s="127"/>
      <c r="CQ77" s="127"/>
      <c r="CR77" s="127"/>
      <c r="CS77" s="127"/>
      <c r="CT77" s="127"/>
      <c r="CU77" s="127"/>
      <c r="CV77" s="127"/>
      <c r="CW77" s="127"/>
      <c r="CX77" s="127"/>
      <c r="CY77" s="127"/>
      <c r="CZ77" s="127"/>
      <c r="DA77" s="127"/>
      <c r="DB77" s="127"/>
      <c r="DC77" s="127"/>
      <c r="DD77" s="127"/>
      <c r="DE77" s="127"/>
      <c r="DF77" s="127"/>
      <c r="DG77" s="127"/>
      <c r="DH77" s="127"/>
      <c r="DI77" s="127"/>
      <c r="DJ77" s="127"/>
      <c r="DK77" s="127"/>
      <c r="DL77" s="127"/>
      <c r="DM77" s="127"/>
      <c r="DN77" s="127"/>
      <c r="DO77" s="127"/>
      <c r="DP77" s="127"/>
      <c r="DQ77" s="127"/>
      <c r="DR77" s="127"/>
      <c r="DS77" s="127"/>
      <c r="DT77" s="127"/>
      <c r="DU77" s="127"/>
      <c r="DV77" s="127"/>
      <c r="DW77" s="127"/>
      <c r="DX77" s="127"/>
      <c r="DY77" s="127"/>
      <c r="DZ77" s="127"/>
      <c r="EA77" s="127"/>
      <c r="EB77" s="127"/>
      <c r="EC77" s="127"/>
      <c r="ED77" s="127"/>
      <c r="EE77" s="127"/>
      <c r="EF77" s="127"/>
      <c r="EG77" s="127"/>
      <c r="EH77" s="127"/>
      <c r="EI77" s="127"/>
      <c r="EJ77" s="127"/>
      <c r="EK77" s="127"/>
      <c r="EL77" s="127"/>
      <c r="EM77" s="127"/>
      <c r="EN77" s="127"/>
      <c r="EO77" s="127"/>
      <c r="EP77" s="127"/>
      <c r="EQ77" s="127"/>
      <c r="ER77" s="127"/>
      <c r="ES77" s="127"/>
      <c r="ET77" s="127"/>
      <c r="EU77" s="127"/>
      <c r="EV77" s="127"/>
      <c r="EW77" s="127"/>
      <c r="EX77" s="127"/>
      <c r="EY77" s="127"/>
      <c r="EZ77" s="127"/>
      <c r="FA77" s="127"/>
      <c r="FB77" s="127"/>
      <c r="FC77" s="127"/>
      <c r="FD77" s="127"/>
      <c r="FE77" s="127"/>
      <c r="FF77" s="127"/>
      <c r="FG77" s="127"/>
      <c r="FH77" s="127"/>
      <c r="FI77" s="127"/>
      <c r="FJ77" s="127"/>
      <c r="FK77" s="127"/>
      <c r="FL77" s="127"/>
      <c r="FM77" s="127"/>
      <c r="FN77" s="127"/>
      <c r="FO77" s="127"/>
      <c r="FP77" s="127"/>
      <c r="FQ77" s="127"/>
      <c r="FR77" s="127"/>
      <c r="FS77" s="127"/>
      <c r="FT77" s="127"/>
      <c r="FU77" s="127"/>
      <c r="FV77" s="127"/>
      <c r="FW77" s="127"/>
      <c r="FX77" s="127"/>
      <c r="FY77" s="127"/>
      <c r="FZ77" s="127"/>
      <c r="GA77" s="127"/>
      <c r="GB77" s="127"/>
      <c r="GC77" s="127"/>
      <c r="GD77" s="127"/>
      <c r="GE77" s="127"/>
      <c r="GF77" s="127"/>
      <c r="GG77" s="127"/>
      <c r="GH77" s="127"/>
      <c r="GI77" s="127"/>
      <c r="GJ77" s="127"/>
      <c r="GK77" s="127"/>
      <c r="GL77" s="127"/>
      <c r="GM77" s="127"/>
      <c r="GN77" s="127"/>
      <c r="GO77" s="127"/>
      <c r="GP77" s="127"/>
      <c r="GQ77" s="127"/>
      <c r="GR77" s="127"/>
      <c r="GS77" s="127"/>
      <c r="GT77" s="127"/>
      <c r="GU77" s="127"/>
      <c r="GV77" s="127"/>
      <c r="GW77" s="127"/>
      <c r="GX77" s="127"/>
      <c r="GY77" s="127"/>
      <c r="GZ77" s="127"/>
      <c r="HA77" s="127"/>
      <c r="HB77" s="127"/>
      <c r="HC77" s="127"/>
      <c r="HD77" s="127"/>
      <c r="HE77" s="127"/>
      <c r="HF77" s="127"/>
      <c r="HG77" s="127"/>
      <c r="HH77" s="127"/>
      <c r="HI77" s="127"/>
      <c r="HJ77" s="127"/>
      <c r="HK77" s="127"/>
      <c r="HL77" s="127"/>
      <c r="HM77" s="127"/>
      <c r="HN77" s="127"/>
      <c r="HO77" s="127"/>
      <c r="HP77" s="127"/>
      <c r="HQ77" s="127"/>
      <c r="HR77" s="127"/>
      <c r="HS77" s="127"/>
      <c r="HT77" s="127"/>
      <c r="HU77" s="127"/>
      <c r="HV77" s="127"/>
      <c r="HW77" s="127"/>
      <c r="HX77" s="127"/>
      <c r="HY77" s="127"/>
      <c r="HZ77" s="127"/>
      <c r="IA77" s="127"/>
      <c r="IB77" s="127"/>
      <c r="IC77" s="127"/>
      <c r="ID77" s="127"/>
      <c r="IE77" s="127"/>
      <c r="IF77" s="127"/>
      <c r="IG77" s="127"/>
      <c r="IH77" s="127"/>
      <c r="II77" s="127"/>
      <c r="IJ77" s="127"/>
      <c r="IK77" s="127"/>
      <c r="IL77" s="127"/>
      <c r="IM77" s="127"/>
      <c r="IN77" s="127"/>
      <c r="IO77" s="127"/>
      <c r="IP77" s="127"/>
      <c r="IQ77" s="127"/>
      <c r="IR77" s="127"/>
      <c r="IS77" s="127"/>
      <c r="IT77" s="127"/>
      <c r="IU77" s="127"/>
      <c r="IV77" s="127"/>
      <c r="IW77" s="127"/>
      <c r="IX77" s="127"/>
      <c r="IY77" s="127"/>
      <c r="IZ77" s="127"/>
      <c r="JA77" s="127"/>
      <c r="JB77" s="127"/>
      <c r="JC77" s="127"/>
      <c r="JD77" s="127"/>
      <c r="JE77" s="127"/>
      <c r="JF77" s="127"/>
      <c r="JG77" s="127"/>
      <c r="JH77" s="127"/>
      <c r="JI77" s="127"/>
      <c r="JJ77" s="127"/>
      <c r="JK77" s="127"/>
      <c r="JL77" s="127"/>
      <c r="JM77" s="127"/>
      <c r="JN77" s="127"/>
      <c r="JO77" s="127"/>
      <c r="JP77" s="127"/>
      <c r="JQ77" s="127"/>
      <c r="JR77" s="127"/>
      <c r="JS77" s="127"/>
      <c r="JT77" s="127"/>
      <c r="JU77" s="127"/>
      <c r="JV77" s="127"/>
      <c r="JW77" s="127"/>
      <c r="JX77" s="127"/>
      <c r="JY77" s="127"/>
      <c r="JZ77" s="127"/>
      <c r="KA77" s="127"/>
      <c r="KB77" s="127"/>
      <c r="KC77" s="127"/>
      <c r="KD77" s="127"/>
      <c r="KE77" s="127"/>
      <c r="KF77" s="127"/>
      <c r="KG77" s="127"/>
      <c r="KH77" s="127"/>
      <c r="KI77" s="127"/>
      <c r="KJ77" s="127"/>
      <c r="KK77" s="127"/>
      <c r="KL77" s="127"/>
      <c r="KM77" s="127"/>
      <c r="KN77" s="127"/>
      <c r="KO77" s="127"/>
      <c r="KP77" s="127"/>
      <c r="KQ77" s="127"/>
      <c r="KR77" s="127"/>
      <c r="KS77" s="127"/>
      <c r="KT77" s="127"/>
      <c r="KU77" s="127"/>
      <c r="KV77" s="127"/>
      <c r="KW77" s="127"/>
      <c r="KX77" s="127"/>
      <c r="KY77" s="127"/>
      <c r="KZ77" s="127"/>
      <c r="LA77" s="127"/>
      <c r="LB77" s="127"/>
      <c r="LC77" s="127"/>
      <c r="LD77" s="127"/>
      <c r="LE77" s="127"/>
      <c r="LF77" s="127"/>
      <c r="LG77" s="127"/>
      <c r="LH77" s="127"/>
      <c r="LI77" s="127"/>
      <c r="LJ77" s="127"/>
      <c r="LK77" s="127"/>
      <c r="LL77" s="127"/>
      <c r="LM77" s="127"/>
      <c r="LN77" s="127"/>
      <c r="LO77" s="127"/>
      <c r="LP77" s="127"/>
      <c r="LQ77" s="127"/>
      <c r="LR77" s="127"/>
      <c r="LS77" s="127"/>
      <c r="LT77" s="127"/>
      <c r="LU77" s="127"/>
      <c r="LV77" s="127"/>
      <c r="LW77" s="127"/>
      <c r="LX77" s="127"/>
      <c r="LY77" s="127"/>
      <c r="LZ77" s="127"/>
      <c r="MA77" s="127"/>
      <c r="MB77" s="127"/>
      <c r="MC77" s="127"/>
      <c r="MD77" s="127"/>
      <c r="ME77" s="127"/>
      <c r="MF77" s="127"/>
      <c r="MG77" s="127"/>
      <c r="MH77" s="127"/>
      <c r="MI77" s="127"/>
      <c r="MJ77" s="127"/>
      <c r="MK77" s="127"/>
      <c r="ML77" s="127"/>
      <c r="MM77" s="127"/>
      <c r="MN77" s="127"/>
      <c r="MO77" s="127"/>
      <c r="MP77" s="127"/>
      <c r="MQ77" s="127"/>
      <c r="MR77" s="127"/>
      <c r="MS77" s="127"/>
      <c r="MT77" s="127"/>
      <c r="MU77" s="127"/>
      <c r="MV77" s="127"/>
      <c r="MW77" s="127"/>
      <c r="MX77" s="127"/>
      <c r="MY77" s="127"/>
      <c r="MZ77" s="127"/>
      <c r="NA77" s="127"/>
      <c r="NB77" s="127"/>
      <c r="NC77" s="127"/>
      <c r="ND77" s="127"/>
      <c r="NE77" s="127"/>
      <c r="NF77" s="127"/>
      <c r="NG77" s="127"/>
      <c r="NH77" s="127"/>
      <c r="NI77" s="127"/>
      <c r="NJ77" s="127"/>
      <c r="NK77" s="127"/>
      <c r="NL77" s="127"/>
      <c r="NM77" s="127"/>
      <c r="NN77" s="127"/>
      <c r="NO77" s="127"/>
      <c r="NP77" s="127"/>
      <c r="NQ77" s="127"/>
      <c r="NR77" s="127"/>
      <c r="NS77" s="127"/>
      <c r="NT77" s="127"/>
      <c r="NU77" s="127"/>
      <c r="NV77" s="127"/>
      <c r="NW77" s="127"/>
      <c r="NX77" s="127"/>
      <c r="NY77" s="127"/>
      <c r="NZ77" s="127"/>
      <c r="OA77" s="127"/>
      <c r="OB77" s="127"/>
      <c r="OC77" s="127"/>
      <c r="OD77" s="127"/>
      <c r="OE77" s="127"/>
      <c r="OF77" s="127"/>
      <c r="OG77" s="127"/>
      <c r="OH77" s="127"/>
      <c r="OI77" s="127"/>
      <c r="OJ77" s="127"/>
      <c r="OK77" s="127"/>
      <c r="OL77" s="127"/>
      <c r="OM77" s="127"/>
      <c r="ON77" s="127"/>
      <c r="OO77" s="127"/>
      <c r="OP77" s="127"/>
      <c r="OQ77" s="127"/>
      <c r="OR77" s="127"/>
      <c r="OS77" s="127"/>
      <c r="OT77" s="127"/>
      <c r="OU77" s="127"/>
      <c r="OV77" s="127"/>
      <c r="OW77" s="127"/>
      <c r="OX77" s="127"/>
      <c r="OY77" s="127"/>
      <c r="OZ77" s="127"/>
      <c r="PA77" s="127"/>
      <c r="PB77" s="127"/>
      <c r="PC77" s="127"/>
      <c r="PD77" s="127"/>
      <c r="PE77" s="127"/>
      <c r="PF77" s="127"/>
      <c r="PG77" s="127"/>
      <c r="PH77" s="127"/>
      <c r="PI77" s="127"/>
      <c r="PJ77" s="127"/>
      <c r="PK77" s="127"/>
      <c r="PL77" s="127"/>
      <c r="PM77" s="127"/>
      <c r="PN77" s="127"/>
      <c r="PO77" s="127"/>
      <c r="PP77" s="127"/>
      <c r="PQ77" s="127"/>
      <c r="PR77" s="127"/>
      <c r="PS77" s="127"/>
      <c r="PT77" s="127"/>
      <c r="PU77" s="127"/>
      <c r="PV77" s="127"/>
      <c r="PW77" s="127"/>
      <c r="PX77" s="127"/>
      <c r="PY77" s="127"/>
      <c r="PZ77" s="127"/>
      <c r="QA77" s="127"/>
      <c r="QB77" s="127"/>
      <c r="QC77" s="127"/>
      <c r="QD77" s="127"/>
      <c r="QE77" s="127"/>
      <c r="QF77" s="127"/>
      <c r="QG77" s="127"/>
      <c r="QH77" s="127"/>
      <c r="QI77" s="127"/>
      <c r="QJ77" s="127"/>
      <c r="QK77" s="127"/>
      <c r="QL77" s="127"/>
      <c r="QM77" s="127"/>
      <c r="QN77" s="127"/>
      <c r="QO77" s="127"/>
      <c r="QP77" s="127"/>
      <c r="QQ77" s="127"/>
      <c r="QR77" s="127"/>
      <c r="QS77" s="127"/>
      <c r="QT77" s="127"/>
      <c r="QU77" s="127"/>
      <c r="QV77" s="127"/>
      <c r="QW77" s="127"/>
      <c r="QX77" s="127"/>
      <c r="QY77" s="127"/>
      <c r="QZ77" s="127"/>
      <c r="RA77" s="127"/>
      <c r="RB77" s="127"/>
      <c r="RC77" s="127"/>
      <c r="RD77" s="127"/>
      <c r="RE77" s="127"/>
      <c r="RF77" s="127"/>
      <c r="RG77" s="127"/>
      <c r="RH77" s="127"/>
      <c r="RI77" s="127"/>
      <c r="RJ77" s="127"/>
      <c r="RK77" s="127"/>
      <c r="RL77" s="127"/>
      <c r="RM77" s="127"/>
      <c r="RN77" s="127"/>
      <c r="RO77" s="127"/>
      <c r="RP77" s="127"/>
      <c r="RQ77" s="127"/>
      <c r="RR77" s="127"/>
      <c r="RS77" s="127"/>
      <c r="RT77" s="127"/>
      <c r="RU77" s="127"/>
      <c r="RV77" s="127"/>
      <c r="RW77" s="127"/>
      <c r="RX77" s="127"/>
      <c r="RY77" s="127"/>
      <c r="RZ77" s="127"/>
      <c r="SA77" s="127"/>
      <c r="SB77" s="127"/>
      <c r="SC77" s="127"/>
      <c r="SD77" s="127"/>
      <c r="SE77" s="127"/>
      <c r="SF77" s="127"/>
      <c r="SG77" s="127"/>
      <c r="SH77" s="127"/>
      <c r="SI77" s="127"/>
      <c r="SJ77" s="127"/>
      <c r="SK77" s="127"/>
      <c r="SL77" s="127"/>
      <c r="SM77" s="127"/>
      <c r="SN77" s="127"/>
      <c r="SO77" s="127"/>
      <c r="SP77" s="127"/>
      <c r="SQ77" s="127"/>
      <c r="SR77" s="127"/>
      <c r="SS77" s="127"/>
      <c r="ST77" s="127"/>
      <c r="SU77" s="127"/>
      <c r="SV77" s="127"/>
      <c r="SW77" s="127"/>
      <c r="SX77" s="127"/>
      <c r="SY77" s="127"/>
      <c r="SZ77" s="127"/>
      <c r="TA77" s="127"/>
      <c r="TB77" s="127"/>
      <c r="TC77" s="127"/>
      <c r="TD77" s="127"/>
      <c r="TE77" s="127"/>
      <c r="TF77" s="127"/>
      <c r="TG77" s="127"/>
      <c r="TH77" s="127"/>
      <c r="TI77" s="127"/>
      <c r="TJ77" s="127"/>
      <c r="TK77" s="127"/>
      <c r="TL77" s="127"/>
      <c r="TM77" s="127"/>
      <c r="TN77" s="127"/>
      <c r="TO77" s="127"/>
      <c r="TP77" s="127"/>
      <c r="TQ77" s="127"/>
      <c r="TR77" s="127"/>
      <c r="TS77" s="127"/>
      <c r="TT77" s="127"/>
      <c r="TU77" s="127"/>
      <c r="TV77" s="127"/>
      <c r="TW77" s="127"/>
      <c r="TX77" s="127"/>
      <c r="TY77" s="127"/>
      <c r="TZ77" s="127"/>
      <c r="UA77" s="127"/>
      <c r="UB77" s="127"/>
      <c r="UC77" s="127"/>
      <c r="UD77" s="127"/>
      <c r="UE77" s="127"/>
      <c r="UF77" s="127"/>
      <c r="UG77" s="127"/>
      <c r="UH77" s="127"/>
      <c r="UI77" s="127"/>
      <c r="UJ77" s="127"/>
      <c r="UK77" s="127"/>
      <c r="UL77" s="127"/>
      <c r="UM77" s="127"/>
      <c r="UN77" s="127"/>
      <c r="UO77" s="127"/>
      <c r="UP77" s="127"/>
      <c r="UQ77" s="127"/>
      <c r="UR77" s="127"/>
      <c r="US77" s="127"/>
      <c r="UT77" s="127"/>
      <c r="UU77" s="127"/>
      <c r="UV77" s="127"/>
      <c r="UW77" s="127"/>
      <c r="UX77" s="127"/>
      <c r="UY77" s="127"/>
      <c r="UZ77" s="127"/>
      <c r="VA77" s="127"/>
      <c r="VB77" s="127"/>
      <c r="VC77" s="127"/>
      <c r="VD77" s="127"/>
      <c r="VE77" s="127"/>
      <c r="VF77" s="127"/>
      <c r="VG77" s="127"/>
      <c r="VH77" s="127"/>
      <c r="VI77" s="127"/>
      <c r="VJ77" s="127"/>
      <c r="VK77" s="127"/>
      <c r="VL77" s="127"/>
      <c r="VM77" s="127"/>
      <c r="VN77" s="127"/>
      <c r="VO77" s="127"/>
      <c r="VP77" s="127"/>
      <c r="VQ77" s="127"/>
      <c r="VR77" s="127"/>
      <c r="VS77" s="127"/>
      <c r="VT77" s="127"/>
      <c r="VU77" s="127"/>
      <c r="VV77" s="127"/>
      <c r="VW77" s="127"/>
      <c r="VX77" s="127"/>
      <c r="VY77" s="127"/>
      <c r="VZ77" s="127"/>
      <c r="WA77" s="127"/>
      <c r="WB77" s="127"/>
      <c r="WC77" s="127"/>
      <c r="WD77" s="127"/>
      <c r="WE77" s="127"/>
      <c r="WF77" s="127"/>
      <c r="WG77" s="127"/>
      <c r="WH77" s="127"/>
      <c r="WI77" s="127"/>
      <c r="WJ77" s="127"/>
      <c r="WK77" s="127"/>
      <c r="WL77" s="127"/>
      <c r="WM77" s="127"/>
      <c r="WN77" s="127"/>
      <c r="WO77" s="127"/>
      <c r="WP77" s="127"/>
      <c r="WQ77" s="127"/>
      <c r="WR77" s="127"/>
      <c r="WS77" s="127"/>
      <c r="WT77" s="127"/>
      <c r="WU77" s="127"/>
      <c r="WV77" s="127"/>
      <c r="WW77" s="127"/>
      <c r="WX77" s="127"/>
      <c r="WY77" s="127"/>
      <c r="WZ77" s="127"/>
      <c r="XA77" s="127"/>
      <c r="XB77" s="127"/>
      <c r="XC77" s="127"/>
      <c r="XD77" s="127"/>
      <c r="XE77" s="127"/>
      <c r="XF77" s="127"/>
      <c r="XG77" s="127"/>
      <c r="XH77" s="127"/>
      <c r="XI77" s="127"/>
      <c r="XJ77" s="127"/>
      <c r="XK77" s="127"/>
      <c r="XL77" s="127"/>
      <c r="XM77" s="127"/>
      <c r="XN77" s="127"/>
      <c r="XO77" s="127"/>
      <c r="XP77" s="127"/>
      <c r="XQ77" s="127"/>
      <c r="XR77" s="127"/>
      <c r="XS77" s="127"/>
      <c r="XT77" s="127"/>
      <c r="XU77" s="127"/>
      <c r="XV77" s="127"/>
      <c r="XW77" s="127"/>
      <c r="XX77" s="127"/>
      <c r="XY77" s="127"/>
      <c r="XZ77" s="127"/>
      <c r="YA77" s="127"/>
      <c r="YB77" s="127"/>
      <c r="YC77" s="127"/>
      <c r="YD77" s="127"/>
      <c r="YE77" s="127"/>
      <c r="YF77" s="127"/>
      <c r="YG77" s="127"/>
      <c r="YH77" s="127"/>
      <c r="YI77" s="127"/>
      <c r="YJ77" s="127"/>
      <c r="YK77" s="127"/>
      <c r="YL77" s="127"/>
      <c r="YM77" s="127"/>
      <c r="YN77" s="127"/>
      <c r="YO77" s="127"/>
      <c r="YP77" s="127"/>
      <c r="YQ77" s="127"/>
      <c r="YR77" s="127"/>
      <c r="YS77" s="127"/>
      <c r="YT77" s="127"/>
      <c r="YU77" s="127"/>
      <c r="YV77" s="127"/>
      <c r="YW77" s="127"/>
      <c r="YX77" s="127"/>
      <c r="YY77" s="127"/>
      <c r="YZ77" s="127"/>
      <c r="ZA77" s="127"/>
      <c r="ZB77" s="127"/>
      <c r="ZC77" s="127"/>
      <c r="ZD77" s="127"/>
      <c r="ZE77" s="127"/>
      <c r="ZF77" s="127"/>
      <c r="ZG77" s="127"/>
      <c r="ZH77" s="127"/>
      <c r="ZI77" s="127"/>
      <c r="ZJ77" s="127"/>
      <c r="ZK77" s="127"/>
      <c r="ZL77" s="127"/>
      <c r="ZM77" s="127"/>
      <c r="ZN77" s="127"/>
      <c r="ZO77" s="127"/>
      <c r="ZP77" s="127"/>
      <c r="ZQ77" s="127"/>
      <c r="ZR77" s="127"/>
      <c r="ZS77" s="127"/>
      <c r="ZT77" s="127"/>
      <c r="ZU77" s="127"/>
      <c r="ZV77" s="127"/>
      <c r="ZW77" s="127"/>
      <c r="ZX77" s="127"/>
      <c r="ZY77" s="127"/>
      <c r="ZZ77" s="127"/>
      <c r="AAA77" s="127"/>
      <c r="AAB77" s="127"/>
      <c r="AAC77" s="127"/>
      <c r="AAD77" s="127"/>
      <c r="AAE77" s="127"/>
      <c r="AAF77" s="127"/>
      <c r="AAG77" s="127"/>
      <c r="AAH77" s="127"/>
      <c r="AAI77" s="127"/>
      <c r="AAJ77" s="127"/>
      <c r="AAK77" s="127"/>
      <c r="AAL77" s="127"/>
      <c r="AAM77" s="127"/>
      <c r="AAN77" s="127"/>
      <c r="AAO77" s="127"/>
      <c r="AAP77" s="127"/>
      <c r="AAQ77" s="127"/>
      <c r="AAR77" s="127"/>
      <c r="AAS77" s="127"/>
      <c r="AAT77" s="127"/>
      <c r="AAU77" s="127"/>
      <c r="AAV77" s="127"/>
      <c r="AAW77" s="127"/>
      <c r="AAX77" s="127"/>
      <c r="AAY77" s="127"/>
      <c r="AAZ77" s="127"/>
      <c r="ABA77" s="127"/>
      <c r="ABB77" s="127"/>
      <c r="ABC77" s="127"/>
      <c r="ABD77" s="127"/>
      <c r="ABE77" s="127"/>
      <c r="ABF77" s="127"/>
      <c r="ABG77" s="127"/>
      <c r="ABH77" s="127"/>
      <c r="ABI77" s="127"/>
      <c r="ABJ77" s="127"/>
      <c r="ABK77" s="127"/>
      <c r="ABL77" s="127"/>
      <c r="ABM77" s="127"/>
      <c r="ABN77" s="127"/>
      <c r="ABO77" s="127"/>
      <c r="ABP77" s="127"/>
      <c r="ABQ77" s="127"/>
      <c r="ABR77" s="127"/>
      <c r="ABS77" s="127"/>
      <c r="ABT77" s="127"/>
      <c r="ABU77" s="127"/>
      <c r="ABV77" s="127"/>
      <c r="ABW77" s="127"/>
      <c r="ABX77" s="127"/>
      <c r="ABY77" s="127"/>
      <c r="ABZ77" s="127"/>
      <c r="ACA77" s="127"/>
      <c r="ACB77" s="127"/>
      <c r="ACC77" s="127"/>
      <c r="ACD77" s="127"/>
      <c r="ACE77" s="127"/>
      <c r="ACF77" s="127"/>
      <c r="ACG77" s="127"/>
      <c r="ACH77" s="127"/>
      <c r="ACI77" s="127"/>
      <c r="ACJ77" s="127"/>
      <c r="ACK77" s="127"/>
      <c r="ACL77" s="127"/>
      <c r="ACM77" s="127"/>
      <c r="ACN77" s="127"/>
      <c r="ACO77" s="127"/>
      <c r="ACP77" s="127"/>
      <c r="ACQ77" s="127"/>
      <c r="ACR77" s="127"/>
      <c r="ACS77" s="127"/>
      <c r="ACT77" s="127"/>
      <c r="ACU77" s="127"/>
      <c r="ACV77" s="127"/>
      <c r="ACW77" s="127"/>
      <c r="ACX77" s="127"/>
      <c r="ACY77" s="127"/>
      <c r="ACZ77" s="127"/>
      <c r="ADA77" s="127"/>
      <c r="ADB77" s="127"/>
      <c r="ADC77" s="127"/>
      <c r="ADD77" s="127"/>
      <c r="ADE77" s="127"/>
      <c r="ADF77" s="127"/>
      <c r="ADG77" s="127"/>
      <c r="ADH77" s="127"/>
      <c r="ADI77" s="127"/>
      <c r="ADJ77" s="127"/>
      <c r="ADK77" s="127"/>
      <c r="ADL77" s="127"/>
      <c r="ADM77" s="127"/>
      <c r="ADN77" s="127"/>
      <c r="ADO77" s="127"/>
      <c r="ADP77" s="127"/>
      <c r="ADQ77" s="127"/>
      <c r="ADR77" s="127"/>
      <c r="ADS77" s="127"/>
      <c r="ADT77" s="127"/>
      <c r="ADU77" s="127"/>
      <c r="ADV77" s="127"/>
      <c r="ADW77" s="127"/>
      <c r="ADX77" s="127"/>
      <c r="ADY77" s="127"/>
      <c r="ADZ77" s="127"/>
      <c r="AEA77" s="127"/>
      <c r="AEB77" s="127"/>
      <c r="AEC77" s="127"/>
      <c r="AED77" s="127"/>
      <c r="AEE77" s="127"/>
      <c r="AEF77" s="127"/>
      <c r="AEG77" s="127"/>
      <c r="AEH77" s="127"/>
      <c r="AEI77" s="127"/>
      <c r="AEJ77" s="127"/>
      <c r="AEK77" s="127"/>
      <c r="AEL77" s="127"/>
      <c r="AEM77" s="127"/>
      <c r="AEN77" s="127"/>
      <c r="AEO77" s="127"/>
      <c r="AEP77" s="127"/>
      <c r="AEQ77" s="127"/>
      <c r="AER77" s="127"/>
      <c r="AES77" s="127"/>
      <c r="AET77" s="127"/>
      <c r="AEU77" s="127"/>
      <c r="AEV77" s="127"/>
      <c r="AEW77" s="127"/>
      <c r="AEX77" s="127"/>
      <c r="AEY77" s="127"/>
      <c r="AEZ77" s="127"/>
      <c r="AFA77" s="127"/>
      <c r="AFB77" s="127"/>
      <c r="AFC77" s="127"/>
      <c r="AFD77" s="127"/>
      <c r="AFE77" s="127"/>
      <c r="AFF77" s="127"/>
      <c r="AFG77" s="127"/>
      <c r="AFH77" s="127"/>
      <c r="AFI77" s="127"/>
      <c r="AFJ77" s="127"/>
      <c r="AFK77" s="127"/>
      <c r="AFL77" s="127"/>
      <c r="AFM77" s="127"/>
      <c r="AFN77" s="127"/>
      <c r="AFO77" s="127"/>
      <c r="AFP77" s="127"/>
      <c r="AFQ77" s="127"/>
      <c r="AFR77" s="127"/>
      <c r="AFS77" s="127"/>
      <c r="AFT77" s="127"/>
      <c r="AFU77" s="127"/>
      <c r="AFV77" s="127"/>
      <c r="AFW77" s="127"/>
      <c r="AFX77" s="127"/>
      <c r="AFY77" s="127"/>
      <c r="AFZ77" s="127"/>
      <c r="AGA77" s="127"/>
      <c r="AGB77" s="127"/>
      <c r="AGC77" s="127"/>
      <c r="AGD77" s="127"/>
      <c r="AGE77" s="127"/>
      <c r="AGF77" s="127"/>
      <c r="AGG77" s="127"/>
      <c r="AGH77" s="127"/>
      <c r="AGI77" s="127"/>
      <c r="AGJ77" s="127"/>
      <c r="AGK77" s="127"/>
      <c r="AGL77" s="127"/>
      <c r="AGM77" s="127"/>
      <c r="AGN77" s="127"/>
      <c r="AGO77" s="127"/>
      <c r="AGP77" s="127"/>
      <c r="AGQ77" s="127"/>
      <c r="AGR77" s="127"/>
      <c r="AGS77" s="127"/>
      <c r="AGT77" s="127"/>
      <c r="AGU77" s="127"/>
      <c r="AGV77" s="127"/>
      <c r="AGW77" s="127"/>
      <c r="AGX77" s="127"/>
      <c r="AGY77" s="127"/>
      <c r="AGZ77" s="127"/>
      <c r="AHA77" s="127"/>
      <c r="AHB77" s="127"/>
      <c r="AHC77" s="127"/>
      <c r="AHD77" s="127"/>
      <c r="AHE77" s="127"/>
      <c r="AHF77" s="127"/>
      <c r="AHG77" s="127"/>
      <c r="AHH77" s="127"/>
      <c r="AHI77" s="127"/>
      <c r="AHJ77" s="127"/>
      <c r="AHK77" s="127"/>
      <c r="AHL77" s="127"/>
      <c r="AHM77" s="127"/>
      <c r="AHN77" s="127"/>
      <c r="AHO77" s="127"/>
      <c r="AHP77" s="127"/>
      <c r="AHQ77" s="127"/>
      <c r="AHR77" s="127"/>
      <c r="AHS77" s="127"/>
      <c r="AHT77" s="127"/>
      <c r="AHU77" s="127"/>
      <c r="AHV77" s="127"/>
      <c r="AHW77" s="127"/>
      <c r="AHX77" s="127"/>
      <c r="AHY77" s="127"/>
      <c r="AHZ77" s="127"/>
      <c r="AIA77" s="127"/>
      <c r="AIB77" s="127"/>
      <c r="AIC77" s="127"/>
      <c r="AID77" s="127"/>
      <c r="AIE77" s="127"/>
      <c r="AIF77" s="127"/>
      <c r="AIG77" s="127"/>
      <c r="AIH77" s="127"/>
      <c r="AII77" s="127"/>
      <c r="AIJ77" s="127"/>
      <c r="AIK77" s="127"/>
      <c r="AIL77" s="127"/>
      <c r="AIM77" s="127"/>
      <c r="AIN77" s="127"/>
      <c r="AIO77" s="127"/>
      <c r="AIP77" s="127"/>
      <c r="AIQ77" s="127"/>
      <c r="AIR77" s="127"/>
      <c r="AIS77" s="127"/>
      <c r="AIT77" s="127"/>
      <c r="AIU77" s="127"/>
      <c r="AIV77" s="127"/>
      <c r="AIW77" s="127"/>
      <c r="AIX77" s="127"/>
      <c r="AIY77" s="127"/>
      <c r="AIZ77" s="127"/>
      <c r="AJA77" s="127"/>
      <c r="AJB77" s="127"/>
      <c r="AJC77" s="127"/>
      <c r="AJD77" s="127"/>
      <c r="AJE77" s="127"/>
      <c r="AJF77" s="127"/>
      <c r="AJG77" s="127"/>
      <c r="AJH77" s="127"/>
      <c r="AJI77" s="127"/>
      <c r="AJJ77" s="127"/>
      <c r="AJK77" s="127"/>
      <c r="AJL77" s="127"/>
      <c r="AJM77" s="127"/>
      <c r="AJN77" s="127"/>
      <c r="AJO77" s="127"/>
      <c r="AJP77" s="127"/>
      <c r="AJQ77" s="127"/>
      <c r="AJR77" s="127"/>
      <c r="AJS77" s="127"/>
      <c r="AJT77" s="127"/>
      <c r="AJU77" s="127"/>
      <c r="AJV77" s="127"/>
      <c r="AJW77" s="127"/>
      <c r="AJX77" s="127"/>
      <c r="AJY77" s="127"/>
      <c r="AJZ77" s="127"/>
      <c r="AKA77" s="127"/>
      <c r="AKB77" s="127"/>
      <c r="AKC77" s="127"/>
      <c r="AKD77" s="127"/>
      <c r="AKE77" s="127"/>
      <c r="AKF77" s="127"/>
      <c r="AKG77" s="127"/>
      <c r="AKH77" s="127"/>
      <c r="AKI77" s="127"/>
      <c r="AKJ77" s="127"/>
      <c r="AKK77" s="127"/>
      <c r="AKL77" s="127"/>
      <c r="AKM77" s="127"/>
      <c r="AKN77" s="127"/>
      <c r="AKO77" s="127"/>
      <c r="AKP77" s="127"/>
      <c r="AKQ77" s="127"/>
      <c r="AKR77" s="127"/>
      <c r="AKS77" s="127"/>
      <c r="AKT77" s="127"/>
      <c r="AKU77" s="127"/>
      <c r="AKV77" s="127"/>
      <c r="AKW77" s="127"/>
      <c r="AKX77" s="127"/>
      <c r="AKY77" s="127"/>
      <c r="AKZ77" s="127"/>
      <c r="ALA77" s="127"/>
      <c r="ALB77" s="127"/>
      <c r="ALC77" s="127"/>
      <c r="ALD77" s="127"/>
      <c r="ALE77" s="127"/>
      <c r="ALF77" s="127"/>
      <c r="ALG77" s="127"/>
      <c r="ALH77" s="127"/>
      <c r="ALI77" s="127"/>
      <c r="ALJ77" s="127"/>
      <c r="ALK77" s="127"/>
      <c r="ALL77" s="127"/>
      <c r="ALM77" s="127"/>
      <c r="ALN77" s="127"/>
      <c r="ALO77" s="127"/>
      <c r="ALP77" s="127"/>
      <c r="ALQ77" s="127"/>
      <c r="ALR77" s="127"/>
      <c r="ALS77" s="127"/>
      <c r="ALT77" s="127"/>
      <c r="ALU77" s="127"/>
      <c r="ALV77" s="127"/>
      <c r="ALW77" s="127"/>
      <c r="ALX77" s="127"/>
      <c r="ALY77" s="127"/>
      <c r="ALZ77" s="127"/>
      <c r="AMA77" s="127"/>
      <c r="AMB77" s="127"/>
      <c r="AMC77" s="127"/>
      <c r="AMD77" s="127"/>
      <c r="AME77" s="127"/>
      <c r="AMF77" s="127"/>
      <c r="AMG77" s="127"/>
      <c r="AMH77" s="127"/>
      <c r="AMI77" s="127"/>
      <c r="AMJ77" s="127"/>
      <c r="AMK77" s="127"/>
    </row>
    <row r="78" spans="1:1025" x14ac:dyDescent="0.3">
      <c r="A78" s="244" t="s">
        <v>879</v>
      </c>
      <c r="B78" s="244"/>
      <c r="C78" s="244"/>
      <c r="D78" s="68">
        <f t="shared" si="5"/>
        <v>6.7533333333333339</v>
      </c>
      <c r="E78" s="165">
        <v>31</v>
      </c>
      <c r="F78" s="166">
        <v>22.22</v>
      </c>
      <c r="G78" s="166">
        <v>81.040000000000006</v>
      </c>
      <c r="H78" s="195">
        <v>651.1</v>
      </c>
      <c r="I78" s="167"/>
      <c r="J78" s="193">
        <v>31</v>
      </c>
      <c r="K78" s="193">
        <v>33</v>
      </c>
      <c r="L78" s="193">
        <v>32</v>
      </c>
      <c r="M78" s="193">
        <v>33</v>
      </c>
      <c r="N78" s="167"/>
      <c r="O78" s="194">
        <v>19</v>
      </c>
      <c r="P78" s="194">
        <v>31</v>
      </c>
      <c r="Q78" s="194">
        <v>50</v>
      </c>
      <c r="R78" s="127"/>
      <c r="S78" s="127"/>
      <c r="T78" s="127"/>
      <c r="U78" s="127"/>
      <c r="V78" s="127"/>
      <c r="W78" s="127"/>
      <c r="X78" s="127"/>
      <c r="Y78" s="127"/>
      <c r="Z78" s="127"/>
      <c r="AA78" s="127"/>
      <c r="AB78" s="127"/>
      <c r="AC78" s="127"/>
      <c r="AD78" s="127"/>
      <c r="AE78" s="127"/>
      <c r="AF78" s="127"/>
      <c r="AG78" s="127"/>
      <c r="AH78" s="127"/>
      <c r="AI78" s="127"/>
      <c r="AJ78" s="127"/>
      <c r="AK78" s="127"/>
      <c r="AL78" s="127"/>
      <c r="AM78" s="127"/>
      <c r="AN78" s="127"/>
      <c r="AO78" s="127"/>
      <c r="AP78" s="127"/>
      <c r="AQ78" s="127"/>
      <c r="AR78" s="127"/>
      <c r="AS78" s="127"/>
      <c r="AT78" s="127"/>
      <c r="AU78" s="127"/>
      <c r="AV78" s="127"/>
      <c r="AW78" s="127"/>
      <c r="AX78" s="127"/>
      <c r="AY78" s="127"/>
      <c r="AZ78" s="127"/>
      <c r="BA78" s="127"/>
      <c r="BB78" s="127"/>
      <c r="BC78" s="127"/>
      <c r="BD78" s="127"/>
      <c r="BE78" s="127"/>
      <c r="BF78" s="127"/>
      <c r="BG78" s="127"/>
      <c r="BH78" s="127"/>
      <c r="BI78" s="127"/>
      <c r="BJ78" s="127"/>
      <c r="BK78" s="127"/>
      <c r="BL78" s="127"/>
      <c r="BM78" s="127"/>
      <c r="BN78" s="127"/>
      <c r="BO78" s="127"/>
      <c r="BP78" s="127"/>
      <c r="BQ78" s="127"/>
      <c r="BR78" s="127"/>
      <c r="BS78" s="127"/>
      <c r="BT78" s="127"/>
      <c r="BU78" s="127"/>
      <c r="BV78" s="127"/>
      <c r="BW78" s="127"/>
      <c r="BX78" s="127"/>
      <c r="BY78" s="127"/>
      <c r="BZ78" s="127"/>
      <c r="CA78" s="127"/>
      <c r="CB78" s="127"/>
      <c r="CC78" s="127"/>
      <c r="CD78" s="127"/>
      <c r="CE78" s="127"/>
      <c r="CF78" s="127"/>
      <c r="CG78" s="127"/>
      <c r="CH78" s="127"/>
      <c r="CI78" s="127"/>
      <c r="CJ78" s="127"/>
      <c r="CK78" s="127"/>
      <c r="CL78" s="127"/>
      <c r="CM78" s="127"/>
      <c r="CN78" s="127"/>
      <c r="CO78" s="127"/>
      <c r="CP78" s="127"/>
      <c r="CQ78" s="127"/>
      <c r="CR78" s="127"/>
      <c r="CS78" s="127"/>
      <c r="CT78" s="127"/>
      <c r="CU78" s="127"/>
      <c r="CV78" s="127"/>
      <c r="CW78" s="127"/>
      <c r="CX78" s="127"/>
      <c r="CY78" s="127"/>
      <c r="CZ78" s="127"/>
      <c r="DA78" s="127"/>
      <c r="DB78" s="127"/>
      <c r="DC78" s="127"/>
      <c r="DD78" s="127"/>
      <c r="DE78" s="127"/>
      <c r="DF78" s="127"/>
      <c r="DG78" s="127"/>
      <c r="DH78" s="127"/>
      <c r="DI78" s="127"/>
      <c r="DJ78" s="127"/>
      <c r="DK78" s="127"/>
      <c r="DL78" s="127"/>
      <c r="DM78" s="127"/>
      <c r="DN78" s="127"/>
      <c r="DO78" s="127"/>
      <c r="DP78" s="127"/>
      <c r="DQ78" s="127"/>
      <c r="DR78" s="127"/>
      <c r="DS78" s="127"/>
      <c r="DT78" s="127"/>
      <c r="DU78" s="127"/>
      <c r="DV78" s="127"/>
      <c r="DW78" s="127"/>
      <c r="DX78" s="127"/>
      <c r="DY78" s="127"/>
      <c r="DZ78" s="127"/>
      <c r="EA78" s="127"/>
      <c r="EB78" s="127"/>
      <c r="EC78" s="127"/>
      <c r="ED78" s="127"/>
      <c r="EE78" s="127"/>
      <c r="EF78" s="127"/>
      <c r="EG78" s="127"/>
      <c r="EH78" s="127"/>
      <c r="EI78" s="127"/>
      <c r="EJ78" s="127"/>
      <c r="EK78" s="127"/>
      <c r="EL78" s="127"/>
      <c r="EM78" s="127"/>
      <c r="EN78" s="127"/>
      <c r="EO78" s="127"/>
      <c r="EP78" s="127"/>
      <c r="EQ78" s="127"/>
      <c r="ER78" s="127"/>
      <c r="ES78" s="127"/>
      <c r="ET78" s="127"/>
      <c r="EU78" s="127"/>
      <c r="EV78" s="127"/>
      <c r="EW78" s="127"/>
      <c r="EX78" s="127"/>
      <c r="EY78" s="127"/>
      <c r="EZ78" s="127"/>
      <c r="FA78" s="127"/>
      <c r="FB78" s="127"/>
      <c r="FC78" s="127"/>
      <c r="FD78" s="127"/>
      <c r="FE78" s="127"/>
      <c r="FF78" s="127"/>
      <c r="FG78" s="127"/>
      <c r="FH78" s="127"/>
      <c r="FI78" s="127"/>
      <c r="FJ78" s="127"/>
      <c r="FK78" s="127"/>
      <c r="FL78" s="127"/>
      <c r="FM78" s="127"/>
      <c r="FN78" s="127"/>
      <c r="FO78" s="127"/>
      <c r="FP78" s="127"/>
      <c r="FQ78" s="127"/>
      <c r="FR78" s="127"/>
      <c r="FS78" s="127"/>
      <c r="FT78" s="127"/>
      <c r="FU78" s="127"/>
      <c r="FV78" s="127"/>
      <c r="FW78" s="127"/>
      <c r="FX78" s="127"/>
      <c r="FY78" s="127"/>
      <c r="FZ78" s="127"/>
      <c r="GA78" s="127"/>
      <c r="GB78" s="127"/>
      <c r="GC78" s="127"/>
      <c r="GD78" s="127"/>
      <c r="GE78" s="127"/>
      <c r="GF78" s="127"/>
      <c r="GG78" s="127"/>
      <c r="GH78" s="127"/>
      <c r="GI78" s="127"/>
      <c r="GJ78" s="127"/>
      <c r="GK78" s="127"/>
      <c r="GL78" s="127"/>
      <c r="GM78" s="127"/>
      <c r="GN78" s="127"/>
      <c r="GO78" s="127"/>
      <c r="GP78" s="127"/>
      <c r="GQ78" s="127"/>
      <c r="GR78" s="127"/>
      <c r="GS78" s="127"/>
      <c r="GT78" s="127"/>
      <c r="GU78" s="127"/>
      <c r="GV78" s="127"/>
      <c r="GW78" s="127"/>
      <c r="GX78" s="127"/>
      <c r="GY78" s="127"/>
      <c r="GZ78" s="127"/>
      <c r="HA78" s="127"/>
      <c r="HB78" s="127"/>
      <c r="HC78" s="127"/>
      <c r="HD78" s="127"/>
      <c r="HE78" s="127"/>
      <c r="HF78" s="127"/>
      <c r="HG78" s="127"/>
      <c r="HH78" s="127"/>
      <c r="HI78" s="127"/>
      <c r="HJ78" s="127"/>
      <c r="HK78" s="127"/>
      <c r="HL78" s="127"/>
      <c r="HM78" s="127"/>
      <c r="HN78" s="127"/>
      <c r="HO78" s="127"/>
      <c r="HP78" s="127"/>
      <c r="HQ78" s="127"/>
      <c r="HR78" s="127"/>
      <c r="HS78" s="127"/>
      <c r="HT78" s="127"/>
      <c r="HU78" s="127"/>
      <c r="HV78" s="127"/>
      <c r="HW78" s="127"/>
      <c r="HX78" s="127"/>
      <c r="HY78" s="127"/>
      <c r="HZ78" s="127"/>
      <c r="IA78" s="127"/>
      <c r="IB78" s="127"/>
      <c r="IC78" s="127"/>
      <c r="ID78" s="127"/>
      <c r="IE78" s="127"/>
      <c r="IF78" s="127"/>
      <c r="IG78" s="127"/>
      <c r="IH78" s="127"/>
      <c r="II78" s="127"/>
      <c r="IJ78" s="127"/>
      <c r="IK78" s="127"/>
      <c r="IL78" s="127"/>
      <c r="IM78" s="127"/>
      <c r="IN78" s="127"/>
      <c r="IO78" s="127"/>
      <c r="IP78" s="127"/>
      <c r="IQ78" s="127"/>
      <c r="IR78" s="127"/>
      <c r="IS78" s="127"/>
      <c r="IT78" s="127"/>
      <c r="IU78" s="127"/>
      <c r="IV78" s="127"/>
      <c r="IW78" s="127"/>
      <c r="IX78" s="127"/>
      <c r="IY78" s="127"/>
      <c r="IZ78" s="127"/>
      <c r="JA78" s="127"/>
      <c r="JB78" s="127"/>
      <c r="JC78" s="127"/>
      <c r="JD78" s="127"/>
      <c r="JE78" s="127"/>
      <c r="JF78" s="127"/>
      <c r="JG78" s="127"/>
      <c r="JH78" s="127"/>
      <c r="JI78" s="127"/>
      <c r="JJ78" s="127"/>
      <c r="JK78" s="127"/>
      <c r="JL78" s="127"/>
      <c r="JM78" s="127"/>
      <c r="JN78" s="127"/>
      <c r="JO78" s="127"/>
      <c r="JP78" s="127"/>
      <c r="JQ78" s="127"/>
      <c r="JR78" s="127"/>
      <c r="JS78" s="127"/>
      <c r="JT78" s="127"/>
      <c r="JU78" s="127"/>
      <c r="JV78" s="127"/>
      <c r="JW78" s="127"/>
      <c r="JX78" s="127"/>
      <c r="JY78" s="127"/>
      <c r="JZ78" s="127"/>
      <c r="KA78" s="127"/>
      <c r="KB78" s="127"/>
      <c r="KC78" s="127"/>
      <c r="KD78" s="127"/>
      <c r="KE78" s="127"/>
      <c r="KF78" s="127"/>
      <c r="KG78" s="127"/>
      <c r="KH78" s="127"/>
      <c r="KI78" s="127"/>
      <c r="KJ78" s="127"/>
      <c r="KK78" s="127"/>
      <c r="KL78" s="127"/>
      <c r="KM78" s="127"/>
      <c r="KN78" s="127"/>
      <c r="KO78" s="127"/>
      <c r="KP78" s="127"/>
      <c r="KQ78" s="127"/>
      <c r="KR78" s="127"/>
      <c r="KS78" s="127"/>
      <c r="KT78" s="127"/>
      <c r="KU78" s="127"/>
      <c r="KV78" s="127"/>
      <c r="KW78" s="127"/>
      <c r="KX78" s="127"/>
      <c r="KY78" s="127"/>
      <c r="KZ78" s="127"/>
      <c r="LA78" s="127"/>
      <c r="LB78" s="127"/>
      <c r="LC78" s="127"/>
      <c r="LD78" s="127"/>
      <c r="LE78" s="127"/>
      <c r="LF78" s="127"/>
      <c r="LG78" s="127"/>
      <c r="LH78" s="127"/>
      <c r="LI78" s="127"/>
      <c r="LJ78" s="127"/>
      <c r="LK78" s="127"/>
      <c r="LL78" s="127"/>
      <c r="LM78" s="127"/>
      <c r="LN78" s="127"/>
      <c r="LO78" s="127"/>
      <c r="LP78" s="127"/>
      <c r="LQ78" s="127"/>
      <c r="LR78" s="127"/>
      <c r="LS78" s="127"/>
      <c r="LT78" s="127"/>
      <c r="LU78" s="127"/>
      <c r="LV78" s="127"/>
      <c r="LW78" s="127"/>
      <c r="LX78" s="127"/>
      <c r="LY78" s="127"/>
      <c r="LZ78" s="127"/>
      <c r="MA78" s="127"/>
      <c r="MB78" s="127"/>
      <c r="MC78" s="127"/>
      <c r="MD78" s="127"/>
      <c r="ME78" s="127"/>
      <c r="MF78" s="127"/>
      <c r="MG78" s="127"/>
      <c r="MH78" s="127"/>
      <c r="MI78" s="127"/>
      <c r="MJ78" s="127"/>
      <c r="MK78" s="127"/>
      <c r="ML78" s="127"/>
      <c r="MM78" s="127"/>
      <c r="MN78" s="127"/>
      <c r="MO78" s="127"/>
      <c r="MP78" s="127"/>
      <c r="MQ78" s="127"/>
      <c r="MR78" s="127"/>
      <c r="MS78" s="127"/>
      <c r="MT78" s="127"/>
      <c r="MU78" s="127"/>
      <c r="MV78" s="127"/>
      <c r="MW78" s="127"/>
      <c r="MX78" s="127"/>
      <c r="MY78" s="127"/>
      <c r="MZ78" s="127"/>
      <c r="NA78" s="127"/>
      <c r="NB78" s="127"/>
      <c r="NC78" s="127"/>
      <c r="ND78" s="127"/>
      <c r="NE78" s="127"/>
      <c r="NF78" s="127"/>
      <c r="NG78" s="127"/>
      <c r="NH78" s="127"/>
      <c r="NI78" s="127"/>
      <c r="NJ78" s="127"/>
      <c r="NK78" s="127"/>
      <c r="NL78" s="127"/>
      <c r="NM78" s="127"/>
      <c r="NN78" s="127"/>
      <c r="NO78" s="127"/>
      <c r="NP78" s="127"/>
      <c r="NQ78" s="127"/>
      <c r="NR78" s="127"/>
      <c r="NS78" s="127"/>
      <c r="NT78" s="127"/>
      <c r="NU78" s="127"/>
      <c r="NV78" s="127"/>
      <c r="NW78" s="127"/>
      <c r="NX78" s="127"/>
      <c r="NY78" s="127"/>
      <c r="NZ78" s="127"/>
      <c r="OA78" s="127"/>
      <c r="OB78" s="127"/>
      <c r="OC78" s="127"/>
      <c r="OD78" s="127"/>
      <c r="OE78" s="127"/>
      <c r="OF78" s="127"/>
      <c r="OG78" s="127"/>
      <c r="OH78" s="127"/>
      <c r="OI78" s="127"/>
      <c r="OJ78" s="127"/>
      <c r="OK78" s="127"/>
      <c r="OL78" s="127"/>
      <c r="OM78" s="127"/>
      <c r="ON78" s="127"/>
      <c r="OO78" s="127"/>
      <c r="OP78" s="127"/>
      <c r="OQ78" s="127"/>
      <c r="OR78" s="127"/>
      <c r="OS78" s="127"/>
      <c r="OT78" s="127"/>
      <c r="OU78" s="127"/>
      <c r="OV78" s="127"/>
      <c r="OW78" s="127"/>
      <c r="OX78" s="127"/>
      <c r="OY78" s="127"/>
      <c r="OZ78" s="127"/>
      <c r="PA78" s="127"/>
      <c r="PB78" s="127"/>
      <c r="PC78" s="127"/>
      <c r="PD78" s="127"/>
      <c r="PE78" s="127"/>
      <c r="PF78" s="127"/>
      <c r="PG78" s="127"/>
      <c r="PH78" s="127"/>
      <c r="PI78" s="127"/>
      <c r="PJ78" s="127"/>
      <c r="PK78" s="127"/>
      <c r="PL78" s="127"/>
      <c r="PM78" s="127"/>
      <c r="PN78" s="127"/>
      <c r="PO78" s="127"/>
      <c r="PP78" s="127"/>
      <c r="PQ78" s="127"/>
      <c r="PR78" s="127"/>
      <c r="PS78" s="127"/>
      <c r="PT78" s="127"/>
      <c r="PU78" s="127"/>
      <c r="PV78" s="127"/>
      <c r="PW78" s="127"/>
      <c r="PX78" s="127"/>
      <c r="PY78" s="127"/>
      <c r="PZ78" s="127"/>
      <c r="QA78" s="127"/>
      <c r="QB78" s="127"/>
      <c r="QC78" s="127"/>
      <c r="QD78" s="127"/>
      <c r="QE78" s="127"/>
      <c r="QF78" s="127"/>
      <c r="QG78" s="127"/>
      <c r="QH78" s="127"/>
      <c r="QI78" s="127"/>
      <c r="QJ78" s="127"/>
      <c r="QK78" s="127"/>
      <c r="QL78" s="127"/>
      <c r="QM78" s="127"/>
      <c r="QN78" s="127"/>
      <c r="QO78" s="127"/>
      <c r="QP78" s="127"/>
      <c r="QQ78" s="127"/>
      <c r="QR78" s="127"/>
      <c r="QS78" s="127"/>
      <c r="QT78" s="127"/>
      <c r="QU78" s="127"/>
      <c r="QV78" s="127"/>
      <c r="QW78" s="127"/>
      <c r="QX78" s="127"/>
      <c r="QY78" s="127"/>
      <c r="QZ78" s="127"/>
      <c r="RA78" s="127"/>
      <c r="RB78" s="127"/>
      <c r="RC78" s="127"/>
      <c r="RD78" s="127"/>
      <c r="RE78" s="127"/>
      <c r="RF78" s="127"/>
      <c r="RG78" s="127"/>
      <c r="RH78" s="127"/>
      <c r="RI78" s="127"/>
      <c r="RJ78" s="127"/>
      <c r="RK78" s="127"/>
      <c r="RL78" s="127"/>
      <c r="RM78" s="127"/>
      <c r="RN78" s="127"/>
      <c r="RO78" s="127"/>
      <c r="RP78" s="127"/>
      <c r="RQ78" s="127"/>
      <c r="RR78" s="127"/>
      <c r="RS78" s="127"/>
      <c r="RT78" s="127"/>
      <c r="RU78" s="127"/>
      <c r="RV78" s="127"/>
      <c r="RW78" s="127"/>
      <c r="RX78" s="127"/>
      <c r="RY78" s="127"/>
      <c r="RZ78" s="127"/>
      <c r="SA78" s="127"/>
      <c r="SB78" s="127"/>
      <c r="SC78" s="127"/>
      <c r="SD78" s="127"/>
      <c r="SE78" s="127"/>
      <c r="SF78" s="127"/>
      <c r="SG78" s="127"/>
      <c r="SH78" s="127"/>
      <c r="SI78" s="127"/>
      <c r="SJ78" s="127"/>
      <c r="SK78" s="127"/>
      <c r="SL78" s="127"/>
      <c r="SM78" s="127"/>
      <c r="SN78" s="127"/>
      <c r="SO78" s="127"/>
      <c r="SP78" s="127"/>
      <c r="SQ78" s="127"/>
      <c r="SR78" s="127"/>
      <c r="SS78" s="127"/>
      <c r="ST78" s="127"/>
      <c r="SU78" s="127"/>
      <c r="SV78" s="127"/>
      <c r="SW78" s="127"/>
      <c r="SX78" s="127"/>
      <c r="SY78" s="127"/>
      <c r="SZ78" s="127"/>
      <c r="TA78" s="127"/>
      <c r="TB78" s="127"/>
      <c r="TC78" s="127"/>
      <c r="TD78" s="127"/>
      <c r="TE78" s="127"/>
      <c r="TF78" s="127"/>
      <c r="TG78" s="127"/>
      <c r="TH78" s="127"/>
      <c r="TI78" s="127"/>
      <c r="TJ78" s="127"/>
      <c r="TK78" s="127"/>
      <c r="TL78" s="127"/>
      <c r="TM78" s="127"/>
      <c r="TN78" s="127"/>
      <c r="TO78" s="127"/>
      <c r="TP78" s="127"/>
      <c r="TQ78" s="127"/>
      <c r="TR78" s="127"/>
      <c r="TS78" s="127"/>
      <c r="TT78" s="127"/>
      <c r="TU78" s="127"/>
      <c r="TV78" s="127"/>
      <c r="TW78" s="127"/>
      <c r="TX78" s="127"/>
      <c r="TY78" s="127"/>
      <c r="TZ78" s="127"/>
      <c r="UA78" s="127"/>
      <c r="UB78" s="127"/>
      <c r="UC78" s="127"/>
      <c r="UD78" s="127"/>
      <c r="UE78" s="127"/>
      <c r="UF78" s="127"/>
      <c r="UG78" s="127"/>
      <c r="UH78" s="127"/>
      <c r="UI78" s="127"/>
      <c r="UJ78" s="127"/>
      <c r="UK78" s="127"/>
      <c r="UL78" s="127"/>
      <c r="UM78" s="127"/>
      <c r="UN78" s="127"/>
      <c r="UO78" s="127"/>
      <c r="UP78" s="127"/>
      <c r="UQ78" s="127"/>
      <c r="UR78" s="127"/>
      <c r="US78" s="127"/>
      <c r="UT78" s="127"/>
      <c r="UU78" s="127"/>
      <c r="UV78" s="127"/>
      <c r="UW78" s="127"/>
      <c r="UX78" s="127"/>
      <c r="UY78" s="127"/>
      <c r="UZ78" s="127"/>
      <c r="VA78" s="127"/>
      <c r="VB78" s="127"/>
      <c r="VC78" s="127"/>
      <c r="VD78" s="127"/>
      <c r="VE78" s="127"/>
      <c r="VF78" s="127"/>
      <c r="VG78" s="127"/>
      <c r="VH78" s="127"/>
      <c r="VI78" s="127"/>
      <c r="VJ78" s="127"/>
      <c r="VK78" s="127"/>
      <c r="VL78" s="127"/>
      <c r="VM78" s="127"/>
      <c r="VN78" s="127"/>
      <c r="VO78" s="127"/>
      <c r="VP78" s="127"/>
      <c r="VQ78" s="127"/>
      <c r="VR78" s="127"/>
      <c r="VS78" s="127"/>
      <c r="VT78" s="127"/>
      <c r="VU78" s="127"/>
      <c r="VV78" s="127"/>
      <c r="VW78" s="127"/>
      <c r="VX78" s="127"/>
      <c r="VY78" s="127"/>
      <c r="VZ78" s="127"/>
      <c r="WA78" s="127"/>
      <c r="WB78" s="127"/>
      <c r="WC78" s="127"/>
      <c r="WD78" s="127"/>
      <c r="WE78" s="127"/>
      <c r="WF78" s="127"/>
      <c r="WG78" s="127"/>
      <c r="WH78" s="127"/>
      <c r="WI78" s="127"/>
      <c r="WJ78" s="127"/>
      <c r="WK78" s="127"/>
      <c r="WL78" s="127"/>
      <c r="WM78" s="127"/>
      <c r="WN78" s="127"/>
      <c r="WO78" s="127"/>
      <c r="WP78" s="127"/>
      <c r="WQ78" s="127"/>
      <c r="WR78" s="127"/>
      <c r="WS78" s="127"/>
      <c r="WT78" s="127"/>
      <c r="WU78" s="127"/>
      <c r="WV78" s="127"/>
      <c r="WW78" s="127"/>
      <c r="WX78" s="127"/>
      <c r="WY78" s="127"/>
      <c r="WZ78" s="127"/>
      <c r="XA78" s="127"/>
      <c r="XB78" s="127"/>
      <c r="XC78" s="127"/>
      <c r="XD78" s="127"/>
      <c r="XE78" s="127"/>
      <c r="XF78" s="127"/>
      <c r="XG78" s="127"/>
      <c r="XH78" s="127"/>
      <c r="XI78" s="127"/>
      <c r="XJ78" s="127"/>
      <c r="XK78" s="127"/>
      <c r="XL78" s="127"/>
      <c r="XM78" s="127"/>
      <c r="XN78" s="127"/>
      <c r="XO78" s="127"/>
      <c r="XP78" s="127"/>
      <c r="XQ78" s="127"/>
      <c r="XR78" s="127"/>
      <c r="XS78" s="127"/>
      <c r="XT78" s="127"/>
      <c r="XU78" s="127"/>
      <c r="XV78" s="127"/>
      <c r="XW78" s="127"/>
      <c r="XX78" s="127"/>
      <c r="XY78" s="127"/>
      <c r="XZ78" s="127"/>
      <c r="YA78" s="127"/>
      <c r="YB78" s="127"/>
      <c r="YC78" s="127"/>
      <c r="YD78" s="127"/>
      <c r="YE78" s="127"/>
      <c r="YF78" s="127"/>
      <c r="YG78" s="127"/>
      <c r="YH78" s="127"/>
      <c r="YI78" s="127"/>
      <c r="YJ78" s="127"/>
      <c r="YK78" s="127"/>
      <c r="YL78" s="127"/>
      <c r="YM78" s="127"/>
      <c r="YN78" s="127"/>
      <c r="YO78" s="127"/>
      <c r="YP78" s="127"/>
      <c r="YQ78" s="127"/>
      <c r="YR78" s="127"/>
      <c r="YS78" s="127"/>
      <c r="YT78" s="127"/>
      <c r="YU78" s="127"/>
      <c r="YV78" s="127"/>
      <c r="YW78" s="127"/>
      <c r="YX78" s="127"/>
      <c r="YY78" s="127"/>
      <c r="YZ78" s="127"/>
      <c r="ZA78" s="127"/>
      <c r="ZB78" s="127"/>
      <c r="ZC78" s="127"/>
      <c r="ZD78" s="127"/>
      <c r="ZE78" s="127"/>
      <c r="ZF78" s="127"/>
      <c r="ZG78" s="127"/>
      <c r="ZH78" s="127"/>
      <c r="ZI78" s="127"/>
      <c r="ZJ78" s="127"/>
      <c r="ZK78" s="127"/>
      <c r="ZL78" s="127"/>
      <c r="ZM78" s="127"/>
      <c r="ZN78" s="127"/>
      <c r="ZO78" s="127"/>
      <c r="ZP78" s="127"/>
      <c r="ZQ78" s="127"/>
      <c r="ZR78" s="127"/>
      <c r="ZS78" s="127"/>
      <c r="ZT78" s="127"/>
      <c r="ZU78" s="127"/>
      <c r="ZV78" s="127"/>
      <c r="ZW78" s="127"/>
      <c r="ZX78" s="127"/>
      <c r="ZY78" s="127"/>
      <c r="ZZ78" s="127"/>
      <c r="AAA78" s="127"/>
      <c r="AAB78" s="127"/>
      <c r="AAC78" s="127"/>
      <c r="AAD78" s="127"/>
      <c r="AAE78" s="127"/>
      <c r="AAF78" s="127"/>
      <c r="AAG78" s="127"/>
      <c r="AAH78" s="127"/>
      <c r="AAI78" s="127"/>
      <c r="AAJ78" s="127"/>
      <c r="AAK78" s="127"/>
      <c r="AAL78" s="127"/>
      <c r="AAM78" s="127"/>
      <c r="AAN78" s="127"/>
      <c r="AAO78" s="127"/>
      <c r="AAP78" s="127"/>
      <c r="AAQ78" s="127"/>
      <c r="AAR78" s="127"/>
      <c r="AAS78" s="127"/>
      <c r="AAT78" s="127"/>
      <c r="AAU78" s="127"/>
      <c r="AAV78" s="127"/>
      <c r="AAW78" s="127"/>
      <c r="AAX78" s="127"/>
      <c r="AAY78" s="127"/>
      <c r="AAZ78" s="127"/>
      <c r="ABA78" s="127"/>
      <c r="ABB78" s="127"/>
      <c r="ABC78" s="127"/>
      <c r="ABD78" s="127"/>
      <c r="ABE78" s="127"/>
      <c r="ABF78" s="127"/>
      <c r="ABG78" s="127"/>
      <c r="ABH78" s="127"/>
      <c r="ABI78" s="127"/>
      <c r="ABJ78" s="127"/>
      <c r="ABK78" s="127"/>
      <c r="ABL78" s="127"/>
      <c r="ABM78" s="127"/>
      <c r="ABN78" s="127"/>
      <c r="ABO78" s="127"/>
      <c r="ABP78" s="127"/>
      <c r="ABQ78" s="127"/>
      <c r="ABR78" s="127"/>
      <c r="ABS78" s="127"/>
      <c r="ABT78" s="127"/>
      <c r="ABU78" s="127"/>
      <c r="ABV78" s="127"/>
      <c r="ABW78" s="127"/>
      <c r="ABX78" s="127"/>
      <c r="ABY78" s="127"/>
      <c r="ABZ78" s="127"/>
      <c r="ACA78" s="127"/>
      <c r="ACB78" s="127"/>
      <c r="ACC78" s="127"/>
      <c r="ACD78" s="127"/>
      <c r="ACE78" s="127"/>
      <c r="ACF78" s="127"/>
      <c r="ACG78" s="127"/>
      <c r="ACH78" s="127"/>
      <c r="ACI78" s="127"/>
      <c r="ACJ78" s="127"/>
      <c r="ACK78" s="127"/>
      <c r="ACL78" s="127"/>
      <c r="ACM78" s="127"/>
      <c r="ACN78" s="127"/>
      <c r="ACO78" s="127"/>
      <c r="ACP78" s="127"/>
      <c r="ACQ78" s="127"/>
      <c r="ACR78" s="127"/>
      <c r="ACS78" s="127"/>
      <c r="ACT78" s="127"/>
      <c r="ACU78" s="127"/>
      <c r="ACV78" s="127"/>
      <c r="ACW78" s="127"/>
      <c r="ACX78" s="127"/>
      <c r="ACY78" s="127"/>
      <c r="ACZ78" s="127"/>
      <c r="ADA78" s="127"/>
      <c r="ADB78" s="127"/>
      <c r="ADC78" s="127"/>
      <c r="ADD78" s="127"/>
      <c r="ADE78" s="127"/>
      <c r="ADF78" s="127"/>
      <c r="ADG78" s="127"/>
      <c r="ADH78" s="127"/>
      <c r="ADI78" s="127"/>
      <c r="ADJ78" s="127"/>
      <c r="ADK78" s="127"/>
      <c r="ADL78" s="127"/>
      <c r="ADM78" s="127"/>
      <c r="ADN78" s="127"/>
      <c r="ADO78" s="127"/>
      <c r="ADP78" s="127"/>
      <c r="ADQ78" s="127"/>
      <c r="ADR78" s="127"/>
      <c r="ADS78" s="127"/>
      <c r="ADT78" s="127"/>
      <c r="ADU78" s="127"/>
      <c r="ADV78" s="127"/>
      <c r="ADW78" s="127"/>
      <c r="ADX78" s="127"/>
      <c r="ADY78" s="127"/>
      <c r="ADZ78" s="127"/>
      <c r="AEA78" s="127"/>
      <c r="AEB78" s="127"/>
      <c r="AEC78" s="127"/>
      <c r="AED78" s="127"/>
      <c r="AEE78" s="127"/>
      <c r="AEF78" s="127"/>
      <c r="AEG78" s="127"/>
      <c r="AEH78" s="127"/>
      <c r="AEI78" s="127"/>
      <c r="AEJ78" s="127"/>
      <c r="AEK78" s="127"/>
      <c r="AEL78" s="127"/>
      <c r="AEM78" s="127"/>
      <c r="AEN78" s="127"/>
      <c r="AEO78" s="127"/>
      <c r="AEP78" s="127"/>
      <c r="AEQ78" s="127"/>
      <c r="AER78" s="127"/>
      <c r="AES78" s="127"/>
      <c r="AET78" s="127"/>
      <c r="AEU78" s="127"/>
      <c r="AEV78" s="127"/>
      <c r="AEW78" s="127"/>
      <c r="AEX78" s="127"/>
      <c r="AEY78" s="127"/>
      <c r="AEZ78" s="127"/>
      <c r="AFA78" s="127"/>
      <c r="AFB78" s="127"/>
      <c r="AFC78" s="127"/>
      <c r="AFD78" s="127"/>
      <c r="AFE78" s="127"/>
      <c r="AFF78" s="127"/>
      <c r="AFG78" s="127"/>
      <c r="AFH78" s="127"/>
      <c r="AFI78" s="127"/>
      <c r="AFJ78" s="127"/>
      <c r="AFK78" s="127"/>
      <c r="AFL78" s="127"/>
      <c r="AFM78" s="127"/>
      <c r="AFN78" s="127"/>
      <c r="AFO78" s="127"/>
      <c r="AFP78" s="127"/>
      <c r="AFQ78" s="127"/>
      <c r="AFR78" s="127"/>
      <c r="AFS78" s="127"/>
      <c r="AFT78" s="127"/>
      <c r="AFU78" s="127"/>
      <c r="AFV78" s="127"/>
      <c r="AFW78" s="127"/>
      <c r="AFX78" s="127"/>
      <c r="AFY78" s="127"/>
      <c r="AFZ78" s="127"/>
      <c r="AGA78" s="127"/>
      <c r="AGB78" s="127"/>
      <c r="AGC78" s="127"/>
      <c r="AGD78" s="127"/>
      <c r="AGE78" s="127"/>
      <c r="AGF78" s="127"/>
      <c r="AGG78" s="127"/>
      <c r="AGH78" s="127"/>
      <c r="AGI78" s="127"/>
      <c r="AGJ78" s="127"/>
      <c r="AGK78" s="127"/>
      <c r="AGL78" s="127"/>
      <c r="AGM78" s="127"/>
      <c r="AGN78" s="127"/>
      <c r="AGO78" s="127"/>
      <c r="AGP78" s="127"/>
      <c r="AGQ78" s="127"/>
      <c r="AGR78" s="127"/>
      <c r="AGS78" s="127"/>
      <c r="AGT78" s="127"/>
      <c r="AGU78" s="127"/>
      <c r="AGV78" s="127"/>
      <c r="AGW78" s="127"/>
      <c r="AGX78" s="127"/>
      <c r="AGY78" s="127"/>
      <c r="AGZ78" s="127"/>
      <c r="AHA78" s="127"/>
      <c r="AHB78" s="127"/>
      <c r="AHC78" s="127"/>
      <c r="AHD78" s="127"/>
      <c r="AHE78" s="127"/>
      <c r="AHF78" s="127"/>
      <c r="AHG78" s="127"/>
      <c r="AHH78" s="127"/>
      <c r="AHI78" s="127"/>
      <c r="AHJ78" s="127"/>
      <c r="AHK78" s="127"/>
      <c r="AHL78" s="127"/>
      <c r="AHM78" s="127"/>
      <c r="AHN78" s="127"/>
      <c r="AHO78" s="127"/>
      <c r="AHP78" s="127"/>
      <c r="AHQ78" s="127"/>
      <c r="AHR78" s="127"/>
      <c r="AHS78" s="127"/>
      <c r="AHT78" s="127"/>
      <c r="AHU78" s="127"/>
      <c r="AHV78" s="127"/>
      <c r="AHW78" s="127"/>
      <c r="AHX78" s="127"/>
      <c r="AHY78" s="127"/>
      <c r="AHZ78" s="127"/>
      <c r="AIA78" s="127"/>
      <c r="AIB78" s="127"/>
      <c r="AIC78" s="127"/>
      <c r="AID78" s="127"/>
      <c r="AIE78" s="127"/>
      <c r="AIF78" s="127"/>
      <c r="AIG78" s="127"/>
      <c r="AIH78" s="127"/>
      <c r="AII78" s="127"/>
      <c r="AIJ78" s="127"/>
      <c r="AIK78" s="127"/>
      <c r="AIL78" s="127"/>
      <c r="AIM78" s="127"/>
      <c r="AIN78" s="127"/>
      <c r="AIO78" s="127"/>
      <c r="AIP78" s="127"/>
      <c r="AIQ78" s="127"/>
      <c r="AIR78" s="127"/>
      <c r="AIS78" s="127"/>
      <c r="AIT78" s="127"/>
      <c r="AIU78" s="127"/>
      <c r="AIV78" s="127"/>
      <c r="AIW78" s="127"/>
      <c r="AIX78" s="127"/>
      <c r="AIY78" s="127"/>
      <c r="AIZ78" s="127"/>
      <c r="AJA78" s="127"/>
      <c r="AJB78" s="127"/>
      <c r="AJC78" s="127"/>
      <c r="AJD78" s="127"/>
      <c r="AJE78" s="127"/>
      <c r="AJF78" s="127"/>
      <c r="AJG78" s="127"/>
      <c r="AJH78" s="127"/>
      <c r="AJI78" s="127"/>
      <c r="AJJ78" s="127"/>
      <c r="AJK78" s="127"/>
      <c r="AJL78" s="127"/>
      <c r="AJM78" s="127"/>
      <c r="AJN78" s="127"/>
      <c r="AJO78" s="127"/>
      <c r="AJP78" s="127"/>
      <c r="AJQ78" s="127"/>
      <c r="AJR78" s="127"/>
      <c r="AJS78" s="127"/>
      <c r="AJT78" s="127"/>
      <c r="AJU78" s="127"/>
      <c r="AJV78" s="127"/>
      <c r="AJW78" s="127"/>
      <c r="AJX78" s="127"/>
      <c r="AJY78" s="127"/>
      <c r="AJZ78" s="127"/>
      <c r="AKA78" s="127"/>
      <c r="AKB78" s="127"/>
      <c r="AKC78" s="127"/>
      <c r="AKD78" s="127"/>
      <c r="AKE78" s="127"/>
      <c r="AKF78" s="127"/>
      <c r="AKG78" s="127"/>
      <c r="AKH78" s="127"/>
      <c r="AKI78" s="127"/>
      <c r="AKJ78" s="127"/>
      <c r="AKK78" s="127"/>
      <c r="AKL78" s="127"/>
      <c r="AKM78" s="127"/>
      <c r="AKN78" s="127"/>
      <c r="AKO78" s="127"/>
      <c r="AKP78" s="127"/>
      <c r="AKQ78" s="127"/>
      <c r="AKR78" s="127"/>
      <c r="AKS78" s="127"/>
      <c r="AKT78" s="127"/>
      <c r="AKU78" s="127"/>
      <c r="AKV78" s="127"/>
      <c r="AKW78" s="127"/>
      <c r="AKX78" s="127"/>
      <c r="AKY78" s="127"/>
      <c r="AKZ78" s="127"/>
      <c r="ALA78" s="127"/>
      <c r="ALB78" s="127"/>
      <c r="ALC78" s="127"/>
      <c r="ALD78" s="127"/>
      <c r="ALE78" s="127"/>
      <c r="ALF78" s="127"/>
      <c r="ALG78" s="127"/>
      <c r="ALH78" s="127"/>
      <c r="ALI78" s="127"/>
      <c r="ALJ78" s="127"/>
      <c r="ALK78" s="127"/>
      <c r="ALL78" s="127"/>
      <c r="ALM78" s="127"/>
      <c r="ALN78" s="127"/>
      <c r="ALO78" s="127"/>
      <c r="ALP78" s="127"/>
      <c r="ALQ78" s="127"/>
      <c r="ALR78" s="127"/>
      <c r="ALS78" s="127"/>
      <c r="ALT78" s="127"/>
      <c r="ALU78" s="127"/>
      <c r="ALV78" s="127"/>
      <c r="ALW78" s="127"/>
      <c r="ALX78" s="127"/>
      <c r="ALY78" s="127"/>
      <c r="ALZ78" s="127"/>
      <c r="AMA78" s="127"/>
      <c r="AMB78" s="127"/>
      <c r="AMC78" s="127"/>
      <c r="AMD78" s="127"/>
      <c r="AME78" s="127"/>
      <c r="AMF78" s="127"/>
      <c r="AMG78" s="127"/>
      <c r="AMH78" s="127"/>
      <c r="AMI78" s="127"/>
      <c r="AMJ78" s="127"/>
      <c r="AMK78" s="127"/>
    </row>
    <row r="79" spans="1:1025" s="132" customFormat="1" x14ac:dyDescent="0.3">
      <c r="A79" s="244" t="s">
        <v>40</v>
      </c>
      <c r="B79" s="244"/>
      <c r="C79" s="244"/>
      <c r="D79" s="68">
        <f>AVERAGE(D59:D68)</f>
        <v>6.5710833333333341</v>
      </c>
      <c r="E79" s="165">
        <v>34</v>
      </c>
      <c r="F79" s="166">
        <v>21.84</v>
      </c>
      <c r="G79" s="166">
        <v>79.11</v>
      </c>
      <c r="H79" s="166">
        <v>655.99</v>
      </c>
      <c r="I79" s="167"/>
      <c r="J79" s="193">
        <v>34</v>
      </c>
      <c r="K79" s="193">
        <v>33</v>
      </c>
      <c r="L79" s="193">
        <v>32</v>
      </c>
      <c r="M79" s="193">
        <v>33</v>
      </c>
      <c r="N79" s="167"/>
      <c r="O79" s="194">
        <v>21</v>
      </c>
      <c r="P79" s="194">
        <v>30</v>
      </c>
      <c r="Q79" s="194">
        <v>48</v>
      </c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  <c r="AE79" s="131"/>
      <c r="AF79" s="131"/>
      <c r="AG79" s="131"/>
      <c r="AH79" s="131"/>
      <c r="AI79" s="131"/>
      <c r="AJ79" s="131"/>
      <c r="AK79" s="131"/>
      <c r="AL79" s="131"/>
      <c r="AM79" s="131"/>
      <c r="AN79" s="131"/>
      <c r="AO79" s="131"/>
      <c r="AP79" s="131"/>
      <c r="AQ79" s="131"/>
      <c r="AR79" s="131"/>
      <c r="AS79" s="131"/>
      <c r="AT79" s="131"/>
      <c r="AU79" s="131"/>
      <c r="AV79" s="131"/>
      <c r="AW79" s="131"/>
      <c r="AX79" s="131"/>
      <c r="AY79" s="131"/>
      <c r="AZ79" s="131"/>
      <c r="BA79" s="131"/>
      <c r="BB79" s="131"/>
      <c r="BC79" s="131"/>
      <c r="BD79" s="131"/>
      <c r="BE79" s="131"/>
      <c r="BF79" s="131"/>
      <c r="BG79" s="131"/>
      <c r="BH79" s="131"/>
      <c r="BI79" s="131"/>
      <c r="BJ79" s="131"/>
      <c r="BK79" s="131"/>
      <c r="BL79" s="131"/>
      <c r="BM79" s="131"/>
      <c r="BN79" s="131"/>
      <c r="BO79" s="131"/>
      <c r="BP79" s="131"/>
      <c r="BQ79" s="131"/>
      <c r="BR79" s="131"/>
      <c r="BS79" s="131"/>
      <c r="BT79" s="131"/>
      <c r="BU79" s="131"/>
      <c r="BV79" s="131"/>
      <c r="BW79" s="131"/>
      <c r="BX79" s="131"/>
      <c r="BY79" s="131"/>
      <c r="BZ79" s="131"/>
      <c r="CA79" s="131"/>
      <c r="CB79" s="131"/>
      <c r="CC79" s="131"/>
      <c r="CD79" s="131"/>
      <c r="CE79" s="131"/>
      <c r="CF79" s="131"/>
      <c r="CG79" s="131"/>
      <c r="CH79" s="131"/>
      <c r="CI79" s="131"/>
      <c r="CJ79" s="131"/>
      <c r="CK79" s="131"/>
      <c r="CL79" s="131"/>
      <c r="CM79" s="131"/>
      <c r="CN79" s="131"/>
      <c r="CO79" s="131"/>
      <c r="CP79" s="131"/>
      <c r="CQ79" s="131"/>
      <c r="CR79" s="131"/>
      <c r="CS79" s="131"/>
      <c r="CT79" s="131"/>
      <c r="CU79" s="131"/>
      <c r="CV79" s="131"/>
      <c r="CW79" s="131"/>
      <c r="CX79" s="131"/>
      <c r="CY79" s="131"/>
      <c r="CZ79" s="131"/>
      <c r="DA79" s="131"/>
      <c r="DB79" s="131"/>
      <c r="DC79" s="131"/>
      <c r="DD79" s="131"/>
      <c r="DE79" s="131"/>
      <c r="DF79" s="131"/>
      <c r="DG79" s="131"/>
      <c r="DH79" s="131"/>
      <c r="DI79" s="131"/>
      <c r="DJ79" s="131"/>
      <c r="DK79" s="131"/>
      <c r="DL79" s="131"/>
      <c r="DM79" s="131"/>
      <c r="DN79" s="131"/>
      <c r="DO79" s="131"/>
      <c r="DP79" s="131"/>
      <c r="DQ79" s="131"/>
      <c r="DR79" s="131"/>
      <c r="DS79" s="131"/>
      <c r="DT79" s="131"/>
      <c r="DU79" s="131"/>
      <c r="DV79" s="131"/>
      <c r="DW79" s="131"/>
      <c r="DX79" s="131"/>
      <c r="DY79" s="131"/>
      <c r="DZ79" s="131"/>
      <c r="EA79" s="131"/>
      <c r="EB79" s="131"/>
      <c r="EC79" s="131"/>
      <c r="ED79" s="131"/>
      <c r="EE79" s="131"/>
      <c r="EF79" s="131"/>
      <c r="EG79" s="131"/>
      <c r="EH79" s="131"/>
      <c r="EI79" s="131"/>
      <c r="EJ79" s="131"/>
      <c r="EK79" s="131"/>
      <c r="EL79" s="131"/>
      <c r="EM79" s="131"/>
      <c r="EN79" s="131"/>
      <c r="EO79" s="131"/>
      <c r="EP79" s="131"/>
      <c r="EQ79" s="131"/>
      <c r="ER79" s="131"/>
      <c r="ES79" s="131"/>
      <c r="ET79" s="131"/>
      <c r="EU79" s="131"/>
      <c r="EV79" s="131"/>
      <c r="EW79" s="131"/>
      <c r="EX79" s="131"/>
      <c r="EY79" s="131"/>
      <c r="EZ79" s="131"/>
      <c r="FA79" s="131"/>
      <c r="FB79" s="131"/>
      <c r="FC79" s="131"/>
      <c r="FD79" s="131"/>
      <c r="FE79" s="131"/>
      <c r="FF79" s="131"/>
      <c r="FG79" s="131"/>
      <c r="FH79" s="131"/>
      <c r="FI79" s="131"/>
      <c r="FJ79" s="131"/>
      <c r="FK79" s="131"/>
      <c r="FL79" s="131"/>
      <c r="FM79" s="131"/>
      <c r="FN79" s="131"/>
      <c r="FO79" s="131"/>
      <c r="FP79" s="131"/>
      <c r="FQ79" s="131"/>
      <c r="FR79" s="131"/>
      <c r="FS79" s="131"/>
      <c r="FT79" s="131"/>
      <c r="FU79" s="131"/>
      <c r="FV79" s="131"/>
      <c r="FW79" s="131"/>
      <c r="FX79" s="131"/>
      <c r="FY79" s="131"/>
      <c r="FZ79" s="131"/>
      <c r="GA79" s="131"/>
      <c r="GB79" s="131"/>
      <c r="GC79" s="131"/>
      <c r="GD79" s="131"/>
      <c r="GE79" s="131"/>
      <c r="GF79" s="131"/>
      <c r="GG79" s="131"/>
      <c r="GH79" s="131"/>
      <c r="GI79" s="131"/>
      <c r="GJ79" s="131"/>
      <c r="GK79" s="131"/>
      <c r="GL79" s="131"/>
      <c r="GM79" s="131"/>
      <c r="GN79" s="131"/>
      <c r="GO79" s="131"/>
      <c r="GP79" s="131"/>
      <c r="GQ79" s="131"/>
      <c r="GR79" s="131"/>
      <c r="GS79" s="131"/>
      <c r="GT79" s="131"/>
      <c r="GU79" s="131"/>
      <c r="GV79" s="131"/>
      <c r="GW79" s="131"/>
      <c r="GX79" s="131"/>
      <c r="GY79" s="131"/>
      <c r="GZ79" s="131"/>
      <c r="HA79" s="131"/>
      <c r="HB79" s="131"/>
      <c r="HC79" s="131"/>
      <c r="HD79" s="131"/>
      <c r="HE79" s="131"/>
      <c r="HF79" s="131"/>
      <c r="HG79" s="131"/>
      <c r="HH79" s="131"/>
      <c r="HI79" s="131"/>
      <c r="HJ79" s="131"/>
      <c r="HK79" s="131"/>
      <c r="HL79" s="131"/>
      <c r="HM79" s="131"/>
      <c r="HN79" s="131"/>
      <c r="HO79" s="131"/>
      <c r="HP79" s="131"/>
      <c r="HQ79" s="131"/>
      <c r="HR79" s="131"/>
      <c r="HS79" s="131"/>
      <c r="HT79" s="131"/>
      <c r="HU79" s="131"/>
      <c r="HV79" s="131"/>
      <c r="HW79" s="131"/>
      <c r="HX79" s="131"/>
      <c r="HY79" s="131"/>
      <c r="HZ79" s="131"/>
      <c r="IA79" s="131"/>
      <c r="IB79" s="131"/>
      <c r="IC79" s="131"/>
      <c r="ID79" s="131"/>
      <c r="IE79" s="131"/>
      <c r="IF79" s="131"/>
      <c r="IG79" s="131"/>
      <c r="IH79" s="131"/>
      <c r="II79" s="131"/>
      <c r="IJ79" s="131"/>
      <c r="IK79" s="131"/>
      <c r="IL79" s="131"/>
      <c r="IM79" s="131"/>
      <c r="IN79" s="131"/>
      <c r="IO79" s="131"/>
      <c r="IP79" s="131"/>
      <c r="IQ79" s="131"/>
      <c r="IR79" s="131"/>
      <c r="IS79" s="131"/>
      <c r="IT79" s="131"/>
      <c r="IU79" s="131"/>
      <c r="IV79" s="131"/>
      <c r="IW79" s="131"/>
      <c r="IX79" s="131"/>
      <c r="IY79" s="131"/>
      <c r="IZ79" s="131"/>
      <c r="JA79" s="131"/>
      <c r="JB79" s="131"/>
      <c r="JC79" s="131"/>
      <c r="JD79" s="131"/>
      <c r="JE79" s="131"/>
      <c r="JF79" s="131"/>
      <c r="JG79" s="131"/>
      <c r="JH79" s="131"/>
      <c r="JI79" s="131"/>
      <c r="JJ79" s="131"/>
      <c r="JK79" s="131"/>
      <c r="JL79" s="131"/>
      <c r="JM79" s="131"/>
      <c r="JN79" s="131"/>
      <c r="JO79" s="131"/>
      <c r="JP79" s="131"/>
      <c r="JQ79" s="131"/>
      <c r="JR79" s="131"/>
      <c r="JS79" s="131"/>
      <c r="JT79" s="131"/>
      <c r="JU79" s="131"/>
      <c r="JV79" s="131"/>
      <c r="JW79" s="131"/>
      <c r="JX79" s="131"/>
      <c r="JY79" s="131"/>
      <c r="JZ79" s="131"/>
      <c r="KA79" s="131"/>
      <c r="KB79" s="131"/>
      <c r="KC79" s="131"/>
      <c r="KD79" s="131"/>
      <c r="KE79" s="131"/>
      <c r="KF79" s="131"/>
      <c r="KG79" s="131"/>
      <c r="KH79" s="131"/>
      <c r="KI79" s="131"/>
      <c r="KJ79" s="131"/>
      <c r="KK79" s="131"/>
      <c r="KL79" s="131"/>
      <c r="KM79" s="131"/>
      <c r="KN79" s="131"/>
      <c r="KO79" s="131"/>
      <c r="KP79" s="131"/>
      <c r="KQ79" s="131"/>
      <c r="KR79" s="131"/>
      <c r="KS79" s="131"/>
      <c r="KT79" s="131"/>
      <c r="KU79" s="131"/>
      <c r="KV79" s="131"/>
      <c r="KW79" s="131"/>
      <c r="KX79" s="131"/>
      <c r="KY79" s="131"/>
      <c r="KZ79" s="131"/>
      <c r="LA79" s="131"/>
      <c r="LB79" s="131"/>
      <c r="LC79" s="131"/>
      <c r="LD79" s="131"/>
      <c r="LE79" s="131"/>
      <c r="LF79" s="131"/>
      <c r="LG79" s="131"/>
      <c r="LH79" s="131"/>
      <c r="LI79" s="131"/>
      <c r="LJ79" s="131"/>
      <c r="LK79" s="131"/>
      <c r="LL79" s="131"/>
      <c r="LM79" s="131"/>
      <c r="LN79" s="131"/>
      <c r="LO79" s="131"/>
      <c r="LP79" s="131"/>
      <c r="LQ79" s="131"/>
      <c r="LR79" s="131"/>
      <c r="LS79" s="131"/>
      <c r="LT79" s="131"/>
      <c r="LU79" s="131"/>
      <c r="LV79" s="131"/>
      <c r="LW79" s="131"/>
      <c r="LX79" s="131"/>
      <c r="LY79" s="131"/>
      <c r="LZ79" s="131"/>
      <c r="MA79" s="131"/>
      <c r="MB79" s="131"/>
      <c r="MC79" s="131"/>
      <c r="MD79" s="131"/>
      <c r="ME79" s="131"/>
      <c r="MF79" s="131"/>
      <c r="MG79" s="131"/>
      <c r="MH79" s="131"/>
      <c r="MI79" s="131"/>
      <c r="MJ79" s="131"/>
      <c r="MK79" s="131"/>
      <c r="ML79" s="131"/>
      <c r="MM79" s="131"/>
      <c r="MN79" s="131"/>
      <c r="MO79" s="131"/>
      <c r="MP79" s="131"/>
      <c r="MQ79" s="131"/>
      <c r="MR79" s="131"/>
      <c r="MS79" s="131"/>
      <c r="MT79" s="131"/>
      <c r="MU79" s="131"/>
      <c r="MV79" s="131"/>
      <c r="MW79" s="131"/>
      <c r="MX79" s="131"/>
      <c r="MY79" s="131"/>
      <c r="MZ79" s="131"/>
      <c r="NA79" s="131"/>
      <c r="NB79" s="131"/>
      <c r="NC79" s="131"/>
      <c r="ND79" s="131"/>
      <c r="NE79" s="131"/>
      <c r="NF79" s="131"/>
      <c r="NG79" s="131"/>
      <c r="NH79" s="131"/>
      <c r="NI79" s="131"/>
      <c r="NJ79" s="131"/>
      <c r="NK79" s="131"/>
      <c r="NL79" s="131"/>
      <c r="NM79" s="131"/>
      <c r="NN79" s="131"/>
      <c r="NO79" s="131"/>
      <c r="NP79" s="131"/>
      <c r="NQ79" s="131"/>
      <c r="NR79" s="131"/>
      <c r="NS79" s="131"/>
      <c r="NT79" s="131"/>
      <c r="NU79" s="131"/>
      <c r="NV79" s="131"/>
      <c r="NW79" s="131"/>
      <c r="NX79" s="131"/>
      <c r="NY79" s="131"/>
      <c r="NZ79" s="131"/>
      <c r="OA79" s="131"/>
      <c r="OB79" s="131"/>
      <c r="OC79" s="131"/>
      <c r="OD79" s="131"/>
      <c r="OE79" s="131"/>
      <c r="OF79" s="131"/>
      <c r="OG79" s="131"/>
      <c r="OH79" s="131"/>
      <c r="OI79" s="131"/>
      <c r="OJ79" s="131"/>
      <c r="OK79" s="131"/>
      <c r="OL79" s="131"/>
      <c r="OM79" s="131"/>
      <c r="ON79" s="131"/>
      <c r="OO79" s="131"/>
      <c r="OP79" s="131"/>
      <c r="OQ79" s="131"/>
      <c r="OR79" s="131"/>
      <c r="OS79" s="131"/>
      <c r="OT79" s="131"/>
      <c r="OU79" s="131"/>
      <c r="OV79" s="131"/>
      <c r="OW79" s="131"/>
      <c r="OX79" s="131"/>
      <c r="OY79" s="131"/>
      <c r="OZ79" s="131"/>
      <c r="PA79" s="131"/>
      <c r="PB79" s="131"/>
      <c r="PC79" s="131"/>
      <c r="PD79" s="131"/>
      <c r="PE79" s="131"/>
      <c r="PF79" s="131"/>
      <c r="PG79" s="131"/>
      <c r="PH79" s="131"/>
      <c r="PI79" s="131"/>
      <c r="PJ79" s="131"/>
      <c r="PK79" s="131"/>
      <c r="PL79" s="131"/>
      <c r="PM79" s="131"/>
      <c r="PN79" s="131"/>
      <c r="PO79" s="131"/>
      <c r="PP79" s="131"/>
      <c r="PQ79" s="131"/>
      <c r="PR79" s="131"/>
      <c r="PS79" s="131"/>
      <c r="PT79" s="131"/>
      <c r="PU79" s="131"/>
      <c r="PV79" s="131"/>
      <c r="PW79" s="131"/>
      <c r="PX79" s="131"/>
      <c r="PY79" s="131"/>
      <c r="PZ79" s="131"/>
      <c r="QA79" s="131"/>
      <c r="QB79" s="131"/>
      <c r="QC79" s="131"/>
      <c r="QD79" s="131"/>
      <c r="QE79" s="131"/>
      <c r="QF79" s="131"/>
      <c r="QG79" s="131"/>
      <c r="QH79" s="131"/>
      <c r="QI79" s="131"/>
      <c r="QJ79" s="131"/>
      <c r="QK79" s="131"/>
      <c r="QL79" s="131"/>
      <c r="QM79" s="131"/>
      <c r="QN79" s="131"/>
      <c r="QO79" s="131"/>
      <c r="QP79" s="131"/>
      <c r="QQ79" s="131"/>
      <c r="QR79" s="131"/>
      <c r="QS79" s="131"/>
      <c r="QT79" s="131"/>
      <c r="QU79" s="131"/>
      <c r="QV79" s="131"/>
      <c r="QW79" s="131"/>
      <c r="QX79" s="131"/>
      <c r="QY79" s="131"/>
      <c r="QZ79" s="131"/>
      <c r="RA79" s="131"/>
      <c r="RB79" s="131"/>
      <c r="RC79" s="131"/>
      <c r="RD79" s="131"/>
      <c r="RE79" s="131"/>
      <c r="RF79" s="131"/>
      <c r="RG79" s="131"/>
      <c r="RH79" s="131"/>
      <c r="RI79" s="131"/>
      <c r="RJ79" s="131"/>
      <c r="RK79" s="131"/>
      <c r="RL79" s="131"/>
      <c r="RM79" s="131"/>
      <c r="RN79" s="131"/>
      <c r="RO79" s="131"/>
      <c r="RP79" s="131"/>
      <c r="RQ79" s="131"/>
      <c r="RR79" s="131"/>
      <c r="RS79" s="131"/>
      <c r="RT79" s="131"/>
      <c r="RU79" s="131"/>
      <c r="RV79" s="131"/>
      <c r="RW79" s="131"/>
      <c r="RX79" s="131"/>
      <c r="RY79" s="131"/>
      <c r="RZ79" s="131"/>
      <c r="SA79" s="131"/>
      <c r="SB79" s="131"/>
      <c r="SC79" s="131"/>
      <c r="SD79" s="131"/>
      <c r="SE79" s="131"/>
      <c r="SF79" s="131"/>
      <c r="SG79" s="131"/>
      <c r="SH79" s="131"/>
      <c r="SI79" s="131"/>
      <c r="SJ79" s="131"/>
      <c r="SK79" s="131"/>
      <c r="SL79" s="131"/>
      <c r="SM79" s="131"/>
      <c r="SN79" s="131"/>
      <c r="SO79" s="131"/>
      <c r="SP79" s="131"/>
      <c r="SQ79" s="131"/>
      <c r="SR79" s="131"/>
      <c r="SS79" s="131"/>
      <c r="ST79" s="131"/>
      <c r="SU79" s="131"/>
      <c r="SV79" s="131"/>
      <c r="SW79" s="131"/>
      <c r="SX79" s="131"/>
      <c r="SY79" s="131"/>
      <c r="SZ79" s="131"/>
      <c r="TA79" s="131"/>
      <c r="TB79" s="131"/>
      <c r="TC79" s="131"/>
      <c r="TD79" s="131"/>
      <c r="TE79" s="131"/>
      <c r="TF79" s="131"/>
      <c r="TG79" s="131"/>
      <c r="TH79" s="131"/>
      <c r="TI79" s="131"/>
      <c r="TJ79" s="131"/>
      <c r="TK79" s="131"/>
      <c r="TL79" s="131"/>
      <c r="TM79" s="131"/>
      <c r="TN79" s="131"/>
      <c r="TO79" s="131"/>
      <c r="TP79" s="131"/>
      <c r="TQ79" s="131"/>
      <c r="TR79" s="131"/>
      <c r="TS79" s="131"/>
      <c r="TT79" s="131"/>
      <c r="TU79" s="131"/>
      <c r="TV79" s="131"/>
      <c r="TW79" s="131"/>
      <c r="TX79" s="131"/>
      <c r="TY79" s="131"/>
      <c r="TZ79" s="131"/>
      <c r="UA79" s="131"/>
      <c r="UB79" s="131"/>
      <c r="UC79" s="131"/>
      <c r="UD79" s="131"/>
      <c r="UE79" s="131"/>
      <c r="UF79" s="131"/>
      <c r="UG79" s="131"/>
      <c r="UH79" s="131"/>
      <c r="UI79" s="131"/>
      <c r="UJ79" s="131"/>
      <c r="UK79" s="131"/>
      <c r="UL79" s="131"/>
      <c r="UM79" s="131"/>
      <c r="UN79" s="131"/>
      <c r="UO79" s="131"/>
      <c r="UP79" s="131"/>
      <c r="UQ79" s="131"/>
      <c r="UR79" s="131"/>
      <c r="US79" s="131"/>
      <c r="UT79" s="131"/>
      <c r="UU79" s="131"/>
      <c r="UV79" s="131"/>
      <c r="UW79" s="131"/>
      <c r="UX79" s="131"/>
      <c r="UY79" s="131"/>
      <c r="UZ79" s="131"/>
      <c r="VA79" s="131"/>
      <c r="VB79" s="131"/>
      <c r="VC79" s="131"/>
      <c r="VD79" s="131"/>
      <c r="VE79" s="131"/>
      <c r="VF79" s="131"/>
      <c r="VG79" s="131"/>
      <c r="VH79" s="131"/>
      <c r="VI79" s="131"/>
      <c r="VJ79" s="131"/>
      <c r="VK79" s="131"/>
      <c r="VL79" s="131"/>
      <c r="VM79" s="131"/>
      <c r="VN79" s="131"/>
      <c r="VO79" s="131"/>
      <c r="VP79" s="131"/>
      <c r="VQ79" s="131"/>
      <c r="VR79" s="131"/>
      <c r="VS79" s="131"/>
      <c r="VT79" s="131"/>
      <c r="VU79" s="131"/>
      <c r="VV79" s="131"/>
      <c r="VW79" s="131"/>
      <c r="VX79" s="131"/>
      <c r="VY79" s="131"/>
      <c r="VZ79" s="131"/>
      <c r="WA79" s="131"/>
      <c r="WB79" s="131"/>
      <c r="WC79" s="131"/>
      <c r="WD79" s="131"/>
      <c r="WE79" s="131"/>
      <c r="WF79" s="131"/>
      <c r="WG79" s="131"/>
      <c r="WH79" s="131"/>
      <c r="WI79" s="131"/>
      <c r="WJ79" s="131"/>
      <c r="WK79" s="131"/>
      <c r="WL79" s="131"/>
      <c r="WM79" s="131"/>
      <c r="WN79" s="131"/>
      <c r="WO79" s="131"/>
      <c r="WP79" s="131"/>
      <c r="WQ79" s="131"/>
      <c r="WR79" s="131"/>
      <c r="WS79" s="131"/>
      <c r="WT79" s="131"/>
      <c r="WU79" s="131"/>
      <c r="WV79" s="131"/>
      <c r="WW79" s="131"/>
      <c r="WX79" s="131"/>
      <c r="WY79" s="131"/>
      <c r="WZ79" s="131"/>
      <c r="XA79" s="131"/>
      <c r="XB79" s="131"/>
      <c r="XC79" s="131"/>
      <c r="XD79" s="131"/>
      <c r="XE79" s="131"/>
      <c r="XF79" s="131"/>
      <c r="XG79" s="131"/>
      <c r="XH79" s="131"/>
      <c r="XI79" s="131"/>
      <c r="XJ79" s="131"/>
      <c r="XK79" s="131"/>
      <c r="XL79" s="131"/>
      <c r="XM79" s="131"/>
      <c r="XN79" s="131"/>
      <c r="XO79" s="131"/>
      <c r="XP79" s="131"/>
      <c r="XQ79" s="131"/>
      <c r="XR79" s="131"/>
      <c r="XS79" s="131"/>
      <c r="XT79" s="131"/>
      <c r="XU79" s="131"/>
      <c r="XV79" s="131"/>
      <c r="XW79" s="131"/>
      <c r="XX79" s="131"/>
      <c r="XY79" s="131"/>
      <c r="XZ79" s="131"/>
      <c r="YA79" s="131"/>
      <c r="YB79" s="131"/>
      <c r="YC79" s="131"/>
      <c r="YD79" s="131"/>
      <c r="YE79" s="131"/>
      <c r="YF79" s="131"/>
      <c r="YG79" s="131"/>
      <c r="YH79" s="131"/>
      <c r="YI79" s="131"/>
      <c r="YJ79" s="131"/>
      <c r="YK79" s="131"/>
      <c r="YL79" s="131"/>
      <c r="YM79" s="131"/>
      <c r="YN79" s="131"/>
      <c r="YO79" s="131"/>
      <c r="YP79" s="131"/>
      <c r="YQ79" s="131"/>
      <c r="YR79" s="131"/>
      <c r="YS79" s="131"/>
      <c r="YT79" s="131"/>
      <c r="YU79" s="131"/>
      <c r="YV79" s="131"/>
      <c r="YW79" s="131"/>
      <c r="YX79" s="131"/>
      <c r="YY79" s="131"/>
      <c r="YZ79" s="131"/>
      <c r="ZA79" s="131"/>
      <c r="ZB79" s="131"/>
      <c r="ZC79" s="131"/>
      <c r="ZD79" s="131"/>
      <c r="ZE79" s="131"/>
      <c r="ZF79" s="131"/>
      <c r="ZG79" s="131"/>
      <c r="ZH79" s="131"/>
      <c r="ZI79" s="131"/>
      <c r="ZJ79" s="131"/>
      <c r="ZK79" s="131"/>
      <c r="ZL79" s="131"/>
      <c r="ZM79" s="131"/>
      <c r="ZN79" s="131"/>
      <c r="ZO79" s="131"/>
      <c r="ZP79" s="131"/>
      <c r="ZQ79" s="131"/>
      <c r="ZR79" s="131"/>
      <c r="ZS79" s="131"/>
      <c r="ZT79" s="131"/>
      <c r="ZU79" s="131"/>
      <c r="ZV79" s="131"/>
      <c r="ZW79" s="131"/>
      <c r="ZX79" s="131"/>
      <c r="ZY79" s="131"/>
      <c r="ZZ79" s="131"/>
      <c r="AAA79" s="131"/>
      <c r="AAB79" s="131"/>
      <c r="AAC79" s="131"/>
      <c r="AAD79" s="131"/>
      <c r="AAE79" s="131"/>
      <c r="AAF79" s="131"/>
      <c r="AAG79" s="131"/>
      <c r="AAH79" s="131"/>
      <c r="AAI79" s="131"/>
      <c r="AAJ79" s="131"/>
      <c r="AAK79" s="131"/>
      <c r="AAL79" s="131"/>
      <c r="AAM79" s="131"/>
      <c r="AAN79" s="131"/>
      <c r="AAO79" s="131"/>
      <c r="AAP79" s="131"/>
      <c r="AAQ79" s="131"/>
      <c r="AAR79" s="131"/>
      <c r="AAS79" s="131"/>
      <c r="AAT79" s="131"/>
      <c r="AAU79" s="131"/>
      <c r="AAV79" s="131"/>
      <c r="AAW79" s="131"/>
      <c r="AAX79" s="131"/>
      <c r="AAY79" s="131"/>
      <c r="AAZ79" s="131"/>
      <c r="ABA79" s="131"/>
      <c r="ABB79" s="131"/>
      <c r="ABC79" s="131"/>
      <c r="ABD79" s="131"/>
      <c r="ABE79" s="131"/>
      <c r="ABF79" s="131"/>
      <c r="ABG79" s="131"/>
      <c r="ABH79" s="131"/>
      <c r="ABI79" s="131"/>
      <c r="ABJ79" s="131"/>
      <c r="ABK79" s="131"/>
      <c r="ABL79" s="131"/>
      <c r="ABM79" s="131"/>
      <c r="ABN79" s="131"/>
      <c r="ABO79" s="131"/>
      <c r="ABP79" s="131"/>
      <c r="ABQ79" s="131"/>
      <c r="ABR79" s="131"/>
      <c r="ABS79" s="131"/>
      <c r="ABT79" s="131"/>
      <c r="ABU79" s="131"/>
      <c r="ABV79" s="131"/>
      <c r="ABW79" s="131"/>
      <c r="ABX79" s="131"/>
      <c r="ABY79" s="131"/>
      <c r="ABZ79" s="131"/>
      <c r="ACA79" s="131"/>
      <c r="ACB79" s="131"/>
      <c r="ACC79" s="131"/>
      <c r="ACD79" s="131"/>
      <c r="ACE79" s="131"/>
      <c r="ACF79" s="131"/>
      <c r="ACG79" s="131"/>
      <c r="ACH79" s="131"/>
      <c r="ACI79" s="131"/>
      <c r="ACJ79" s="131"/>
      <c r="ACK79" s="131"/>
      <c r="ACL79" s="131"/>
      <c r="ACM79" s="131"/>
      <c r="ACN79" s="131"/>
      <c r="ACO79" s="131"/>
      <c r="ACP79" s="131"/>
      <c r="ACQ79" s="131"/>
      <c r="ACR79" s="131"/>
      <c r="ACS79" s="131"/>
      <c r="ACT79" s="131"/>
      <c r="ACU79" s="131"/>
      <c r="ACV79" s="131"/>
      <c r="ACW79" s="131"/>
      <c r="ACX79" s="131"/>
      <c r="ACY79" s="131"/>
      <c r="ACZ79" s="131"/>
      <c r="ADA79" s="131"/>
      <c r="ADB79" s="131"/>
      <c r="ADC79" s="131"/>
      <c r="ADD79" s="131"/>
      <c r="ADE79" s="131"/>
      <c r="ADF79" s="131"/>
      <c r="ADG79" s="131"/>
      <c r="ADH79" s="131"/>
      <c r="ADI79" s="131"/>
      <c r="ADJ79" s="131"/>
      <c r="ADK79" s="131"/>
      <c r="ADL79" s="131"/>
      <c r="ADM79" s="131"/>
      <c r="ADN79" s="131"/>
      <c r="ADO79" s="131"/>
      <c r="ADP79" s="131"/>
      <c r="ADQ79" s="131"/>
      <c r="ADR79" s="131"/>
      <c r="ADS79" s="131"/>
      <c r="ADT79" s="131"/>
      <c r="ADU79" s="131"/>
      <c r="ADV79" s="131"/>
      <c r="ADW79" s="131"/>
      <c r="ADX79" s="131"/>
      <c r="ADY79" s="131"/>
      <c r="ADZ79" s="131"/>
      <c r="AEA79" s="131"/>
      <c r="AEB79" s="131"/>
      <c r="AEC79" s="131"/>
      <c r="AED79" s="131"/>
      <c r="AEE79" s="131"/>
      <c r="AEF79" s="131"/>
      <c r="AEG79" s="131"/>
      <c r="AEH79" s="131"/>
      <c r="AEI79" s="131"/>
      <c r="AEJ79" s="131"/>
      <c r="AEK79" s="131"/>
      <c r="AEL79" s="131"/>
      <c r="AEM79" s="131"/>
      <c r="AEN79" s="131"/>
      <c r="AEO79" s="131"/>
      <c r="AEP79" s="131"/>
      <c r="AEQ79" s="131"/>
      <c r="AER79" s="131"/>
      <c r="AES79" s="131"/>
      <c r="AET79" s="131"/>
      <c r="AEU79" s="131"/>
      <c r="AEV79" s="131"/>
      <c r="AEW79" s="131"/>
      <c r="AEX79" s="131"/>
      <c r="AEY79" s="131"/>
      <c r="AEZ79" s="131"/>
      <c r="AFA79" s="131"/>
      <c r="AFB79" s="131"/>
      <c r="AFC79" s="131"/>
      <c r="AFD79" s="131"/>
      <c r="AFE79" s="131"/>
      <c r="AFF79" s="131"/>
      <c r="AFG79" s="131"/>
      <c r="AFH79" s="131"/>
      <c r="AFI79" s="131"/>
      <c r="AFJ79" s="131"/>
      <c r="AFK79" s="131"/>
      <c r="AFL79" s="131"/>
      <c r="AFM79" s="131"/>
      <c r="AFN79" s="131"/>
      <c r="AFO79" s="131"/>
      <c r="AFP79" s="131"/>
      <c r="AFQ79" s="131"/>
      <c r="AFR79" s="131"/>
      <c r="AFS79" s="131"/>
      <c r="AFT79" s="131"/>
      <c r="AFU79" s="131"/>
      <c r="AFV79" s="131"/>
      <c r="AFW79" s="131"/>
      <c r="AFX79" s="131"/>
      <c r="AFY79" s="131"/>
      <c r="AFZ79" s="131"/>
      <c r="AGA79" s="131"/>
      <c r="AGB79" s="131"/>
      <c r="AGC79" s="131"/>
      <c r="AGD79" s="131"/>
      <c r="AGE79" s="131"/>
      <c r="AGF79" s="131"/>
      <c r="AGG79" s="131"/>
      <c r="AGH79" s="131"/>
      <c r="AGI79" s="131"/>
      <c r="AGJ79" s="131"/>
      <c r="AGK79" s="131"/>
      <c r="AGL79" s="131"/>
      <c r="AGM79" s="131"/>
      <c r="AGN79" s="131"/>
      <c r="AGO79" s="131"/>
      <c r="AGP79" s="131"/>
      <c r="AGQ79" s="131"/>
      <c r="AGR79" s="131"/>
      <c r="AGS79" s="131"/>
      <c r="AGT79" s="131"/>
      <c r="AGU79" s="131"/>
      <c r="AGV79" s="131"/>
      <c r="AGW79" s="131"/>
      <c r="AGX79" s="131"/>
      <c r="AGY79" s="131"/>
      <c r="AGZ79" s="131"/>
      <c r="AHA79" s="131"/>
      <c r="AHB79" s="131"/>
      <c r="AHC79" s="131"/>
      <c r="AHD79" s="131"/>
      <c r="AHE79" s="131"/>
      <c r="AHF79" s="131"/>
      <c r="AHG79" s="131"/>
      <c r="AHH79" s="131"/>
      <c r="AHI79" s="131"/>
      <c r="AHJ79" s="131"/>
      <c r="AHK79" s="131"/>
      <c r="AHL79" s="131"/>
      <c r="AHM79" s="131"/>
      <c r="AHN79" s="131"/>
      <c r="AHO79" s="131"/>
      <c r="AHP79" s="131"/>
      <c r="AHQ79" s="131"/>
      <c r="AHR79" s="131"/>
      <c r="AHS79" s="131"/>
      <c r="AHT79" s="131"/>
      <c r="AHU79" s="131"/>
      <c r="AHV79" s="131"/>
      <c r="AHW79" s="131"/>
      <c r="AHX79" s="131"/>
      <c r="AHY79" s="131"/>
      <c r="AHZ79" s="131"/>
      <c r="AIA79" s="131"/>
      <c r="AIB79" s="131"/>
      <c r="AIC79" s="131"/>
      <c r="AID79" s="131"/>
      <c r="AIE79" s="131"/>
      <c r="AIF79" s="131"/>
      <c r="AIG79" s="131"/>
      <c r="AIH79" s="131"/>
      <c r="AII79" s="131"/>
      <c r="AIJ79" s="131"/>
      <c r="AIK79" s="131"/>
      <c r="AIL79" s="131"/>
      <c r="AIM79" s="131"/>
      <c r="AIN79" s="131"/>
      <c r="AIO79" s="131"/>
      <c r="AIP79" s="131"/>
      <c r="AIQ79" s="131"/>
      <c r="AIR79" s="131"/>
      <c r="AIS79" s="131"/>
      <c r="AIT79" s="131"/>
      <c r="AIU79" s="131"/>
      <c r="AIV79" s="131"/>
      <c r="AIW79" s="131"/>
      <c r="AIX79" s="131"/>
      <c r="AIY79" s="131"/>
      <c r="AIZ79" s="131"/>
      <c r="AJA79" s="131"/>
      <c r="AJB79" s="131"/>
      <c r="AJC79" s="131"/>
      <c r="AJD79" s="131"/>
      <c r="AJE79" s="131"/>
      <c r="AJF79" s="131"/>
      <c r="AJG79" s="131"/>
      <c r="AJH79" s="131"/>
      <c r="AJI79" s="131"/>
      <c r="AJJ79" s="131"/>
      <c r="AJK79" s="131"/>
      <c r="AJL79" s="131"/>
      <c r="AJM79" s="131"/>
      <c r="AJN79" s="131"/>
      <c r="AJO79" s="131"/>
      <c r="AJP79" s="131"/>
      <c r="AJQ79" s="131"/>
      <c r="AJR79" s="131"/>
      <c r="AJS79" s="131"/>
      <c r="AJT79" s="131"/>
      <c r="AJU79" s="131"/>
      <c r="AJV79" s="131"/>
      <c r="AJW79" s="131"/>
      <c r="AJX79" s="131"/>
      <c r="AJY79" s="131"/>
      <c r="AJZ79" s="131"/>
      <c r="AKA79" s="131"/>
      <c r="AKB79" s="131"/>
      <c r="AKC79" s="131"/>
      <c r="AKD79" s="131"/>
      <c r="AKE79" s="131"/>
      <c r="AKF79" s="131"/>
      <c r="AKG79" s="131"/>
      <c r="AKH79" s="131"/>
      <c r="AKI79" s="131"/>
      <c r="AKJ79" s="131"/>
      <c r="AKK79" s="131"/>
      <c r="AKL79" s="131"/>
      <c r="AKM79" s="131"/>
      <c r="AKN79" s="131"/>
      <c r="AKO79" s="131"/>
      <c r="AKP79" s="131"/>
      <c r="AKQ79" s="131"/>
      <c r="AKR79" s="131"/>
      <c r="AKS79" s="131"/>
      <c r="AKT79" s="131"/>
      <c r="AKU79" s="131"/>
      <c r="AKV79" s="131"/>
      <c r="AKW79" s="131"/>
      <c r="AKX79" s="131"/>
      <c r="AKY79" s="131"/>
      <c r="AKZ79" s="131"/>
      <c r="ALA79" s="131"/>
      <c r="ALB79" s="131"/>
      <c r="ALC79" s="131"/>
      <c r="ALD79" s="131"/>
      <c r="ALE79" s="131"/>
      <c r="ALF79" s="131"/>
      <c r="ALG79" s="131"/>
      <c r="ALH79" s="131"/>
      <c r="ALI79" s="131"/>
      <c r="ALJ79" s="131"/>
      <c r="ALK79" s="131"/>
      <c r="ALL79" s="131"/>
      <c r="ALM79" s="131"/>
      <c r="ALN79" s="131"/>
      <c r="ALO79" s="131"/>
      <c r="ALP79" s="131"/>
      <c r="ALQ79" s="131"/>
      <c r="ALR79" s="131"/>
      <c r="ALS79" s="131"/>
      <c r="ALT79" s="131"/>
      <c r="ALU79" s="131"/>
      <c r="ALV79" s="131"/>
      <c r="ALW79" s="131"/>
      <c r="ALX79" s="131"/>
      <c r="ALY79" s="131"/>
      <c r="ALZ79" s="131"/>
      <c r="AMA79" s="131"/>
      <c r="AMB79" s="131"/>
      <c r="AMC79" s="131"/>
      <c r="AMD79" s="131"/>
      <c r="AME79" s="131"/>
      <c r="AMF79" s="131"/>
      <c r="AMG79" s="131"/>
      <c r="AMH79" s="131"/>
      <c r="AMI79" s="131"/>
      <c r="AMJ79" s="131"/>
      <c r="AMK79" s="131"/>
    </row>
    <row r="80" spans="1:1025" x14ac:dyDescent="0.3">
      <c r="A80" s="67"/>
      <c r="B80" s="67"/>
      <c r="C80" s="67"/>
      <c r="D80" s="67"/>
      <c r="E80" s="67"/>
      <c r="F80" s="67"/>
      <c r="G80" s="67"/>
      <c r="H80" s="67"/>
      <c r="I80" s="67"/>
      <c r="J80" s="67"/>
      <c r="K80" s="67"/>
      <c r="L80" s="67"/>
      <c r="M80" s="67"/>
      <c r="N80" s="67"/>
      <c r="O80" s="67"/>
      <c r="P80" s="67"/>
      <c r="Q80" s="67"/>
    </row>
    <row r="81" spans="1:1025" x14ac:dyDescent="0.3">
      <c r="A81" s="253" t="s">
        <v>269</v>
      </c>
      <c r="B81" s="253"/>
      <c r="C81" s="253"/>
      <c r="D81" s="253"/>
      <c r="E81" s="253"/>
      <c r="F81" s="253"/>
      <c r="G81" s="253"/>
      <c r="H81" s="253"/>
      <c r="I81" s="253"/>
      <c r="J81" s="253"/>
      <c r="K81" s="253"/>
      <c r="L81" s="253"/>
      <c r="M81" s="253"/>
      <c r="N81" s="253"/>
      <c r="O81" s="253"/>
      <c r="P81" s="253"/>
      <c r="Q81" s="253"/>
    </row>
    <row r="82" spans="1:1025" ht="16.5" customHeight="1" x14ac:dyDescent="0.3">
      <c r="A82" s="245" t="s">
        <v>35</v>
      </c>
      <c r="B82" s="245"/>
      <c r="C82" s="245"/>
      <c r="D82" s="245" t="s">
        <v>140</v>
      </c>
      <c r="E82" s="252" t="s">
        <v>15</v>
      </c>
      <c r="F82" s="252"/>
      <c r="G82" s="252"/>
      <c r="H82" s="245" t="s">
        <v>36</v>
      </c>
      <c r="I82" s="67"/>
      <c r="J82" s="244" t="s">
        <v>37</v>
      </c>
      <c r="K82" s="244"/>
      <c r="L82" s="244"/>
      <c r="M82" s="244"/>
      <c r="N82" s="67"/>
      <c r="O82" s="244" t="s">
        <v>38</v>
      </c>
      <c r="P82" s="244"/>
      <c r="Q82" s="244"/>
    </row>
    <row r="83" spans="1:1025" x14ac:dyDescent="0.3">
      <c r="A83" s="249"/>
      <c r="B83" s="250"/>
      <c r="C83" s="251"/>
      <c r="D83" s="246"/>
      <c r="E83" s="158" t="s">
        <v>19</v>
      </c>
      <c r="F83" s="158" t="s">
        <v>20</v>
      </c>
      <c r="G83" s="158" t="s">
        <v>21</v>
      </c>
      <c r="H83" s="246"/>
      <c r="I83" s="67"/>
      <c r="J83" s="156" t="s">
        <v>19</v>
      </c>
      <c r="K83" s="156" t="s">
        <v>20</v>
      </c>
      <c r="L83" s="156" t="s">
        <v>21</v>
      </c>
      <c r="M83" s="156" t="s">
        <v>39</v>
      </c>
      <c r="N83" s="67"/>
      <c r="O83" s="156" t="s">
        <v>19</v>
      </c>
      <c r="P83" s="156" t="s">
        <v>20</v>
      </c>
      <c r="Q83" s="156" t="s">
        <v>21</v>
      </c>
    </row>
    <row r="84" spans="1:1025" x14ac:dyDescent="0.3">
      <c r="A84" s="244" t="s">
        <v>1</v>
      </c>
      <c r="B84" s="244"/>
      <c r="C84" s="244"/>
      <c r="D84" s="68">
        <f>G84/12</f>
        <v>1.8916666666666666</v>
      </c>
      <c r="E84" s="195">
        <v>6.4</v>
      </c>
      <c r="F84" s="195">
        <v>5.6</v>
      </c>
      <c r="G84" s="195">
        <v>22.7</v>
      </c>
      <c r="H84" s="195">
        <v>176.5</v>
      </c>
      <c r="I84" s="167"/>
      <c r="J84" s="193">
        <v>6</v>
      </c>
      <c r="K84" s="193">
        <v>8</v>
      </c>
      <c r="L84" s="193">
        <v>9</v>
      </c>
      <c r="M84" s="193">
        <v>9</v>
      </c>
      <c r="N84" s="167"/>
      <c r="O84" s="194">
        <v>15</v>
      </c>
      <c r="P84" s="194">
        <v>29</v>
      </c>
      <c r="Q84" s="194">
        <v>51</v>
      </c>
    </row>
    <row r="85" spans="1:1025" x14ac:dyDescent="0.3">
      <c r="A85" s="244" t="s">
        <v>2</v>
      </c>
      <c r="B85" s="244"/>
      <c r="C85" s="244"/>
      <c r="D85" s="68">
        <f t="shared" ref="D85:D93" si="6">G85/12</f>
        <v>1.8916666666666666</v>
      </c>
      <c r="E85" s="195">
        <v>6.4</v>
      </c>
      <c r="F85" s="195">
        <v>5.6</v>
      </c>
      <c r="G85" s="195">
        <v>22.7</v>
      </c>
      <c r="H85" s="195">
        <v>176.5</v>
      </c>
      <c r="I85" s="167"/>
      <c r="J85" s="193">
        <v>6</v>
      </c>
      <c r="K85" s="193">
        <v>8</v>
      </c>
      <c r="L85" s="193">
        <v>9</v>
      </c>
      <c r="M85" s="193">
        <v>9</v>
      </c>
      <c r="N85" s="167"/>
      <c r="O85" s="194">
        <v>15</v>
      </c>
      <c r="P85" s="194">
        <v>29</v>
      </c>
      <c r="Q85" s="194">
        <v>51</v>
      </c>
    </row>
    <row r="86" spans="1:1025" x14ac:dyDescent="0.3">
      <c r="A86" s="244" t="s">
        <v>3</v>
      </c>
      <c r="B86" s="244"/>
      <c r="C86" s="244"/>
      <c r="D86" s="68">
        <f t="shared" si="6"/>
        <v>1.8916666666666666</v>
      </c>
      <c r="E86" s="195">
        <v>6.4</v>
      </c>
      <c r="F86" s="195">
        <v>5.6</v>
      </c>
      <c r="G86" s="195">
        <v>22.7</v>
      </c>
      <c r="H86" s="195">
        <v>176.5</v>
      </c>
      <c r="I86" s="167"/>
      <c r="J86" s="193">
        <v>6</v>
      </c>
      <c r="K86" s="193">
        <v>8</v>
      </c>
      <c r="L86" s="193">
        <v>9</v>
      </c>
      <c r="M86" s="193">
        <v>9</v>
      </c>
      <c r="N86" s="167"/>
      <c r="O86" s="194">
        <v>15</v>
      </c>
      <c r="P86" s="194">
        <v>29</v>
      </c>
      <c r="Q86" s="194">
        <v>51</v>
      </c>
    </row>
    <row r="87" spans="1:1025" x14ac:dyDescent="0.3">
      <c r="A87" s="244" t="s">
        <v>4</v>
      </c>
      <c r="B87" s="244"/>
      <c r="C87" s="244"/>
      <c r="D87" s="68">
        <f t="shared" si="6"/>
        <v>1.8916666666666666</v>
      </c>
      <c r="E87" s="195">
        <v>6.4</v>
      </c>
      <c r="F87" s="195">
        <v>5.6</v>
      </c>
      <c r="G87" s="195">
        <v>22.7</v>
      </c>
      <c r="H87" s="195">
        <v>176.5</v>
      </c>
      <c r="I87" s="167"/>
      <c r="J87" s="193">
        <v>6</v>
      </c>
      <c r="K87" s="193">
        <v>8</v>
      </c>
      <c r="L87" s="193">
        <v>9</v>
      </c>
      <c r="M87" s="193">
        <v>9</v>
      </c>
      <c r="N87" s="167"/>
      <c r="O87" s="194">
        <v>15</v>
      </c>
      <c r="P87" s="194">
        <v>29</v>
      </c>
      <c r="Q87" s="194">
        <v>51</v>
      </c>
    </row>
    <row r="88" spans="1:1025" x14ac:dyDescent="0.3">
      <c r="A88" s="244" t="s">
        <v>5</v>
      </c>
      <c r="B88" s="244"/>
      <c r="C88" s="244"/>
      <c r="D88" s="68">
        <f t="shared" si="6"/>
        <v>1.8916666666666666</v>
      </c>
      <c r="E88" s="195">
        <v>6.4</v>
      </c>
      <c r="F88" s="195">
        <v>5.6</v>
      </c>
      <c r="G88" s="195">
        <v>22.7</v>
      </c>
      <c r="H88" s="195">
        <v>176.5</v>
      </c>
      <c r="I88" s="167"/>
      <c r="J88" s="193">
        <v>6</v>
      </c>
      <c r="K88" s="193">
        <v>8</v>
      </c>
      <c r="L88" s="193">
        <v>9</v>
      </c>
      <c r="M88" s="193">
        <v>9</v>
      </c>
      <c r="N88" s="167"/>
      <c r="O88" s="194">
        <v>15</v>
      </c>
      <c r="P88" s="194">
        <v>29</v>
      </c>
      <c r="Q88" s="194">
        <v>51</v>
      </c>
    </row>
    <row r="89" spans="1:1025" x14ac:dyDescent="0.3">
      <c r="A89" s="244" t="s">
        <v>6</v>
      </c>
      <c r="B89" s="244"/>
      <c r="C89" s="244"/>
      <c r="D89" s="68">
        <f t="shared" si="6"/>
        <v>1.8916666666666666</v>
      </c>
      <c r="E89" s="195">
        <v>6.4</v>
      </c>
      <c r="F89" s="195">
        <v>5.6</v>
      </c>
      <c r="G89" s="195">
        <v>22.7</v>
      </c>
      <c r="H89" s="195">
        <v>176.5</v>
      </c>
      <c r="I89" s="167"/>
      <c r="J89" s="193">
        <v>6</v>
      </c>
      <c r="K89" s="193">
        <v>8</v>
      </c>
      <c r="L89" s="193">
        <v>9</v>
      </c>
      <c r="M89" s="193">
        <v>9</v>
      </c>
      <c r="N89" s="167"/>
      <c r="O89" s="194">
        <v>15</v>
      </c>
      <c r="P89" s="194">
        <v>29</v>
      </c>
      <c r="Q89" s="194">
        <v>51</v>
      </c>
    </row>
    <row r="90" spans="1:1025" x14ac:dyDescent="0.3">
      <c r="A90" s="244" t="s">
        <v>7</v>
      </c>
      <c r="B90" s="244"/>
      <c r="C90" s="244"/>
      <c r="D90" s="68">
        <f t="shared" si="6"/>
        <v>1.8916666666666666</v>
      </c>
      <c r="E90" s="195">
        <v>6.4</v>
      </c>
      <c r="F90" s="195">
        <v>5.6</v>
      </c>
      <c r="G90" s="195">
        <v>22.7</v>
      </c>
      <c r="H90" s="195">
        <v>176.5</v>
      </c>
      <c r="I90" s="167"/>
      <c r="J90" s="193">
        <v>6</v>
      </c>
      <c r="K90" s="193">
        <v>8</v>
      </c>
      <c r="L90" s="193">
        <v>9</v>
      </c>
      <c r="M90" s="193">
        <v>9</v>
      </c>
      <c r="N90" s="167"/>
      <c r="O90" s="194">
        <v>15</v>
      </c>
      <c r="P90" s="194">
        <v>29</v>
      </c>
      <c r="Q90" s="194">
        <v>51</v>
      </c>
    </row>
    <row r="91" spans="1:1025" x14ac:dyDescent="0.3">
      <c r="A91" s="244" t="s">
        <v>8</v>
      </c>
      <c r="B91" s="244"/>
      <c r="C91" s="244"/>
      <c r="D91" s="68">
        <f t="shared" si="6"/>
        <v>1.8916666666666666</v>
      </c>
      <c r="E91" s="195">
        <v>6.4</v>
      </c>
      <c r="F91" s="195">
        <v>5.6</v>
      </c>
      <c r="G91" s="195">
        <v>22.7</v>
      </c>
      <c r="H91" s="195">
        <v>176.5</v>
      </c>
      <c r="I91" s="167"/>
      <c r="J91" s="193">
        <v>6</v>
      </c>
      <c r="K91" s="193">
        <v>8</v>
      </c>
      <c r="L91" s="193">
        <v>9</v>
      </c>
      <c r="M91" s="193">
        <v>9</v>
      </c>
      <c r="N91" s="167"/>
      <c r="O91" s="194">
        <v>15</v>
      </c>
      <c r="P91" s="194">
        <v>29</v>
      </c>
      <c r="Q91" s="194">
        <v>51</v>
      </c>
    </row>
    <row r="92" spans="1:1025" x14ac:dyDescent="0.3">
      <c r="A92" s="244" t="s">
        <v>9</v>
      </c>
      <c r="B92" s="244"/>
      <c r="C92" s="244"/>
      <c r="D92" s="68">
        <f t="shared" si="6"/>
        <v>1.8916666666666666</v>
      </c>
      <c r="E92" s="195">
        <v>6.4</v>
      </c>
      <c r="F92" s="195">
        <v>5.6</v>
      </c>
      <c r="G92" s="195">
        <v>22.7</v>
      </c>
      <c r="H92" s="195">
        <v>176.5</v>
      </c>
      <c r="I92" s="167"/>
      <c r="J92" s="193">
        <v>6</v>
      </c>
      <c r="K92" s="193">
        <v>8</v>
      </c>
      <c r="L92" s="193">
        <v>9</v>
      </c>
      <c r="M92" s="193">
        <v>9</v>
      </c>
      <c r="N92" s="167"/>
      <c r="O92" s="194">
        <v>15</v>
      </c>
      <c r="P92" s="194">
        <v>29</v>
      </c>
      <c r="Q92" s="194">
        <v>51</v>
      </c>
    </row>
    <row r="93" spans="1:1025" x14ac:dyDescent="0.3">
      <c r="A93" s="244" t="s">
        <v>10</v>
      </c>
      <c r="B93" s="244"/>
      <c r="C93" s="244"/>
      <c r="D93" s="68">
        <f t="shared" si="6"/>
        <v>1.8916666666666666</v>
      </c>
      <c r="E93" s="195">
        <v>6.4</v>
      </c>
      <c r="F93" s="195">
        <v>5.6</v>
      </c>
      <c r="G93" s="195">
        <v>22.7</v>
      </c>
      <c r="H93" s="195">
        <v>176.5</v>
      </c>
      <c r="I93" s="167"/>
      <c r="J93" s="193">
        <v>6</v>
      </c>
      <c r="K93" s="193">
        <v>8</v>
      </c>
      <c r="L93" s="193">
        <v>9</v>
      </c>
      <c r="M93" s="193">
        <v>9</v>
      </c>
      <c r="N93" s="167"/>
      <c r="O93" s="194">
        <v>15</v>
      </c>
      <c r="P93" s="194">
        <v>29</v>
      </c>
      <c r="Q93" s="194">
        <v>51</v>
      </c>
    </row>
    <row r="94" spans="1:1025" x14ac:dyDescent="0.3">
      <c r="A94" s="244" t="s">
        <v>870</v>
      </c>
      <c r="B94" s="244"/>
      <c r="C94" s="244"/>
      <c r="D94" s="68">
        <f>G94/12</f>
        <v>1.8916666666666666</v>
      </c>
      <c r="E94" s="195">
        <v>6.4</v>
      </c>
      <c r="F94" s="195">
        <v>5.6</v>
      </c>
      <c r="G94" s="195">
        <v>22.7</v>
      </c>
      <c r="H94" s="195">
        <v>176.5</v>
      </c>
      <c r="I94" s="167"/>
      <c r="J94" s="193">
        <v>6</v>
      </c>
      <c r="K94" s="193">
        <v>8</v>
      </c>
      <c r="L94" s="193">
        <v>9</v>
      </c>
      <c r="M94" s="193">
        <v>9</v>
      </c>
      <c r="N94" s="167"/>
      <c r="O94" s="194">
        <v>15</v>
      </c>
      <c r="P94" s="194">
        <v>29</v>
      </c>
      <c r="Q94" s="194">
        <v>51</v>
      </c>
      <c r="R94" s="127"/>
      <c r="S94" s="127"/>
      <c r="T94" s="127"/>
      <c r="U94" s="127"/>
      <c r="V94" s="127"/>
      <c r="W94" s="127"/>
      <c r="X94" s="127"/>
      <c r="Y94" s="127"/>
      <c r="Z94" s="127"/>
      <c r="AA94" s="127"/>
      <c r="AB94" s="127"/>
      <c r="AC94" s="127"/>
      <c r="AD94" s="127"/>
      <c r="AE94" s="127"/>
      <c r="AF94" s="127"/>
      <c r="AG94" s="127"/>
      <c r="AH94" s="127"/>
      <c r="AI94" s="127"/>
      <c r="AJ94" s="127"/>
      <c r="AK94" s="127"/>
      <c r="AL94" s="127"/>
      <c r="AM94" s="127"/>
      <c r="AN94" s="127"/>
      <c r="AO94" s="127"/>
      <c r="AP94" s="127"/>
      <c r="AQ94" s="127"/>
      <c r="AR94" s="127"/>
      <c r="AS94" s="127"/>
      <c r="AT94" s="127"/>
      <c r="AU94" s="127"/>
      <c r="AV94" s="127"/>
      <c r="AW94" s="127"/>
      <c r="AX94" s="127"/>
      <c r="AY94" s="127"/>
      <c r="AZ94" s="127"/>
      <c r="BA94" s="127"/>
      <c r="BB94" s="127"/>
      <c r="BC94" s="127"/>
      <c r="BD94" s="127"/>
      <c r="BE94" s="127"/>
      <c r="BF94" s="127"/>
      <c r="BG94" s="127"/>
      <c r="BH94" s="127"/>
      <c r="BI94" s="127"/>
      <c r="BJ94" s="127"/>
      <c r="BK94" s="127"/>
      <c r="BL94" s="127"/>
      <c r="BM94" s="127"/>
      <c r="BN94" s="127"/>
      <c r="BO94" s="127"/>
      <c r="BP94" s="127"/>
      <c r="BQ94" s="127"/>
      <c r="BR94" s="127"/>
      <c r="BS94" s="127"/>
      <c r="BT94" s="127"/>
      <c r="BU94" s="127"/>
      <c r="BV94" s="127"/>
      <c r="BW94" s="127"/>
      <c r="BX94" s="127"/>
      <c r="BY94" s="127"/>
      <c r="BZ94" s="127"/>
      <c r="CA94" s="127"/>
      <c r="CB94" s="127"/>
      <c r="CC94" s="127"/>
      <c r="CD94" s="127"/>
      <c r="CE94" s="127"/>
      <c r="CF94" s="127"/>
      <c r="CG94" s="127"/>
      <c r="CH94" s="127"/>
      <c r="CI94" s="127"/>
      <c r="CJ94" s="127"/>
      <c r="CK94" s="127"/>
      <c r="CL94" s="127"/>
      <c r="CM94" s="127"/>
      <c r="CN94" s="127"/>
      <c r="CO94" s="127"/>
      <c r="CP94" s="127"/>
      <c r="CQ94" s="127"/>
      <c r="CR94" s="127"/>
      <c r="CS94" s="127"/>
      <c r="CT94" s="127"/>
      <c r="CU94" s="127"/>
      <c r="CV94" s="127"/>
      <c r="CW94" s="127"/>
      <c r="CX94" s="127"/>
      <c r="CY94" s="127"/>
      <c r="CZ94" s="127"/>
      <c r="DA94" s="127"/>
      <c r="DB94" s="127"/>
      <c r="DC94" s="127"/>
      <c r="DD94" s="127"/>
      <c r="DE94" s="127"/>
      <c r="DF94" s="127"/>
      <c r="DG94" s="127"/>
      <c r="DH94" s="127"/>
      <c r="DI94" s="127"/>
      <c r="DJ94" s="127"/>
      <c r="DK94" s="127"/>
      <c r="DL94" s="127"/>
      <c r="DM94" s="127"/>
      <c r="DN94" s="127"/>
      <c r="DO94" s="127"/>
      <c r="DP94" s="127"/>
      <c r="DQ94" s="127"/>
      <c r="DR94" s="127"/>
      <c r="DS94" s="127"/>
      <c r="DT94" s="127"/>
      <c r="DU94" s="127"/>
      <c r="DV94" s="127"/>
      <c r="DW94" s="127"/>
      <c r="DX94" s="127"/>
      <c r="DY94" s="127"/>
      <c r="DZ94" s="127"/>
      <c r="EA94" s="127"/>
      <c r="EB94" s="127"/>
      <c r="EC94" s="127"/>
      <c r="ED94" s="127"/>
      <c r="EE94" s="127"/>
      <c r="EF94" s="127"/>
      <c r="EG94" s="127"/>
      <c r="EH94" s="127"/>
      <c r="EI94" s="127"/>
      <c r="EJ94" s="127"/>
      <c r="EK94" s="127"/>
      <c r="EL94" s="127"/>
      <c r="EM94" s="127"/>
      <c r="EN94" s="127"/>
      <c r="EO94" s="127"/>
      <c r="EP94" s="127"/>
      <c r="EQ94" s="127"/>
      <c r="ER94" s="127"/>
      <c r="ES94" s="127"/>
      <c r="ET94" s="127"/>
      <c r="EU94" s="127"/>
      <c r="EV94" s="127"/>
      <c r="EW94" s="127"/>
      <c r="EX94" s="127"/>
      <c r="EY94" s="127"/>
      <c r="EZ94" s="127"/>
      <c r="FA94" s="127"/>
      <c r="FB94" s="127"/>
      <c r="FC94" s="127"/>
      <c r="FD94" s="127"/>
      <c r="FE94" s="127"/>
      <c r="FF94" s="127"/>
      <c r="FG94" s="127"/>
      <c r="FH94" s="127"/>
      <c r="FI94" s="127"/>
      <c r="FJ94" s="127"/>
      <c r="FK94" s="127"/>
      <c r="FL94" s="127"/>
      <c r="FM94" s="127"/>
      <c r="FN94" s="127"/>
      <c r="FO94" s="127"/>
      <c r="FP94" s="127"/>
      <c r="FQ94" s="127"/>
      <c r="FR94" s="127"/>
      <c r="FS94" s="127"/>
      <c r="FT94" s="127"/>
      <c r="FU94" s="127"/>
      <c r="FV94" s="127"/>
      <c r="FW94" s="127"/>
      <c r="FX94" s="127"/>
      <c r="FY94" s="127"/>
      <c r="FZ94" s="127"/>
      <c r="GA94" s="127"/>
      <c r="GB94" s="127"/>
      <c r="GC94" s="127"/>
      <c r="GD94" s="127"/>
      <c r="GE94" s="127"/>
      <c r="GF94" s="127"/>
      <c r="GG94" s="127"/>
      <c r="GH94" s="127"/>
      <c r="GI94" s="127"/>
      <c r="GJ94" s="127"/>
      <c r="GK94" s="127"/>
      <c r="GL94" s="127"/>
      <c r="GM94" s="127"/>
      <c r="GN94" s="127"/>
      <c r="GO94" s="127"/>
      <c r="GP94" s="127"/>
      <c r="GQ94" s="127"/>
      <c r="GR94" s="127"/>
      <c r="GS94" s="127"/>
      <c r="GT94" s="127"/>
      <c r="GU94" s="127"/>
      <c r="GV94" s="127"/>
      <c r="GW94" s="127"/>
      <c r="GX94" s="127"/>
      <c r="GY94" s="127"/>
      <c r="GZ94" s="127"/>
      <c r="HA94" s="127"/>
      <c r="HB94" s="127"/>
      <c r="HC94" s="127"/>
      <c r="HD94" s="127"/>
      <c r="HE94" s="127"/>
      <c r="HF94" s="127"/>
      <c r="HG94" s="127"/>
      <c r="HH94" s="127"/>
      <c r="HI94" s="127"/>
      <c r="HJ94" s="127"/>
      <c r="HK94" s="127"/>
      <c r="HL94" s="127"/>
      <c r="HM94" s="127"/>
      <c r="HN94" s="127"/>
      <c r="HO94" s="127"/>
      <c r="HP94" s="127"/>
      <c r="HQ94" s="127"/>
      <c r="HR94" s="127"/>
      <c r="HS94" s="127"/>
      <c r="HT94" s="127"/>
      <c r="HU94" s="127"/>
      <c r="HV94" s="127"/>
      <c r="HW94" s="127"/>
      <c r="HX94" s="127"/>
      <c r="HY94" s="127"/>
      <c r="HZ94" s="127"/>
      <c r="IA94" s="127"/>
      <c r="IB94" s="127"/>
      <c r="IC94" s="127"/>
      <c r="ID94" s="127"/>
      <c r="IE94" s="127"/>
      <c r="IF94" s="127"/>
      <c r="IG94" s="127"/>
      <c r="IH94" s="127"/>
      <c r="II94" s="127"/>
      <c r="IJ94" s="127"/>
      <c r="IK94" s="127"/>
      <c r="IL94" s="127"/>
      <c r="IM94" s="127"/>
      <c r="IN94" s="127"/>
      <c r="IO94" s="127"/>
      <c r="IP94" s="127"/>
      <c r="IQ94" s="127"/>
      <c r="IR94" s="127"/>
      <c r="IS94" s="127"/>
      <c r="IT94" s="127"/>
      <c r="IU94" s="127"/>
      <c r="IV94" s="127"/>
      <c r="IW94" s="127"/>
      <c r="IX94" s="127"/>
      <c r="IY94" s="127"/>
      <c r="IZ94" s="127"/>
      <c r="JA94" s="127"/>
      <c r="JB94" s="127"/>
      <c r="JC94" s="127"/>
      <c r="JD94" s="127"/>
      <c r="JE94" s="127"/>
      <c r="JF94" s="127"/>
      <c r="JG94" s="127"/>
      <c r="JH94" s="127"/>
      <c r="JI94" s="127"/>
      <c r="JJ94" s="127"/>
      <c r="JK94" s="127"/>
      <c r="JL94" s="127"/>
      <c r="JM94" s="127"/>
      <c r="JN94" s="127"/>
      <c r="JO94" s="127"/>
      <c r="JP94" s="127"/>
      <c r="JQ94" s="127"/>
      <c r="JR94" s="127"/>
      <c r="JS94" s="127"/>
      <c r="JT94" s="127"/>
      <c r="JU94" s="127"/>
      <c r="JV94" s="127"/>
      <c r="JW94" s="127"/>
      <c r="JX94" s="127"/>
      <c r="JY94" s="127"/>
      <c r="JZ94" s="127"/>
      <c r="KA94" s="127"/>
      <c r="KB94" s="127"/>
      <c r="KC94" s="127"/>
      <c r="KD94" s="127"/>
      <c r="KE94" s="127"/>
      <c r="KF94" s="127"/>
      <c r="KG94" s="127"/>
      <c r="KH94" s="127"/>
      <c r="KI94" s="127"/>
      <c r="KJ94" s="127"/>
      <c r="KK94" s="127"/>
      <c r="KL94" s="127"/>
      <c r="KM94" s="127"/>
      <c r="KN94" s="127"/>
      <c r="KO94" s="127"/>
      <c r="KP94" s="127"/>
      <c r="KQ94" s="127"/>
      <c r="KR94" s="127"/>
      <c r="KS94" s="127"/>
      <c r="KT94" s="127"/>
      <c r="KU94" s="127"/>
      <c r="KV94" s="127"/>
      <c r="KW94" s="127"/>
      <c r="KX94" s="127"/>
      <c r="KY94" s="127"/>
      <c r="KZ94" s="127"/>
      <c r="LA94" s="127"/>
      <c r="LB94" s="127"/>
      <c r="LC94" s="127"/>
      <c r="LD94" s="127"/>
      <c r="LE94" s="127"/>
      <c r="LF94" s="127"/>
      <c r="LG94" s="127"/>
      <c r="LH94" s="127"/>
      <c r="LI94" s="127"/>
      <c r="LJ94" s="127"/>
      <c r="LK94" s="127"/>
      <c r="LL94" s="127"/>
      <c r="LM94" s="127"/>
      <c r="LN94" s="127"/>
      <c r="LO94" s="127"/>
      <c r="LP94" s="127"/>
      <c r="LQ94" s="127"/>
      <c r="LR94" s="127"/>
      <c r="LS94" s="127"/>
      <c r="LT94" s="127"/>
      <c r="LU94" s="127"/>
      <c r="LV94" s="127"/>
      <c r="LW94" s="127"/>
      <c r="LX94" s="127"/>
      <c r="LY94" s="127"/>
      <c r="LZ94" s="127"/>
      <c r="MA94" s="127"/>
      <c r="MB94" s="127"/>
      <c r="MC94" s="127"/>
      <c r="MD94" s="127"/>
      <c r="ME94" s="127"/>
      <c r="MF94" s="127"/>
      <c r="MG94" s="127"/>
      <c r="MH94" s="127"/>
      <c r="MI94" s="127"/>
      <c r="MJ94" s="127"/>
      <c r="MK94" s="127"/>
      <c r="ML94" s="127"/>
      <c r="MM94" s="127"/>
      <c r="MN94" s="127"/>
      <c r="MO94" s="127"/>
      <c r="MP94" s="127"/>
      <c r="MQ94" s="127"/>
      <c r="MR94" s="127"/>
      <c r="MS94" s="127"/>
      <c r="MT94" s="127"/>
      <c r="MU94" s="127"/>
      <c r="MV94" s="127"/>
      <c r="MW94" s="127"/>
      <c r="MX94" s="127"/>
      <c r="MY94" s="127"/>
      <c r="MZ94" s="127"/>
      <c r="NA94" s="127"/>
      <c r="NB94" s="127"/>
      <c r="NC94" s="127"/>
      <c r="ND94" s="127"/>
      <c r="NE94" s="127"/>
      <c r="NF94" s="127"/>
      <c r="NG94" s="127"/>
      <c r="NH94" s="127"/>
      <c r="NI94" s="127"/>
      <c r="NJ94" s="127"/>
      <c r="NK94" s="127"/>
      <c r="NL94" s="127"/>
      <c r="NM94" s="127"/>
      <c r="NN94" s="127"/>
      <c r="NO94" s="127"/>
      <c r="NP94" s="127"/>
      <c r="NQ94" s="127"/>
      <c r="NR94" s="127"/>
      <c r="NS94" s="127"/>
      <c r="NT94" s="127"/>
      <c r="NU94" s="127"/>
      <c r="NV94" s="127"/>
      <c r="NW94" s="127"/>
      <c r="NX94" s="127"/>
      <c r="NY94" s="127"/>
      <c r="NZ94" s="127"/>
      <c r="OA94" s="127"/>
      <c r="OB94" s="127"/>
      <c r="OC94" s="127"/>
      <c r="OD94" s="127"/>
      <c r="OE94" s="127"/>
      <c r="OF94" s="127"/>
      <c r="OG94" s="127"/>
      <c r="OH94" s="127"/>
      <c r="OI94" s="127"/>
      <c r="OJ94" s="127"/>
      <c r="OK94" s="127"/>
      <c r="OL94" s="127"/>
      <c r="OM94" s="127"/>
      <c r="ON94" s="127"/>
      <c r="OO94" s="127"/>
      <c r="OP94" s="127"/>
      <c r="OQ94" s="127"/>
      <c r="OR94" s="127"/>
      <c r="OS94" s="127"/>
      <c r="OT94" s="127"/>
      <c r="OU94" s="127"/>
      <c r="OV94" s="127"/>
      <c r="OW94" s="127"/>
      <c r="OX94" s="127"/>
      <c r="OY94" s="127"/>
      <c r="OZ94" s="127"/>
      <c r="PA94" s="127"/>
      <c r="PB94" s="127"/>
      <c r="PC94" s="127"/>
      <c r="PD94" s="127"/>
      <c r="PE94" s="127"/>
      <c r="PF94" s="127"/>
      <c r="PG94" s="127"/>
      <c r="PH94" s="127"/>
      <c r="PI94" s="127"/>
      <c r="PJ94" s="127"/>
      <c r="PK94" s="127"/>
      <c r="PL94" s="127"/>
      <c r="PM94" s="127"/>
      <c r="PN94" s="127"/>
      <c r="PO94" s="127"/>
      <c r="PP94" s="127"/>
      <c r="PQ94" s="127"/>
      <c r="PR94" s="127"/>
      <c r="PS94" s="127"/>
      <c r="PT94" s="127"/>
      <c r="PU94" s="127"/>
      <c r="PV94" s="127"/>
      <c r="PW94" s="127"/>
      <c r="PX94" s="127"/>
      <c r="PY94" s="127"/>
      <c r="PZ94" s="127"/>
      <c r="QA94" s="127"/>
      <c r="QB94" s="127"/>
      <c r="QC94" s="127"/>
      <c r="QD94" s="127"/>
      <c r="QE94" s="127"/>
      <c r="QF94" s="127"/>
      <c r="QG94" s="127"/>
      <c r="QH94" s="127"/>
      <c r="QI94" s="127"/>
      <c r="QJ94" s="127"/>
      <c r="QK94" s="127"/>
      <c r="QL94" s="127"/>
      <c r="QM94" s="127"/>
      <c r="QN94" s="127"/>
      <c r="QO94" s="127"/>
      <c r="QP94" s="127"/>
      <c r="QQ94" s="127"/>
      <c r="QR94" s="127"/>
      <c r="QS94" s="127"/>
      <c r="QT94" s="127"/>
      <c r="QU94" s="127"/>
      <c r="QV94" s="127"/>
      <c r="QW94" s="127"/>
      <c r="QX94" s="127"/>
      <c r="QY94" s="127"/>
      <c r="QZ94" s="127"/>
      <c r="RA94" s="127"/>
      <c r="RB94" s="127"/>
      <c r="RC94" s="127"/>
      <c r="RD94" s="127"/>
      <c r="RE94" s="127"/>
      <c r="RF94" s="127"/>
      <c r="RG94" s="127"/>
      <c r="RH94" s="127"/>
      <c r="RI94" s="127"/>
      <c r="RJ94" s="127"/>
      <c r="RK94" s="127"/>
      <c r="RL94" s="127"/>
      <c r="RM94" s="127"/>
      <c r="RN94" s="127"/>
      <c r="RO94" s="127"/>
      <c r="RP94" s="127"/>
      <c r="RQ94" s="127"/>
      <c r="RR94" s="127"/>
      <c r="RS94" s="127"/>
      <c r="RT94" s="127"/>
      <c r="RU94" s="127"/>
      <c r="RV94" s="127"/>
      <c r="RW94" s="127"/>
      <c r="RX94" s="127"/>
      <c r="RY94" s="127"/>
      <c r="RZ94" s="127"/>
      <c r="SA94" s="127"/>
      <c r="SB94" s="127"/>
      <c r="SC94" s="127"/>
      <c r="SD94" s="127"/>
      <c r="SE94" s="127"/>
      <c r="SF94" s="127"/>
      <c r="SG94" s="127"/>
      <c r="SH94" s="127"/>
      <c r="SI94" s="127"/>
      <c r="SJ94" s="127"/>
      <c r="SK94" s="127"/>
      <c r="SL94" s="127"/>
      <c r="SM94" s="127"/>
      <c r="SN94" s="127"/>
      <c r="SO94" s="127"/>
      <c r="SP94" s="127"/>
      <c r="SQ94" s="127"/>
      <c r="SR94" s="127"/>
      <c r="SS94" s="127"/>
      <c r="ST94" s="127"/>
      <c r="SU94" s="127"/>
      <c r="SV94" s="127"/>
      <c r="SW94" s="127"/>
      <c r="SX94" s="127"/>
      <c r="SY94" s="127"/>
      <c r="SZ94" s="127"/>
      <c r="TA94" s="127"/>
      <c r="TB94" s="127"/>
      <c r="TC94" s="127"/>
      <c r="TD94" s="127"/>
      <c r="TE94" s="127"/>
      <c r="TF94" s="127"/>
      <c r="TG94" s="127"/>
      <c r="TH94" s="127"/>
      <c r="TI94" s="127"/>
      <c r="TJ94" s="127"/>
      <c r="TK94" s="127"/>
      <c r="TL94" s="127"/>
      <c r="TM94" s="127"/>
      <c r="TN94" s="127"/>
      <c r="TO94" s="127"/>
      <c r="TP94" s="127"/>
      <c r="TQ94" s="127"/>
      <c r="TR94" s="127"/>
      <c r="TS94" s="127"/>
      <c r="TT94" s="127"/>
      <c r="TU94" s="127"/>
      <c r="TV94" s="127"/>
      <c r="TW94" s="127"/>
      <c r="TX94" s="127"/>
      <c r="TY94" s="127"/>
      <c r="TZ94" s="127"/>
      <c r="UA94" s="127"/>
      <c r="UB94" s="127"/>
      <c r="UC94" s="127"/>
      <c r="UD94" s="127"/>
      <c r="UE94" s="127"/>
      <c r="UF94" s="127"/>
      <c r="UG94" s="127"/>
      <c r="UH94" s="127"/>
      <c r="UI94" s="127"/>
      <c r="UJ94" s="127"/>
      <c r="UK94" s="127"/>
      <c r="UL94" s="127"/>
      <c r="UM94" s="127"/>
      <c r="UN94" s="127"/>
      <c r="UO94" s="127"/>
      <c r="UP94" s="127"/>
      <c r="UQ94" s="127"/>
      <c r="UR94" s="127"/>
      <c r="US94" s="127"/>
      <c r="UT94" s="127"/>
      <c r="UU94" s="127"/>
      <c r="UV94" s="127"/>
      <c r="UW94" s="127"/>
      <c r="UX94" s="127"/>
      <c r="UY94" s="127"/>
      <c r="UZ94" s="127"/>
      <c r="VA94" s="127"/>
      <c r="VB94" s="127"/>
      <c r="VC94" s="127"/>
      <c r="VD94" s="127"/>
      <c r="VE94" s="127"/>
      <c r="VF94" s="127"/>
      <c r="VG94" s="127"/>
      <c r="VH94" s="127"/>
      <c r="VI94" s="127"/>
      <c r="VJ94" s="127"/>
      <c r="VK94" s="127"/>
      <c r="VL94" s="127"/>
      <c r="VM94" s="127"/>
      <c r="VN94" s="127"/>
      <c r="VO94" s="127"/>
      <c r="VP94" s="127"/>
      <c r="VQ94" s="127"/>
      <c r="VR94" s="127"/>
      <c r="VS94" s="127"/>
      <c r="VT94" s="127"/>
      <c r="VU94" s="127"/>
      <c r="VV94" s="127"/>
      <c r="VW94" s="127"/>
      <c r="VX94" s="127"/>
      <c r="VY94" s="127"/>
      <c r="VZ94" s="127"/>
      <c r="WA94" s="127"/>
      <c r="WB94" s="127"/>
      <c r="WC94" s="127"/>
      <c r="WD94" s="127"/>
      <c r="WE94" s="127"/>
      <c r="WF94" s="127"/>
      <c r="WG94" s="127"/>
      <c r="WH94" s="127"/>
      <c r="WI94" s="127"/>
      <c r="WJ94" s="127"/>
      <c r="WK94" s="127"/>
      <c r="WL94" s="127"/>
      <c r="WM94" s="127"/>
      <c r="WN94" s="127"/>
      <c r="WO94" s="127"/>
      <c r="WP94" s="127"/>
      <c r="WQ94" s="127"/>
      <c r="WR94" s="127"/>
      <c r="WS94" s="127"/>
      <c r="WT94" s="127"/>
      <c r="WU94" s="127"/>
      <c r="WV94" s="127"/>
      <c r="WW94" s="127"/>
      <c r="WX94" s="127"/>
      <c r="WY94" s="127"/>
      <c r="WZ94" s="127"/>
      <c r="XA94" s="127"/>
      <c r="XB94" s="127"/>
      <c r="XC94" s="127"/>
      <c r="XD94" s="127"/>
      <c r="XE94" s="127"/>
      <c r="XF94" s="127"/>
      <c r="XG94" s="127"/>
      <c r="XH94" s="127"/>
      <c r="XI94" s="127"/>
      <c r="XJ94" s="127"/>
      <c r="XK94" s="127"/>
      <c r="XL94" s="127"/>
      <c r="XM94" s="127"/>
      <c r="XN94" s="127"/>
      <c r="XO94" s="127"/>
      <c r="XP94" s="127"/>
      <c r="XQ94" s="127"/>
      <c r="XR94" s="127"/>
      <c r="XS94" s="127"/>
      <c r="XT94" s="127"/>
      <c r="XU94" s="127"/>
      <c r="XV94" s="127"/>
      <c r="XW94" s="127"/>
      <c r="XX94" s="127"/>
      <c r="XY94" s="127"/>
      <c r="XZ94" s="127"/>
      <c r="YA94" s="127"/>
      <c r="YB94" s="127"/>
      <c r="YC94" s="127"/>
      <c r="YD94" s="127"/>
      <c r="YE94" s="127"/>
      <c r="YF94" s="127"/>
      <c r="YG94" s="127"/>
      <c r="YH94" s="127"/>
      <c r="YI94" s="127"/>
      <c r="YJ94" s="127"/>
      <c r="YK94" s="127"/>
      <c r="YL94" s="127"/>
      <c r="YM94" s="127"/>
      <c r="YN94" s="127"/>
      <c r="YO94" s="127"/>
      <c r="YP94" s="127"/>
      <c r="YQ94" s="127"/>
      <c r="YR94" s="127"/>
      <c r="YS94" s="127"/>
      <c r="YT94" s="127"/>
      <c r="YU94" s="127"/>
      <c r="YV94" s="127"/>
      <c r="YW94" s="127"/>
      <c r="YX94" s="127"/>
      <c r="YY94" s="127"/>
      <c r="YZ94" s="127"/>
      <c r="ZA94" s="127"/>
      <c r="ZB94" s="127"/>
      <c r="ZC94" s="127"/>
      <c r="ZD94" s="127"/>
      <c r="ZE94" s="127"/>
      <c r="ZF94" s="127"/>
      <c r="ZG94" s="127"/>
      <c r="ZH94" s="127"/>
      <c r="ZI94" s="127"/>
      <c r="ZJ94" s="127"/>
      <c r="ZK94" s="127"/>
      <c r="ZL94" s="127"/>
      <c r="ZM94" s="127"/>
      <c r="ZN94" s="127"/>
      <c r="ZO94" s="127"/>
      <c r="ZP94" s="127"/>
      <c r="ZQ94" s="127"/>
      <c r="ZR94" s="127"/>
      <c r="ZS94" s="127"/>
      <c r="ZT94" s="127"/>
      <c r="ZU94" s="127"/>
      <c r="ZV94" s="127"/>
      <c r="ZW94" s="127"/>
      <c r="ZX94" s="127"/>
      <c r="ZY94" s="127"/>
      <c r="ZZ94" s="127"/>
      <c r="AAA94" s="127"/>
      <c r="AAB94" s="127"/>
      <c r="AAC94" s="127"/>
      <c r="AAD94" s="127"/>
      <c r="AAE94" s="127"/>
      <c r="AAF94" s="127"/>
      <c r="AAG94" s="127"/>
      <c r="AAH94" s="127"/>
      <c r="AAI94" s="127"/>
      <c r="AAJ94" s="127"/>
      <c r="AAK94" s="127"/>
      <c r="AAL94" s="127"/>
      <c r="AAM94" s="127"/>
      <c r="AAN94" s="127"/>
      <c r="AAO94" s="127"/>
      <c r="AAP94" s="127"/>
      <c r="AAQ94" s="127"/>
      <c r="AAR94" s="127"/>
      <c r="AAS94" s="127"/>
      <c r="AAT94" s="127"/>
      <c r="AAU94" s="127"/>
      <c r="AAV94" s="127"/>
      <c r="AAW94" s="127"/>
      <c r="AAX94" s="127"/>
      <c r="AAY94" s="127"/>
      <c r="AAZ94" s="127"/>
      <c r="ABA94" s="127"/>
      <c r="ABB94" s="127"/>
      <c r="ABC94" s="127"/>
      <c r="ABD94" s="127"/>
      <c r="ABE94" s="127"/>
      <c r="ABF94" s="127"/>
      <c r="ABG94" s="127"/>
      <c r="ABH94" s="127"/>
      <c r="ABI94" s="127"/>
      <c r="ABJ94" s="127"/>
      <c r="ABK94" s="127"/>
      <c r="ABL94" s="127"/>
      <c r="ABM94" s="127"/>
      <c r="ABN94" s="127"/>
      <c r="ABO94" s="127"/>
      <c r="ABP94" s="127"/>
      <c r="ABQ94" s="127"/>
      <c r="ABR94" s="127"/>
      <c r="ABS94" s="127"/>
      <c r="ABT94" s="127"/>
      <c r="ABU94" s="127"/>
      <c r="ABV94" s="127"/>
      <c r="ABW94" s="127"/>
      <c r="ABX94" s="127"/>
      <c r="ABY94" s="127"/>
      <c r="ABZ94" s="127"/>
      <c r="ACA94" s="127"/>
      <c r="ACB94" s="127"/>
      <c r="ACC94" s="127"/>
      <c r="ACD94" s="127"/>
      <c r="ACE94" s="127"/>
      <c r="ACF94" s="127"/>
      <c r="ACG94" s="127"/>
      <c r="ACH94" s="127"/>
      <c r="ACI94" s="127"/>
      <c r="ACJ94" s="127"/>
      <c r="ACK94" s="127"/>
      <c r="ACL94" s="127"/>
      <c r="ACM94" s="127"/>
      <c r="ACN94" s="127"/>
      <c r="ACO94" s="127"/>
      <c r="ACP94" s="127"/>
      <c r="ACQ94" s="127"/>
      <c r="ACR94" s="127"/>
      <c r="ACS94" s="127"/>
      <c r="ACT94" s="127"/>
      <c r="ACU94" s="127"/>
      <c r="ACV94" s="127"/>
      <c r="ACW94" s="127"/>
      <c r="ACX94" s="127"/>
      <c r="ACY94" s="127"/>
      <c r="ACZ94" s="127"/>
      <c r="ADA94" s="127"/>
      <c r="ADB94" s="127"/>
      <c r="ADC94" s="127"/>
      <c r="ADD94" s="127"/>
      <c r="ADE94" s="127"/>
      <c r="ADF94" s="127"/>
      <c r="ADG94" s="127"/>
      <c r="ADH94" s="127"/>
      <c r="ADI94" s="127"/>
      <c r="ADJ94" s="127"/>
      <c r="ADK94" s="127"/>
      <c r="ADL94" s="127"/>
      <c r="ADM94" s="127"/>
      <c r="ADN94" s="127"/>
      <c r="ADO94" s="127"/>
      <c r="ADP94" s="127"/>
      <c r="ADQ94" s="127"/>
      <c r="ADR94" s="127"/>
      <c r="ADS94" s="127"/>
      <c r="ADT94" s="127"/>
      <c r="ADU94" s="127"/>
      <c r="ADV94" s="127"/>
      <c r="ADW94" s="127"/>
      <c r="ADX94" s="127"/>
      <c r="ADY94" s="127"/>
      <c r="ADZ94" s="127"/>
      <c r="AEA94" s="127"/>
      <c r="AEB94" s="127"/>
      <c r="AEC94" s="127"/>
      <c r="AED94" s="127"/>
      <c r="AEE94" s="127"/>
      <c r="AEF94" s="127"/>
      <c r="AEG94" s="127"/>
      <c r="AEH94" s="127"/>
      <c r="AEI94" s="127"/>
      <c r="AEJ94" s="127"/>
      <c r="AEK94" s="127"/>
      <c r="AEL94" s="127"/>
      <c r="AEM94" s="127"/>
      <c r="AEN94" s="127"/>
      <c r="AEO94" s="127"/>
      <c r="AEP94" s="127"/>
      <c r="AEQ94" s="127"/>
      <c r="AER94" s="127"/>
      <c r="AES94" s="127"/>
      <c r="AET94" s="127"/>
      <c r="AEU94" s="127"/>
      <c r="AEV94" s="127"/>
      <c r="AEW94" s="127"/>
      <c r="AEX94" s="127"/>
      <c r="AEY94" s="127"/>
      <c r="AEZ94" s="127"/>
      <c r="AFA94" s="127"/>
      <c r="AFB94" s="127"/>
      <c r="AFC94" s="127"/>
      <c r="AFD94" s="127"/>
      <c r="AFE94" s="127"/>
      <c r="AFF94" s="127"/>
      <c r="AFG94" s="127"/>
      <c r="AFH94" s="127"/>
      <c r="AFI94" s="127"/>
      <c r="AFJ94" s="127"/>
      <c r="AFK94" s="127"/>
      <c r="AFL94" s="127"/>
      <c r="AFM94" s="127"/>
      <c r="AFN94" s="127"/>
      <c r="AFO94" s="127"/>
      <c r="AFP94" s="127"/>
      <c r="AFQ94" s="127"/>
      <c r="AFR94" s="127"/>
      <c r="AFS94" s="127"/>
      <c r="AFT94" s="127"/>
      <c r="AFU94" s="127"/>
      <c r="AFV94" s="127"/>
      <c r="AFW94" s="127"/>
      <c r="AFX94" s="127"/>
      <c r="AFY94" s="127"/>
      <c r="AFZ94" s="127"/>
      <c r="AGA94" s="127"/>
      <c r="AGB94" s="127"/>
      <c r="AGC94" s="127"/>
      <c r="AGD94" s="127"/>
      <c r="AGE94" s="127"/>
      <c r="AGF94" s="127"/>
      <c r="AGG94" s="127"/>
      <c r="AGH94" s="127"/>
      <c r="AGI94" s="127"/>
      <c r="AGJ94" s="127"/>
      <c r="AGK94" s="127"/>
      <c r="AGL94" s="127"/>
      <c r="AGM94" s="127"/>
      <c r="AGN94" s="127"/>
      <c r="AGO94" s="127"/>
      <c r="AGP94" s="127"/>
      <c r="AGQ94" s="127"/>
      <c r="AGR94" s="127"/>
      <c r="AGS94" s="127"/>
      <c r="AGT94" s="127"/>
      <c r="AGU94" s="127"/>
      <c r="AGV94" s="127"/>
      <c r="AGW94" s="127"/>
      <c r="AGX94" s="127"/>
      <c r="AGY94" s="127"/>
      <c r="AGZ94" s="127"/>
      <c r="AHA94" s="127"/>
      <c r="AHB94" s="127"/>
      <c r="AHC94" s="127"/>
      <c r="AHD94" s="127"/>
      <c r="AHE94" s="127"/>
      <c r="AHF94" s="127"/>
      <c r="AHG94" s="127"/>
      <c r="AHH94" s="127"/>
      <c r="AHI94" s="127"/>
      <c r="AHJ94" s="127"/>
      <c r="AHK94" s="127"/>
      <c r="AHL94" s="127"/>
      <c r="AHM94" s="127"/>
      <c r="AHN94" s="127"/>
      <c r="AHO94" s="127"/>
      <c r="AHP94" s="127"/>
      <c r="AHQ94" s="127"/>
      <c r="AHR94" s="127"/>
      <c r="AHS94" s="127"/>
      <c r="AHT94" s="127"/>
      <c r="AHU94" s="127"/>
      <c r="AHV94" s="127"/>
      <c r="AHW94" s="127"/>
      <c r="AHX94" s="127"/>
      <c r="AHY94" s="127"/>
      <c r="AHZ94" s="127"/>
      <c r="AIA94" s="127"/>
      <c r="AIB94" s="127"/>
      <c r="AIC94" s="127"/>
      <c r="AID94" s="127"/>
      <c r="AIE94" s="127"/>
      <c r="AIF94" s="127"/>
      <c r="AIG94" s="127"/>
      <c r="AIH94" s="127"/>
      <c r="AII94" s="127"/>
      <c r="AIJ94" s="127"/>
      <c r="AIK94" s="127"/>
      <c r="AIL94" s="127"/>
      <c r="AIM94" s="127"/>
      <c r="AIN94" s="127"/>
      <c r="AIO94" s="127"/>
      <c r="AIP94" s="127"/>
      <c r="AIQ94" s="127"/>
      <c r="AIR94" s="127"/>
      <c r="AIS94" s="127"/>
      <c r="AIT94" s="127"/>
      <c r="AIU94" s="127"/>
      <c r="AIV94" s="127"/>
      <c r="AIW94" s="127"/>
      <c r="AIX94" s="127"/>
      <c r="AIY94" s="127"/>
      <c r="AIZ94" s="127"/>
      <c r="AJA94" s="127"/>
      <c r="AJB94" s="127"/>
      <c r="AJC94" s="127"/>
      <c r="AJD94" s="127"/>
      <c r="AJE94" s="127"/>
      <c r="AJF94" s="127"/>
      <c r="AJG94" s="127"/>
      <c r="AJH94" s="127"/>
      <c r="AJI94" s="127"/>
      <c r="AJJ94" s="127"/>
      <c r="AJK94" s="127"/>
      <c r="AJL94" s="127"/>
      <c r="AJM94" s="127"/>
      <c r="AJN94" s="127"/>
      <c r="AJO94" s="127"/>
      <c r="AJP94" s="127"/>
      <c r="AJQ94" s="127"/>
      <c r="AJR94" s="127"/>
      <c r="AJS94" s="127"/>
      <c r="AJT94" s="127"/>
      <c r="AJU94" s="127"/>
      <c r="AJV94" s="127"/>
      <c r="AJW94" s="127"/>
      <c r="AJX94" s="127"/>
      <c r="AJY94" s="127"/>
      <c r="AJZ94" s="127"/>
      <c r="AKA94" s="127"/>
      <c r="AKB94" s="127"/>
      <c r="AKC94" s="127"/>
      <c r="AKD94" s="127"/>
      <c r="AKE94" s="127"/>
      <c r="AKF94" s="127"/>
      <c r="AKG94" s="127"/>
      <c r="AKH94" s="127"/>
      <c r="AKI94" s="127"/>
      <c r="AKJ94" s="127"/>
      <c r="AKK94" s="127"/>
      <c r="AKL94" s="127"/>
      <c r="AKM94" s="127"/>
      <c r="AKN94" s="127"/>
      <c r="AKO94" s="127"/>
      <c r="AKP94" s="127"/>
      <c r="AKQ94" s="127"/>
      <c r="AKR94" s="127"/>
      <c r="AKS94" s="127"/>
      <c r="AKT94" s="127"/>
      <c r="AKU94" s="127"/>
      <c r="AKV94" s="127"/>
      <c r="AKW94" s="127"/>
      <c r="AKX94" s="127"/>
      <c r="AKY94" s="127"/>
      <c r="AKZ94" s="127"/>
      <c r="ALA94" s="127"/>
      <c r="ALB94" s="127"/>
      <c r="ALC94" s="127"/>
      <c r="ALD94" s="127"/>
      <c r="ALE94" s="127"/>
      <c r="ALF94" s="127"/>
      <c r="ALG94" s="127"/>
      <c r="ALH94" s="127"/>
      <c r="ALI94" s="127"/>
      <c r="ALJ94" s="127"/>
      <c r="ALK94" s="127"/>
      <c r="ALL94" s="127"/>
      <c r="ALM94" s="127"/>
      <c r="ALN94" s="127"/>
      <c r="ALO94" s="127"/>
      <c r="ALP94" s="127"/>
      <c r="ALQ94" s="127"/>
      <c r="ALR94" s="127"/>
      <c r="ALS94" s="127"/>
      <c r="ALT94" s="127"/>
      <c r="ALU94" s="127"/>
      <c r="ALV94" s="127"/>
      <c r="ALW94" s="127"/>
      <c r="ALX94" s="127"/>
      <c r="ALY94" s="127"/>
      <c r="ALZ94" s="127"/>
      <c r="AMA94" s="127"/>
      <c r="AMB94" s="127"/>
      <c r="AMC94" s="127"/>
      <c r="AMD94" s="127"/>
      <c r="AME94" s="127"/>
      <c r="AMF94" s="127"/>
      <c r="AMG94" s="127"/>
      <c r="AMH94" s="127"/>
      <c r="AMI94" s="127"/>
      <c r="AMJ94" s="127"/>
      <c r="AMK94" s="127"/>
    </row>
    <row r="95" spans="1:1025" x14ac:dyDescent="0.3">
      <c r="A95" s="244" t="s">
        <v>871</v>
      </c>
      <c r="B95" s="244"/>
      <c r="C95" s="244"/>
      <c r="D95" s="68">
        <f t="shared" ref="D95:D103" si="7">G95/12</f>
        <v>1.8916666666666666</v>
      </c>
      <c r="E95" s="195">
        <v>6.4</v>
      </c>
      <c r="F95" s="195">
        <v>5.6</v>
      </c>
      <c r="G95" s="195">
        <v>22.7</v>
      </c>
      <c r="H95" s="195">
        <v>176.5</v>
      </c>
      <c r="I95" s="167"/>
      <c r="J95" s="193">
        <v>6</v>
      </c>
      <c r="K95" s="193">
        <v>8</v>
      </c>
      <c r="L95" s="193">
        <v>9</v>
      </c>
      <c r="M95" s="193">
        <v>9</v>
      </c>
      <c r="N95" s="167"/>
      <c r="O95" s="194">
        <v>15</v>
      </c>
      <c r="P95" s="194">
        <v>29</v>
      </c>
      <c r="Q95" s="194">
        <v>51</v>
      </c>
      <c r="R95" s="127"/>
      <c r="S95" s="127"/>
      <c r="T95" s="127"/>
      <c r="U95" s="127"/>
      <c r="V95" s="127"/>
      <c r="W95" s="127"/>
      <c r="X95" s="127"/>
      <c r="Y95" s="127"/>
      <c r="Z95" s="127"/>
      <c r="AA95" s="127"/>
      <c r="AB95" s="127"/>
      <c r="AC95" s="127"/>
      <c r="AD95" s="127"/>
      <c r="AE95" s="127"/>
      <c r="AF95" s="127"/>
      <c r="AG95" s="127"/>
      <c r="AH95" s="127"/>
      <c r="AI95" s="127"/>
      <c r="AJ95" s="127"/>
      <c r="AK95" s="127"/>
      <c r="AL95" s="127"/>
      <c r="AM95" s="127"/>
      <c r="AN95" s="127"/>
      <c r="AO95" s="127"/>
      <c r="AP95" s="127"/>
      <c r="AQ95" s="127"/>
      <c r="AR95" s="127"/>
      <c r="AS95" s="127"/>
      <c r="AT95" s="127"/>
      <c r="AU95" s="127"/>
      <c r="AV95" s="127"/>
      <c r="AW95" s="127"/>
      <c r="AX95" s="127"/>
      <c r="AY95" s="127"/>
      <c r="AZ95" s="127"/>
      <c r="BA95" s="127"/>
      <c r="BB95" s="127"/>
      <c r="BC95" s="127"/>
      <c r="BD95" s="127"/>
      <c r="BE95" s="127"/>
      <c r="BF95" s="127"/>
      <c r="BG95" s="127"/>
      <c r="BH95" s="127"/>
      <c r="BI95" s="127"/>
      <c r="BJ95" s="127"/>
      <c r="BK95" s="127"/>
      <c r="BL95" s="127"/>
      <c r="BM95" s="127"/>
      <c r="BN95" s="127"/>
      <c r="BO95" s="127"/>
      <c r="BP95" s="127"/>
      <c r="BQ95" s="127"/>
      <c r="BR95" s="127"/>
      <c r="BS95" s="127"/>
      <c r="BT95" s="127"/>
      <c r="BU95" s="127"/>
      <c r="BV95" s="127"/>
      <c r="BW95" s="127"/>
      <c r="BX95" s="127"/>
      <c r="BY95" s="127"/>
      <c r="BZ95" s="127"/>
      <c r="CA95" s="127"/>
      <c r="CB95" s="127"/>
      <c r="CC95" s="127"/>
      <c r="CD95" s="127"/>
      <c r="CE95" s="127"/>
      <c r="CF95" s="127"/>
      <c r="CG95" s="127"/>
      <c r="CH95" s="127"/>
      <c r="CI95" s="127"/>
      <c r="CJ95" s="127"/>
      <c r="CK95" s="127"/>
      <c r="CL95" s="127"/>
      <c r="CM95" s="127"/>
      <c r="CN95" s="127"/>
      <c r="CO95" s="127"/>
      <c r="CP95" s="127"/>
      <c r="CQ95" s="127"/>
      <c r="CR95" s="127"/>
      <c r="CS95" s="127"/>
      <c r="CT95" s="127"/>
      <c r="CU95" s="127"/>
      <c r="CV95" s="127"/>
      <c r="CW95" s="127"/>
      <c r="CX95" s="127"/>
      <c r="CY95" s="127"/>
      <c r="CZ95" s="127"/>
      <c r="DA95" s="127"/>
      <c r="DB95" s="127"/>
      <c r="DC95" s="127"/>
      <c r="DD95" s="127"/>
      <c r="DE95" s="127"/>
      <c r="DF95" s="127"/>
      <c r="DG95" s="127"/>
      <c r="DH95" s="127"/>
      <c r="DI95" s="127"/>
      <c r="DJ95" s="127"/>
      <c r="DK95" s="127"/>
      <c r="DL95" s="127"/>
      <c r="DM95" s="127"/>
      <c r="DN95" s="127"/>
      <c r="DO95" s="127"/>
      <c r="DP95" s="127"/>
      <c r="DQ95" s="127"/>
      <c r="DR95" s="127"/>
      <c r="DS95" s="127"/>
      <c r="DT95" s="127"/>
      <c r="DU95" s="127"/>
      <c r="DV95" s="127"/>
      <c r="DW95" s="127"/>
      <c r="DX95" s="127"/>
      <c r="DY95" s="127"/>
      <c r="DZ95" s="127"/>
      <c r="EA95" s="127"/>
      <c r="EB95" s="127"/>
      <c r="EC95" s="127"/>
      <c r="ED95" s="127"/>
      <c r="EE95" s="127"/>
      <c r="EF95" s="127"/>
      <c r="EG95" s="127"/>
      <c r="EH95" s="127"/>
      <c r="EI95" s="127"/>
      <c r="EJ95" s="127"/>
      <c r="EK95" s="127"/>
      <c r="EL95" s="127"/>
      <c r="EM95" s="127"/>
      <c r="EN95" s="127"/>
      <c r="EO95" s="127"/>
      <c r="EP95" s="127"/>
      <c r="EQ95" s="127"/>
      <c r="ER95" s="127"/>
      <c r="ES95" s="127"/>
      <c r="ET95" s="127"/>
      <c r="EU95" s="127"/>
      <c r="EV95" s="127"/>
      <c r="EW95" s="127"/>
      <c r="EX95" s="127"/>
      <c r="EY95" s="127"/>
      <c r="EZ95" s="127"/>
      <c r="FA95" s="127"/>
      <c r="FB95" s="127"/>
      <c r="FC95" s="127"/>
      <c r="FD95" s="127"/>
      <c r="FE95" s="127"/>
      <c r="FF95" s="127"/>
      <c r="FG95" s="127"/>
      <c r="FH95" s="127"/>
      <c r="FI95" s="127"/>
      <c r="FJ95" s="127"/>
      <c r="FK95" s="127"/>
      <c r="FL95" s="127"/>
      <c r="FM95" s="127"/>
      <c r="FN95" s="127"/>
      <c r="FO95" s="127"/>
      <c r="FP95" s="127"/>
      <c r="FQ95" s="127"/>
      <c r="FR95" s="127"/>
      <c r="FS95" s="127"/>
      <c r="FT95" s="127"/>
      <c r="FU95" s="127"/>
      <c r="FV95" s="127"/>
      <c r="FW95" s="127"/>
      <c r="FX95" s="127"/>
      <c r="FY95" s="127"/>
      <c r="FZ95" s="127"/>
      <c r="GA95" s="127"/>
      <c r="GB95" s="127"/>
      <c r="GC95" s="127"/>
      <c r="GD95" s="127"/>
      <c r="GE95" s="127"/>
      <c r="GF95" s="127"/>
      <c r="GG95" s="127"/>
      <c r="GH95" s="127"/>
      <c r="GI95" s="127"/>
      <c r="GJ95" s="127"/>
      <c r="GK95" s="127"/>
      <c r="GL95" s="127"/>
      <c r="GM95" s="127"/>
      <c r="GN95" s="127"/>
      <c r="GO95" s="127"/>
      <c r="GP95" s="127"/>
      <c r="GQ95" s="127"/>
      <c r="GR95" s="127"/>
      <c r="GS95" s="127"/>
      <c r="GT95" s="127"/>
      <c r="GU95" s="127"/>
      <c r="GV95" s="127"/>
      <c r="GW95" s="127"/>
      <c r="GX95" s="127"/>
      <c r="GY95" s="127"/>
      <c r="GZ95" s="127"/>
      <c r="HA95" s="127"/>
      <c r="HB95" s="127"/>
      <c r="HC95" s="127"/>
      <c r="HD95" s="127"/>
      <c r="HE95" s="127"/>
      <c r="HF95" s="127"/>
      <c r="HG95" s="127"/>
      <c r="HH95" s="127"/>
      <c r="HI95" s="127"/>
      <c r="HJ95" s="127"/>
      <c r="HK95" s="127"/>
      <c r="HL95" s="127"/>
      <c r="HM95" s="127"/>
      <c r="HN95" s="127"/>
      <c r="HO95" s="127"/>
      <c r="HP95" s="127"/>
      <c r="HQ95" s="127"/>
      <c r="HR95" s="127"/>
      <c r="HS95" s="127"/>
      <c r="HT95" s="127"/>
      <c r="HU95" s="127"/>
      <c r="HV95" s="127"/>
      <c r="HW95" s="127"/>
      <c r="HX95" s="127"/>
      <c r="HY95" s="127"/>
      <c r="HZ95" s="127"/>
      <c r="IA95" s="127"/>
      <c r="IB95" s="127"/>
      <c r="IC95" s="127"/>
      <c r="ID95" s="127"/>
      <c r="IE95" s="127"/>
      <c r="IF95" s="127"/>
      <c r="IG95" s="127"/>
      <c r="IH95" s="127"/>
      <c r="II95" s="127"/>
      <c r="IJ95" s="127"/>
      <c r="IK95" s="127"/>
      <c r="IL95" s="127"/>
      <c r="IM95" s="127"/>
      <c r="IN95" s="127"/>
      <c r="IO95" s="127"/>
      <c r="IP95" s="127"/>
      <c r="IQ95" s="127"/>
      <c r="IR95" s="127"/>
      <c r="IS95" s="127"/>
      <c r="IT95" s="127"/>
      <c r="IU95" s="127"/>
      <c r="IV95" s="127"/>
      <c r="IW95" s="127"/>
      <c r="IX95" s="127"/>
      <c r="IY95" s="127"/>
      <c r="IZ95" s="127"/>
      <c r="JA95" s="127"/>
      <c r="JB95" s="127"/>
      <c r="JC95" s="127"/>
      <c r="JD95" s="127"/>
      <c r="JE95" s="127"/>
      <c r="JF95" s="127"/>
      <c r="JG95" s="127"/>
      <c r="JH95" s="127"/>
      <c r="JI95" s="127"/>
      <c r="JJ95" s="127"/>
      <c r="JK95" s="127"/>
      <c r="JL95" s="127"/>
      <c r="JM95" s="127"/>
      <c r="JN95" s="127"/>
      <c r="JO95" s="127"/>
      <c r="JP95" s="127"/>
      <c r="JQ95" s="127"/>
      <c r="JR95" s="127"/>
      <c r="JS95" s="127"/>
      <c r="JT95" s="127"/>
      <c r="JU95" s="127"/>
      <c r="JV95" s="127"/>
      <c r="JW95" s="127"/>
      <c r="JX95" s="127"/>
      <c r="JY95" s="127"/>
      <c r="JZ95" s="127"/>
      <c r="KA95" s="127"/>
      <c r="KB95" s="127"/>
      <c r="KC95" s="127"/>
      <c r="KD95" s="127"/>
      <c r="KE95" s="127"/>
      <c r="KF95" s="127"/>
      <c r="KG95" s="127"/>
      <c r="KH95" s="127"/>
      <c r="KI95" s="127"/>
      <c r="KJ95" s="127"/>
      <c r="KK95" s="127"/>
      <c r="KL95" s="127"/>
      <c r="KM95" s="127"/>
      <c r="KN95" s="127"/>
      <c r="KO95" s="127"/>
      <c r="KP95" s="127"/>
      <c r="KQ95" s="127"/>
      <c r="KR95" s="127"/>
      <c r="KS95" s="127"/>
      <c r="KT95" s="127"/>
      <c r="KU95" s="127"/>
      <c r="KV95" s="127"/>
      <c r="KW95" s="127"/>
      <c r="KX95" s="127"/>
      <c r="KY95" s="127"/>
      <c r="KZ95" s="127"/>
      <c r="LA95" s="127"/>
      <c r="LB95" s="127"/>
      <c r="LC95" s="127"/>
      <c r="LD95" s="127"/>
      <c r="LE95" s="127"/>
      <c r="LF95" s="127"/>
      <c r="LG95" s="127"/>
      <c r="LH95" s="127"/>
      <c r="LI95" s="127"/>
      <c r="LJ95" s="127"/>
      <c r="LK95" s="127"/>
      <c r="LL95" s="127"/>
      <c r="LM95" s="127"/>
      <c r="LN95" s="127"/>
      <c r="LO95" s="127"/>
      <c r="LP95" s="127"/>
      <c r="LQ95" s="127"/>
      <c r="LR95" s="127"/>
      <c r="LS95" s="127"/>
      <c r="LT95" s="127"/>
      <c r="LU95" s="127"/>
      <c r="LV95" s="127"/>
      <c r="LW95" s="127"/>
      <c r="LX95" s="127"/>
      <c r="LY95" s="127"/>
      <c r="LZ95" s="127"/>
      <c r="MA95" s="127"/>
      <c r="MB95" s="127"/>
      <c r="MC95" s="127"/>
      <c r="MD95" s="127"/>
      <c r="ME95" s="127"/>
      <c r="MF95" s="127"/>
      <c r="MG95" s="127"/>
      <c r="MH95" s="127"/>
      <c r="MI95" s="127"/>
      <c r="MJ95" s="127"/>
      <c r="MK95" s="127"/>
      <c r="ML95" s="127"/>
      <c r="MM95" s="127"/>
      <c r="MN95" s="127"/>
      <c r="MO95" s="127"/>
      <c r="MP95" s="127"/>
      <c r="MQ95" s="127"/>
      <c r="MR95" s="127"/>
      <c r="MS95" s="127"/>
      <c r="MT95" s="127"/>
      <c r="MU95" s="127"/>
      <c r="MV95" s="127"/>
      <c r="MW95" s="127"/>
      <c r="MX95" s="127"/>
      <c r="MY95" s="127"/>
      <c r="MZ95" s="127"/>
      <c r="NA95" s="127"/>
      <c r="NB95" s="127"/>
      <c r="NC95" s="127"/>
      <c r="ND95" s="127"/>
      <c r="NE95" s="127"/>
      <c r="NF95" s="127"/>
      <c r="NG95" s="127"/>
      <c r="NH95" s="127"/>
      <c r="NI95" s="127"/>
      <c r="NJ95" s="127"/>
      <c r="NK95" s="127"/>
      <c r="NL95" s="127"/>
      <c r="NM95" s="127"/>
      <c r="NN95" s="127"/>
      <c r="NO95" s="127"/>
      <c r="NP95" s="127"/>
      <c r="NQ95" s="127"/>
      <c r="NR95" s="127"/>
      <c r="NS95" s="127"/>
      <c r="NT95" s="127"/>
      <c r="NU95" s="127"/>
      <c r="NV95" s="127"/>
      <c r="NW95" s="127"/>
      <c r="NX95" s="127"/>
      <c r="NY95" s="127"/>
      <c r="NZ95" s="127"/>
      <c r="OA95" s="127"/>
      <c r="OB95" s="127"/>
      <c r="OC95" s="127"/>
      <c r="OD95" s="127"/>
      <c r="OE95" s="127"/>
      <c r="OF95" s="127"/>
      <c r="OG95" s="127"/>
      <c r="OH95" s="127"/>
      <c r="OI95" s="127"/>
      <c r="OJ95" s="127"/>
      <c r="OK95" s="127"/>
      <c r="OL95" s="127"/>
      <c r="OM95" s="127"/>
      <c r="ON95" s="127"/>
      <c r="OO95" s="127"/>
      <c r="OP95" s="127"/>
      <c r="OQ95" s="127"/>
      <c r="OR95" s="127"/>
      <c r="OS95" s="127"/>
      <c r="OT95" s="127"/>
      <c r="OU95" s="127"/>
      <c r="OV95" s="127"/>
      <c r="OW95" s="127"/>
      <c r="OX95" s="127"/>
      <c r="OY95" s="127"/>
      <c r="OZ95" s="127"/>
      <c r="PA95" s="127"/>
      <c r="PB95" s="127"/>
      <c r="PC95" s="127"/>
      <c r="PD95" s="127"/>
      <c r="PE95" s="127"/>
      <c r="PF95" s="127"/>
      <c r="PG95" s="127"/>
      <c r="PH95" s="127"/>
      <c r="PI95" s="127"/>
      <c r="PJ95" s="127"/>
      <c r="PK95" s="127"/>
      <c r="PL95" s="127"/>
      <c r="PM95" s="127"/>
      <c r="PN95" s="127"/>
      <c r="PO95" s="127"/>
      <c r="PP95" s="127"/>
      <c r="PQ95" s="127"/>
      <c r="PR95" s="127"/>
      <c r="PS95" s="127"/>
      <c r="PT95" s="127"/>
      <c r="PU95" s="127"/>
      <c r="PV95" s="127"/>
      <c r="PW95" s="127"/>
      <c r="PX95" s="127"/>
      <c r="PY95" s="127"/>
      <c r="PZ95" s="127"/>
      <c r="QA95" s="127"/>
      <c r="QB95" s="127"/>
      <c r="QC95" s="127"/>
      <c r="QD95" s="127"/>
      <c r="QE95" s="127"/>
      <c r="QF95" s="127"/>
      <c r="QG95" s="127"/>
      <c r="QH95" s="127"/>
      <c r="QI95" s="127"/>
      <c r="QJ95" s="127"/>
      <c r="QK95" s="127"/>
      <c r="QL95" s="127"/>
      <c r="QM95" s="127"/>
      <c r="QN95" s="127"/>
      <c r="QO95" s="127"/>
      <c r="QP95" s="127"/>
      <c r="QQ95" s="127"/>
      <c r="QR95" s="127"/>
      <c r="QS95" s="127"/>
      <c r="QT95" s="127"/>
      <c r="QU95" s="127"/>
      <c r="QV95" s="127"/>
      <c r="QW95" s="127"/>
      <c r="QX95" s="127"/>
      <c r="QY95" s="127"/>
      <c r="QZ95" s="127"/>
      <c r="RA95" s="127"/>
      <c r="RB95" s="127"/>
      <c r="RC95" s="127"/>
      <c r="RD95" s="127"/>
      <c r="RE95" s="127"/>
      <c r="RF95" s="127"/>
      <c r="RG95" s="127"/>
      <c r="RH95" s="127"/>
      <c r="RI95" s="127"/>
      <c r="RJ95" s="127"/>
      <c r="RK95" s="127"/>
      <c r="RL95" s="127"/>
      <c r="RM95" s="127"/>
      <c r="RN95" s="127"/>
      <c r="RO95" s="127"/>
      <c r="RP95" s="127"/>
      <c r="RQ95" s="127"/>
      <c r="RR95" s="127"/>
      <c r="RS95" s="127"/>
      <c r="RT95" s="127"/>
      <c r="RU95" s="127"/>
      <c r="RV95" s="127"/>
      <c r="RW95" s="127"/>
      <c r="RX95" s="127"/>
      <c r="RY95" s="127"/>
      <c r="RZ95" s="127"/>
      <c r="SA95" s="127"/>
      <c r="SB95" s="127"/>
      <c r="SC95" s="127"/>
      <c r="SD95" s="127"/>
      <c r="SE95" s="127"/>
      <c r="SF95" s="127"/>
      <c r="SG95" s="127"/>
      <c r="SH95" s="127"/>
      <c r="SI95" s="127"/>
      <c r="SJ95" s="127"/>
      <c r="SK95" s="127"/>
      <c r="SL95" s="127"/>
      <c r="SM95" s="127"/>
      <c r="SN95" s="127"/>
      <c r="SO95" s="127"/>
      <c r="SP95" s="127"/>
      <c r="SQ95" s="127"/>
      <c r="SR95" s="127"/>
      <c r="SS95" s="127"/>
      <c r="ST95" s="127"/>
      <c r="SU95" s="127"/>
      <c r="SV95" s="127"/>
      <c r="SW95" s="127"/>
      <c r="SX95" s="127"/>
      <c r="SY95" s="127"/>
      <c r="SZ95" s="127"/>
      <c r="TA95" s="127"/>
      <c r="TB95" s="127"/>
      <c r="TC95" s="127"/>
      <c r="TD95" s="127"/>
      <c r="TE95" s="127"/>
      <c r="TF95" s="127"/>
      <c r="TG95" s="127"/>
      <c r="TH95" s="127"/>
      <c r="TI95" s="127"/>
      <c r="TJ95" s="127"/>
      <c r="TK95" s="127"/>
      <c r="TL95" s="127"/>
      <c r="TM95" s="127"/>
      <c r="TN95" s="127"/>
      <c r="TO95" s="127"/>
      <c r="TP95" s="127"/>
      <c r="TQ95" s="127"/>
      <c r="TR95" s="127"/>
      <c r="TS95" s="127"/>
      <c r="TT95" s="127"/>
      <c r="TU95" s="127"/>
      <c r="TV95" s="127"/>
      <c r="TW95" s="127"/>
      <c r="TX95" s="127"/>
      <c r="TY95" s="127"/>
      <c r="TZ95" s="127"/>
      <c r="UA95" s="127"/>
      <c r="UB95" s="127"/>
      <c r="UC95" s="127"/>
      <c r="UD95" s="127"/>
      <c r="UE95" s="127"/>
      <c r="UF95" s="127"/>
      <c r="UG95" s="127"/>
      <c r="UH95" s="127"/>
      <c r="UI95" s="127"/>
      <c r="UJ95" s="127"/>
      <c r="UK95" s="127"/>
      <c r="UL95" s="127"/>
      <c r="UM95" s="127"/>
      <c r="UN95" s="127"/>
      <c r="UO95" s="127"/>
      <c r="UP95" s="127"/>
      <c r="UQ95" s="127"/>
      <c r="UR95" s="127"/>
      <c r="US95" s="127"/>
      <c r="UT95" s="127"/>
      <c r="UU95" s="127"/>
      <c r="UV95" s="127"/>
      <c r="UW95" s="127"/>
      <c r="UX95" s="127"/>
      <c r="UY95" s="127"/>
      <c r="UZ95" s="127"/>
      <c r="VA95" s="127"/>
      <c r="VB95" s="127"/>
      <c r="VC95" s="127"/>
      <c r="VD95" s="127"/>
      <c r="VE95" s="127"/>
      <c r="VF95" s="127"/>
      <c r="VG95" s="127"/>
      <c r="VH95" s="127"/>
      <c r="VI95" s="127"/>
      <c r="VJ95" s="127"/>
      <c r="VK95" s="127"/>
      <c r="VL95" s="127"/>
      <c r="VM95" s="127"/>
      <c r="VN95" s="127"/>
      <c r="VO95" s="127"/>
      <c r="VP95" s="127"/>
      <c r="VQ95" s="127"/>
      <c r="VR95" s="127"/>
      <c r="VS95" s="127"/>
      <c r="VT95" s="127"/>
      <c r="VU95" s="127"/>
      <c r="VV95" s="127"/>
      <c r="VW95" s="127"/>
      <c r="VX95" s="127"/>
      <c r="VY95" s="127"/>
      <c r="VZ95" s="127"/>
      <c r="WA95" s="127"/>
      <c r="WB95" s="127"/>
      <c r="WC95" s="127"/>
      <c r="WD95" s="127"/>
      <c r="WE95" s="127"/>
      <c r="WF95" s="127"/>
      <c r="WG95" s="127"/>
      <c r="WH95" s="127"/>
      <c r="WI95" s="127"/>
      <c r="WJ95" s="127"/>
      <c r="WK95" s="127"/>
      <c r="WL95" s="127"/>
      <c r="WM95" s="127"/>
      <c r="WN95" s="127"/>
      <c r="WO95" s="127"/>
      <c r="WP95" s="127"/>
      <c r="WQ95" s="127"/>
      <c r="WR95" s="127"/>
      <c r="WS95" s="127"/>
      <c r="WT95" s="127"/>
      <c r="WU95" s="127"/>
      <c r="WV95" s="127"/>
      <c r="WW95" s="127"/>
      <c r="WX95" s="127"/>
      <c r="WY95" s="127"/>
      <c r="WZ95" s="127"/>
      <c r="XA95" s="127"/>
      <c r="XB95" s="127"/>
      <c r="XC95" s="127"/>
      <c r="XD95" s="127"/>
      <c r="XE95" s="127"/>
      <c r="XF95" s="127"/>
      <c r="XG95" s="127"/>
      <c r="XH95" s="127"/>
      <c r="XI95" s="127"/>
      <c r="XJ95" s="127"/>
      <c r="XK95" s="127"/>
      <c r="XL95" s="127"/>
      <c r="XM95" s="127"/>
      <c r="XN95" s="127"/>
      <c r="XO95" s="127"/>
      <c r="XP95" s="127"/>
      <c r="XQ95" s="127"/>
      <c r="XR95" s="127"/>
      <c r="XS95" s="127"/>
      <c r="XT95" s="127"/>
      <c r="XU95" s="127"/>
      <c r="XV95" s="127"/>
      <c r="XW95" s="127"/>
      <c r="XX95" s="127"/>
      <c r="XY95" s="127"/>
      <c r="XZ95" s="127"/>
      <c r="YA95" s="127"/>
      <c r="YB95" s="127"/>
      <c r="YC95" s="127"/>
      <c r="YD95" s="127"/>
      <c r="YE95" s="127"/>
      <c r="YF95" s="127"/>
      <c r="YG95" s="127"/>
      <c r="YH95" s="127"/>
      <c r="YI95" s="127"/>
      <c r="YJ95" s="127"/>
      <c r="YK95" s="127"/>
      <c r="YL95" s="127"/>
      <c r="YM95" s="127"/>
      <c r="YN95" s="127"/>
      <c r="YO95" s="127"/>
      <c r="YP95" s="127"/>
      <c r="YQ95" s="127"/>
      <c r="YR95" s="127"/>
      <c r="YS95" s="127"/>
      <c r="YT95" s="127"/>
      <c r="YU95" s="127"/>
      <c r="YV95" s="127"/>
      <c r="YW95" s="127"/>
      <c r="YX95" s="127"/>
      <c r="YY95" s="127"/>
      <c r="YZ95" s="127"/>
      <c r="ZA95" s="127"/>
      <c r="ZB95" s="127"/>
      <c r="ZC95" s="127"/>
      <c r="ZD95" s="127"/>
      <c r="ZE95" s="127"/>
      <c r="ZF95" s="127"/>
      <c r="ZG95" s="127"/>
      <c r="ZH95" s="127"/>
      <c r="ZI95" s="127"/>
      <c r="ZJ95" s="127"/>
      <c r="ZK95" s="127"/>
      <c r="ZL95" s="127"/>
      <c r="ZM95" s="127"/>
      <c r="ZN95" s="127"/>
      <c r="ZO95" s="127"/>
      <c r="ZP95" s="127"/>
      <c r="ZQ95" s="127"/>
      <c r="ZR95" s="127"/>
      <c r="ZS95" s="127"/>
      <c r="ZT95" s="127"/>
      <c r="ZU95" s="127"/>
      <c r="ZV95" s="127"/>
      <c r="ZW95" s="127"/>
      <c r="ZX95" s="127"/>
      <c r="ZY95" s="127"/>
      <c r="ZZ95" s="127"/>
      <c r="AAA95" s="127"/>
      <c r="AAB95" s="127"/>
      <c r="AAC95" s="127"/>
      <c r="AAD95" s="127"/>
      <c r="AAE95" s="127"/>
      <c r="AAF95" s="127"/>
      <c r="AAG95" s="127"/>
      <c r="AAH95" s="127"/>
      <c r="AAI95" s="127"/>
      <c r="AAJ95" s="127"/>
      <c r="AAK95" s="127"/>
      <c r="AAL95" s="127"/>
      <c r="AAM95" s="127"/>
      <c r="AAN95" s="127"/>
      <c r="AAO95" s="127"/>
      <c r="AAP95" s="127"/>
      <c r="AAQ95" s="127"/>
      <c r="AAR95" s="127"/>
      <c r="AAS95" s="127"/>
      <c r="AAT95" s="127"/>
      <c r="AAU95" s="127"/>
      <c r="AAV95" s="127"/>
      <c r="AAW95" s="127"/>
      <c r="AAX95" s="127"/>
      <c r="AAY95" s="127"/>
      <c r="AAZ95" s="127"/>
      <c r="ABA95" s="127"/>
      <c r="ABB95" s="127"/>
      <c r="ABC95" s="127"/>
      <c r="ABD95" s="127"/>
      <c r="ABE95" s="127"/>
      <c r="ABF95" s="127"/>
      <c r="ABG95" s="127"/>
      <c r="ABH95" s="127"/>
      <c r="ABI95" s="127"/>
      <c r="ABJ95" s="127"/>
      <c r="ABK95" s="127"/>
      <c r="ABL95" s="127"/>
      <c r="ABM95" s="127"/>
      <c r="ABN95" s="127"/>
      <c r="ABO95" s="127"/>
      <c r="ABP95" s="127"/>
      <c r="ABQ95" s="127"/>
      <c r="ABR95" s="127"/>
      <c r="ABS95" s="127"/>
      <c r="ABT95" s="127"/>
      <c r="ABU95" s="127"/>
      <c r="ABV95" s="127"/>
      <c r="ABW95" s="127"/>
      <c r="ABX95" s="127"/>
      <c r="ABY95" s="127"/>
      <c r="ABZ95" s="127"/>
      <c r="ACA95" s="127"/>
      <c r="ACB95" s="127"/>
      <c r="ACC95" s="127"/>
      <c r="ACD95" s="127"/>
      <c r="ACE95" s="127"/>
      <c r="ACF95" s="127"/>
      <c r="ACG95" s="127"/>
      <c r="ACH95" s="127"/>
      <c r="ACI95" s="127"/>
      <c r="ACJ95" s="127"/>
      <c r="ACK95" s="127"/>
      <c r="ACL95" s="127"/>
      <c r="ACM95" s="127"/>
      <c r="ACN95" s="127"/>
      <c r="ACO95" s="127"/>
      <c r="ACP95" s="127"/>
      <c r="ACQ95" s="127"/>
      <c r="ACR95" s="127"/>
      <c r="ACS95" s="127"/>
      <c r="ACT95" s="127"/>
      <c r="ACU95" s="127"/>
      <c r="ACV95" s="127"/>
      <c r="ACW95" s="127"/>
      <c r="ACX95" s="127"/>
      <c r="ACY95" s="127"/>
      <c r="ACZ95" s="127"/>
      <c r="ADA95" s="127"/>
      <c r="ADB95" s="127"/>
      <c r="ADC95" s="127"/>
      <c r="ADD95" s="127"/>
      <c r="ADE95" s="127"/>
      <c r="ADF95" s="127"/>
      <c r="ADG95" s="127"/>
      <c r="ADH95" s="127"/>
      <c r="ADI95" s="127"/>
      <c r="ADJ95" s="127"/>
      <c r="ADK95" s="127"/>
      <c r="ADL95" s="127"/>
      <c r="ADM95" s="127"/>
      <c r="ADN95" s="127"/>
      <c r="ADO95" s="127"/>
      <c r="ADP95" s="127"/>
      <c r="ADQ95" s="127"/>
      <c r="ADR95" s="127"/>
      <c r="ADS95" s="127"/>
      <c r="ADT95" s="127"/>
      <c r="ADU95" s="127"/>
      <c r="ADV95" s="127"/>
      <c r="ADW95" s="127"/>
      <c r="ADX95" s="127"/>
      <c r="ADY95" s="127"/>
      <c r="ADZ95" s="127"/>
      <c r="AEA95" s="127"/>
      <c r="AEB95" s="127"/>
      <c r="AEC95" s="127"/>
      <c r="AED95" s="127"/>
      <c r="AEE95" s="127"/>
      <c r="AEF95" s="127"/>
      <c r="AEG95" s="127"/>
      <c r="AEH95" s="127"/>
      <c r="AEI95" s="127"/>
      <c r="AEJ95" s="127"/>
      <c r="AEK95" s="127"/>
      <c r="AEL95" s="127"/>
      <c r="AEM95" s="127"/>
      <c r="AEN95" s="127"/>
      <c r="AEO95" s="127"/>
      <c r="AEP95" s="127"/>
      <c r="AEQ95" s="127"/>
      <c r="AER95" s="127"/>
      <c r="AES95" s="127"/>
      <c r="AET95" s="127"/>
      <c r="AEU95" s="127"/>
      <c r="AEV95" s="127"/>
      <c r="AEW95" s="127"/>
      <c r="AEX95" s="127"/>
      <c r="AEY95" s="127"/>
      <c r="AEZ95" s="127"/>
      <c r="AFA95" s="127"/>
      <c r="AFB95" s="127"/>
      <c r="AFC95" s="127"/>
      <c r="AFD95" s="127"/>
      <c r="AFE95" s="127"/>
      <c r="AFF95" s="127"/>
      <c r="AFG95" s="127"/>
      <c r="AFH95" s="127"/>
      <c r="AFI95" s="127"/>
      <c r="AFJ95" s="127"/>
      <c r="AFK95" s="127"/>
      <c r="AFL95" s="127"/>
      <c r="AFM95" s="127"/>
      <c r="AFN95" s="127"/>
      <c r="AFO95" s="127"/>
      <c r="AFP95" s="127"/>
      <c r="AFQ95" s="127"/>
      <c r="AFR95" s="127"/>
      <c r="AFS95" s="127"/>
      <c r="AFT95" s="127"/>
      <c r="AFU95" s="127"/>
      <c r="AFV95" s="127"/>
      <c r="AFW95" s="127"/>
      <c r="AFX95" s="127"/>
      <c r="AFY95" s="127"/>
      <c r="AFZ95" s="127"/>
      <c r="AGA95" s="127"/>
      <c r="AGB95" s="127"/>
      <c r="AGC95" s="127"/>
      <c r="AGD95" s="127"/>
      <c r="AGE95" s="127"/>
      <c r="AGF95" s="127"/>
      <c r="AGG95" s="127"/>
      <c r="AGH95" s="127"/>
      <c r="AGI95" s="127"/>
      <c r="AGJ95" s="127"/>
      <c r="AGK95" s="127"/>
      <c r="AGL95" s="127"/>
      <c r="AGM95" s="127"/>
      <c r="AGN95" s="127"/>
      <c r="AGO95" s="127"/>
      <c r="AGP95" s="127"/>
      <c r="AGQ95" s="127"/>
      <c r="AGR95" s="127"/>
      <c r="AGS95" s="127"/>
      <c r="AGT95" s="127"/>
      <c r="AGU95" s="127"/>
      <c r="AGV95" s="127"/>
      <c r="AGW95" s="127"/>
      <c r="AGX95" s="127"/>
      <c r="AGY95" s="127"/>
      <c r="AGZ95" s="127"/>
      <c r="AHA95" s="127"/>
      <c r="AHB95" s="127"/>
      <c r="AHC95" s="127"/>
      <c r="AHD95" s="127"/>
      <c r="AHE95" s="127"/>
      <c r="AHF95" s="127"/>
      <c r="AHG95" s="127"/>
      <c r="AHH95" s="127"/>
      <c r="AHI95" s="127"/>
      <c r="AHJ95" s="127"/>
      <c r="AHK95" s="127"/>
      <c r="AHL95" s="127"/>
      <c r="AHM95" s="127"/>
      <c r="AHN95" s="127"/>
      <c r="AHO95" s="127"/>
      <c r="AHP95" s="127"/>
      <c r="AHQ95" s="127"/>
      <c r="AHR95" s="127"/>
      <c r="AHS95" s="127"/>
      <c r="AHT95" s="127"/>
      <c r="AHU95" s="127"/>
      <c r="AHV95" s="127"/>
      <c r="AHW95" s="127"/>
      <c r="AHX95" s="127"/>
      <c r="AHY95" s="127"/>
      <c r="AHZ95" s="127"/>
      <c r="AIA95" s="127"/>
      <c r="AIB95" s="127"/>
      <c r="AIC95" s="127"/>
      <c r="AID95" s="127"/>
      <c r="AIE95" s="127"/>
      <c r="AIF95" s="127"/>
      <c r="AIG95" s="127"/>
      <c r="AIH95" s="127"/>
      <c r="AII95" s="127"/>
      <c r="AIJ95" s="127"/>
      <c r="AIK95" s="127"/>
      <c r="AIL95" s="127"/>
      <c r="AIM95" s="127"/>
      <c r="AIN95" s="127"/>
      <c r="AIO95" s="127"/>
      <c r="AIP95" s="127"/>
      <c r="AIQ95" s="127"/>
      <c r="AIR95" s="127"/>
      <c r="AIS95" s="127"/>
      <c r="AIT95" s="127"/>
      <c r="AIU95" s="127"/>
      <c r="AIV95" s="127"/>
      <c r="AIW95" s="127"/>
      <c r="AIX95" s="127"/>
      <c r="AIY95" s="127"/>
      <c r="AIZ95" s="127"/>
      <c r="AJA95" s="127"/>
      <c r="AJB95" s="127"/>
      <c r="AJC95" s="127"/>
      <c r="AJD95" s="127"/>
      <c r="AJE95" s="127"/>
      <c r="AJF95" s="127"/>
      <c r="AJG95" s="127"/>
      <c r="AJH95" s="127"/>
      <c r="AJI95" s="127"/>
      <c r="AJJ95" s="127"/>
      <c r="AJK95" s="127"/>
      <c r="AJL95" s="127"/>
      <c r="AJM95" s="127"/>
      <c r="AJN95" s="127"/>
      <c r="AJO95" s="127"/>
      <c r="AJP95" s="127"/>
      <c r="AJQ95" s="127"/>
      <c r="AJR95" s="127"/>
      <c r="AJS95" s="127"/>
      <c r="AJT95" s="127"/>
      <c r="AJU95" s="127"/>
      <c r="AJV95" s="127"/>
      <c r="AJW95" s="127"/>
      <c r="AJX95" s="127"/>
      <c r="AJY95" s="127"/>
      <c r="AJZ95" s="127"/>
      <c r="AKA95" s="127"/>
      <c r="AKB95" s="127"/>
      <c r="AKC95" s="127"/>
      <c r="AKD95" s="127"/>
      <c r="AKE95" s="127"/>
      <c r="AKF95" s="127"/>
      <c r="AKG95" s="127"/>
      <c r="AKH95" s="127"/>
      <c r="AKI95" s="127"/>
      <c r="AKJ95" s="127"/>
      <c r="AKK95" s="127"/>
      <c r="AKL95" s="127"/>
      <c r="AKM95" s="127"/>
      <c r="AKN95" s="127"/>
      <c r="AKO95" s="127"/>
      <c r="AKP95" s="127"/>
      <c r="AKQ95" s="127"/>
      <c r="AKR95" s="127"/>
      <c r="AKS95" s="127"/>
      <c r="AKT95" s="127"/>
      <c r="AKU95" s="127"/>
      <c r="AKV95" s="127"/>
      <c r="AKW95" s="127"/>
      <c r="AKX95" s="127"/>
      <c r="AKY95" s="127"/>
      <c r="AKZ95" s="127"/>
      <c r="ALA95" s="127"/>
      <c r="ALB95" s="127"/>
      <c r="ALC95" s="127"/>
      <c r="ALD95" s="127"/>
      <c r="ALE95" s="127"/>
      <c r="ALF95" s="127"/>
      <c r="ALG95" s="127"/>
      <c r="ALH95" s="127"/>
      <c r="ALI95" s="127"/>
      <c r="ALJ95" s="127"/>
      <c r="ALK95" s="127"/>
      <c r="ALL95" s="127"/>
      <c r="ALM95" s="127"/>
      <c r="ALN95" s="127"/>
      <c r="ALO95" s="127"/>
      <c r="ALP95" s="127"/>
      <c r="ALQ95" s="127"/>
      <c r="ALR95" s="127"/>
      <c r="ALS95" s="127"/>
      <c r="ALT95" s="127"/>
      <c r="ALU95" s="127"/>
      <c r="ALV95" s="127"/>
      <c r="ALW95" s="127"/>
      <c r="ALX95" s="127"/>
      <c r="ALY95" s="127"/>
      <c r="ALZ95" s="127"/>
      <c r="AMA95" s="127"/>
      <c r="AMB95" s="127"/>
      <c r="AMC95" s="127"/>
      <c r="AMD95" s="127"/>
      <c r="AME95" s="127"/>
      <c r="AMF95" s="127"/>
      <c r="AMG95" s="127"/>
      <c r="AMH95" s="127"/>
      <c r="AMI95" s="127"/>
      <c r="AMJ95" s="127"/>
      <c r="AMK95" s="127"/>
    </row>
    <row r="96" spans="1:1025" x14ac:dyDescent="0.3">
      <c r="A96" s="244" t="s">
        <v>872</v>
      </c>
      <c r="B96" s="244"/>
      <c r="C96" s="244"/>
      <c r="D96" s="68">
        <f t="shared" si="7"/>
        <v>1.8916666666666666</v>
      </c>
      <c r="E96" s="195">
        <v>6.4</v>
      </c>
      <c r="F96" s="195">
        <v>5.6</v>
      </c>
      <c r="G96" s="195">
        <v>22.7</v>
      </c>
      <c r="H96" s="195">
        <v>176.5</v>
      </c>
      <c r="I96" s="167"/>
      <c r="J96" s="193">
        <v>6</v>
      </c>
      <c r="K96" s="193">
        <v>8</v>
      </c>
      <c r="L96" s="193">
        <v>9</v>
      </c>
      <c r="M96" s="193">
        <v>9</v>
      </c>
      <c r="N96" s="167"/>
      <c r="O96" s="194">
        <v>15</v>
      </c>
      <c r="P96" s="194">
        <v>29</v>
      </c>
      <c r="Q96" s="194">
        <v>51</v>
      </c>
      <c r="R96" s="127"/>
      <c r="S96" s="127"/>
      <c r="T96" s="127"/>
      <c r="U96" s="127"/>
      <c r="V96" s="127"/>
      <c r="W96" s="127"/>
      <c r="X96" s="127"/>
      <c r="Y96" s="127"/>
      <c r="Z96" s="127"/>
      <c r="AA96" s="127"/>
      <c r="AB96" s="127"/>
      <c r="AC96" s="127"/>
      <c r="AD96" s="127"/>
      <c r="AE96" s="127"/>
      <c r="AF96" s="127"/>
      <c r="AG96" s="127"/>
      <c r="AH96" s="127"/>
      <c r="AI96" s="127"/>
      <c r="AJ96" s="127"/>
      <c r="AK96" s="127"/>
      <c r="AL96" s="127"/>
      <c r="AM96" s="127"/>
      <c r="AN96" s="127"/>
      <c r="AO96" s="127"/>
      <c r="AP96" s="127"/>
      <c r="AQ96" s="127"/>
      <c r="AR96" s="127"/>
      <c r="AS96" s="127"/>
      <c r="AT96" s="127"/>
      <c r="AU96" s="127"/>
      <c r="AV96" s="127"/>
      <c r="AW96" s="127"/>
      <c r="AX96" s="127"/>
      <c r="AY96" s="127"/>
      <c r="AZ96" s="127"/>
      <c r="BA96" s="127"/>
      <c r="BB96" s="127"/>
      <c r="BC96" s="127"/>
      <c r="BD96" s="127"/>
      <c r="BE96" s="127"/>
      <c r="BF96" s="127"/>
      <c r="BG96" s="127"/>
      <c r="BH96" s="127"/>
      <c r="BI96" s="127"/>
      <c r="BJ96" s="127"/>
      <c r="BK96" s="127"/>
      <c r="BL96" s="127"/>
      <c r="BM96" s="127"/>
      <c r="BN96" s="127"/>
      <c r="BO96" s="127"/>
      <c r="BP96" s="127"/>
      <c r="BQ96" s="127"/>
      <c r="BR96" s="127"/>
      <c r="BS96" s="127"/>
      <c r="BT96" s="127"/>
      <c r="BU96" s="127"/>
      <c r="BV96" s="127"/>
      <c r="BW96" s="127"/>
      <c r="BX96" s="127"/>
      <c r="BY96" s="127"/>
      <c r="BZ96" s="127"/>
      <c r="CA96" s="127"/>
      <c r="CB96" s="127"/>
      <c r="CC96" s="127"/>
      <c r="CD96" s="127"/>
      <c r="CE96" s="127"/>
      <c r="CF96" s="127"/>
      <c r="CG96" s="127"/>
      <c r="CH96" s="127"/>
      <c r="CI96" s="127"/>
      <c r="CJ96" s="127"/>
      <c r="CK96" s="127"/>
      <c r="CL96" s="127"/>
      <c r="CM96" s="127"/>
      <c r="CN96" s="127"/>
      <c r="CO96" s="127"/>
      <c r="CP96" s="127"/>
      <c r="CQ96" s="127"/>
      <c r="CR96" s="127"/>
      <c r="CS96" s="127"/>
      <c r="CT96" s="127"/>
      <c r="CU96" s="127"/>
      <c r="CV96" s="127"/>
      <c r="CW96" s="127"/>
      <c r="CX96" s="127"/>
      <c r="CY96" s="127"/>
      <c r="CZ96" s="127"/>
      <c r="DA96" s="127"/>
      <c r="DB96" s="127"/>
      <c r="DC96" s="127"/>
      <c r="DD96" s="127"/>
      <c r="DE96" s="127"/>
      <c r="DF96" s="127"/>
      <c r="DG96" s="127"/>
      <c r="DH96" s="127"/>
      <c r="DI96" s="127"/>
      <c r="DJ96" s="127"/>
      <c r="DK96" s="127"/>
      <c r="DL96" s="127"/>
      <c r="DM96" s="127"/>
      <c r="DN96" s="127"/>
      <c r="DO96" s="127"/>
      <c r="DP96" s="127"/>
      <c r="DQ96" s="127"/>
      <c r="DR96" s="127"/>
      <c r="DS96" s="127"/>
      <c r="DT96" s="127"/>
      <c r="DU96" s="127"/>
      <c r="DV96" s="127"/>
      <c r="DW96" s="127"/>
      <c r="DX96" s="127"/>
      <c r="DY96" s="127"/>
      <c r="DZ96" s="127"/>
      <c r="EA96" s="127"/>
      <c r="EB96" s="127"/>
      <c r="EC96" s="127"/>
      <c r="ED96" s="127"/>
      <c r="EE96" s="127"/>
      <c r="EF96" s="127"/>
      <c r="EG96" s="127"/>
      <c r="EH96" s="127"/>
      <c r="EI96" s="127"/>
      <c r="EJ96" s="127"/>
      <c r="EK96" s="127"/>
      <c r="EL96" s="127"/>
      <c r="EM96" s="127"/>
      <c r="EN96" s="127"/>
      <c r="EO96" s="127"/>
      <c r="EP96" s="127"/>
      <c r="EQ96" s="127"/>
      <c r="ER96" s="127"/>
      <c r="ES96" s="127"/>
      <c r="ET96" s="127"/>
      <c r="EU96" s="127"/>
      <c r="EV96" s="127"/>
      <c r="EW96" s="127"/>
      <c r="EX96" s="127"/>
      <c r="EY96" s="127"/>
      <c r="EZ96" s="127"/>
      <c r="FA96" s="127"/>
      <c r="FB96" s="127"/>
      <c r="FC96" s="127"/>
      <c r="FD96" s="127"/>
      <c r="FE96" s="127"/>
      <c r="FF96" s="127"/>
      <c r="FG96" s="127"/>
      <c r="FH96" s="127"/>
      <c r="FI96" s="127"/>
      <c r="FJ96" s="127"/>
      <c r="FK96" s="127"/>
      <c r="FL96" s="127"/>
      <c r="FM96" s="127"/>
      <c r="FN96" s="127"/>
      <c r="FO96" s="127"/>
      <c r="FP96" s="127"/>
      <c r="FQ96" s="127"/>
      <c r="FR96" s="127"/>
      <c r="FS96" s="127"/>
      <c r="FT96" s="127"/>
      <c r="FU96" s="127"/>
      <c r="FV96" s="127"/>
      <c r="FW96" s="127"/>
      <c r="FX96" s="127"/>
      <c r="FY96" s="127"/>
      <c r="FZ96" s="127"/>
      <c r="GA96" s="127"/>
      <c r="GB96" s="127"/>
      <c r="GC96" s="127"/>
      <c r="GD96" s="127"/>
      <c r="GE96" s="127"/>
      <c r="GF96" s="127"/>
      <c r="GG96" s="127"/>
      <c r="GH96" s="127"/>
      <c r="GI96" s="127"/>
      <c r="GJ96" s="127"/>
      <c r="GK96" s="127"/>
      <c r="GL96" s="127"/>
      <c r="GM96" s="127"/>
      <c r="GN96" s="127"/>
      <c r="GO96" s="127"/>
      <c r="GP96" s="127"/>
      <c r="GQ96" s="127"/>
      <c r="GR96" s="127"/>
      <c r="GS96" s="127"/>
      <c r="GT96" s="127"/>
      <c r="GU96" s="127"/>
      <c r="GV96" s="127"/>
      <c r="GW96" s="127"/>
      <c r="GX96" s="127"/>
      <c r="GY96" s="127"/>
      <c r="GZ96" s="127"/>
      <c r="HA96" s="127"/>
      <c r="HB96" s="127"/>
      <c r="HC96" s="127"/>
      <c r="HD96" s="127"/>
      <c r="HE96" s="127"/>
      <c r="HF96" s="127"/>
      <c r="HG96" s="127"/>
      <c r="HH96" s="127"/>
      <c r="HI96" s="127"/>
      <c r="HJ96" s="127"/>
      <c r="HK96" s="127"/>
      <c r="HL96" s="127"/>
      <c r="HM96" s="127"/>
      <c r="HN96" s="127"/>
      <c r="HO96" s="127"/>
      <c r="HP96" s="127"/>
      <c r="HQ96" s="127"/>
      <c r="HR96" s="127"/>
      <c r="HS96" s="127"/>
      <c r="HT96" s="127"/>
      <c r="HU96" s="127"/>
      <c r="HV96" s="127"/>
      <c r="HW96" s="127"/>
      <c r="HX96" s="127"/>
      <c r="HY96" s="127"/>
      <c r="HZ96" s="127"/>
      <c r="IA96" s="127"/>
      <c r="IB96" s="127"/>
      <c r="IC96" s="127"/>
      <c r="ID96" s="127"/>
      <c r="IE96" s="127"/>
      <c r="IF96" s="127"/>
      <c r="IG96" s="127"/>
      <c r="IH96" s="127"/>
      <c r="II96" s="127"/>
      <c r="IJ96" s="127"/>
      <c r="IK96" s="127"/>
      <c r="IL96" s="127"/>
      <c r="IM96" s="127"/>
      <c r="IN96" s="127"/>
      <c r="IO96" s="127"/>
      <c r="IP96" s="127"/>
      <c r="IQ96" s="127"/>
      <c r="IR96" s="127"/>
      <c r="IS96" s="127"/>
      <c r="IT96" s="127"/>
      <c r="IU96" s="127"/>
      <c r="IV96" s="127"/>
      <c r="IW96" s="127"/>
      <c r="IX96" s="127"/>
      <c r="IY96" s="127"/>
      <c r="IZ96" s="127"/>
      <c r="JA96" s="127"/>
      <c r="JB96" s="127"/>
      <c r="JC96" s="127"/>
      <c r="JD96" s="127"/>
      <c r="JE96" s="127"/>
      <c r="JF96" s="127"/>
      <c r="JG96" s="127"/>
      <c r="JH96" s="127"/>
      <c r="JI96" s="127"/>
      <c r="JJ96" s="127"/>
      <c r="JK96" s="127"/>
      <c r="JL96" s="127"/>
      <c r="JM96" s="127"/>
      <c r="JN96" s="127"/>
      <c r="JO96" s="127"/>
      <c r="JP96" s="127"/>
      <c r="JQ96" s="127"/>
      <c r="JR96" s="127"/>
      <c r="JS96" s="127"/>
      <c r="JT96" s="127"/>
      <c r="JU96" s="127"/>
      <c r="JV96" s="127"/>
      <c r="JW96" s="127"/>
      <c r="JX96" s="127"/>
      <c r="JY96" s="127"/>
      <c r="JZ96" s="127"/>
      <c r="KA96" s="127"/>
      <c r="KB96" s="127"/>
      <c r="KC96" s="127"/>
      <c r="KD96" s="127"/>
      <c r="KE96" s="127"/>
      <c r="KF96" s="127"/>
      <c r="KG96" s="127"/>
      <c r="KH96" s="127"/>
      <c r="KI96" s="127"/>
      <c r="KJ96" s="127"/>
      <c r="KK96" s="127"/>
      <c r="KL96" s="127"/>
      <c r="KM96" s="127"/>
      <c r="KN96" s="127"/>
      <c r="KO96" s="127"/>
      <c r="KP96" s="127"/>
      <c r="KQ96" s="127"/>
      <c r="KR96" s="127"/>
      <c r="KS96" s="127"/>
      <c r="KT96" s="127"/>
      <c r="KU96" s="127"/>
      <c r="KV96" s="127"/>
      <c r="KW96" s="127"/>
      <c r="KX96" s="127"/>
      <c r="KY96" s="127"/>
      <c r="KZ96" s="127"/>
      <c r="LA96" s="127"/>
      <c r="LB96" s="127"/>
      <c r="LC96" s="127"/>
      <c r="LD96" s="127"/>
      <c r="LE96" s="127"/>
      <c r="LF96" s="127"/>
      <c r="LG96" s="127"/>
      <c r="LH96" s="127"/>
      <c r="LI96" s="127"/>
      <c r="LJ96" s="127"/>
      <c r="LK96" s="127"/>
      <c r="LL96" s="127"/>
      <c r="LM96" s="127"/>
      <c r="LN96" s="127"/>
      <c r="LO96" s="127"/>
      <c r="LP96" s="127"/>
      <c r="LQ96" s="127"/>
      <c r="LR96" s="127"/>
      <c r="LS96" s="127"/>
      <c r="LT96" s="127"/>
      <c r="LU96" s="127"/>
      <c r="LV96" s="127"/>
      <c r="LW96" s="127"/>
      <c r="LX96" s="127"/>
      <c r="LY96" s="127"/>
      <c r="LZ96" s="127"/>
      <c r="MA96" s="127"/>
      <c r="MB96" s="127"/>
      <c r="MC96" s="127"/>
      <c r="MD96" s="127"/>
      <c r="ME96" s="127"/>
      <c r="MF96" s="127"/>
      <c r="MG96" s="127"/>
      <c r="MH96" s="127"/>
      <c r="MI96" s="127"/>
      <c r="MJ96" s="127"/>
      <c r="MK96" s="127"/>
      <c r="ML96" s="127"/>
      <c r="MM96" s="127"/>
      <c r="MN96" s="127"/>
      <c r="MO96" s="127"/>
      <c r="MP96" s="127"/>
      <c r="MQ96" s="127"/>
      <c r="MR96" s="127"/>
      <c r="MS96" s="127"/>
      <c r="MT96" s="127"/>
      <c r="MU96" s="127"/>
      <c r="MV96" s="127"/>
      <c r="MW96" s="127"/>
      <c r="MX96" s="127"/>
      <c r="MY96" s="127"/>
      <c r="MZ96" s="127"/>
      <c r="NA96" s="127"/>
      <c r="NB96" s="127"/>
      <c r="NC96" s="127"/>
      <c r="ND96" s="127"/>
      <c r="NE96" s="127"/>
      <c r="NF96" s="127"/>
      <c r="NG96" s="127"/>
      <c r="NH96" s="127"/>
      <c r="NI96" s="127"/>
      <c r="NJ96" s="127"/>
      <c r="NK96" s="127"/>
      <c r="NL96" s="127"/>
      <c r="NM96" s="127"/>
      <c r="NN96" s="127"/>
      <c r="NO96" s="127"/>
      <c r="NP96" s="127"/>
      <c r="NQ96" s="127"/>
      <c r="NR96" s="127"/>
      <c r="NS96" s="127"/>
      <c r="NT96" s="127"/>
      <c r="NU96" s="127"/>
      <c r="NV96" s="127"/>
      <c r="NW96" s="127"/>
      <c r="NX96" s="127"/>
      <c r="NY96" s="127"/>
      <c r="NZ96" s="127"/>
      <c r="OA96" s="127"/>
      <c r="OB96" s="127"/>
      <c r="OC96" s="127"/>
      <c r="OD96" s="127"/>
      <c r="OE96" s="127"/>
      <c r="OF96" s="127"/>
      <c r="OG96" s="127"/>
      <c r="OH96" s="127"/>
      <c r="OI96" s="127"/>
      <c r="OJ96" s="127"/>
      <c r="OK96" s="127"/>
      <c r="OL96" s="127"/>
      <c r="OM96" s="127"/>
      <c r="ON96" s="127"/>
      <c r="OO96" s="127"/>
      <c r="OP96" s="127"/>
      <c r="OQ96" s="127"/>
      <c r="OR96" s="127"/>
      <c r="OS96" s="127"/>
      <c r="OT96" s="127"/>
      <c r="OU96" s="127"/>
      <c r="OV96" s="127"/>
      <c r="OW96" s="127"/>
      <c r="OX96" s="127"/>
      <c r="OY96" s="127"/>
      <c r="OZ96" s="127"/>
      <c r="PA96" s="127"/>
      <c r="PB96" s="127"/>
      <c r="PC96" s="127"/>
      <c r="PD96" s="127"/>
      <c r="PE96" s="127"/>
      <c r="PF96" s="127"/>
      <c r="PG96" s="127"/>
      <c r="PH96" s="127"/>
      <c r="PI96" s="127"/>
      <c r="PJ96" s="127"/>
      <c r="PK96" s="127"/>
      <c r="PL96" s="127"/>
      <c r="PM96" s="127"/>
      <c r="PN96" s="127"/>
      <c r="PO96" s="127"/>
      <c r="PP96" s="127"/>
      <c r="PQ96" s="127"/>
      <c r="PR96" s="127"/>
      <c r="PS96" s="127"/>
      <c r="PT96" s="127"/>
      <c r="PU96" s="127"/>
      <c r="PV96" s="127"/>
      <c r="PW96" s="127"/>
      <c r="PX96" s="127"/>
      <c r="PY96" s="127"/>
      <c r="PZ96" s="127"/>
      <c r="QA96" s="127"/>
      <c r="QB96" s="127"/>
      <c r="QC96" s="127"/>
      <c r="QD96" s="127"/>
      <c r="QE96" s="127"/>
      <c r="QF96" s="127"/>
      <c r="QG96" s="127"/>
      <c r="QH96" s="127"/>
      <c r="QI96" s="127"/>
      <c r="QJ96" s="127"/>
      <c r="QK96" s="127"/>
      <c r="QL96" s="127"/>
      <c r="QM96" s="127"/>
      <c r="QN96" s="127"/>
      <c r="QO96" s="127"/>
      <c r="QP96" s="127"/>
      <c r="QQ96" s="127"/>
      <c r="QR96" s="127"/>
      <c r="QS96" s="127"/>
      <c r="QT96" s="127"/>
      <c r="QU96" s="127"/>
      <c r="QV96" s="127"/>
      <c r="QW96" s="127"/>
      <c r="QX96" s="127"/>
      <c r="QY96" s="127"/>
      <c r="QZ96" s="127"/>
      <c r="RA96" s="127"/>
      <c r="RB96" s="127"/>
      <c r="RC96" s="127"/>
      <c r="RD96" s="127"/>
      <c r="RE96" s="127"/>
      <c r="RF96" s="127"/>
      <c r="RG96" s="127"/>
      <c r="RH96" s="127"/>
      <c r="RI96" s="127"/>
      <c r="RJ96" s="127"/>
      <c r="RK96" s="127"/>
      <c r="RL96" s="127"/>
      <c r="RM96" s="127"/>
      <c r="RN96" s="127"/>
      <c r="RO96" s="127"/>
      <c r="RP96" s="127"/>
      <c r="RQ96" s="127"/>
      <c r="RR96" s="127"/>
      <c r="RS96" s="127"/>
      <c r="RT96" s="127"/>
      <c r="RU96" s="127"/>
      <c r="RV96" s="127"/>
      <c r="RW96" s="127"/>
      <c r="RX96" s="127"/>
      <c r="RY96" s="127"/>
      <c r="RZ96" s="127"/>
      <c r="SA96" s="127"/>
      <c r="SB96" s="127"/>
      <c r="SC96" s="127"/>
      <c r="SD96" s="127"/>
      <c r="SE96" s="127"/>
      <c r="SF96" s="127"/>
      <c r="SG96" s="127"/>
      <c r="SH96" s="127"/>
      <c r="SI96" s="127"/>
      <c r="SJ96" s="127"/>
      <c r="SK96" s="127"/>
      <c r="SL96" s="127"/>
      <c r="SM96" s="127"/>
      <c r="SN96" s="127"/>
      <c r="SO96" s="127"/>
      <c r="SP96" s="127"/>
      <c r="SQ96" s="127"/>
      <c r="SR96" s="127"/>
      <c r="SS96" s="127"/>
      <c r="ST96" s="127"/>
      <c r="SU96" s="127"/>
      <c r="SV96" s="127"/>
      <c r="SW96" s="127"/>
      <c r="SX96" s="127"/>
      <c r="SY96" s="127"/>
      <c r="SZ96" s="127"/>
      <c r="TA96" s="127"/>
      <c r="TB96" s="127"/>
      <c r="TC96" s="127"/>
      <c r="TD96" s="127"/>
      <c r="TE96" s="127"/>
      <c r="TF96" s="127"/>
      <c r="TG96" s="127"/>
      <c r="TH96" s="127"/>
      <c r="TI96" s="127"/>
      <c r="TJ96" s="127"/>
      <c r="TK96" s="127"/>
      <c r="TL96" s="127"/>
      <c r="TM96" s="127"/>
      <c r="TN96" s="127"/>
      <c r="TO96" s="127"/>
      <c r="TP96" s="127"/>
      <c r="TQ96" s="127"/>
      <c r="TR96" s="127"/>
      <c r="TS96" s="127"/>
      <c r="TT96" s="127"/>
      <c r="TU96" s="127"/>
      <c r="TV96" s="127"/>
      <c r="TW96" s="127"/>
      <c r="TX96" s="127"/>
      <c r="TY96" s="127"/>
      <c r="TZ96" s="127"/>
      <c r="UA96" s="127"/>
      <c r="UB96" s="127"/>
      <c r="UC96" s="127"/>
      <c r="UD96" s="127"/>
      <c r="UE96" s="127"/>
      <c r="UF96" s="127"/>
      <c r="UG96" s="127"/>
      <c r="UH96" s="127"/>
      <c r="UI96" s="127"/>
      <c r="UJ96" s="127"/>
      <c r="UK96" s="127"/>
      <c r="UL96" s="127"/>
      <c r="UM96" s="127"/>
      <c r="UN96" s="127"/>
      <c r="UO96" s="127"/>
      <c r="UP96" s="127"/>
      <c r="UQ96" s="127"/>
      <c r="UR96" s="127"/>
      <c r="US96" s="127"/>
      <c r="UT96" s="127"/>
      <c r="UU96" s="127"/>
      <c r="UV96" s="127"/>
      <c r="UW96" s="127"/>
      <c r="UX96" s="127"/>
      <c r="UY96" s="127"/>
      <c r="UZ96" s="127"/>
      <c r="VA96" s="127"/>
      <c r="VB96" s="127"/>
      <c r="VC96" s="127"/>
      <c r="VD96" s="127"/>
      <c r="VE96" s="127"/>
      <c r="VF96" s="127"/>
      <c r="VG96" s="127"/>
      <c r="VH96" s="127"/>
      <c r="VI96" s="127"/>
      <c r="VJ96" s="127"/>
      <c r="VK96" s="127"/>
      <c r="VL96" s="127"/>
      <c r="VM96" s="127"/>
      <c r="VN96" s="127"/>
      <c r="VO96" s="127"/>
      <c r="VP96" s="127"/>
      <c r="VQ96" s="127"/>
      <c r="VR96" s="127"/>
      <c r="VS96" s="127"/>
      <c r="VT96" s="127"/>
      <c r="VU96" s="127"/>
      <c r="VV96" s="127"/>
      <c r="VW96" s="127"/>
      <c r="VX96" s="127"/>
      <c r="VY96" s="127"/>
      <c r="VZ96" s="127"/>
      <c r="WA96" s="127"/>
      <c r="WB96" s="127"/>
      <c r="WC96" s="127"/>
      <c r="WD96" s="127"/>
      <c r="WE96" s="127"/>
      <c r="WF96" s="127"/>
      <c r="WG96" s="127"/>
      <c r="WH96" s="127"/>
      <c r="WI96" s="127"/>
      <c r="WJ96" s="127"/>
      <c r="WK96" s="127"/>
      <c r="WL96" s="127"/>
      <c r="WM96" s="127"/>
      <c r="WN96" s="127"/>
      <c r="WO96" s="127"/>
      <c r="WP96" s="127"/>
      <c r="WQ96" s="127"/>
      <c r="WR96" s="127"/>
      <c r="WS96" s="127"/>
      <c r="WT96" s="127"/>
      <c r="WU96" s="127"/>
      <c r="WV96" s="127"/>
      <c r="WW96" s="127"/>
      <c r="WX96" s="127"/>
      <c r="WY96" s="127"/>
      <c r="WZ96" s="127"/>
      <c r="XA96" s="127"/>
      <c r="XB96" s="127"/>
      <c r="XC96" s="127"/>
      <c r="XD96" s="127"/>
      <c r="XE96" s="127"/>
      <c r="XF96" s="127"/>
      <c r="XG96" s="127"/>
      <c r="XH96" s="127"/>
      <c r="XI96" s="127"/>
      <c r="XJ96" s="127"/>
      <c r="XK96" s="127"/>
      <c r="XL96" s="127"/>
      <c r="XM96" s="127"/>
      <c r="XN96" s="127"/>
      <c r="XO96" s="127"/>
      <c r="XP96" s="127"/>
      <c r="XQ96" s="127"/>
      <c r="XR96" s="127"/>
      <c r="XS96" s="127"/>
      <c r="XT96" s="127"/>
      <c r="XU96" s="127"/>
      <c r="XV96" s="127"/>
      <c r="XW96" s="127"/>
      <c r="XX96" s="127"/>
      <c r="XY96" s="127"/>
      <c r="XZ96" s="127"/>
      <c r="YA96" s="127"/>
      <c r="YB96" s="127"/>
      <c r="YC96" s="127"/>
      <c r="YD96" s="127"/>
      <c r="YE96" s="127"/>
      <c r="YF96" s="127"/>
      <c r="YG96" s="127"/>
      <c r="YH96" s="127"/>
      <c r="YI96" s="127"/>
      <c r="YJ96" s="127"/>
      <c r="YK96" s="127"/>
      <c r="YL96" s="127"/>
      <c r="YM96" s="127"/>
      <c r="YN96" s="127"/>
      <c r="YO96" s="127"/>
      <c r="YP96" s="127"/>
      <c r="YQ96" s="127"/>
      <c r="YR96" s="127"/>
      <c r="YS96" s="127"/>
      <c r="YT96" s="127"/>
      <c r="YU96" s="127"/>
      <c r="YV96" s="127"/>
      <c r="YW96" s="127"/>
      <c r="YX96" s="127"/>
      <c r="YY96" s="127"/>
      <c r="YZ96" s="127"/>
      <c r="ZA96" s="127"/>
      <c r="ZB96" s="127"/>
      <c r="ZC96" s="127"/>
      <c r="ZD96" s="127"/>
      <c r="ZE96" s="127"/>
      <c r="ZF96" s="127"/>
      <c r="ZG96" s="127"/>
      <c r="ZH96" s="127"/>
      <c r="ZI96" s="127"/>
      <c r="ZJ96" s="127"/>
      <c r="ZK96" s="127"/>
      <c r="ZL96" s="127"/>
      <c r="ZM96" s="127"/>
      <c r="ZN96" s="127"/>
      <c r="ZO96" s="127"/>
      <c r="ZP96" s="127"/>
      <c r="ZQ96" s="127"/>
      <c r="ZR96" s="127"/>
      <c r="ZS96" s="127"/>
      <c r="ZT96" s="127"/>
      <c r="ZU96" s="127"/>
      <c r="ZV96" s="127"/>
      <c r="ZW96" s="127"/>
      <c r="ZX96" s="127"/>
      <c r="ZY96" s="127"/>
      <c r="ZZ96" s="127"/>
      <c r="AAA96" s="127"/>
      <c r="AAB96" s="127"/>
      <c r="AAC96" s="127"/>
      <c r="AAD96" s="127"/>
      <c r="AAE96" s="127"/>
      <c r="AAF96" s="127"/>
      <c r="AAG96" s="127"/>
      <c r="AAH96" s="127"/>
      <c r="AAI96" s="127"/>
      <c r="AAJ96" s="127"/>
      <c r="AAK96" s="127"/>
      <c r="AAL96" s="127"/>
      <c r="AAM96" s="127"/>
      <c r="AAN96" s="127"/>
      <c r="AAO96" s="127"/>
      <c r="AAP96" s="127"/>
      <c r="AAQ96" s="127"/>
      <c r="AAR96" s="127"/>
      <c r="AAS96" s="127"/>
      <c r="AAT96" s="127"/>
      <c r="AAU96" s="127"/>
      <c r="AAV96" s="127"/>
      <c r="AAW96" s="127"/>
      <c r="AAX96" s="127"/>
      <c r="AAY96" s="127"/>
      <c r="AAZ96" s="127"/>
      <c r="ABA96" s="127"/>
      <c r="ABB96" s="127"/>
      <c r="ABC96" s="127"/>
      <c r="ABD96" s="127"/>
      <c r="ABE96" s="127"/>
      <c r="ABF96" s="127"/>
      <c r="ABG96" s="127"/>
      <c r="ABH96" s="127"/>
      <c r="ABI96" s="127"/>
      <c r="ABJ96" s="127"/>
      <c r="ABK96" s="127"/>
      <c r="ABL96" s="127"/>
      <c r="ABM96" s="127"/>
      <c r="ABN96" s="127"/>
      <c r="ABO96" s="127"/>
      <c r="ABP96" s="127"/>
      <c r="ABQ96" s="127"/>
      <c r="ABR96" s="127"/>
      <c r="ABS96" s="127"/>
      <c r="ABT96" s="127"/>
      <c r="ABU96" s="127"/>
      <c r="ABV96" s="127"/>
      <c r="ABW96" s="127"/>
      <c r="ABX96" s="127"/>
      <c r="ABY96" s="127"/>
      <c r="ABZ96" s="127"/>
      <c r="ACA96" s="127"/>
      <c r="ACB96" s="127"/>
      <c r="ACC96" s="127"/>
      <c r="ACD96" s="127"/>
      <c r="ACE96" s="127"/>
      <c r="ACF96" s="127"/>
      <c r="ACG96" s="127"/>
      <c r="ACH96" s="127"/>
      <c r="ACI96" s="127"/>
      <c r="ACJ96" s="127"/>
      <c r="ACK96" s="127"/>
      <c r="ACL96" s="127"/>
      <c r="ACM96" s="127"/>
      <c r="ACN96" s="127"/>
      <c r="ACO96" s="127"/>
      <c r="ACP96" s="127"/>
      <c r="ACQ96" s="127"/>
      <c r="ACR96" s="127"/>
      <c r="ACS96" s="127"/>
      <c r="ACT96" s="127"/>
      <c r="ACU96" s="127"/>
      <c r="ACV96" s="127"/>
      <c r="ACW96" s="127"/>
      <c r="ACX96" s="127"/>
      <c r="ACY96" s="127"/>
      <c r="ACZ96" s="127"/>
      <c r="ADA96" s="127"/>
      <c r="ADB96" s="127"/>
      <c r="ADC96" s="127"/>
      <c r="ADD96" s="127"/>
      <c r="ADE96" s="127"/>
      <c r="ADF96" s="127"/>
      <c r="ADG96" s="127"/>
      <c r="ADH96" s="127"/>
      <c r="ADI96" s="127"/>
      <c r="ADJ96" s="127"/>
      <c r="ADK96" s="127"/>
      <c r="ADL96" s="127"/>
      <c r="ADM96" s="127"/>
      <c r="ADN96" s="127"/>
      <c r="ADO96" s="127"/>
      <c r="ADP96" s="127"/>
      <c r="ADQ96" s="127"/>
      <c r="ADR96" s="127"/>
      <c r="ADS96" s="127"/>
      <c r="ADT96" s="127"/>
      <c r="ADU96" s="127"/>
      <c r="ADV96" s="127"/>
      <c r="ADW96" s="127"/>
      <c r="ADX96" s="127"/>
      <c r="ADY96" s="127"/>
      <c r="ADZ96" s="127"/>
      <c r="AEA96" s="127"/>
      <c r="AEB96" s="127"/>
      <c r="AEC96" s="127"/>
      <c r="AED96" s="127"/>
      <c r="AEE96" s="127"/>
      <c r="AEF96" s="127"/>
      <c r="AEG96" s="127"/>
      <c r="AEH96" s="127"/>
      <c r="AEI96" s="127"/>
      <c r="AEJ96" s="127"/>
      <c r="AEK96" s="127"/>
      <c r="AEL96" s="127"/>
      <c r="AEM96" s="127"/>
      <c r="AEN96" s="127"/>
      <c r="AEO96" s="127"/>
      <c r="AEP96" s="127"/>
      <c r="AEQ96" s="127"/>
      <c r="AER96" s="127"/>
      <c r="AES96" s="127"/>
      <c r="AET96" s="127"/>
      <c r="AEU96" s="127"/>
      <c r="AEV96" s="127"/>
      <c r="AEW96" s="127"/>
      <c r="AEX96" s="127"/>
      <c r="AEY96" s="127"/>
      <c r="AEZ96" s="127"/>
      <c r="AFA96" s="127"/>
      <c r="AFB96" s="127"/>
      <c r="AFC96" s="127"/>
      <c r="AFD96" s="127"/>
      <c r="AFE96" s="127"/>
      <c r="AFF96" s="127"/>
      <c r="AFG96" s="127"/>
      <c r="AFH96" s="127"/>
      <c r="AFI96" s="127"/>
      <c r="AFJ96" s="127"/>
      <c r="AFK96" s="127"/>
      <c r="AFL96" s="127"/>
      <c r="AFM96" s="127"/>
      <c r="AFN96" s="127"/>
      <c r="AFO96" s="127"/>
      <c r="AFP96" s="127"/>
      <c r="AFQ96" s="127"/>
      <c r="AFR96" s="127"/>
      <c r="AFS96" s="127"/>
      <c r="AFT96" s="127"/>
      <c r="AFU96" s="127"/>
      <c r="AFV96" s="127"/>
      <c r="AFW96" s="127"/>
      <c r="AFX96" s="127"/>
      <c r="AFY96" s="127"/>
      <c r="AFZ96" s="127"/>
      <c r="AGA96" s="127"/>
      <c r="AGB96" s="127"/>
      <c r="AGC96" s="127"/>
      <c r="AGD96" s="127"/>
      <c r="AGE96" s="127"/>
      <c r="AGF96" s="127"/>
      <c r="AGG96" s="127"/>
      <c r="AGH96" s="127"/>
      <c r="AGI96" s="127"/>
      <c r="AGJ96" s="127"/>
      <c r="AGK96" s="127"/>
      <c r="AGL96" s="127"/>
      <c r="AGM96" s="127"/>
      <c r="AGN96" s="127"/>
      <c r="AGO96" s="127"/>
      <c r="AGP96" s="127"/>
      <c r="AGQ96" s="127"/>
      <c r="AGR96" s="127"/>
      <c r="AGS96" s="127"/>
      <c r="AGT96" s="127"/>
      <c r="AGU96" s="127"/>
      <c r="AGV96" s="127"/>
      <c r="AGW96" s="127"/>
      <c r="AGX96" s="127"/>
      <c r="AGY96" s="127"/>
      <c r="AGZ96" s="127"/>
      <c r="AHA96" s="127"/>
      <c r="AHB96" s="127"/>
      <c r="AHC96" s="127"/>
      <c r="AHD96" s="127"/>
      <c r="AHE96" s="127"/>
      <c r="AHF96" s="127"/>
      <c r="AHG96" s="127"/>
      <c r="AHH96" s="127"/>
      <c r="AHI96" s="127"/>
      <c r="AHJ96" s="127"/>
      <c r="AHK96" s="127"/>
      <c r="AHL96" s="127"/>
      <c r="AHM96" s="127"/>
      <c r="AHN96" s="127"/>
      <c r="AHO96" s="127"/>
      <c r="AHP96" s="127"/>
      <c r="AHQ96" s="127"/>
      <c r="AHR96" s="127"/>
      <c r="AHS96" s="127"/>
      <c r="AHT96" s="127"/>
      <c r="AHU96" s="127"/>
      <c r="AHV96" s="127"/>
      <c r="AHW96" s="127"/>
      <c r="AHX96" s="127"/>
      <c r="AHY96" s="127"/>
      <c r="AHZ96" s="127"/>
      <c r="AIA96" s="127"/>
      <c r="AIB96" s="127"/>
      <c r="AIC96" s="127"/>
      <c r="AID96" s="127"/>
      <c r="AIE96" s="127"/>
      <c r="AIF96" s="127"/>
      <c r="AIG96" s="127"/>
      <c r="AIH96" s="127"/>
      <c r="AII96" s="127"/>
      <c r="AIJ96" s="127"/>
      <c r="AIK96" s="127"/>
      <c r="AIL96" s="127"/>
      <c r="AIM96" s="127"/>
      <c r="AIN96" s="127"/>
      <c r="AIO96" s="127"/>
      <c r="AIP96" s="127"/>
      <c r="AIQ96" s="127"/>
      <c r="AIR96" s="127"/>
      <c r="AIS96" s="127"/>
      <c r="AIT96" s="127"/>
      <c r="AIU96" s="127"/>
      <c r="AIV96" s="127"/>
      <c r="AIW96" s="127"/>
      <c r="AIX96" s="127"/>
      <c r="AIY96" s="127"/>
      <c r="AIZ96" s="127"/>
      <c r="AJA96" s="127"/>
      <c r="AJB96" s="127"/>
      <c r="AJC96" s="127"/>
      <c r="AJD96" s="127"/>
      <c r="AJE96" s="127"/>
      <c r="AJF96" s="127"/>
      <c r="AJG96" s="127"/>
      <c r="AJH96" s="127"/>
      <c r="AJI96" s="127"/>
      <c r="AJJ96" s="127"/>
      <c r="AJK96" s="127"/>
      <c r="AJL96" s="127"/>
      <c r="AJM96" s="127"/>
      <c r="AJN96" s="127"/>
      <c r="AJO96" s="127"/>
      <c r="AJP96" s="127"/>
      <c r="AJQ96" s="127"/>
      <c r="AJR96" s="127"/>
      <c r="AJS96" s="127"/>
      <c r="AJT96" s="127"/>
      <c r="AJU96" s="127"/>
      <c r="AJV96" s="127"/>
      <c r="AJW96" s="127"/>
      <c r="AJX96" s="127"/>
      <c r="AJY96" s="127"/>
      <c r="AJZ96" s="127"/>
      <c r="AKA96" s="127"/>
      <c r="AKB96" s="127"/>
      <c r="AKC96" s="127"/>
      <c r="AKD96" s="127"/>
      <c r="AKE96" s="127"/>
      <c r="AKF96" s="127"/>
      <c r="AKG96" s="127"/>
      <c r="AKH96" s="127"/>
      <c r="AKI96" s="127"/>
      <c r="AKJ96" s="127"/>
      <c r="AKK96" s="127"/>
      <c r="AKL96" s="127"/>
      <c r="AKM96" s="127"/>
      <c r="AKN96" s="127"/>
      <c r="AKO96" s="127"/>
      <c r="AKP96" s="127"/>
      <c r="AKQ96" s="127"/>
      <c r="AKR96" s="127"/>
      <c r="AKS96" s="127"/>
      <c r="AKT96" s="127"/>
      <c r="AKU96" s="127"/>
      <c r="AKV96" s="127"/>
      <c r="AKW96" s="127"/>
      <c r="AKX96" s="127"/>
      <c r="AKY96" s="127"/>
      <c r="AKZ96" s="127"/>
      <c r="ALA96" s="127"/>
      <c r="ALB96" s="127"/>
      <c r="ALC96" s="127"/>
      <c r="ALD96" s="127"/>
      <c r="ALE96" s="127"/>
      <c r="ALF96" s="127"/>
      <c r="ALG96" s="127"/>
      <c r="ALH96" s="127"/>
      <c r="ALI96" s="127"/>
      <c r="ALJ96" s="127"/>
      <c r="ALK96" s="127"/>
      <c r="ALL96" s="127"/>
      <c r="ALM96" s="127"/>
      <c r="ALN96" s="127"/>
      <c r="ALO96" s="127"/>
      <c r="ALP96" s="127"/>
      <c r="ALQ96" s="127"/>
      <c r="ALR96" s="127"/>
      <c r="ALS96" s="127"/>
      <c r="ALT96" s="127"/>
      <c r="ALU96" s="127"/>
      <c r="ALV96" s="127"/>
      <c r="ALW96" s="127"/>
      <c r="ALX96" s="127"/>
      <c r="ALY96" s="127"/>
      <c r="ALZ96" s="127"/>
      <c r="AMA96" s="127"/>
      <c r="AMB96" s="127"/>
      <c r="AMC96" s="127"/>
      <c r="AMD96" s="127"/>
      <c r="AME96" s="127"/>
      <c r="AMF96" s="127"/>
      <c r="AMG96" s="127"/>
      <c r="AMH96" s="127"/>
      <c r="AMI96" s="127"/>
      <c r="AMJ96" s="127"/>
      <c r="AMK96" s="127"/>
    </row>
    <row r="97" spans="1:1025" x14ac:dyDescent="0.3">
      <c r="A97" s="244" t="s">
        <v>873</v>
      </c>
      <c r="B97" s="244"/>
      <c r="C97" s="244"/>
      <c r="D97" s="68">
        <f t="shared" si="7"/>
        <v>1.8916666666666666</v>
      </c>
      <c r="E97" s="195">
        <v>6.4</v>
      </c>
      <c r="F97" s="195">
        <v>5.6</v>
      </c>
      <c r="G97" s="195">
        <v>22.7</v>
      </c>
      <c r="H97" s="195">
        <v>176.5</v>
      </c>
      <c r="I97" s="167"/>
      <c r="J97" s="193">
        <v>6</v>
      </c>
      <c r="K97" s="193">
        <v>8</v>
      </c>
      <c r="L97" s="193">
        <v>9</v>
      </c>
      <c r="M97" s="193">
        <v>9</v>
      </c>
      <c r="N97" s="167"/>
      <c r="O97" s="194">
        <v>15</v>
      </c>
      <c r="P97" s="194">
        <v>29</v>
      </c>
      <c r="Q97" s="194">
        <v>51</v>
      </c>
      <c r="R97" s="127"/>
      <c r="S97" s="127"/>
      <c r="T97" s="127"/>
      <c r="U97" s="127"/>
      <c r="V97" s="127"/>
      <c r="W97" s="127"/>
      <c r="X97" s="127"/>
      <c r="Y97" s="127"/>
      <c r="Z97" s="127"/>
      <c r="AA97" s="127"/>
      <c r="AB97" s="127"/>
      <c r="AC97" s="127"/>
      <c r="AD97" s="127"/>
      <c r="AE97" s="127"/>
      <c r="AF97" s="127"/>
      <c r="AG97" s="127"/>
      <c r="AH97" s="127"/>
      <c r="AI97" s="127"/>
      <c r="AJ97" s="127"/>
      <c r="AK97" s="127"/>
      <c r="AL97" s="127"/>
      <c r="AM97" s="127"/>
      <c r="AN97" s="127"/>
      <c r="AO97" s="127"/>
      <c r="AP97" s="127"/>
      <c r="AQ97" s="127"/>
      <c r="AR97" s="127"/>
      <c r="AS97" s="127"/>
      <c r="AT97" s="127"/>
      <c r="AU97" s="127"/>
      <c r="AV97" s="127"/>
      <c r="AW97" s="127"/>
      <c r="AX97" s="127"/>
      <c r="AY97" s="127"/>
      <c r="AZ97" s="127"/>
      <c r="BA97" s="127"/>
      <c r="BB97" s="127"/>
      <c r="BC97" s="127"/>
      <c r="BD97" s="127"/>
      <c r="BE97" s="127"/>
      <c r="BF97" s="127"/>
      <c r="BG97" s="127"/>
      <c r="BH97" s="127"/>
      <c r="BI97" s="127"/>
      <c r="BJ97" s="127"/>
      <c r="BK97" s="127"/>
      <c r="BL97" s="127"/>
      <c r="BM97" s="127"/>
      <c r="BN97" s="127"/>
      <c r="BO97" s="127"/>
      <c r="BP97" s="127"/>
      <c r="BQ97" s="127"/>
      <c r="BR97" s="127"/>
      <c r="BS97" s="127"/>
      <c r="BT97" s="127"/>
      <c r="BU97" s="127"/>
      <c r="BV97" s="127"/>
      <c r="BW97" s="127"/>
      <c r="BX97" s="127"/>
      <c r="BY97" s="127"/>
      <c r="BZ97" s="127"/>
      <c r="CA97" s="127"/>
      <c r="CB97" s="127"/>
      <c r="CC97" s="127"/>
      <c r="CD97" s="127"/>
      <c r="CE97" s="127"/>
      <c r="CF97" s="127"/>
      <c r="CG97" s="127"/>
      <c r="CH97" s="127"/>
      <c r="CI97" s="127"/>
      <c r="CJ97" s="127"/>
      <c r="CK97" s="127"/>
      <c r="CL97" s="127"/>
      <c r="CM97" s="127"/>
      <c r="CN97" s="127"/>
      <c r="CO97" s="127"/>
      <c r="CP97" s="127"/>
      <c r="CQ97" s="127"/>
      <c r="CR97" s="127"/>
      <c r="CS97" s="127"/>
      <c r="CT97" s="127"/>
      <c r="CU97" s="127"/>
      <c r="CV97" s="127"/>
      <c r="CW97" s="127"/>
      <c r="CX97" s="127"/>
      <c r="CY97" s="127"/>
      <c r="CZ97" s="127"/>
      <c r="DA97" s="127"/>
      <c r="DB97" s="127"/>
      <c r="DC97" s="127"/>
      <c r="DD97" s="127"/>
      <c r="DE97" s="127"/>
      <c r="DF97" s="127"/>
      <c r="DG97" s="127"/>
      <c r="DH97" s="127"/>
      <c r="DI97" s="127"/>
      <c r="DJ97" s="127"/>
      <c r="DK97" s="127"/>
      <c r="DL97" s="127"/>
      <c r="DM97" s="127"/>
      <c r="DN97" s="127"/>
      <c r="DO97" s="127"/>
      <c r="DP97" s="127"/>
      <c r="DQ97" s="127"/>
      <c r="DR97" s="127"/>
      <c r="DS97" s="127"/>
      <c r="DT97" s="127"/>
      <c r="DU97" s="127"/>
      <c r="DV97" s="127"/>
      <c r="DW97" s="127"/>
      <c r="DX97" s="127"/>
      <c r="DY97" s="127"/>
      <c r="DZ97" s="127"/>
      <c r="EA97" s="127"/>
      <c r="EB97" s="127"/>
      <c r="EC97" s="127"/>
      <c r="ED97" s="127"/>
      <c r="EE97" s="127"/>
      <c r="EF97" s="127"/>
      <c r="EG97" s="127"/>
      <c r="EH97" s="127"/>
      <c r="EI97" s="127"/>
      <c r="EJ97" s="127"/>
      <c r="EK97" s="127"/>
      <c r="EL97" s="127"/>
      <c r="EM97" s="127"/>
      <c r="EN97" s="127"/>
      <c r="EO97" s="127"/>
      <c r="EP97" s="127"/>
      <c r="EQ97" s="127"/>
      <c r="ER97" s="127"/>
      <c r="ES97" s="127"/>
      <c r="ET97" s="127"/>
      <c r="EU97" s="127"/>
      <c r="EV97" s="127"/>
      <c r="EW97" s="127"/>
      <c r="EX97" s="127"/>
      <c r="EY97" s="127"/>
      <c r="EZ97" s="127"/>
      <c r="FA97" s="127"/>
      <c r="FB97" s="127"/>
      <c r="FC97" s="127"/>
      <c r="FD97" s="127"/>
      <c r="FE97" s="127"/>
      <c r="FF97" s="127"/>
      <c r="FG97" s="127"/>
      <c r="FH97" s="127"/>
      <c r="FI97" s="127"/>
      <c r="FJ97" s="127"/>
      <c r="FK97" s="127"/>
      <c r="FL97" s="127"/>
      <c r="FM97" s="127"/>
      <c r="FN97" s="127"/>
      <c r="FO97" s="127"/>
      <c r="FP97" s="127"/>
      <c r="FQ97" s="127"/>
      <c r="FR97" s="127"/>
      <c r="FS97" s="127"/>
      <c r="FT97" s="127"/>
      <c r="FU97" s="127"/>
      <c r="FV97" s="127"/>
      <c r="FW97" s="127"/>
      <c r="FX97" s="127"/>
      <c r="FY97" s="127"/>
      <c r="FZ97" s="127"/>
      <c r="GA97" s="127"/>
      <c r="GB97" s="127"/>
      <c r="GC97" s="127"/>
      <c r="GD97" s="127"/>
      <c r="GE97" s="127"/>
      <c r="GF97" s="127"/>
      <c r="GG97" s="127"/>
      <c r="GH97" s="127"/>
      <c r="GI97" s="127"/>
      <c r="GJ97" s="127"/>
      <c r="GK97" s="127"/>
      <c r="GL97" s="127"/>
      <c r="GM97" s="127"/>
      <c r="GN97" s="127"/>
      <c r="GO97" s="127"/>
      <c r="GP97" s="127"/>
      <c r="GQ97" s="127"/>
      <c r="GR97" s="127"/>
      <c r="GS97" s="127"/>
      <c r="GT97" s="127"/>
      <c r="GU97" s="127"/>
      <c r="GV97" s="127"/>
      <c r="GW97" s="127"/>
      <c r="GX97" s="127"/>
      <c r="GY97" s="127"/>
      <c r="GZ97" s="127"/>
      <c r="HA97" s="127"/>
      <c r="HB97" s="127"/>
      <c r="HC97" s="127"/>
      <c r="HD97" s="127"/>
      <c r="HE97" s="127"/>
      <c r="HF97" s="127"/>
      <c r="HG97" s="127"/>
      <c r="HH97" s="127"/>
      <c r="HI97" s="127"/>
      <c r="HJ97" s="127"/>
      <c r="HK97" s="127"/>
      <c r="HL97" s="127"/>
      <c r="HM97" s="127"/>
      <c r="HN97" s="127"/>
      <c r="HO97" s="127"/>
      <c r="HP97" s="127"/>
      <c r="HQ97" s="127"/>
      <c r="HR97" s="127"/>
      <c r="HS97" s="127"/>
      <c r="HT97" s="127"/>
      <c r="HU97" s="127"/>
      <c r="HV97" s="127"/>
      <c r="HW97" s="127"/>
      <c r="HX97" s="127"/>
      <c r="HY97" s="127"/>
      <c r="HZ97" s="127"/>
      <c r="IA97" s="127"/>
      <c r="IB97" s="127"/>
      <c r="IC97" s="127"/>
      <c r="ID97" s="127"/>
      <c r="IE97" s="127"/>
      <c r="IF97" s="127"/>
      <c r="IG97" s="127"/>
      <c r="IH97" s="127"/>
      <c r="II97" s="127"/>
      <c r="IJ97" s="127"/>
      <c r="IK97" s="127"/>
      <c r="IL97" s="127"/>
      <c r="IM97" s="127"/>
      <c r="IN97" s="127"/>
      <c r="IO97" s="127"/>
      <c r="IP97" s="127"/>
      <c r="IQ97" s="127"/>
      <c r="IR97" s="127"/>
      <c r="IS97" s="127"/>
      <c r="IT97" s="127"/>
      <c r="IU97" s="127"/>
      <c r="IV97" s="127"/>
      <c r="IW97" s="127"/>
      <c r="IX97" s="127"/>
      <c r="IY97" s="127"/>
      <c r="IZ97" s="127"/>
      <c r="JA97" s="127"/>
      <c r="JB97" s="127"/>
      <c r="JC97" s="127"/>
      <c r="JD97" s="127"/>
      <c r="JE97" s="127"/>
      <c r="JF97" s="127"/>
      <c r="JG97" s="127"/>
      <c r="JH97" s="127"/>
      <c r="JI97" s="127"/>
      <c r="JJ97" s="127"/>
      <c r="JK97" s="127"/>
      <c r="JL97" s="127"/>
      <c r="JM97" s="127"/>
      <c r="JN97" s="127"/>
      <c r="JO97" s="127"/>
      <c r="JP97" s="127"/>
      <c r="JQ97" s="127"/>
      <c r="JR97" s="127"/>
      <c r="JS97" s="127"/>
      <c r="JT97" s="127"/>
      <c r="JU97" s="127"/>
      <c r="JV97" s="127"/>
      <c r="JW97" s="127"/>
      <c r="JX97" s="127"/>
      <c r="JY97" s="127"/>
      <c r="JZ97" s="127"/>
      <c r="KA97" s="127"/>
      <c r="KB97" s="127"/>
      <c r="KC97" s="127"/>
      <c r="KD97" s="127"/>
      <c r="KE97" s="127"/>
      <c r="KF97" s="127"/>
      <c r="KG97" s="127"/>
      <c r="KH97" s="127"/>
      <c r="KI97" s="127"/>
      <c r="KJ97" s="127"/>
      <c r="KK97" s="127"/>
      <c r="KL97" s="127"/>
      <c r="KM97" s="127"/>
      <c r="KN97" s="127"/>
      <c r="KO97" s="127"/>
      <c r="KP97" s="127"/>
      <c r="KQ97" s="127"/>
      <c r="KR97" s="127"/>
      <c r="KS97" s="127"/>
      <c r="KT97" s="127"/>
      <c r="KU97" s="127"/>
      <c r="KV97" s="127"/>
      <c r="KW97" s="127"/>
      <c r="KX97" s="127"/>
      <c r="KY97" s="127"/>
      <c r="KZ97" s="127"/>
      <c r="LA97" s="127"/>
      <c r="LB97" s="127"/>
      <c r="LC97" s="127"/>
      <c r="LD97" s="127"/>
      <c r="LE97" s="127"/>
      <c r="LF97" s="127"/>
      <c r="LG97" s="127"/>
      <c r="LH97" s="127"/>
      <c r="LI97" s="127"/>
      <c r="LJ97" s="127"/>
      <c r="LK97" s="127"/>
      <c r="LL97" s="127"/>
      <c r="LM97" s="127"/>
      <c r="LN97" s="127"/>
      <c r="LO97" s="127"/>
      <c r="LP97" s="127"/>
      <c r="LQ97" s="127"/>
      <c r="LR97" s="127"/>
      <c r="LS97" s="127"/>
      <c r="LT97" s="127"/>
      <c r="LU97" s="127"/>
      <c r="LV97" s="127"/>
      <c r="LW97" s="127"/>
      <c r="LX97" s="127"/>
      <c r="LY97" s="127"/>
      <c r="LZ97" s="127"/>
      <c r="MA97" s="127"/>
      <c r="MB97" s="127"/>
      <c r="MC97" s="127"/>
      <c r="MD97" s="127"/>
      <c r="ME97" s="127"/>
      <c r="MF97" s="127"/>
      <c r="MG97" s="127"/>
      <c r="MH97" s="127"/>
      <c r="MI97" s="127"/>
      <c r="MJ97" s="127"/>
      <c r="MK97" s="127"/>
      <c r="ML97" s="127"/>
      <c r="MM97" s="127"/>
      <c r="MN97" s="127"/>
      <c r="MO97" s="127"/>
      <c r="MP97" s="127"/>
      <c r="MQ97" s="127"/>
      <c r="MR97" s="127"/>
      <c r="MS97" s="127"/>
      <c r="MT97" s="127"/>
      <c r="MU97" s="127"/>
      <c r="MV97" s="127"/>
      <c r="MW97" s="127"/>
      <c r="MX97" s="127"/>
      <c r="MY97" s="127"/>
      <c r="MZ97" s="127"/>
      <c r="NA97" s="127"/>
      <c r="NB97" s="127"/>
      <c r="NC97" s="127"/>
      <c r="ND97" s="127"/>
      <c r="NE97" s="127"/>
      <c r="NF97" s="127"/>
      <c r="NG97" s="127"/>
      <c r="NH97" s="127"/>
      <c r="NI97" s="127"/>
      <c r="NJ97" s="127"/>
      <c r="NK97" s="127"/>
      <c r="NL97" s="127"/>
      <c r="NM97" s="127"/>
      <c r="NN97" s="127"/>
      <c r="NO97" s="127"/>
      <c r="NP97" s="127"/>
      <c r="NQ97" s="127"/>
      <c r="NR97" s="127"/>
      <c r="NS97" s="127"/>
      <c r="NT97" s="127"/>
      <c r="NU97" s="127"/>
      <c r="NV97" s="127"/>
      <c r="NW97" s="127"/>
      <c r="NX97" s="127"/>
      <c r="NY97" s="127"/>
      <c r="NZ97" s="127"/>
      <c r="OA97" s="127"/>
      <c r="OB97" s="127"/>
      <c r="OC97" s="127"/>
      <c r="OD97" s="127"/>
      <c r="OE97" s="127"/>
      <c r="OF97" s="127"/>
      <c r="OG97" s="127"/>
      <c r="OH97" s="127"/>
      <c r="OI97" s="127"/>
      <c r="OJ97" s="127"/>
      <c r="OK97" s="127"/>
      <c r="OL97" s="127"/>
      <c r="OM97" s="127"/>
      <c r="ON97" s="127"/>
      <c r="OO97" s="127"/>
      <c r="OP97" s="127"/>
      <c r="OQ97" s="127"/>
      <c r="OR97" s="127"/>
      <c r="OS97" s="127"/>
      <c r="OT97" s="127"/>
      <c r="OU97" s="127"/>
      <c r="OV97" s="127"/>
      <c r="OW97" s="127"/>
      <c r="OX97" s="127"/>
      <c r="OY97" s="127"/>
      <c r="OZ97" s="127"/>
      <c r="PA97" s="127"/>
      <c r="PB97" s="127"/>
      <c r="PC97" s="127"/>
      <c r="PD97" s="127"/>
      <c r="PE97" s="127"/>
      <c r="PF97" s="127"/>
      <c r="PG97" s="127"/>
      <c r="PH97" s="127"/>
      <c r="PI97" s="127"/>
      <c r="PJ97" s="127"/>
      <c r="PK97" s="127"/>
      <c r="PL97" s="127"/>
      <c r="PM97" s="127"/>
      <c r="PN97" s="127"/>
      <c r="PO97" s="127"/>
      <c r="PP97" s="127"/>
      <c r="PQ97" s="127"/>
      <c r="PR97" s="127"/>
      <c r="PS97" s="127"/>
      <c r="PT97" s="127"/>
      <c r="PU97" s="127"/>
      <c r="PV97" s="127"/>
      <c r="PW97" s="127"/>
      <c r="PX97" s="127"/>
      <c r="PY97" s="127"/>
      <c r="PZ97" s="127"/>
      <c r="QA97" s="127"/>
      <c r="QB97" s="127"/>
      <c r="QC97" s="127"/>
      <c r="QD97" s="127"/>
      <c r="QE97" s="127"/>
      <c r="QF97" s="127"/>
      <c r="QG97" s="127"/>
      <c r="QH97" s="127"/>
      <c r="QI97" s="127"/>
      <c r="QJ97" s="127"/>
      <c r="QK97" s="127"/>
      <c r="QL97" s="127"/>
      <c r="QM97" s="127"/>
      <c r="QN97" s="127"/>
      <c r="QO97" s="127"/>
      <c r="QP97" s="127"/>
      <c r="QQ97" s="127"/>
      <c r="QR97" s="127"/>
      <c r="QS97" s="127"/>
      <c r="QT97" s="127"/>
      <c r="QU97" s="127"/>
      <c r="QV97" s="127"/>
      <c r="QW97" s="127"/>
      <c r="QX97" s="127"/>
      <c r="QY97" s="127"/>
      <c r="QZ97" s="127"/>
      <c r="RA97" s="127"/>
      <c r="RB97" s="127"/>
      <c r="RC97" s="127"/>
      <c r="RD97" s="127"/>
      <c r="RE97" s="127"/>
      <c r="RF97" s="127"/>
      <c r="RG97" s="127"/>
      <c r="RH97" s="127"/>
      <c r="RI97" s="127"/>
      <c r="RJ97" s="127"/>
      <c r="RK97" s="127"/>
      <c r="RL97" s="127"/>
      <c r="RM97" s="127"/>
      <c r="RN97" s="127"/>
      <c r="RO97" s="127"/>
      <c r="RP97" s="127"/>
      <c r="RQ97" s="127"/>
      <c r="RR97" s="127"/>
      <c r="RS97" s="127"/>
      <c r="RT97" s="127"/>
      <c r="RU97" s="127"/>
      <c r="RV97" s="127"/>
      <c r="RW97" s="127"/>
      <c r="RX97" s="127"/>
      <c r="RY97" s="127"/>
      <c r="RZ97" s="127"/>
      <c r="SA97" s="127"/>
      <c r="SB97" s="127"/>
      <c r="SC97" s="127"/>
      <c r="SD97" s="127"/>
      <c r="SE97" s="127"/>
      <c r="SF97" s="127"/>
      <c r="SG97" s="127"/>
      <c r="SH97" s="127"/>
      <c r="SI97" s="127"/>
      <c r="SJ97" s="127"/>
      <c r="SK97" s="127"/>
      <c r="SL97" s="127"/>
      <c r="SM97" s="127"/>
      <c r="SN97" s="127"/>
      <c r="SO97" s="127"/>
      <c r="SP97" s="127"/>
      <c r="SQ97" s="127"/>
      <c r="SR97" s="127"/>
      <c r="SS97" s="127"/>
      <c r="ST97" s="127"/>
      <c r="SU97" s="127"/>
      <c r="SV97" s="127"/>
      <c r="SW97" s="127"/>
      <c r="SX97" s="127"/>
      <c r="SY97" s="127"/>
      <c r="SZ97" s="127"/>
      <c r="TA97" s="127"/>
      <c r="TB97" s="127"/>
      <c r="TC97" s="127"/>
      <c r="TD97" s="127"/>
      <c r="TE97" s="127"/>
      <c r="TF97" s="127"/>
      <c r="TG97" s="127"/>
      <c r="TH97" s="127"/>
      <c r="TI97" s="127"/>
      <c r="TJ97" s="127"/>
      <c r="TK97" s="127"/>
      <c r="TL97" s="127"/>
      <c r="TM97" s="127"/>
      <c r="TN97" s="127"/>
      <c r="TO97" s="127"/>
      <c r="TP97" s="127"/>
      <c r="TQ97" s="127"/>
      <c r="TR97" s="127"/>
      <c r="TS97" s="127"/>
      <c r="TT97" s="127"/>
      <c r="TU97" s="127"/>
      <c r="TV97" s="127"/>
      <c r="TW97" s="127"/>
      <c r="TX97" s="127"/>
      <c r="TY97" s="127"/>
      <c r="TZ97" s="127"/>
      <c r="UA97" s="127"/>
      <c r="UB97" s="127"/>
      <c r="UC97" s="127"/>
      <c r="UD97" s="127"/>
      <c r="UE97" s="127"/>
      <c r="UF97" s="127"/>
      <c r="UG97" s="127"/>
      <c r="UH97" s="127"/>
      <c r="UI97" s="127"/>
      <c r="UJ97" s="127"/>
      <c r="UK97" s="127"/>
      <c r="UL97" s="127"/>
      <c r="UM97" s="127"/>
      <c r="UN97" s="127"/>
      <c r="UO97" s="127"/>
      <c r="UP97" s="127"/>
      <c r="UQ97" s="127"/>
      <c r="UR97" s="127"/>
      <c r="US97" s="127"/>
      <c r="UT97" s="127"/>
      <c r="UU97" s="127"/>
      <c r="UV97" s="127"/>
      <c r="UW97" s="127"/>
      <c r="UX97" s="127"/>
      <c r="UY97" s="127"/>
      <c r="UZ97" s="127"/>
      <c r="VA97" s="127"/>
      <c r="VB97" s="127"/>
      <c r="VC97" s="127"/>
      <c r="VD97" s="127"/>
      <c r="VE97" s="127"/>
      <c r="VF97" s="127"/>
      <c r="VG97" s="127"/>
      <c r="VH97" s="127"/>
      <c r="VI97" s="127"/>
      <c r="VJ97" s="127"/>
      <c r="VK97" s="127"/>
      <c r="VL97" s="127"/>
      <c r="VM97" s="127"/>
      <c r="VN97" s="127"/>
      <c r="VO97" s="127"/>
      <c r="VP97" s="127"/>
      <c r="VQ97" s="127"/>
      <c r="VR97" s="127"/>
      <c r="VS97" s="127"/>
      <c r="VT97" s="127"/>
      <c r="VU97" s="127"/>
      <c r="VV97" s="127"/>
      <c r="VW97" s="127"/>
      <c r="VX97" s="127"/>
      <c r="VY97" s="127"/>
      <c r="VZ97" s="127"/>
      <c r="WA97" s="127"/>
      <c r="WB97" s="127"/>
      <c r="WC97" s="127"/>
      <c r="WD97" s="127"/>
      <c r="WE97" s="127"/>
      <c r="WF97" s="127"/>
      <c r="WG97" s="127"/>
      <c r="WH97" s="127"/>
      <c r="WI97" s="127"/>
      <c r="WJ97" s="127"/>
      <c r="WK97" s="127"/>
      <c r="WL97" s="127"/>
      <c r="WM97" s="127"/>
      <c r="WN97" s="127"/>
      <c r="WO97" s="127"/>
      <c r="WP97" s="127"/>
      <c r="WQ97" s="127"/>
      <c r="WR97" s="127"/>
      <c r="WS97" s="127"/>
      <c r="WT97" s="127"/>
      <c r="WU97" s="127"/>
      <c r="WV97" s="127"/>
      <c r="WW97" s="127"/>
      <c r="WX97" s="127"/>
      <c r="WY97" s="127"/>
      <c r="WZ97" s="127"/>
      <c r="XA97" s="127"/>
      <c r="XB97" s="127"/>
      <c r="XC97" s="127"/>
      <c r="XD97" s="127"/>
      <c r="XE97" s="127"/>
      <c r="XF97" s="127"/>
      <c r="XG97" s="127"/>
      <c r="XH97" s="127"/>
      <c r="XI97" s="127"/>
      <c r="XJ97" s="127"/>
      <c r="XK97" s="127"/>
      <c r="XL97" s="127"/>
      <c r="XM97" s="127"/>
      <c r="XN97" s="127"/>
      <c r="XO97" s="127"/>
      <c r="XP97" s="127"/>
      <c r="XQ97" s="127"/>
      <c r="XR97" s="127"/>
      <c r="XS97" s="127"/>
      <c r="XT97" s="127"/>
      <c r="XU97" s="127"/>
      <c r="XV97" s="127"/>
      <c r="XW97" s="127"/>
      <c r="XX97" s="127"/>
      <c r="XY97" s="127"/>
      <c r="XZ97" s="127"/>
      <c r="YA97" s="127"/>
      <c r="YB97" s="127"/>
      <c r="YC97" s="127"/>
      <c r="YD97" s="127"/>
      <c r="YE97" s="127"/>
      <c r="YF97" s="127"/>
      <c r="YG97" s="127"/>
      <c r="YH97" s="127"/>
      <c r="YI97" s="127"/>
      <c r="YJ97" s="127"/>
      <c r="YK97" s="127"/>
      <c r="YL97" s="127"/>
      <c r="YM97" s="127"/>
      <c r="YN97" s="127"/>
      <c r="YO97" s="127"/>
      <c r="YP97" s="127"/>
      <c r="YQ97" s="127"/>
      <c r="YR97" s="127"/>
      <c r="YS97" s="127"/>
      <c r="YT97" s="127"/>
      <c r="YU97" s="127"/>
      <c r="YV97" s="127"/>
      <c r="YW97" s="127"/>
      <c r="YX97" s="127"/>
      <c r="YY97" s="127"/>
      <c r="YZ97" s="127"/>
      <c r="ZA97" s="127"/>
      <c r="ZB97" s="127"/>
      <c r="ZC97" s="127"/>
      <c r="ZD97" s="127"/>
      <c r="ZE97" s="127"/>
      <c r="ZF97" s="127"/>
      <c r="ZG97" s="127"/>
      <c r="ZH97" s="127"/>
      <c r="ZI97" s="127"/>
      <c r="ZJ97" s="127"/>
      <c r="ZK97" s="127"/>
      <c r="ZL97" s="127"/>
      <c r="ZM97" s="127"/>
      <c r="ZN97" s="127"/>
      <c r="ZO97" s="127"/>
      <c r="ZP97" s="127"/>
      <c r="ZQ97" s="127"/>
      <c r="ZR97" s="127"/>
      <c r="ZS97" s="127"/>
      <c r="ZT97" s="127"/>
      <c r="ZU97" s="127"/>
      <c r="ZV97" s="127"/>
      <c r="ZW97" s="127"/>
      <c r="ZX97" s="127"/>
      <c r="ZY97" s="127"/>
      <c r="ZZ97" s="127"/>
      <c r="AAA97" s="127"/>
      <c r="AAB97" s="127"/>
      <c r="AAC97" s="127"/>
      <c r="AAD97" s="127"/>
      <c r="AAE97" s="127"/>
      <c r="AAF97" s="127"/>
      <c r="AAG97" s="127"/>
      <c r="AAH97" s="127"/>
      <c r="AAI97" s="127"/>
      <c r="AAJ97" s="127"/>
      <c r="AAK97" s="127"/>
      <c r="AAL97" s="127"/>
      <c r="AAM97" s="127"/>
      <c r="AAN97" s="127"/>
      <c r="AAO97" s="127"/>
      <c r="AAP97" s="127"/>
      <c r="AAQ97" s="127"/>
      <c r="AAR97" s="127"/>
      <c r="AAS97" s="127"/>
      <c r="AAT97" s="127"/>
      <c r="AAU97" s="127"/>
      <c r="AAV97" s="127"/>
      <c r="AAW97" s="127"/>
      <c r="AAX97" s="127"/>
      <c r="AAY97" s="127"/>
      <c r="AAZ97" s="127"/>
      <c r="ABA97" s="127"/>
      <c r="ABB97" s="127"/>
      <c r="ABC97" s="127"/>
      <c r="ABD97" s="127"/>
      <c r="ABE97" s="127"/>
      <c r="ABF97" s="127"/>
      <c r="ABG97" s="127"/>
      <c r="ABH97" s="127"/>
      <c r="ABI97" s="127"/>
      <c r="ABJ97" s="127"/>
      <c r="ABK97" s="127"/>
      <c r="ABL97" s="127"/>
      <c r="ABM97" s="127"/>
      <c r="ABN97" s="127"/>
      <c r="ABO97" s="127"/>
      <c r="ABP97" s="127"/>
      <c r="ABQ97" s="127"/>
      <c r="ABR97" s="127"/>
      <c r="ABS97" s="127"/>
      <c r="ABT97" s="127"/>
      <c r="ABU97" s="127"/>
      <c r="ABV97" s="127"/>
      <c r="ABW97" s="127"/>
      <c r="ABX97" s="127"/>
      <c r="ABY97" s="127"/>
      <c r="ABZ97" s="127"/>
      <c r="ACA97" s="127"/>
      <c r="ACB97" s="127"/>
      <c r="ACC97" s="127"/>
      <c r="ACD97" s="127"/>
      <c r="ACE97" s="127"/>
      <c r="ACF97" s="127"/>
      <c r="ACG97" s="127"/>
      <c r="ACH97" s="127"/>
      <c r="ACI97" s="127"/>
      <c r="ACJ97" s="127"/>
      <c r="ACK97" s="127"/>
      <c r="ACL97" s="127"/>
      <c r="ACM97" s="127"/>
      <c r="ACN97" s="127"/>
      <c r="ACO97" s="127"/>
      <c r="ACP97" s="127"/>
      <c r="ACQ97" s="127"/>
      <c r="ACR97" s="127"/>
      <c r="ACS97" s="127"/>
      <c r="ACT97" s="127"/>
      <c r="ACU97" s="127"/>
      <c r="ACV97" s="127"/>
      <c r="ACW97" s="127"/>
      <c r="ACX97" s="127"/>
      <c r="ACY97" s="127"/>
      <c r="ACZ97" s="127"/>
      <c r="ADA97" s="127"/>
      <c r="ADB97" s="127"/>
      <c r="ADC97" s="127"/>
      <c r="ADD97" s="127"/>
      <c r="ADE97" s="127"/>
      <c r="ADF97" s="127"/>
      <c r="ADG97" s="127"/>
      <c r="ADH97" s="127"/>
      <c r="ADI97" s="127"/>
      <c r="ADJ97" s="127"/>
      <c r="ADK97" s="127"/>
      <c r="ADL97" s="127"/>
      <c r="ADM97" s="127"/>
      <c r="ADN97" s="127"/>
      <c r="ADO97" s="127"/>
      <c r="ADP97" s="127"/>
      <c r="ADQ97" s="127"/>
      <c r="ADR97" s="127"/>
      <c r="ADS97" s="127"/>
      <c r="ADT97" s="127"/>
      <c r="ADU97" s="127"/>
      <c r="ADV97" s="127"/>
      <c r="ADW97" s="127"/>
      <c r="ADX97" s="127"/>
      <c r="ADY97" s="127"/>
      <c r="ADZ97" s="127"/>
      <c r="AEA97" s="127"/>
      <c r="AEB97" s="127"/>
      <c r="AEC97" s="127"/>
      <c r="AED97" s="127"/>
      <c r="AEE97" s="127"/>
      <c r="AEF97" s="127"/>
      <c r="AEG97" s="127"/>
      <c r="AEH97" s="127"/>
      <c r="AEI97" s="127"/>
      <c r="AEJ97" s="127"/>
      <c r="AEK97" s="127"/>
      <c r="AEL97" s="127"/>
      <c r="AEM97" s="127"/>
      <c r="AEN97" s="127"/>
      <c r="AEO97" s="127"/>
      <c r="AEP97" s="127"/>
      <c r="AEQ97" s="127"/>
      <c r="AER97" s="127"/>
      <c r="AES97" s="127"/>
      <c r="AET97" s="127"/>
      <c r="AEU97" s="127"/>
      <c r="AEV97" s="127"/>
      <c r="AEW97" s="127"/>
      <c r="AEX97" s="127"/>
      <c r="AEY97" s="127"/>
      <c r="AEZ97" s="127"/>
      <c r="AFA97" s="127"/>
      <c r="AFB97" s="127"/>
      <c r="AFC97" s="127"/>
      <c r="AFD97" s="127"/>
      <c r="AFE97" s="127"/>
      <c r="AFF97" s="127"/>
      <c r="AFG97" s="127"/>
      <c r="AFH97" s="127"/>
      <c r="AFI97" s="127"/>
      <c r="AFJ97" s="127"/>
      <c r="AFK97" s="127"/>
      <c r="AFL97" s="127"/>
      <c r="AFM97" s="127"/>
      <c r="AFN97" s="127"/>
      <c r="AFO97" s="127"/>
      <c r="AFP97" s="127"/>
      <c r="AFQ97" s="127"/>
      <c r="AFR97" s="127"/>
      <c r="AFS97" s="127"/>
      <c r="AFT97" s="127"/>
      <c r="AFU97" s="127"/>
      <c r="AFV97" s="127"/>
      <c r="AFW97" s="127"/>
      <c r="AFX97" s="127"/>
      <c r="AFY97" s="127"/>
      <c r="AFZ97" s="127"/>
      <c r="AGA97" s="127"/>
      <c r="AGB97" s="127"/>
      <c r="AGC97" s="127"/>
      <c r="AGD97" s="127"/>
      <c r="AGE97" s="127"/>
      <c r="AGF97" s="127"/>
      <c r="AGG97" s="127"/>
      <c r="AGH97" s="127"/>
      <c r="AGI97" s="127"/>
      <c r="AGJ97" s="127"/>
      <c r="AGK97" s="127"/>
      <c r="AGL97" s="127"/>
      <c r="AGM97" s="127"/>
      <c r="AGN97" s="127"/>
      <c r="AGO97" s="127"/>
      <c r="AGP97" s="127"/>
      <c r="AGQ97" s="127"/>
      <c r="AGR97" s="127"/>
      <c r="AGS97" s="127"/>
      <c r="AGT97" s="127"/>
      <c r="AGU97" s="127"/>
      <c r="AGV97" s="127"/>
      <c r="AGW97" s="127"/>
      <c r="AGX97" s="127"/>
      <c r="AGY97" s="127"/>
      <c r="AGZ97" s="127"/>
      <c r="AHA97" s="127"/>
      <c r="AHB97" s="127"/>
      <c r="AHC97" s="127"/>
      <c r="AHD97" s="127"/>
      <c r="AHE97" s="127"/>
      <c r="AHF97" s="127"/>
      <c r="AHG97" s="127"/>
      <c r="AHH97" s="127"/>
      <c r="AHI97" s="127"/>
      <c r="AHJ97" s="127"/>
      <c r="AHK97" s="127"/>
      <c r="AHL97" s="127"/>
      <c r="AHM97" s="127"/>
      <c r="AHN97" s="127"/>
      <c r="AHO97" s="127"/>
      <c r="AHP97" s="127"/>
      <c r="AHQ97" s="127"/>
      <c r="AHR97" s="127"/>
      <c r="AHS97" s="127"/>
      <c r="AHT97" s="127"/>
      <c r="AHU97" s="127"/>
      <c r="AHV97" s="127"/>
      <c r="AHW97" s="127"/>
      <c r="AHX97" s="127"/>
      <c r="AHY97" s="127"/>
      <c r="AHZ97" s="127"/>
      <c r="AIA97" s="127"/>
      <c r="AIB97" s="127"/>
      <c r="AIC97" s="127"/>
      <c r="AID97" s="127"/>
      <c r="AIE97" s="127"/>
      <c r="AIF97" s="127"/>
      <c r="AIG97" s="127"/>
      <c r="AIH97" s="127"/>
      <c r="AII97" s="127"/>
      <c r="AIJ97" s="127"/>
      <c r="AIK97" s="127"/>
      <c r="AIL97" s="127"/>
      <c r="AIM97" s="127"/>
      <c r="AIN97" s="127"/>
      <c r="AIO97" s="127"/>
      <c r="AIP97" s="127"/>
      <c r="AIQ97" s="127"/>
      <c r="AIR97" s="127"/>
      <c r="AIS97" s="127"/>
      <c r="AIT97" s="127"/>
      <c r="AIU97" s="127"/>
      <c r="AIV97" s="127"/>
      <c r="AIW97" s="127"/>
      <c r="AIX97" s="127"/>
      <c r="AIY97" s="127"/>
      <c r="AIZ97" s="127"/>
      <c r="AJA97" s="127"/>
      <c r="AJB97" s="127"/>
      <c r="AJC97" s="127"/>
      <c r="AJD97" s="127"/>
      <c r="AJE97" s="127"/>
      <c r="AJF97" s="127"/>
      <c r="AJG97" s="127"/>
      <c r="AJH97" s="127"/>
      <c r="AJI97" s="127"/>
      <c r="AJJ97" s="127"/>
      <c r="AJK97" s="127"/>
      <c r="AJL97" s="127"/>
      <c r="AJM97" s="127"/>
      <c r="AJN97" s="127"/>
      <c r="AJO97" s="127"/>
      <c r="AJP97" s="127"/>
      <c r="AJQ97" s="127"/>
      <c r="AJR97" s="127"/>
      <c r="AJS97" s="127"/>
      <c r="AJT97" s="127"/>
      <c r="AJU97" s="127"/>
      <c r="AJV97" s="127"/>
      <c r="AJW97" s="127"/>
      <c r="AJX97" s="127"/>
      <c r="AJY97" s="127"/>
      <c r="AJZ97" s="127"/>
      <c r="AKA97" s="127"/>
      <c r="AKB97" s="127"/>
      <c r="AKC97" s="127"/>
      <c r="AKD97" s="127"/>
      <c r="AKE97" s="127"/>
      <c r="AKF97" s="127"/>
      <c r="AKG97" s="127"/>
      <c r="AKH97" s="127"/>
      <c r="AKI97" s="127"/>
      <c r="AKJ97" s="127"/>
      <c r="AKK97" s="127"/>
      <c r="AKL97" s="127"/>
      <c r="AKM97" s="127"/>
      <c r="AKN97" s="127"/>
      <c r="AKO97" s="127"/>
      <c r="AKP97" s="127"/>
      <c r="AKQ97" s="127"/>
      <c r="AKR97" s="127"/>
      <c r="AKS97" s="127"/>
      <c r="AKT97" s="127"/>
      <c r="AKU97" s="127"/>
      <c r="AKV97" s="127"/>
      <c r="AKW97" s="127"/>
      <c r="AKX97" s="127"/>
      <c r="AKY97" s="127"/>
      <c r="AKZ97" s="127"/>
      <c r="ALA97" s="127"/>
      <c r="ALB97" s="127"/>
      <c r="ALC97" s="127"/>
      <c r="ALD97" s="127"/>
      <c r="ALE97" s="127"/>
      <c r="ALF97" s="127"/>
      <c r="ALG97" s="127"/>
      <c r="ALH97" s="127"/>
      <c r="ALI97" s="127"/>
      <c r="ALJ97" s="127"/>
      <c r="ALK97" s="127"/>
      <c r="ALL97" s="127"/>
      <c r="ALM97" s="127"/>
      <c r="ALN97" s="127"/>
      <c r="ALO97" s="127"/>
      <c r="ALP97" s="127"/>
      <c r="ALQ97" s="127"/>
      <c r="ALR97" s="127"/>
      <c r="ALS97" s="127"/>
      <c r="ALT97" s="127"/>
      <c r="ALU97" s="127"/>
      <c r="ALV97" s="127"/>
      <c r="ALW97" s="127"/>
      <c r="ALX97" s="127"/>
      <c r="ALY97" s="127"/>
      <c r="ALZ97" s="127"/>
      <c r="AMA97" s="127"/>
      <c r="AMB97" s="127"/>
      <c r="AMC97" s="127"/>
      <c r="AMD97" s="127"/>
      <c r="AME97" s="127"/>
      <c r="AMF97" s="127"/>
      <c r="AMG97" s="127"/>
      <c r="AMH97" s="127"/>
      <c r="AMI97" s="127"/>
      <c r="AMJ97" s="127"/>
      <c r="AMK97" s="127"/>
    </row>
    <row r="98" spans="1:1025" x14ac:dyDescent="0.3">
      <c r="A98" s="244" t="s">
        <v>874</v>
      </c>
      <c r="B98" s="244"/>
      <c r="C98" s="244"/>
      <c r="D98" s="68">
        <f t="shared" si="7"/>
        <v>1.8916666666666666</v>
      </c>
      <c r="E98" s="195">
        <v>6.4</v>
      </c>
      <c r="F98" s="195">
        <v>5.6</v>
      </c>
      <c r="G98" s="195">
        <v>22.7</v>
      </c>
      <c r="H98" s="195">
        <v>176.5</v>
      </c>
      <c r="I98" s="167"/>
      <c r="J98" s="193">
        <v>6</v>
      </c>
      <c r="K98" s="193">
        <v>8</v>
      </c>
      <c r="L98" s="193">
        <v>9</v>
      </c>
      <c r="M98" s="193">
        <v>9</v>
      </c>
      <c r="N98" s="167"/>
      <c r="O98" s="194">
        <v>15</v>
      </c>
      <c r="P98" s="194">
        <v>29</v>
      </c>
      <c r="Q98" s="194">
        <v>51</v>
      </c>
      <c r="R98" s="127"/>
      <c r="S98" s="127"/>
      <c r="T98" s="127"/>
      <c r="U98" s="127"/>
      <c r="V98" s="127"/>
      <c r="W98" s="127"/>
      <c r="X98" s="127"/>
      <c r="Y98" s="127"/>
      <c r="Z98" s="127"/>
      <c r="AA98" s="127"/>
      <c r="AB98" s="127"/>
      <c r="AC98" s="127"/>
      <c r="AD98" s="127"/>
      <c r="AE98" s="127"/>
      <c r="AF98" s="127"/>
      <c r="AG98" s="127"/>
      <c r="AH98" s="127"/>
      <c r="AI98" s="127"/>
      <c r="AJ98" s="127"/>
      <c r="AK98" s="127"/>
      <c r="AL98" s="127"/>
      <c r="AM98" s="127"/>
      <c r="AN98" s="127"/>
      <c r="AO98" s="127"/>
      <c r="AP98" s="127"/>
      <c r="AQ98" s="127"/>
      <c r="AR98" s="127"/>
      <c r="AS98" s="127"/>
      <c r="AT98" s="127"/>
      <c r="AU98" s="127"/>
      <c r="AV98" s="127"/>
      <c r="AW98" s="127"/>
      <c r="AX98" s="127"/>
      <c r="AY98" s="127"/>
      <c r="AZ98" s="127"/>
      <c r="BA98" s="127"/>
      <c r="BB98" s="127"/>
      <c r="BC98" s="127"/>
      <c r="BD98" s="127"/>
      <c r="BE98" s="127"/>
      <c r="BF98" s="127"/>
      <c r="BG98" s="127"/>
      <c r="BH98" s="127"/>
      <c r="BI98" s="127"/>
      <c r="BJ98" s="127"/>
      <c r="BK98" s="127"/>
      <c r="BL98" s="127"/>
      <c r="BM98" s="127"/>
      <c r="BN98" s="127"/>
      <c r="BO98" s="127"/>
      <c r="BP98" s="127"/>
      <c r="BQ98" s="127"/>
      <c r="BR98" s="127"/>
      <c r="BS98" s="127"/>
      <c r="BT98" s="127"/>
      <c r="BU98" s="127"/>
      <c r="BV98" s="127"/>
      <c r="BW98" s="127"/>
      <c r="BX98" s="127"/>
      <c r="BY98" s="127"/>
      <c r="BZ98" s="127"/>
      <c r="CA98" s="127"/>
      <c r="CB98" s="127"/>
      <c r="CC98" s="127"/>
      <c r="CD98" s="127"/>
      <c r="CE98" s="127"/>
      <c r="CF98" s="127"/>
      <c r="CG98" s="127"/>
      <c r="CH98" s="127"/>
      <c r="CI98" s="127"/>
      <c r="CJ98" s="127"/>
      <c r="CK98" s="127"/>
      <c r="CL98" s="127"/>
      <c r="CM98" s="127"/>
      <c r="CN98" s="127"/>
      <c r="CO98" s="127"/>
      <c r="CP98" s="127"/>
      <c r="CQ98" s="127"/>
      <c r="CR98" s="127"/>
      <c r="CS98" s="127"/>
      <c r="CT98" s="127"/>
      <c r="CU98" s="127"/>
      <c r="CV98" s="127"/>
      <c r="CW98" s="127"/>
      <c r="CX98" s="127"/>
      <c r="CY98" s="127"/>
      <c r="CZ98" s="127"/>
      <c r="DA98" s="127"/>
      <c r="DB98" s="127"/>
      <c r="DC98" s="127"/>
      <c r="DD98" s="127"/>
      <c r="DE98" s="127"/>
      <c r="DF98" s="127"/>
      <c r="DG98" s="127"/>
      <c r="DH98" s="127"/>
      <c r="DI98" s="127"/>
      <c r="DJ98" s="127"/>
      <c r="DK98" s="127"/>
      <c r="DL98" s="127"/>
      <c r="DM98" s="127"/>
      <c r="DN98" s="127"/>
      <c r="DO98" s="127"/>
      <c r="DP98" s="127"/>
      <c r="DQ98" s="127"/>
      <c r="DR98" s="127"/>
      <c r="DS98" s="127"/>
      <c r="DT98" s="127"/>
      <c r="DU98" s="127"/>
      <c r="DV98" s="127"/>
      <c r="DW98" s="127"/>
      <c r="DX98" s="127"/>
      <c r="DY98" s="127"/>
      <c r="DZ98" s="127"/>
      <c r="EA98" s="127"/>
      <c r="EB98" s="127"/>
      <c r="EC98" s="127"/>
      <c r="ED98" s="127"/>
      <c r="EE98" s="127"/>
      <c r="EF98" s="127"/>
      <c r="EG98" s="127"/>
      <c r="EH98" s="127"/>
      <c r="EI98" s="127"/>
      <c r="EJ98" s="127"/>
      <c r="EK98" s="127"/>
      <c r="EL98" s="127"/>
      <c r="EM98" s="127"/>
      <c r="EN98" s="127"/>
      <c r="EO98" s="127"/>
      <c r="EP98" s="127"/>
      <c r="EQ98" s="127"/>
      <c r="ER98" s="127"/>
      <c r="ES98" s="127"/>
      <c r="ET98" s="127"/>
      <c r="EU98" s="127"/>
      <c r="EV98" s="127"/>
      <c r="EW98" s="127"/>
      <c r="EX98" s="127"/>
      <c r="EY98" s="127"/>
      <c r="EZ98" s="127"/>
      <c r="FA98" s="127"/>
      <c r="FB98" s="127"/>
      <c r="FC98" s="127"/>
      <c r="FD98" s="127"/>
      <c r="FE98" s="127"/>
      <c r="FF98" s="127"/>
      <c r="FG98" s="127"/>
      <c r="FH98" s="127"/>
      <c r="FI98" s="127"/>
      <c r="FJ98" s="127"/>
      <c r="FK98" s="127"/>
      <c r="FL98" s="127"/>
      <c r="FM98" s="127"/>
      <c r="FN98" s="127"/>
      <c r="FO98" s="127"/>
      <c r="FP98" s="127"/>
      <c r="FQ98" s="127"/>
      <c r="FR98" s="127"/>
      <c r="FS98" s="127"/>
      <c r="FT98" s="127"/>
      <c r="FU98" s="127"/>
      <c r="FV98" s="127"/>
      <c r="FW98" s="127"/>
      <c r="FX98" s="127"/>
      <c r="FY98" s="127"/>
      <c r="FZ98" s="127"/>
      <c r="GA98" s="127"/>
      <c r="GB98" s="127"/>
      <c r="GC98" s="127"/>
      <c r="GD98" s="127"/>
      <c r="GE98" s="127"/>
      <c r="GF98" s="127"/>
      <c r="GG98" s="127"/>
      <c r="GH98" s="127"/>
      <c r="GI98" s="127"/>
      <c r="GJ98" s="127"/>
      <c r="GK98" s="127"/>
      <c r="GL98" s="127"/>
      <c r="GM98" s="127"/>
      <c r="GN98" s="127"/>
      <c r="GO98" s="127"/>
      <c r="GP98" s="127"/>
      <c r="GQ98" s="127"/>
      <c r="GR98" s="127"/>
      <c r="GS98" s="127"/>
      <c r="GT98" s="127"/>
      <c r="GU98" s="127"/>
      <c r="GV98" s="127"/>
      <c r="GW98" s="127"/>
      <c r="GX98" s="127"/>
      <c r="GY98" s="127"/>
      <c r="GZ98" s="127"/>
      <c r="HA98" s="127"/>
      <c r="HB98" s="127"/>
      <c r="HC98" s="127"/>
      <c r="HD98" s="127"/>
      <c r="HE98" s="127"/>
      <c r="HF98" s="127"/>
      <c r="HG98" s="127"/>
      <c r="HH98" s="127"/>
      <c r="HI98" s="127"/>
      <c r="HJ98" s="127"/>
      <c r="HK98" s="127"/>
      <c r="HL98" s="127"/>
      <c r="HM98" s="127"/>
      <c r="HN98" s="127"/>
      <c r="HO98" s="127"/>
      <c r="HP98" s="127"/>
      <c r="HQ98" s="127"/>
      <c r="HR98" s="127"/>
      <c r="HS98" s="127"/>
      <c r="HT98" s="127"/>
      <c r="HU98" s="127"/>
      <c r="HV98" s="127"/>
      <c r="HW98" s="127"/>
      <c r="HX98" s="127"/>
      <c r="HY98" s="127"/>
      <c r="HZ98" s="127"/>
      <c r="IA98" s="127"/>
      <c r="IB98" s="127"/>
      <c r="IC98" s="127"/>
      <c r="ID98" s="127"/>
      <c r="IE98" s="127"/>
      <c r="IF98" s="127"/>
      <c r="IG98" s="127"/>
      <c r="IH98" s="127"/>
      <c r="II98" s="127"/>
      <c r="IJ98" s="127"/>
      <c r="IK98" s="127"/>
      <c r="IL98" s="127"/>
      <c r="IM98" s="127"/>
      <c r="IN98" s="127"/>
      <c r="IO98" s="127"/>
      <c r="IP98" s="127"/>
      <c r="IQ98" s="127"/>
      <c r="IR98" s="127"/>
      <c r="IS98" s="127"/>
      <c r="IT98" s="127"/>
      <c r="IU98" s="127"/>
      <c r="IV98" s="127"/>
      <c r="IW98" s="127"/>
      <c r="IX98" s="127"/>
      <c r="IY98" s="127"/>
      <c r="IZ98" s="127"/>
      <c r="JA98" s="127"/>
      <c r="JB98" s="127"/>
      <c r="JC98" s="127"/>
      <c r="JD98" s="127"/>
      <c r="JE98" s="127"/>
      <c r="JF98" s="127"/>
      <c r="JG98" s="127"/>
      <c r="JH98" s="127"/>
      <c r="JI98" s="127"/>
      <c r="JJ98" s="127"/>
      <c r="JK98" s="127"/>
      <c r="JL98" s="127"/>
      <c r="JM98" s="127"/>
      <c r="JN98" s="127"/>
      <c r="JO98" s="127"/>
      <c r="JP98" s="127"/>
      <c r="JQ98" s="127"/>
      <c r="JR98" s="127"/>
      <c r="JS98" s="127"/>
      <c r="JT98" s="127"/>
      <c r="JU98" s="127"/>
      <c r="JV98" s="127"/>
      <c r="JW98" s="127"/>
      <c r="JX98" s="127"/>
      <c r="JY98" s="127"/>
      <c r="JZ98" s="127"/>
      <c r="KA98" s="127"/>
      <c r="KB98" s="127"/>
      <c r="KC98" s="127"/>
      <c r="KD98" s="127"/>
      <c r="KE98" s="127"/>
      <c r="KF98" s="127"/>
      <c r="KG98" s="127"/>
      <c r="KH98" s="127"/>
      <c r="KI98" s="127"/>
      <c r="KJ98" s="127"/>
      <c r="KK98" s="127"/>
      <c r="KL98" s="127"/>
      <c r="KM98" s="127"/>
      <c r="KN98" s="127"/>
      <c r="KO98" s="127"/>
      <c r="KP98" s="127"/>
      <c r="KQ98" s="127"/>
      <c r="KR98" s="127"/>
      <c r="KS98" s="127"/>
      <c r="KT98" s="127"/>
      <c r="KU98" s="127"/>
      <c r="KV98" s="127"/>
      <c r="KW98" s="127"/>
      <c r="KX98" s="127"/>
      <c r="KY98" s="127"/>
      <c r="KZ98" s="127"/>
      <c r="LA98" s="127"/>
      <c r="LB98" s="127"/>
      <c r="LC98" s="127"/>
      <c r="LD98" s="127"/>
      <c r="LE98" s="127"/>
      <c r="LF98" s="127"/>
      <c r="LG98" s="127"/>
      <c r="LH98" s="127"/>
      <c r="LI98" s="127"/>
      <c r="LJ98" s="127"/>
      <c r="LK98" s="127"/>
      <c r="LL98" s="127"/>
      <c r="LM98" s="127"/>
      <c r="LN98" s="127"/>
      <c r="LO98" s="127"/>
      <c r="LP98" s="127"/>
      <c r="LQ98" s="127"/>
      <c r="LR98" s="127"/>
      <c r="LS98" s="127"/>
      <c r="LT98" s="127"/>
      <c r="LU98" s="127"/>
      <c r="LV98" s="127"/>
      <c r="LW98" s="127"/>
      <c r="LX98" s="127"/>
      <c r="LY98" s="127"/>
      <c r="LZ98" s="127"/>
      <c r="MA98" s="127"/>
      <c r="MB98" s="127"/>
      <c r="MC98" s="127"/>
      <c r="MD98" s="127"/>
      <c r="ME98" s="127"/>
      <c r="MF98" s="127"/>
      <c r="MG98" s="127"/>
      <c r="MH98" s="127"/>
      <c r="MI98" s="127"/>
      <c r="MJ98" s="127"/>
      <c r="MK98" s="127"/>
      <c r="ML98" s="127"/>
      <c r="MM98" s="127"/>
      <c r="MN98" s="127"/>
      <c r="MO98" s="127"/>
      <c r="MP98" s="127"/>
      <c r="MQ98" s="127"/>
      <c r="MR98" s="127"/>
      <c r="MS98" s="127"/>
      <c r="MT98" s="127"/>
      <c r="MU98" s="127"/>
      <c r="MV98" s="127"/>
      <c r="MW98" s="127"/>
      <c r="MX98" s="127"/>
      <c r="MY98" s="127"/>
      <c r="MZ98" s="127"/>
      <c r="NA98" s="127"/>
      <c r="NB98" s="127"/>
      <c r="NC98" s="127"/>
      <c r="ND98" s="127"/>
      <c r="NE98" s="127"/>
      <c r="NF98" s="127"/>
      <c r="NG98" s="127"/>
      <c r="NH98" s="127"/>
      <c r="NI98" s="127"/>
      <c r="NJ98" s="127"/>
      <c r="NK98" s="127"/>
      <c r="NL98" s="127"/>
      <c r="NM98" s="127"/>
      <c r="NN98" s="127"/>
      <c r="NO98" s="127"/>
      <c r="NP98" s="127"/>
      <c r="NQ98" s="127"/>
      <c r="NR98" s="127"/>
      <c r="NS98" s="127"/>
      <c r="NT98" s="127"/>
      <c r="NU98" s="127"/>
      <c r="NV98" s="127"/>
      <c r="NW98" s="127"/>
      <c r="NX98" s="127"/>
      <c r="NY98" s="127"/>
      <c r="NZ98" s="127"/>
      <c r="OA98" s="127"/>
      <c r="OB98" s="127"/>
      <c r="OC98" s="127"/>
      <c r="OD98" s="127"/>
      <c r="OE98" s="127"/>
      <c r="OF98" s="127"/>
      <c r="OG98" s="127"/>
      <c r="OH98" s="127"/>
      <c r="OI98" s="127"/>
      <c r="OJ98" s="127"/>
      <c r="OK98" s="127"/>
      <c r="OL98" s="127"/>
      <c r="OM98" s="127"/>
      <c r="ON98" s="127"/>
      <c r="OO98" s="127"/>
      <c r="OP98" s="127"/>
      <c r="OQ98" s="127"/>
      <c r="OR98" s="127"/>
      <c r="OS98" s="127"/>
      <c r="OT98" s="127"/>
      <c r="OU98" s="127"/>
      <c r="OV98" s="127"/>
      <c r="OW98" s="127"/>
      <c r="OX98" s="127"/>
      <c r="OY98" s="127"/>
      <c r="OZ98" s="127"/>
      <c r="PA98" s="127"/>
      <c r="PB98" s="127"/>
      <c r="PC98" s="127"/>
      <c r="PD98" s="127"/>
      <c r="PE98" s="127"/>
      <c r="PF98" s="127"/>
      <c r="PG98" s="127"/>
      <c r="PH98" s="127"/>
      <c r="PI98" s="127"/>
      <c r="PJ98" s="127"/>
      <c r="PK98" s="127"/>
      <c r="PL98" s="127"/>
      <c r="PM98" s="127"/>
      <c r="PN98" s="127"/>
      <c r="PO98" s="127"/>
      <c r="PP98" s="127"/>
      <c r="PQ98" s="127"/>
      <c r="PR98" s="127"/>
      <c r="PS98" s="127"/>
      <c r="PT98" s="127"/>
      <c r="PU98" s="127"/>
      <c r="PV98" s="127"/>
      <c r="PW98" s="127"/>
      <c r="PX98" s="127"/>
      <c r="PY98" s="127"/>
      <c r="PZ98" s="127"/>
      <c r="QA98" s="127"/>
      <c r="QB98" s="127"/>
      <c r="QC98" s="127"/>
      <c r="QD98" s="127"/>
      <c r="QE98" s="127"/>
      <c r="QF98" s="127"/>
      <c r="QG98" s="127"/>
      <c r="QH98" s="127"/>
      <c r="QI98" s="127"/>
      <c r="QJ98" s="127"/>
      <c r="QK98" s="127"/>
      <c r="QL98" s="127"/>
      <c r="QM98" s="127"/>
      <c r="QN98" s="127"/>
      <c r="QO98" s="127"/>
      <c r="QP98" s="127"/>
      <c r="QQ98" s="127"/>
      <c r="QR98" s="127"/>
      <c r="QS98" s="127"/>
      <c r="QT98" s="127"/>
      <c r="QU98" s="127"/>
      <c r="QV98" s="127"/>
      <c r="QW98" s="127"/>
      <c r="QX98" s="127"/>
      <c r="QY98" s="127"/>
      <c r="QZ98" s="127"/>
      <c r="RA98" s="127"/>
      <c r="RB98" s="127"/>
      <c r="RC98" s="127"/>
      <c r="RD98" s="127"/>
      <c r="RE98" s="127"/>
      <c r="RF98" s="127"/>
      <c r="RG98" s="127"/>
      <c r="RH98" s="127"/>
      <c r="RI98" s="127"/>
      <c r="RJ98" s="127"/>
      <c r="RK98" s="127"/>
      <c r="RL98" s="127"/>
      <c r="RM98" s="127"/>
      <c r="RN98" s="127"/>
      <c r="RO98" s="127"/>
      <c r="RP98" s="127"/>
      <c r="RQ98" s="127"/>
      <c r="RR98" s="127"/>
      <c r="RS98" s="127"/>
      <c r="RT98" s="127"/>
      <c r="RU98" s="127"/>
      <c r="RV98" s="127"/>
      <c r="RW98" s="127"/>
      <c r="RX98" s="127"/>
      <c r="RY98" s="127"/>
      <c r="RZ98" s="127"/>
      <c r="SA98" s="127"/>
      <c r="SB98" s="127"/>
      <c r="SC98" s="127"/>
      <c r="SD98" s="127"/>
      <c r="SE98" s="127"/>
      <c r="SF98" s="127"/>
      <c r="SG98" s="127"/>
      <c r="SH98" s="127"/>
      <c r="SI98" s="127"/>
      <c r="SJ98" s="127"/>
      <c r="SK98" s="127"/>
      <c r="SL98" s="127"/>
      <c r="SM98" s="127"/>
      <c r="SN98" s="127"/>
      <c r="SO98" s="127"/>
      <c r="SP98" s="127"/>
      <c r="SQ98" s="127"/>
      <c r="SR98" s="127"/>
      <c r="SS98" s="127"/>
      <c r="ST98" s="127"/>
      <c r="SU98" s="127"/>
      <c r="SV98" s="127"/>
      <c r="SW98" s="127"/>
      <c r="SX98" s="127"/>
      <c r="SY98" s="127"/>
      <c r="SZ98" s="127"/>
      <c r="TA98" s="127"/>
      <c r="TB98" s="127"/>
      <c r="TC98" s="127"/>
      <c r="TD98" s="127"/>
      <c r="TE98" s="127"/>
      <c r="TF98" s="127"/>
      <c r="TG98" s="127"/>
      <c r="TH98" s="127"/>
      <c r="TI98" s="127"/>
      <c r="TJ98" s="127"/>
      <c r="TK98" s="127"/>
      <c r="TL98" s="127"/>
      <c r="TM98" s="127"/>
      <c r="TN98" s="127"/>
      <c r="TO98" s="127"/>
      <c r="TP98" s="127"/>
      <c r="TQ98" s="127"/>
      <c r="TR98" s="127"/>
      <c r="TS98" s="127"/>
      <c r="TT98" s="127"/>
      <c r="TU98" s="127"/>
      <c r="TV98" s="127"/>
      <c r="TW98" s="127"/>
      <c r="TX98" s="127"/>
      <c r="TY98" s="127"/>
      <c r="TZ98" s="127"/>
      <c r="UA98" s="127"/>
      <c r="UB98" s="127"/>
      <c r="UC98" s="127"/>
      <c r="UD98" s="127"/>
      <c r="UE98" s="127"/>
      <c r="UF98" s="127"/>
      <c r="UG98" s="127"/>
      <c r="UH98" s="127"/>
      <c r="UI98" s="127"/>
      <c r="UJ98" s="127"/>
      <c r="UK98" s="127"/>
      <c r="UL98" s="127"/>
      <c r="UM98" s="127"/>
      <c r="UN98" s="127"/>
      <c r="UO98" s="127"/>
      <c r="UP98" s="127"/>
      <c r="UQ98" s="127"/>
      <c r="UR98" s="127"/>
      <c r="US98" s="127"/>
      <c r="UT98" s="127"/>
      <c r="UU98" s="127"/>
      <c r="UV98" s="127"/>
      <c r="UW98" s="127"/>
      <c r="UX98" s="127"/>
      <c r="UY98" s="127"/>
      <c r="UZ98" s="127"/>
      <c r="VA98" s="127"/>
      <c r="VB98" s="127"/>
      <c r="VC98" s="127"/>
      <c r="VD98" s="127"/>
      <c r="VE98" s="127"/>
      <c r="VF98" s="127"/>
      <c r="VG98" s="127"/>
      <c r="VH98" s="127"/>
      <c r="VI98" s="127"/>
      <c r="VJ98" s="127"/>
      <c r="VK98" s="127"/>
      <c r="VL98" s="127"/>
      <c r="VM98" s="127"/>
      <c r="VN98" s="127"/>
      <c r="VO98" s="127"/>
      <c r="VP98" s="127"/>
      <c r="VQ98" s="127"/>
      <c r="VR98" s="127"/>
      <c r="VS98" s="127"/>
      <c r="VT98" s="127"/>
      <c r="VU98" s="127"/>
      <c r="VV98" s="127"/>
      <c r="VW98" s="127"/>
      <c r="VX98" s="127"/>
      <c r="VY98" s="127"/>
      <c r="VZ98" s="127"/>
      <c r="WA98" s="127"/>
      <c r="WB98" s="127"/>
      <c r="WC98" s="127"/>
      <c r="WD98" s="127"/>
      <c r="WE98" s="127"/>
      <c r="WF98" s="127"/>
      <c r="WG98" s="127"/>
      <c r="WH98" s="127"/>
      <c r="WI98" s="127"/>
      <c r="WJ98" s="127"/>
      <c r="WK98" s="127"/>
      <c r="WL98" s="127"/>
      <c r="WM98" s="127"/>
      <c r="WN98" s="127"/>
      <c r="WO98" s="127"/>
      <c r="WP98" s="127"/>
      <c r="WQ98" s="127"/>
      <c r="WR98" s="127"/>
      <c r="WS98" s="127"/>
      <c r="WT98" s="127"/>
      <c r="WU98" s="127"/>
      <c r="WV98" s="127"/>
      <c r="WW98" s="127"/>
      <c r="WX98" s="127"/>
      <c r="WY98" s="127"/>
      <c r="WZ98" s="127"/>
      <c r="XA98" s="127"/>
      <c r="XB98" s="127"/>
      <c r="XC98" s="127"/>
      <c r="XD98" s="127"/>
      <c r="XE98" s="127"/>
      <c r="XF98" s="127"/>
      <c r="XG98" s="127"/>
      <c r="XH98" s="127"/>
      <c r="XI98" s="127"/>
      <c r="XJ98" s="127"/>
      <c r="XK98" s="127"/>
      <c r="XL98" s="127"/>
      <c r="XM98" s="127"/>
      <c r="XN98" s="127"/>
      <c r="XO98" s="127"/>
      <c r="XP98" s="127"/>
      <c r="XQ98" s="127"/>
      <c r="XR98" s="127"/>
      <c r="XS98" s="127"/>
      <c r="XT98" s="127"/>
      <c r="XU98" s="127"/>
      <c r="XV98" s="127"/>
      <c r="XW98" s="127"/>
      <c r="XX98" s="127"/>
      <c r="XY98" s="127"/>
      <c r="XZ98" s="127"/>
      <c r="YA98" s="127"/>
      <c r="YB98" s="127"/>
      <c r="YC98" s="127"/>
      <c r="YD98" s="127"/>
      <c r="YE98" s="127"/>
      <c r="YF98" s="127"/>
      <c r="YG98" s="127"/>
      <c r="YH98" s="127"/>
      <c r="YI98" s="127"/>
      <c r="YJ98" s="127"/>
      <c r="YK98" s="127"/>
      <c r="YL98" s="127"/>
      <c r="YM98" s="127"/>
      <c r="YN98" s="127"/>
      <c r="YO98" s="127"/>
      <c r="YP98" s="127"/>
      <c r="YQ98" s="127"/>
      <c r="YR98" s="127"/>
      <c r="YS98" s="127"/>
      <c r="YT98" s="127"/>
      <c r="YU98" s="127"/>
      <c r="YV98" s="127"/>
      <c r="YW98" s="127"/>
      <c r="YX98" s="127"/>
      <c r="YY98" s="127"/>
      <c r="YZ98" s="127"/>
      <c r="ZA98" s="127"/>
      <c r="ZB98" s="127"/>
      <c r="ZC98" s="127"/>
      <c r="ZD98" s="127"/>
      <c r="ZE98" s="127"/>
      <c r="ZF98" s="127"/>
      <c r="ZG98" s="127"/>
      <c r="ZH98" s="127"/>
      <c r="ZI98" s="127"/>
      <c r="ZJ98" s="127"/>
      <c r="ZK98" s="127"/>
      <c r="ZL98" s="127"/>
      <c r="ZM98" s="127"/>
      <c r="ZN98" s="127"/>
      <c r="ZO98" s="127"/>
      <c r="ZP98" s="127"/>
      <c r="ZQ98" s="127"/>
      <c r="ZR98" s="127"/>
      <c r="ZS98" s="127"/>
      <c r="ZT98" s="127"/>
      <c r="ZU98" s="127"/>
      <c r="ZV98" s="127"/>
      <c r="ZW98" s="127"/>
      <c r="ZX98" s="127"/>
      <c r="ZY98" s="127"/>
      <c r="ZZ98" s="127"/>
      <c r="AAA98" s="127"/>
      <c r="AAB98" s="127"/>
      <c r="AAC98" s="127"/>
      <c r="AAD98" s="127"/>
      <c r="AAE98" s="127"/>
      <c r="AAF98" s="127"/>
      <c r="AAG98" s="127"/>
      <c r="AAH98" s="127"/>
      <c r="AAI98" s="127"/>
      <c r="AAJ98" s="127"/>
      <c r="AAK98" s="127"/>
      <c r="AAL98" s="127"/>
      <c r="AAM98" s="127"/>
      <c r="AAN98" s="127"/>
      <c r="AAO98" s="127"/>
      <c r="AAP98" s="127"/>
      <c r="AAQ98" s="127"/>
      <c r="AAR98" s="127"/>
      <c r="AAS98" s="127"/>
      <c r="AAT98" s="127"/>
      <c r="AAU98" s="127"/>
      <c r="AAV98" s="127"/>
      <c r="AAW98" s="127"/>
      <c r="AAX98" s="127"/>
      <c r="AAY98" s="127"/>
      <c r="AAZ98" s="127"/>
      <c r="ABA98" s="127"/>
      <c r="ABB98" s="127"/>
      <c r="ABC98" s="127"/>
      <c r="ABD98" s="127"/>
      <c r="ABE98" s="127"/>
      <c r="ABF98" s="127"/>
      <c r="ABG98" s="127"/>
      <c r="ABH98" s="127"/>
      <c r="ABI98" s="127"/>
      <c r="ABJ98" s="127"/>
      <c r="ABK98" s="127"/>
      <c r="ABL98" s="127"/>
      <c r="ABM98" s="127"/>
      <c r="ABN98" s="127"/>
      <c r="ABO98" s="127"/>
      <c r="ABP98" s="127"/>
      <c r="ABQ98" s="127"/>
      <c r="ABR98" s="127"/>
      <c r="ABS98" s="127"/>
      <c r="ABT98" s="127"/>
      <c r="ABU98" s="127"/>
      <c r="ABV98" s="127"/>
      <c r="ABW98" s="127"/>
      <c r="ABX98" s="127"/>
      <c r="ABY98" s="127"/>
      <c r="ABZ98" s="127"/>
      <c r="ACA98" s="127"/>
      <c r="ACB98" s="127"/>
      <c r="ACC98" s="127"/>
      <c r="ACD98" s="127"/>
      <c r="ACE98" s="127"/>
      <c r="ACF98" s="127"/>
      <c r="ACG98" s="127"/>
      <c r="ACH98" s="127"/>
      <c r="ACI98" s="127"/>
      <c r="ACJ98" s="127"/>
      <c r="ACK98" s="127"/>
      <c r="ACL98" s="127"/>
      <c r="ACM98" s="127"/>
      <c r="ACN98" s="127"/>
      <c r="ACO98" s="127"/>
      <c r="ACP98" s="127"/>
      <c r="ACQ98" s="127"/>
      <c r="ACR98" s="127"/>
      <c r="ACS98" s="127"/>
      <c r="ACT98" s="127"/>
      <c r="ACU98" s="127"/>
      <c r="ACV98" s="127"/>
      <c r="ACW98" s="127"/>
      <c r="ACX98" s="127"/>
      <c r="ACY98" s="127"/>
      <c r="ACZ98" s="127"/>
      <c r="ADA98" s="127"/>
      <c r="ADB98" s="127"/>
      <c r="ADC98" s="127"/>
      <c r="ADD98" s="127"/>
      <c r="ADE98" s="127"/>
      <c r="ADF98" s="127"/>
      <c r="ADG98" s="127"/>
      <c r="ADH98" s="127"/>
      <c r="ADI98" s="127"/>
      <c r="ADJ98" s="127"/>
      <c r="ADK98" s="127"/>
      <c r="ADL98" s="127"/>
      <c r="ADM98" s="127"/>
      <c r="ADN98" s="127"/>
      <c r="ADO98" s="127"/>
      <c r="ADP98" s="127"/>
      <c r="ADQ98" s="127"/>
      <c r="ADR98" s="127"/>
      <c r="ADS98" s="127"/>
      <c r="ADT98" s="127"/>
      <c r="ADU98" s="127"/>
      <c r="ADV98" s="127"/>
      <c r="ADW98" s="127"/>
      <c r="ADX98" s="127"/>
      <c r="ADY98" s="127"/>
      <c r="ADZ98" s="127"/>
      <c r="AEA98" s="127"/>
      <c r="AEB98" s="127"/>
      <c r="AEC98" s="127"/>
      <c r="AED98" s="127"/>
      <c r="AEE98" s="127"/>
      <c r="AEF98" s="127"/>
      <c r="AEG98" s="127"/>
      <c r="AEH98" s="127"/>
      <c r="AEI98" s="127"/>
      <c r="AEJ98" s="127"/>
      <c r="AEK98" s="127"/>
      <c r="AEL98" s="127"/>
      <c r="AEM98" s="127"/>
      <c r="AEN98" s="127"/>
      <c r="AEO98" s="127"/>
      <c r="AEP98" s="127"/>
      <c r="AEQ98" s="127"/>
      <c r="AER98" s="127"/>
      <c r="AES98" s="127"/>
      <c r="AET98" s="127"/>
      <c r="AEU98" s="127"/>
      <c r="AEV98" s="127"/>
      <c r="AEW98" s="127"/>
      <c r="AEX98" s="127"/>
      <c r="AEY98" s="127"/>
      <c r="AEZ98" s="127"/>
      <c r="AFA98" s="127"/>
      <c r="AFB98" s="127"/>
      <c r="AFC98" s="127"/>
      <c r="AFD98" s="127"/>
      <c r="AFE98" s="127"/>
      <c r="AFF98" s="127"/>
      <c r="AFG98" s="127"/>
      <c r="AFH98" s="127"/>
      <c r="AFI98" s="127"/>
      <c r="AFJ98" s="127"/>
      <c r="AFK98" s="127"/>
      <c r="AFL98" s="127"/>
      <c r="AFM98" s="127"/>
      <c r="AFN98" s="127"/>
      <c r="AFO98" s="127"/>
      <c r="AFP98" s="127"/>
      <c r="AFQ98" s="127"/>
      <c r="AFR98" s="127"/>
      <c r="AFS98" s="127"/>
      <c r="AFT98" s="127"/>
      <c r="AFU98" s="127"/>
      <c r="AFV98" s="127"/>
      <c r="AFW98" s="127"/>
      <c r="AFX98" s="127"/>
      <c r="AFY98" s="127"/>
      <c r="AFZ98" s="127"/>
      <c r="AGA98" s="127"/>
      <c r="AGB98" s="127"/>
      <c r="AGC98" s="127"/>
      <c r="AGD98" s="127"/>
      <c r="AGE98" s="127"/>
      <c r="AGF98" s="127"/>
      <c r="AGG98" s="127"/>
      <c r="AGH98" s="127"/>
      <c r="AGI98" s="127"/>
      <c r="AGJ98" s="127"/>
      <c r="AGK98" s="127"/>
      <c r="AGL98" s="127"/>
      <c r="AGM98" s="127"/>
      <c r="AGN98" s="127"/>
      <c r="AGO98" s="127"/>
      <c r="AGP98" s="127"/>
      <c r="AGQ98" s="127"/>
      <c r="AGR98" s="127"/>
      <c r="AGS98" s="127"/>
      <c r="AGT98" s="127"/>
      <c r="AGU98" s="127"/>
      <c r="AGV98" s="127"/>
      <c r="AGW98" s="127"/>
      <c r="AGX98" s="127"/>
      <c r="AGY98" s="127"/>
      <c r="AGZ98" s="127"/>
      <c r="AHA98" s="127"/>
      <c r="AHB98" s="127"/>
      <c r="AHC98" s="127"/>
      <c r="AHD98" s="127"/>
      <c r="AHE98" s="127"/>
      <c r="AHF98" s="127"/>
      <c r="AHG98" s="127"/>
      <c r="AHH98" s="127"/>
      <c r="AHI98" s="127"/>
      <c r="AHJ98" s="127"/>
      <c r="AHK98" s="127"/>
      <c r="AHL98" s="127"/>
      <c r="AHM98" s="127"/>
      <c r="AHN98" s="127"/>
      <c r="AHO98" s="127"/>
      <c r="AHP98" s="127"/>
      <c r="AHQ98" s="127"/>
      <c r="AHR98" s="127"/>
      <c r="AHS98" s="127"/>
      <c r="AHT98" s="127"/>
      <c r="AHU98" s="127"/>
      <c r="AHV98" s="127"/>
      <c r="AHW98" s="127"/>
      <c r="AHX98" s="127"/>
      <c r="AHY98" s="127"/>
      <c r="AHZ98" s="127"/>
      <c r="AIA98" s="127"/>
      <c r="AIB98" s="127"/>
      <c r="AIC98" s="127"/>
      <c r="AID98" s="127"/>
      <c r="AIE98" s="127"/>
      <c r="AIF98" s="127"/>
      <c r="AIG98" s="127"/>
      <c r="AIH98" s="127"/>
      <c r="AII98" s="127"/>
      <c r="AIJ98" s="127"/>
      <c r="AIK98" s="127"/>
      <c r="AIL98" s="127"/>
      <c r="AIM98" s="127"/>
      <c r="AIN98" s="127"/>
      <c r="AIO98" s="127"/>
      <c r="AIP98" s="127"/>
      <c r="AIQ98" s="127"/>
      <c r="AIR98" s="127"/>
      <c r="AIS98" s="127"/>
      <c r="AIT98" s="127"/>
      <c r="AIU98" s="127"/>
      <c r="AIV98" s="127"/>
      <c r="AIW98" s="127"/>
      <c r="AIX98" s="127"/>
      <c r="AIY98" s="127"/>
      <c r="AIZ98" s="127"/>
      <c r="AJA98" s="127"/>
      <c r="AJB98" s="127"/>
      <c r="AJC98" s="127"/>
      <c r="AJD98" s="127"/>
      <c r="AJE98" s="127"/>
      <c r="AJF98" s="127"/>
      <c r="AJG98" s="127"/>
      <c r="AJH98" s="127"/>
      <c r="AJI98" s="127"/>
      <c r="AJJ98" s="127"/>
      <c r="AJK98" s="127"/>
      <c r="AJL98" s="127"/>
      <c r="AJM98" s="127"/>
      <c r="AJN98" s="127"/>
      <c r="AJO98" s="127"/>
      <c r="AJP98" s="127"/>
      <c r="AJQ98" s="127"/>
      <c r="AJR98" s="127"/>
      <c r="AJS98" s="127"/>
      <c r="AJT98" s="127"/>
      <c r="AJU98" s="127"/>
      <c r="AJV98" s="127"/>
      <c r="AJW98" s="127"/>
      <c r="AJX98" s="127"/>
      <c r="AJY98" s="127"/>
      <c r="AJZ98" s="127"/>
      <c r="AKA98" s="127"/>
      <c r="AKB98" s="127"/>
      <c r="AKC98" s="127"/>
      <c r="AKD98" s="127"/>
      <c r="AKE98" s="127"/>
      <c r="AKF98" s="127"/>
      <c r="AKG98" s="127"/>
      <c r="AKH98" s="127"/>
      <c r="AKI98" s="127"/>
      <c r="AKJ98" s="127"/>
      <c r="AKK98" s="127"/>
      <c r="AKL98" s="127"/>
      <c r="AKM98" s="127"/>
      <c r="AKN98" s="127"/>
      <c r="AKO98" s="127"/>
      <c r="AKP98" s="127"/>
      <c r="AKQ98" s="127"/>
      <c r="AKR98" s="127"/>
      <c r="AKS98" s="127"/>
      <c r="AKT98" s="127"/>
      <c r="AKU98" s="127"/>
      <c r="AKV98" s="127"/>
      <c r="AKW98" s="127"/>
      <c r="AKX98" s="127"/>
      <c r="AKY98" s="127"/>
      <c r="AKZ98" s="127"/>
      <c r="ALA98" s="127"/>
      <c r="ALB98" s="127"/>
      <c r="ALC98" s="127"/>
      <c r="ALD98" s="127"/>
      <c r="ALE98" s="127"/>
      <c r="ALF98" s="127"/>
      <c r="ALG98" s="127"/>
      <c r="ALH98" s="127"/>
      <c r="ALI98" s="127"/>
      <c r="ALJ98" s="127"/>
      <c r="ALK98" s="127"/>
      <c r="ALL98" s="127"/>
      <c r="ALM98" s="127"/>
      <c r="ALN98" s="127"/>
      <c r="ALO98" s="127"/>
      <c r="ALP98" s="127"/>
      <c r="ALQ98" s="127"/>
      <c r="ALR98" s="127"/>
      <c r="ALS98" s="127"/>
      <c r="ALT98" s="127"/>
      <c r="ALU98" s="127"/>
      <c r="ALV98" s="127"/>
      <c r="ALW98" s="127"/>
      <c r="ALX98" s="127"/>
      <c r="ALY98" s="127"/>
      <c r="ALZ98" s="127"/>
      <c r="AMA98" s="127"/>
      <c r="AMB98" s="127"/>
      <c r="AMC98" s="127"/>
      <c r="AMD98" s="127"/>
      <c r="AME98" s="127"/>
      <c r="AMF98" s="127"/>
      <c r="AMG98" s="127"/>
      <c r="AMH98" s="127"/>
      <c r="AMI98" s="127"/>
      <c r="AMJ98" s="127"/>
      <c r="AMK98" s="127"/>
    </row>
    <row r="99" spans="1:1025" x14ac:dyDescent="0.3">
      <c r="A99" s="244" t="s">
        <v>875</v>
      </c>
      <c r="B99" s="244"/>
      <c r="C99" s="244"/>
      <c r="D99" s="68">
        <f t="shared" si="7"/>
        <v>1.8916666666666666</v>
      </c>
      <c r="E99" s="195">
        <v>6.4</v>
      </c>
      <c r="F99" s="195">
        <v>5.6</v>
      </c>
      <c r="G99" s="195">
        <v>22.7</v>
      </c>
      <c r="H99" s="195">
        <v>176.5</v>
      </c>
      <c r="I99" s="167"/>
      <c r="J99" s="193">
        <v>6</v>
      </c>
      <c r="K99" s="193">
        <v>8</v>
      </c>
      <c r="L99" s="193">
        <v>9</v>
      </c>
      <c r="M99" s="193">
        <v>9</v>
      </c>
      <c r="N99" s="167"/>
      <c r="O99" s="194">
        <v>15</v>
      </c>
      <c r="P99" s="194">
        <v>29</v>
      </c>
      <c r="Q99" s="194">
        <v>51</v>
      </c>
      <c r="R99" s="127"/>
      <c r="S99" s="127"/>
      <c r="T99" s="127"/>
      <c r="U99" s="127"/>
      <c r="V99" s="127"/>
      <c r="W99" s="127"/>
      <c r="X99" s="127"/>
      <c r="Y99" s="127"/>
      <c r="Z99" s="127"/>
      <c r="AA99" s="127"/>
      <c r="AB99" s="127"/>
      <c r="AC99" s="127"/>
      <c r="AD99" s="127"/>
      <c r="AE99" s="127"/>
      <c r="AF99" s="127"/>
      <c r="AG99" s="127"/>
      <c r="AH99" s="127"/>
      <c r="AI99" s="127"/>
      <c r="AJ99" s="127"/>
      <c r="AK99" s="127"/>
      <c r="AL99" s="127"/>
      <c r="AM99" s="127"/>
      <c r="AN99" s="127"/>
      <c r="AO99" s="127"/>
      <c r="AP99" s="127"/>
      <c r="AQ99" s="127"/>
      <c r="AR99" s="127"/>
      <c r="AS99" s="127"/>
      <c r="AT99" s="127"/>
      <c r="AU99" s="127"/>
      <c r="AV99" s="127"/>
      <c r="AW99" s="127"/>
      <c r="AX99" s="127"/>
      <c r="AY99" s="127"/>
      <c r="AZ99" s="127"/>
      <c r="BA99" s="127"/>
      <c r="BB99" s="127"/>
      <c r="BC99" s="127"/>
      <c r="BD99" s="127"/>
      <c r="BE99" s="127"/>
      <c r="BF99" s="127"/>
      <c r="BG99" s="127"/>
      <c r="BH99" s="127"/>
      <c r="BI99" s="127"/>
      <c r="BJ99" s="127"/>
      <c r="BK99" s="127"/>
      <c r="BL99" s="127"/>
      <c r="BM99" s="127"/>
      <c r="BN99" s="127"/>
      <c r="BO99" s="127"/>
      <c r="BP99" s="127"/>
      <c r="BQ99" s="127"/>
      <c r="BR99" s="127"/>
      <c r="BS99" s="127"/>
      <c r="BT99" s="127"/>
      <c r="BU99" s="127"/>
      <c r="BV99" s="127"/>
      <c r="BW99" s="127"/>
      <c r="BX99" s="127"/>
      <c r="BY99" s="127"/>
      <c r="BZ99" s="127"/>
      <c r="CA99" s="127"/>
      <c r="CB99" s="127"/>
      <c r="CC99" s="127"/>
      <c r="CD99" s="127"/>
      <c r="CE99" s="127"/>
      <c r="CF99" s="127"/>
      <c r="CG99" s="127"/>
      <c r="CH99" s="127"/>
      <c r="CI99" s="127"/>
      <c r="CJ99" s="127"/>
      <c r="CK99" s="127"/>
      <c r="CL99" s="127"/>
      <c r="CM99" s="127"/>
      <c r="CN99" s="127"/>
      <c r="CO99" s="127"/>
      <c r="CP99" s="127"/>
      <c r="CQ99" s="127"/>
      <c r="CR99" s="127"/>
      <c r="CS99" s="127"/>
      <c r="CT99" s="127"/>
      <c r="CU99" s="127"/>
      <c r="CV99" s="127"/>
      <c r="CW99" s="127"/>
      <c r="CX99" s="127"/>
      <c r="CY99" s="127"/>
      <c r="CZ99" s="127"/>
      <c r="DA99" s="127"/>
      <c r="DB99" s="127"/>
      <c r="DC99" s="127"/>
      <c r="DD99" s="127"/>
      <c r="DE99" s="127"/>
      <c r="DF99" s="127"/>
      <c r="DG99" s="127"/>
      <c r="DH99" s="127"/>
      <c r="DI99" s="127"/>
      <c r="DJ99" s="127"/>
      <c r="DK99" s="127"/>
      <c r="DL99" s="127"/>
      <c r="DM99" s="127"/>
      <c r="DN99" s="127"/>
      <c r="DO99" s="127"/>
      <c r="DP99" s="127"/>
      <c r="DQ99" s="127"/>
      <c r="DR99" s="127"/>
      <c r="DS99" s="127"/>
      <c r="DT99" s="127"/>
      <c r="DU99" s="127"/>
      <c r="DV99" s="127"/>
      <c r="DW99" s="127"/>
      <c r="DX99" s="127"/>
      <c r="DY99" s="127"/>
      <c r="DZ99" s="127"/>
      <c r="EA99" s="127"/>
      <c r="EB99" s="127"/>
      <c r="EC99" s="127"/>
      <c r="ED99" s="127"/>
      <c r="EE99" s="127"/>
      <c r="EF99" s="127"/>
      <c r="EG99" s="127"/>
      <c r="EH99" s="127"/>
      <c r="EI99" s="127"/>
      <c r="EJ99" s="127"/>
      <c r="EK99" s="127"/>
      <c r="EL99" s="127"/>
      <c r="EM99" s="127"/>
      <c r="EN99" s="127"/>
      <c r="EO99" s="127"/>
      <c r="EP99" s="127"/>
      <c r="EQ99" s="127"/>
      <c r="ER99" s="127"/>
      <c r="ES99" s="127"/>
      <c r="ET99" s="127"/>
      <c r="EU99" s="127"/>
      <c r="EV99" s="127"/>
      <c r="EW99" s="127"/>
      <c r="EX99" s="127"/>
      <c r="EY99" s="127"/>
      <c r="EZ99" s="127"/>
      <c r="FA99" s="127"/>
      <c r="FB99" s="127"/>
      <c r="FC99" s="127"/>
      <c r="FD99" s="127"/>
      <c r="FE99" s="127"/>
      <c r="FF99" s="127"/>
      <c r="FG99" s="127"/>
      <c r="FH99" s="127"/>
      <c r="FI99" s="127"/>
      <c r="FJ99" s="127"/>
      <c r="FK99" s="127"/>
      <c r="FL99" s="127"/>
      <c r="FM99" s="127"/>
      <c r="FN99" s="127"/>
      <c r="FO99" s="127"/>
      <c r="FP99" s="127"/>
      <c r="FQ99" s="127"/>
      <c r="FR99" s="127"/>
      <c r="FS99" s="127"/>
      <c r="FT99" s="127"/>
      <c r="FU99" s="127"/>
      <c r="FV99" s="127"/>
      <c r="FW99" s="127"/>
      <c r="FX99" s="127"/>
      <c r="FY99" s="127"/>
      <c r="FZ99" s="127"/>
      <c r="GA99" s="127"/>
      <c r="GB99" s="127"/>
      <c r="GC99" s="127"/>
      <c r="GD99" s="127"/>
      <c r="GE99" s="127"/>
      <c r="GF99" s="127"/>
      <c r="GG99" s="127"/>
      <c r="GH99" s="127"/>
      <c r="GI99" s="127"/>
      <c r="GJ99" s="127"/>
      <c r="GK99" s="127"/>
      <c r="GL99" s="127"/>
      <c r="GM99" s="127"/>
      <c r="GN99" s="127"/>
      <c r="GO99" s="127"/>
      <c r="GP99" s="127"/>
      <c r="GQ99" s="127"/>
      <c r="GR99" s="127"/>
      <c r="GS99" s="127"/>
      <c r="GT99" s="127"/>
      <c r="GU99" s="127"/>
      <c r="GV99" s="127"/>
      <c r="GW99" s="127"/>
      <c r="GX99" s="127"/>
      <c r="GY99" s="127"/>
      <c r="GZ99" s="127"/>
      <c r="HA99" s="127"/>
      <c r="HB99" s="127"/>
      <c r="HC99" s="127"/>
      <c r="HD99" s="127"/>
      <c r="HE99" s="127"/>
      <c r="HF99" s="127"/>
      <c r="HG99" s="127"/>
      <c r="HH99" s="127"/>
      <c r="HI99" s="127"/>
      <c r="HJ99" s="127"/>
      <c r="HK99" s="127"/>
      <c r="HL99" s="127"/>
      <c r="HM99" s="127"/>
      <c r="HN99" s="127"/>
      <c r="HO99" s="127"/>
      <c r="HP99" s="127"/>
      <c r="HQ99" s="127"/>
      <c r="HR99" s="127"/>
      <c r="HS99" s="127"/>
      <c r="HT99" s="127"/>
      <c r="HU99" s="127"/>
      <c r="HV99" s="127"/>
      <c r="HW99" s="127"/>
      <c r="HX99" s="127"/>
      <c r="HY99" s="127"/>
      <c r="HZ99" s="127"/>
      <c r="IA99" s="127"/>
      <c r="IB99" s="127"/>
      <c r="IC99" s="127"/>
      <c r="ID99" s="127"/>
      <c r="IE99" s="127"/>
      <c r="IF99" s="127"/>
      <c r="IG99" s="127"/>
      <c r="IH99" s="127"/>
      <c r="II99" s="127"/>
      <c r="IJ99" s="127"/>
      <c r="IK99" s="127"/>
      <c r="IL99" s="127"/>
      <c r="IM99" s="127"/>
      <c r="IN99" s="127"/>
      <c r="IO99" s="127"/>
      <c r="IP99" s="127"/>
      <c r="IQ99" s="127"/>
      <c r="IR99" s="127"/>
      <c r="IS99" s="127"/>
      <c r="IT99" s="127"/>
      <c r="IU99" s="127"/>
      <c r="IV99" s="127"/>
      <c r="IW99" s="127"/>
      <c r="IX99" s="127"/>
      <c r="IY99" s="127"/>
      <c r="IZ99" s="127"/>
      <c r="JA99" s="127"/>
      <c r="JB99" s="127"/>
      <c r="JC99" s="127"/>
      <c r="JD99" s="127"/>
      <c r="JE99" s="127"/>
      <c r="JF99" s="127"/>
      <c r="JG99" s="127"/>
      <c r="JH99" s="127"/>
      <c r="JI99" s="127"/>
      <c r="JJ99" s="127"/>
      <c r="JK99" s="127"/>
      <c r="JL99" s="127"/>
      <c r="JM99" s="127"/>
      <c r="JN99" s="127"/>
      <c r="JO99" s="127"/>
      <c r="JP99" s="127"/>
      <c r="JQ99" s="127"/>
      <c r="JR99" s="127"/>
      <c r="JS99" s="127"/>
      <c r="JT99" s="127"/>
      <c r="JU99" s="127"/>
      <c r="JV99" s="127"/>
      <c r="JW99" s="127"/>
      <c r="JX99" s="127"/>
      <c r="JY99" s="127"/>
      <c r="JZ99" s="127"/>
      <c r="KA99" s="127"/>
      <c r="KB99" s="127"/>
      <c r="KC99" s="127"/>
      <c r="KD99" s="127"/>
      <c r="KE99" s="127"/>
      <c r="KF99" s="127"/>
      <c r="KG99" s="127"/>
      <c r="KH99" s="127"/>
      <c r="KI99" s="127"/>
      <c r="KJ99" s="127"/>
      <c r="KK99" s="127"/>
      <c r="KL99" s="127"/>
      <c r="KM99" s="127"/>
      <c r="KN99" s="127"/>
      <c r="KO99" s="127"/>
      <c r="KP99" s="127"/>
      <c r="KQ99" s="127"/>
      <c r="KR99" s="127"/>
      <c r="KS99" s="127"/>
      <c r="KT99" s="127"/>
      <c r="KU99" s="127"/>
      <c r="KV99" s="127"/>
      <c r="KW99" s="127"/>
      <c r="KX99" s="127"/>
      <c r="KY99" s="127"/>
      <c r="KZ99" s="127"/>
      <c r="LA99" s="127"/>
      <c r="LB99" s="127"/>
      <c r="LC99" s="127"/>
      <c r="LD99" s="127"/>
      <c r="LE99" s="127"/>
      <c r="LF99" s="127"/>
      <c r="LG99" s="127"/>
      <c r="LH99" s="127"/>
      <c r="LI99" s="127"/>
      <c r="LJ99" s="127"/>
      <c r="LK99" s="127"/>
      <c r="LL99" s="127"/>
      <c r="LM99" s="127"/>
      <c r="LN99" s="127"/>
      <c r="LO99" s="127"/>
      <c r="LP99" s="127"/>
      <c r="LQ99" s="127"/>
      <c r="LR99" s="127"/>
      <c r="LS99" s="127"/>
      <c r="LT99" s="127"/>
      <c r="LU99" s="127"/>
      <c r="LV99" s="127"/>
      <c r="LW99" s="127"/>
      <c r="LX99" s="127"/>
      <c r="LY99" s="127"/>
      <c r="LZ99" s="127"/>
      <c r="MA99" s="127"/>
      <c r="MB99" s="127"/>
      <c r="MC99" s="127"/>
      <c r="MD99" s="127"/>
      <c r="ME99" s="127"/>
      <c r="MF99" s="127"/>
      <c r="MG99" s="127"/>
      <c r="MH99" s="127"/>
      <c r="MI99" s="127"/>
      <c r="MJ99" s="127"/>
      <c r="MK99" s="127"/>
      <c r="ML99" s="127"/>
      <c r="MM99" s="127"/>
      <c r="MN99" s="127"/>
      <c r="MO99" s="127"/>
      <c r="MP99" s="127"/>
      <c r="MQ99" s="127"/>
      <c r="MR99" s="127"/>
      <c r="MS99" s="127"/>
      <c r="MT99" s="127"/>
      <c r="MU99" s="127"/>
      <c r="MV99" s="127"/>
      <c r="MW99" s="127"/>
      <c r="MX99" s="127"/>
      <c r="MY99" s="127"/>
      <c r="MZ99" s="127"/>
      <c r="NA99" s="127"/>
      <c r="NB99" s="127"/>
      <c r="NC99" s="127"/>
      <c r="ND99" s="127"/>
      <c r="NE99" s="127"/>
      <c r="NF99" s="127"/>
      <c r="NG99" s="127"/>
      <c r="NH99" s="127"/>
      <c r="NI99" s="127"/>
      <c r="NJ99" s="127"/>
      <c r="NK99" s="127"/>
      <c r="NL99" s="127"/>
      <c r="NM99" s="127"/>
      <c r="NN99" s="127"/>
      <c r="NO99" s="127"/>
      <c r="NP99" s="127"/>
      <c r="NQ99" s="127"/>
      <c r="NR99" s="127"/>
      <c r="NS99" s="127"/>
      <c r="NT99" s="127"/>
      <c r="NU99" s="127"/>
      <c r="NV99" s="127"/>
      <c r="NW99" s="127"/>
      <c r="NX99" s="127"/>
      <c r="NY99" s="127"/>
      <c r="NZ99" s="127"/>
      <c r="OA99" s="127"/>
      <c r="OB99" s="127"/>
      <c r="OC99" s="127"/>
      <c r="OD99" s="127"/>
      <c r="OE99" s="127"/>
      <c r="OF99" s="127"/>
      <c r="OG99" s="127"/>
      <c r="OH99" s="127"/>
      <c r="OI99" s="127"/>
      <c r="OJ99" s="127"/>
      <c r="OK99" s="127"/>
      <c r="OL99" s="127"/>
      <c r="OM99" s="127"/>
      <c r="ON99" s="127"/>
      <c r="OO99" s="127"/>
      <c r="OP99" s="127"/>
      <c r="OQ99" s="127"/>
      <c r="OR99" s="127"/>
      <c r="OS99" s="127"/>
      <c r="OT99" s="127"/>
      <c r="OU99" s="127"/>
      <c r="OV99" s="127"/>
      <c r="OW99" s="127"/>
      <c r="OX99" s="127"/>
      <c r="OY99" s="127"/>
      <c r="OZ99" s="127"/>
      <c r="PA99" s="127"/>
      <c r="PB99" s="127"/>
      <c r="PC99" s="127"/>
      <c r="PD99" s="127"/>
      <c r="PE99" s="127"/>
      <c r="PF99" s="127"/>
      <c r="PG99" s="127"/>
      <c r="PH99" s="127"/>
      <c r="PI99" s="127"/>
      <c r="PJ99" s="127"/>
      <c r="PK99" s="127"/>
      <c r="PL99" s="127"/>
      <c r="PM99" s="127"/>
      <c r="PN99" s="127"/>
      <c r="PO99" s="127"/>
      <c r="PP99" s="127"/>
      <c r="PQ99" s="127"/>
      <c r="PR99" s="127"/>
      <c r="PS99" s="127"/>
      <c r="PT99" s="127"/>
      <c r="PU99" s="127"/>
      <c r="PV99" s="127"/>
      <c r="PW99" s="127"/>
      <c r="PX99" s="127"/>
      <c r="PY99" s="127"/>
      <c r="PZ99" s="127"/>
      <c r="QA99" s="127"/>
      <c r="QB99" s="127"/>
      <c r="QC99" s="127"/>
      <c r="QD99" s="127"/>
      <c r="QE99" s="127"/>
      <c r="QF99" s="127"/>
      <c r="QG99" s="127"/>
      <c r="QH99" s="127"/>
      <c r="QI99" s="127"/>
      <c r="QJ99" s="127"/>
      <c r="QK99" s="127"/>
      <c r="QL99" s="127"/>
      <c r="QM99" s="127"/>
      <c r="QN99" s="127"/>
      <c r="QO99" s="127"/>
      <c r="QP99" s="127"/>
      <c r="QQ99" s="127"/>
      <c r="QR99" s="127"/>
      <c r="QS99" s="127"/>
      <c r="QT99" s="127"/>
      <c r="QU99" s="127"/>
      <c r="QV99" s="127"/>
      <c r="QW99" s="127"/>
      <c r="QX99" s="127"/>
      <c r="QY99" s="127"/>
      <c r="QZ99" s="127"/>
      <c r="RA99" s="127"/>
      <c r="RB99" s="127"/>
      <c r="RC99" s="127"/>
      <c r="RD99" s="127"/>
      <c r="RE99" s="127"/>
      <c r="RF99" s="127"/>
      <c r="RG99" s="127"/>
      <c r="RH99" s="127"/>
      <c r="RI99" s="127"/>
      <c r="RJ99" s="127"/>
      <c r="RK99" s="127"/>
      <c r="RL99" s="127"/>
      <c r="RM99" s="127"/>
      <c r="RN99" s="127"/>
      <c r="RO99" s="127"/>
      <c r="RP99" s="127"/>
      <c r="RQ99" s="127"/>
      <c r="RR99" s="127"/>
      <c r="RS99" s="127"/>
      <c r="RT99" s="127"/>
      <c r="RU99" s="127"/>
      <c r="RV99" s="127"/>
      <c r="RW99" s="127"/>
      <c r="RX99" s="127"/>
      <c r="RY99" s="127"/>
      <c r="RZ99" s="127"/>
      <c r="SA99" s="127"/>
      <c r="SB99" s="127"/>
      <c r="SC99" s="127"/>
      <c r="SD99" s="127"/>
      <c r="SE99" s="127"/>
      <c r="SF99" s="127"/>
      <c r="SG99" s="127"/>
      <c r="SH99" s="127"/>
      <c r="SI99" s="127"/>
      <c r="SJ99" s="127"/>
      <c r="SK99" s="127"/>
      <c r="SL99" s="127"/>
      <c r="SM99" s="127"/>
      <c r="SN99" s="127"/>
      <c r="SO99" s="127"/>
      <c r="SP99" s="127"/>
      <c r="SQ99" s="127"/>
      <c r="SR99" s="127"/>
      <c r="SS99" s="127"/>
      <c r="ST99" s="127"/>
      <c r="SU99" s="127"/>
      <c r="SV99" s="127"/>
      <c r="SW99" s="127"/>
      <c r="SX99" s="127"/>
      <c r="SY99" s="127"/>
      <c r="SZ99" s="127"/>
      <c r="TA99" s="127"/>
      <c r="TB99" s="127"/>
      <c r="TC99" s="127"/>
      <c r="TD99" s="127"/>
      <c r="TE99" s="127"/>
      <c r="TF99" s="127"/>
      <c r="TG99" s="127"/>
      <c r="TH99" s="127"/>
      <c r="TI99" s="127"/>
      <c r="TJ99" s="127"/>
      <c r="TK99" s="127"/>
      <c r="TL99" s="127"/>
      <c r="TM99" s="127"/>
      <c r="TN99" s="127"/>
      <c r="TO99" s="127"/>
      <c r="TP99" s="127"/>
      <c r="TQ99" s="127"/>
      <c r="TR99" s="127"/>
      <c r="TS99" s="127"/>
      <c r="TT99" s="127"/>
      <c r="TU99" s="127"/>
      <c r="TV99" s="127"/>
      <c r="TW99" s="127"/>
      <c r="TX99" s="127"/>
      <c r="TY99" s="127"/>
      <c r="TZ99" s="127"/>
      <c r="UA99" s="127"/>
      <c r="UB99" s="127"/>
      <c r="UC99" s="127"/>
      <c r="UD99" s="127"/>
      <c r="UE99" s="127"/>
      <c r="UF99" s="127"/>
      <c r="UG99" s="127"/>
      <c r="UH99" s="127"/>
      <c r="UI99" s="127"/>
      <c r="UJ99" s="127"/>
      <c r="UK99" s="127"/>
      <c r="UL99" s="127"/>
      <c r="UM99" s="127"/>
      <c r="UN99" s="127"/>
      <c r="UO99" s="127"/>
      <c r="UP99" s="127"/>
      <c r="UQ99" s="127"/>
      <c r="UR99" s="127"/>
      <c r="US99" s="127"/>
      <c r="UT99" s="127"/>
      <c r="UU99" s="127"/>
      <c r="UV99" s="127"/>
      <c r="UW99" s="127"/>
      <c r="UX99" s="127"/>
      <c r="UY99" s="127"/>
      <c r="UZ99" s="127"/>
      <c r="VA99" s="127"/>
      <c r="VB99" s="127"/>
      <c r="VC99" s="127"/>
      <c r="VD99" s="127"/>
      <c r="VE99" s="127"/>
      <c r="VF99" s="127"/>
      <c r="VG99" s="127"/>
      <c r="VH99" s="127"/>
      <c r="VI99" s="127"/>
      <c r="VJ99" s="127"/>
      <c r="VK99" s="127"/>
      <c r="VL99" s="127"/>
      <c r="VM99" s="127"/>
      <c r="VN99" s="127"/>
      <c r="VO99" s="127"/>
      <c r="VP99" s="127"/>
      <c r="VQ99" s="127"/>
      <c r="VR99" s="127"/>
      <c r="VS99" s="127"/>
      <c r="VT99" s="127"/>
      <c r="VU99" s="127"/>
      <c r="VV99" s="127"/>
      <c r="VW99" s="127"/>
      <c r="VX99" s="127"/>
      <c r="VY99" s="127"/>
      <c r="VZ99" s="127"/>
      <c r="WA99" s="127"/>
      <c r="WB99" s="127"/>
      <c r="WC99" s="127"/>
      <c r="WD99" s="127"/>
      <c r="WE99" s="127"/>
      <c r="WF99" s="127"/>
      <c r="WG99" s="127"/>
      <c r="WH99" s="127"/>
      <c r="WI99" s="127"/>
      <c r="WJ99" s="127"/>
      <c r="WK99" s="127"/>
      <c r="WL99" s="127"/>
      <c r="WM99" s="127"/>
      <c r="WN99" s="127"/>
      <c r="WO99" s="127"/>
      <c r="WP99" s="127"/>
      <c r="WQ99" s="127"/>
      <c r="WR99" s="127"/>
      <c r="WS99" s="127"/>
      <c r="WT99" s="127"/>
      <c r="WU99" s="127"/>
      <c r="WV99" s="127"/>
      <c r="WW99" s="127"/>
      <c r="WX99" s="127"/>
      <c r="WY99" s="127"/>
      <c r="WZ99" s="127"/>
      <c r="XA99" s="127"/>
      <c r="XB99" s="127"/>
      <c r="XC99" s="127"/>
      <c r="XD99" s="127"/>
      <c r="XE99" s="127"/>
      <c r="XF99" s="127"/>
      <c r="XG99" s="127"/>
      <c r="XH99" s="127"/>
      <c r="XI99" s="127"/>
      <c r="XJ99" s="127"/>
      <c r="XK99" s="127"/>
      <c r="XL99" s="127"/>
      <c r="XM99" s="127"/>
      <c r="XN99" s="127"/>
      <c r="XO99" s="127"/>
      <c r="XP99" s="127"/>
      <c r="XQ99" s="127"/>
      <c r="XR99" s="127"/>
      <c r="XS99" s="127"/>
      <c r="XT99" s="127"/>
      <c r="XU99" s="127"/>
      <c r="XV99" s="127"/>
      <c r="XW99" s="127"/>
      <c r="XX99" s="127"/>
      <c r="XY99" s="127"/>
      <c r="XZ99" s="127"/>
      <c r="YA99" s="127"/>
      <c r="YB99" s="127"/>
      <c r="YC99" s="127"/>
      <c r="YD99" s="127"/>
      <c r="YE99" s="127"/>
      <c r="YF99" s="127"/>
      <c r="YG99" s="127"/>
      <c r="YH99" s="127"/>
      <c r="YI99" s="127"/>
      <c r="YJ99" s="127"/>
      <c r="YK99" s="127"/>
      <c r="YL99" s="127"/>
      <c r="YM99" s="127"/>
      <c r="YN99" s="127"/>
      <c r="YO99" s="127"/>
      <c r="YP99" s="127"/>
      <c r="YQ99" s="127"/>
      <c r="YR99" s="127"/>
      <c r="YS99" s="127"/>
      <c r="YT99" s="127"/>
      <c r="YU99" s="127"/>
      <c r="YV99" s="127"/>
      <c r="YW99" s="127"/>
      <c r="YX99" s="127"/>
      <c r="YY99" s="127"/>
      <c r="YZ99" s="127"/>
      <c r="ZA99" s="127"/>
      <c r="ZB99" s="127"/>
      <c r="ZC99" s="127"/>
      <c r="ZD99" s="127"/>
      <c r="ZE99" s="127"/>
      <c r="ZF99" s="127"/>
      <c r="ZG99" s="127"/>
      <c r="ZH99" s="127"/>
      <c r="ZI99" s="127"/>
      <c r="ZJ99" s="127"/>
      <c r="ZK99" s="127"/>
      <c r="ZL99" s="127"/>
      <c r="ZM99" s="127"/>
      <c r="ZN99" s="127"/>
      <c r="ZO99" s="127"/>
      <c r="ZP99" s="127"/>
      <c r="ZQ99" s="127"/>
      <c r="ZR99" s="127"/>
      <c r="ZS99" s="127"/>
      <c r="ZT99" s="127"/>
      <c r="ZU99" s="127"/>
      <c r="ZV99" s="127"/>
      <c r="ZW99" s="127"/>
      <c r="ZX99" s="127"/>
      <c r="ZY99" s="127"/>
      <c r="ZZ99" s="127"/>
      <c r="AAA99" s="127"/>
      <c r="AAB99" s="127"/>
      <c r="AAC99" s="127"/>
      <c r="AAD99" s="127"/>
      <c r="AAE99" s="127"/>
      <c r="AAF99" s="127"/>
      <c r="AAG99" s="127"/>
      <c r="AAH99" s="127"/>
      <c r="AAI99" s="127"/>
      <c r="AAJ99" s="127"/>
      <c r="AAK99" s="127"/>
      <c r="AAL99" s="127"/>
      <c r="AAM99" s="127"/>
      <c r="AAN99" s="127"/>
      <c r="AAO99" s="127"/>
      <c r="AAP99" s="127"/>
      <c r="AAQ99" s="127"/>
      <c r="AAR99" s="127"/>
      <c r="AAS99" s="127"/>
      <c r="AAT99" s="127"/>
      <c r="AAU99" s="127"/>
      <c r="AAV99" s="127"/>
      <c r="AAW99" s="127"/>
      <c r="AAX99" s="127"/>
      <c r="AAY99" s="127"/>
      <c r="AAZ99" s="127"/>
      <c r="ABA99" s="127"/>
      <c r="ABB99" s="127"/>
      <c r="ABC99" s="127"/>
      <c r="ABD99" s="127"/>
      <c r="ABE99" s="127"/>
      <c r="ABF99" s="127"/>
      <c r="ABG99" s="127"/>
      <c r="ABH99" s="127"/>
      <c r="ABI99" s="127"/>
      <c r="ABJ99" s="127"/>
      <c r="ABK99" s="127"/>
      <c r="ABL99" s="127"/>
      <c r="ABM99" s="127"/>
      <c r="ABN99" s="127"/>
      <c r="ABO99" s="127"/>
      <c r="ABP99" s="127"/>
      <c r="ABQ99" s="127"/>
      <c r="ABR99" s="127"/>
      <c r="ABS99" s="127"/>
      <c r="ABT99" s="127"/>
      <c r="ABU99" s="127"/>
      <c r="ABV99" s="127"/>
      <c r="ABW99" s="127"/>
      <c r="ABX99" s="127"/>
      <c r="ABY99" s="127"/>
      <c r="ABZ99" s="127"/>
      <c r="ACA99" s="127"/>
      <c r="ACB99" s="127"/>
      <c r="ACC99" s="127"/>
      <c r="ACD99" s="127"/>
      <c r="ACE99" s="127"/>
      <c r="ACF99" s="127"/>
      <c r="ACG99" s="127"/>
      <c r="ACH99" s="127"/>
      <c r="ACI99" s="127"/>
      <c r="ACJ99" s="127"/>
      <c r="ACK99" s="127"/>
      <c r="ACL99" s="127"/>
      <c r="ACM99" s="127"/>
      <c r="ACN99" s="127"/>
      <c r="ACO99" s="127"/>
      <c r="ACP99" s="127"/>
      <c r="ACQ99" s="127"/>
      <c r="ACR99" s="127"/>
      <c r="ACS99" s="127"/>
      <c r="ACT99" s="127"/>
      <c r="ACU99" s="127"/>
      <c r="ACV99" s="127"/>
      <c r="ACW99" s="127"/>
      <c r="ACX99" s="127"/>
      <c r="ACY99" s="127"/>
      <c r="ACZ99" s="127"/>
      <c r="ADA99" s="127"/>
      <c r="ADB99" s="127"/>
      <c r="ADC99" s="127"/>
      <c r="ADD99" s="127"/>
      <c r="ADE99" s="127"/>
      <c r="ADF99" s="127"/>
      <c r="ADG99" s="127"/>
      <c r="ADH99" s="127"/>
      <c r="ADI99" s="127"/>
      <c r="ADJ99" s="127"/>
      <c r="ADK99" s="127"/>
      <c r="ADL99" s="127"/>
      <c r="ADM99" s="127"/>
      <c r="ADN99" s="127"/>
      <c r="ADO99" s="127"/>
      <c r="ADP99" s="127"/>
      <c r="ADQ99" s="127"/>
      <c r="ADR99" s="127"/>
      <c r="ADS99" s="127"/>
      <c r="ADT99" s="127"/>
      <c r="ADU99" s="127"/>
      <c r="ADV99" s="127"/>
      <c r="ADW99" s="127"/>
      <c r="ADX99" s="127"/>
      <c r="ADY99" s="127"/>
      <c r="ADZ99" s="127"/>
      <c r="AEA99" s="127"/>
      <c r="AEB99" s="127"/>
      <c r="AEC99" s="127"/>
      <c r="AED99" s="127"/>
      <c r="AEE99" s="127"/>
      <c r="AEF99" s="127"/>
      <c r="AEG99" s="127"/>
      <c r="AEH99" s="127"/>
      <c r="AEI99" s="127"/>
      <c r="AEJ99" s="127"/>
      <c r="AEK99" s="127"/>
      <c r="AEL99" s="127"/>
      <c r="AEM99" s="127"/>
      <c r="AEN99" s="127"/>
      <c r="AEO99" s="127"/>
      <c r="AEP99" s="127"/>
      <c r="AEQ99" s="127"/>
      <c r="AER99" s="127"/>
      <c r="AES99" s="127"/>
      <c r="AET99" s="127"/>
      <c r="AEU99" s="127"/>
      <c r="AEV99" s="127"/>
      <c r="AEW99" s="127"/>
      <c r="AEX99" s="127"/>
      <c r="AEY99" s="127"/>
      <c r="AEZ99" s="127"/>
      <c r="AFA99" s="127"/>
      <c r="AFB99" s="127"/>
      <c r="AFC99" s="127"/>
      <c r="AFD99" s="127"/>
      <c r="AFE99" s="127"/>
      <c r="AFF99" s="127"/>
      <c r="AFG99" s="127"/>
      <c r="AFH99" s="127"/>
      <c r="AFI99" s="127"/>
      <c r="AFJ99" s="127"/>
      <c r="AFK99" s="127"/>
      <c r="AFL99" s="127"/>
      <c r="AFM99" s="127"/>
      <c r="AFN99" s="127"/>
      <c r="AFO99" s="127"/>
      <c r="AFP99" s="127"/>
      <c r="AFQ99" s="127"/>
      <c r="AFR99" s="127"/>
      <c r="AFS99" s="127"/>
      <c r="AFT99" s="127"/>
      <c r="AFU99" s="127"/>
      <c r="AFV99" s="127"/>
      <c r="AFW99" s="127"/>
      <c r="AFX99" s="127"/>
      <c r="AFY99" s="127"/>
      <c r="AFZ99" s="127"/>
      <c r="AGA99" s="127"/>
      <c r="AGB99" s="127"/>
      <c r="AGC99" s="127"/>
      <c r="AGD99" s="127"/>
      <c r="AGE99" s="127"/>
      <c r="AGF99" s="127"/>
      <c r="AGG99" s="127"/>
      <c r="AGH99" s="127"/>
      <c r="AGI99" s="127"/>
      <c r="AGJ99" s="127"/>
      <c r="AGK99" s="127"/>
      <c r="AGL99" s="127"/>
      <c r="AGM99" s="127"/>
      <c r="AGN99" s="127"/>
      <c r="AGO99" s="127"/>
      <c r="AGP99" s="127"/>
      <c r="AGQ99" s="127"/>
      <c r="AGR99" s="127"/>
      <c r="AGS99" s="127"/>
      <c r="AGT99" s="127"/>
      <c r="AGU99" s="127"/>
      <c r="AGV99" s="127"/>
      <c r="AGW99" s="127"/>
      <c r="AGX99" s="127"/>
      <c r="AGY99" s="127"/>
      <c r="AGZ99" s="127"/>
      <c r="AHA99" s="127"/>
      <c r="AHB99" s="127"/>
      <c r="AHC99" s="127"/>
      <c r="AHD99" s="127"/>
      <c r="AHE99" s="127"/>
      <c r="AHF99" s="127"/>
      <c r="AHG99" s="127"/>
      <c r="AHH99" s="127"/>
      <c r="AHI99" s="127"/>
      <c r="AHJ99" s="127"/>
      <c r="AHK99" s="127"/>
      <c r="AHL99" s="127"/>
      <c r="AHM99" s="127"/>
      <c r="AHN99" s="127"/>
      <c r="AHO99" s="127"/>
      <c r="AHP99" s="127"/>
      <c r="AHQ99" s="127"/>
      <c r="AHR99" s="127"/>
      <c r="AHS99" s="127"/>
      <c r="AHT99" s="127"/>
      <c r="AHU99" s="127"/>
      <c r="AHV99" s="127"/>
      <c r="AHW99" s="127"/>
      <c r="AHX99" s="127"/>
      <c r="AHY99" s="127"/>
      <c r="AHZ99" s="127"/>
      <c r="AIA99" s="127"/>
      <c r="AIB99" s="127"/>
      <c r="AIC99" s="127"/>
      <c r="AID99" s="127"/>
      <c r="AIE99" s="127"/>
      <c r="AIF99" s="127"/>
      <c r="AIG99" s="127"/>
      <c r="AIH99" s="127"/>
      <c r="AII99" s="127"/>
      <c r="AIJ99" s="127"/>
      <c r="AIK99" s="127"/>
      <c r="AIL99" s="127"/>
      <c r="AIM99" s="127"/>
      <c r="AIN99" s="127"/>
      <c r="AIO99" s="127"/>
      <c r="AIP99" s="127"/>
      <c r="AIQ99" s="127"/>
      <c r="AIR99" s="127"/>
      <c r="AIS99" s="127"/>
      <c r="AIT99" s="127"/>
      <c r="AIU99" s="127"/>
      <c r="AIV99" s="127"/>
      <c r="AIW99" s="127"/>
      <c r="AIX99" s="127"/>
      <c r="AIY99" s="127"/>
      <c r="AIZ99" s="127"/>
      <c r="AJA99" s="127"/>
      <c r="AJB99" s="127"/>
      <c r="AJC99" s="127"/>
      <c r="AJD99" s="127"/>
      <c r="AJE99" s="127"/>
      <c r="AJF99" s="127"/>
      <c r="AJG99" s="127"/>
      <c r="AJH99" s="127"/>
      <c r="AJI99" s="127"/>
      <c r="AJJ99" s="127"/>
      <c r="AJK99" s="127"/>
      <c r="AJL99" s="127"/>
      <c r="AJM99" s="127"/>
      <c r="AJN99" s="127"/>
      <c r="AJO99" s="127"/>
      <c r="AJP99" s="127"/>
      <c r="AJQ99" s="127"/>
      <c r="AJR99" s="127"/>
      <c r="AJS99" s="127"/>
      <c r="AJT99" s="127"/>
      <c r="AJU99" s="127"/>
      <c r="AJV99" s="127"/>
      <c r="AJW99" s="127"/>
      <c r="AJX99" s="127"/>
      <c r="AJY99" s="127"/>
      <c r="AJZ99" s="127"/>
      <c r="AKA99" s="127"/>
      <c r="AKB99" s="127"/>
      <c r="AKC99" s="127"/>
      <c r="AKD99" s="127"/>
      <c r="AKE99" s="127"/>
      <c r="AKF99" s="127"/>
      <c r="AKG99" s="127"/>
      <c r="AKH99" s="127"/>
      <c r="AKI99" s="127"/>
      <c r="AKJ99" s="127"/>
      <c r="AKK99" s="127"/>
      <c r="AKL99" s="127"/>
      <c r="AKM99" s="127"/>
      <c r="AKN99" s="127"/>
      <c r="AKO99" s="127"/>
      <c r="AKP99" s="127"/>
      <c r="AKQ99" s="127"/>
      <c r="AKR99" s="127"/>
      <c r="AKS99" s="127"/>
      <c r="AKT99" s="127"/>
      <c r="AKU99" s="127"/>
      <c r="AKV99" s="127"/>
      <c r="AKW99" s="127"/>
      <c r="AKX99" s="127"/>
      <c r="AKY99" s="127"/>
      <c r="AKZ99" s="127"/>
      <c r="ALA99" s="127"/>
      <c r="ALB99" s="127"/>
      <c r="ALC99" s="127"/>
      <c r="ALD99" s="127"/>
      <c r="ALE99" s="127"/>
      <c r="ALF99" s="127"/>
      <c r="ALG99" s="127"/>
      <c r="ALH99" s="127"/>
      <c r="ALI99" s="127"/>
      <c r="ALJ99" s="127"/>
      <c r="ALK99" s="127"/>
      <c r="ALL99" s="127"/>
      <c r="ALM99" s="127"/>
      <c r="ALN99" s="127"/>
      <c r="ALO99" s="127"/>
      <c r="ALP99" s="127"/>
      <c r="ALQ99" s="127"/>
      <c r="ALR99" s="127"/>
      <c r="ALS99" s="127"/>
      <c r="ALT99" s="127"/>
      <c r="ALU99" s="127"/>
      <c r="ALV99" s="127"/>
      <c r="ALW99" s="127"/>
      <c r="ALX99" s="127"/>
      <c r="ALY99" s="127"/>
      <c r="ALZ99" s="127"/>
      <c r="AMA99" s="127"/>
      <c r="AMB99" s="127"/>
      <c r="AMC99" s="127"/>
      <c r="AMD99" s="127"/>
      <c r="AME99" s="127"/>
      <c r="AMF99" s="127"/>
      <c r="AMG99" s="127"/>
      <c r="AMH99" s="127"/>
      <c r="AMI99" s="127"/>
      <c r="AMJ99" s="127"/>
      <c r="AMK99" s="127"/>
    </row>
    <row r="100" spans="1:1025" x14ac:dyDescent="0.3">
      <c r="A100" s="244" t="s">
        <v>876</v>
      </c>
      <c r="B100" s="244"/>
      <c r="C100" s="244"/>
      <c r="D100" s="68">
        <f t="shared" si="7"/>
        <v>1.8916666666666666</v>
      </c>
      <c r="E100" s="195">
        <v>6.4</v>
      </c>
      <c r="F100" s="195">
        <v>5.6</v>
      </c>
      <c r="G100" s="195">
        <v>22.7</v>
      </c>
      <c r="H100" s="195">
        <v>176.5</v>
      </c>
      <c r="I100" s="167"/>
      <c r="J100" s="193">
        <v>6</v>
      </c>
      <c r="K100" s="193">
        <v>8</v>
      </c>
      <c r="L100" s="193">
        <v>9</v>
      </c>
      <c r="M100" s="193">
        <v>9</v>
      </c>
      <c r="N100" s="167"/>
      <c r="O100" s="194">
        <v>15</v>
      </c>
      <c r="P100" s="194">
        <v>29</v>
      </c>
      <c r="Q100" s="194">
        <v>51</v>
      </c>
      <c r="R100" s="127"/>
      <c r="S100" s="127"/>
      <c r="T100" s="127"/>
      <c r="U100" s="127"/>
      <c r="V100" s="127"/>
      <c r="W100" s="127"/>
      <c r="X100" s="127"/>
      <c r="Y100" s="127"/>
      <c r="Z100" s="127"/>
      <c r="AA100" s="127"/>
      <c r="AB100" s="127"/>
      <c r="AC100" s="127"/>
      <c r="AD100" s="127"/>
      <c r="AE100" s="127"/>
      <c r="AF100" s="127"/>
      <c r="AG100" s="127"/>
      <c r="AH100" s="127"/>
      <c r="AI100" s="127"/>
      <c r="AJ100" s="127"/>
      <c r="AK100" s="127"/>
      <c r="AL100" s="127"/>
      <c r="AM100" s="127"/>
      <c r="AN100" s="127"/>
      <c r="AO100" s="127"/>
      <c r="AP100" s="127"/>
      <c r="AQ100" s="127"/>
      <c r="AR100" s="127"/>
      <c r="AS100" s="127"/>
      <c r="AT100" s="127"/>
      <c r="AU100" s="127"/>
      <c r="AV100" s="127"/>
      <c r="AW100" s="127"/>
      <c r="AX100" s="127"/>
      <c r="AY100" s="127"/>
      <c r="AZ100" s="127"/>
      <c r="BA100" s="127"/>
      <c r="BB100" s="127"/>
      <c r="BC100" s="127"/>
      <c r="BD100" s="127"/>
      <c r="BE100" s="127"/>
      <c r="BF100" s="127"/>
      <c r="BG100" s="127"/>
      <c r="BH100" s="127"/>
      <c r="BI100" s="127"/>
      <c r="BJ100" s="127"/>
      <c r="BK100" s="127"/>
      <c r="BL100" s="127"/>
      <c r="BM100" s="127"/>
      <c r="BN100" s="127"/>
      <c r="BO100" s="127"/>
      <c r="BP100" s="127"/>
      <c r="BQ100" s="127"/>
      <c r="BR100" s="127"/>
      <c r="BS100" s="127"/>
      <c r="BT100" s="127"/>
      <c r="BU100" s="127"/>
      <c r="BV100" s="127"/>
      <c r="BW100" s="127"/>
      <c r="BX100" s="127"/>
      <c r="BY100" s="127"/>
      <c r="BZ100" s="127"/>
      <c r="CA100" s="127"/>
      <c r="CB100" s="127"/>
      <c r="CC100" s="127"/>
      <c r="CD100" s="127"/>
      <c r="CE100" s="127"/>
      <c r="CF100" s="127"/>
      <c r="CG100" s="127"/>
      <c r="CH100" s="127"/>
      <c r="CI100" s="127"/>
      <c r="CJ100" s="127"/>
      <c r="CK100" s="127"/>
      <c r="CL100" s="127"/>
      <c r="CM100" s="127"/>
      <c r="CN100" s="127"/>
      <c r="CO100" s="127"/>
      <c r="CP100" s="127"/>
      <c r="CQ100" s="127"/>
      <c r="CR100" s="127"/>
      <c r="CS100" s="127"/>
      <c r="CT100" s="127"/>
      <c r="CU100" s="127"/>
      <c r="CV100" s="127"/>
      <c r="CW100" s="127"/>
      <c r="CX100" s="127"/>
      <c r="CY100" s="127"/>
      <c r="CZ100" s="127"/>
      <c r="DA100" s="127"/>
      <c r="DB100" s="127"/>
      <c r="DC100" s="127"/>
      <c r="DD100" s="127"/>
      <c r="DE100" s="127"/>
      <c r="DF100" s="127"/>
      <c r="DG100" s="127"/>
      <c r="DH100" s="127"/>
      <c r="DI100" s="127"/>
      <c r="DJ100" s="127"/>
      <c r="DK100" s="127"/>
      <c r="DL100" s="127"/>
      <c r="DM100" s="127"/>
      <c r="DN100" s="127"/>
      <c r="DO100" s="127"/>
      <c r="DP100" s="127"/>
      <c r="DQ100" s="127"/>
      <c r="DR100" s="127"/>
      <c r="DS100" s="127"/>
      <c r="DT100" s="127"/>
      <c r="DU100" s="127"/>
      <c r="DV100" s="127"/>
      <c r="DW100" s="127"/>
      <c r="DX100" s="127"/>
      <c r="DY100" s="127"/>
      <c r="DZ100" s="127"/>
      <c r="EA100" s="127"/>
      <c r="EB100" s="127"/>
      <c r="EC100" s="127"/>
      <c r="ED100" s="127"/>
      <c r="EE100" s="127"/>
      <c r="EF100" s="127"/>
      <c r="EG100" s="127"/>
      <c r="EH100" s="127"/>
      <c r="EI100" s="127"/>
      <c r="EJ100" s="127"/>
      <c r="EK100" s="127"/>
      <c r="EL100" s="127"/>
      <c r="EM100" s="127"/>
      <c r="EN100" s="127"/>
      <c r="EO100" s="127"/>
      <c r="EP100" s="127"/>
      <c r="EQ100" s="127"/>
      <c r="ER100" s="127"/>
      <c r="ES100" s="127"/>
      <c r="ET100" s="127"/>
      <c r="EU100" s="127"/>
      <c r="EV100" s="127"/>
      <c r="EW100" s="127"/>
      <c r="EX100" s="127"/>
      <c r="EY100" s="127"/>
      <c r="EZ100" s="127"/>
      <c r="FA100" s="127"/>
      <c r="FB100" s="127"/>
      <c r="FC100" s="127"/>
      <c r="FD100" s="127"/>
      <c r="FE100" s="127"/>
      <c r="FF100" s="127"/>
      <c r="FG100" s="127"/>
      <c r="FH100" s="127"/>
      <c r="FI100" s="127"/>
      <c r="FJ100" s="127"/>
      <c r="FK100" s="127"/>
      <c r="FL100" s="127"/>
      <c r="FM100" s="127"/>
      <c r="FN100" s="127"/>
      <c r="FO100" s="127"/>
      <c r="FP100" s="127"/>
      <c r="FQ100" s="127"/>
      <c r="FR100" s="127"/>
      <c r="FS100" s="127"/>
      <c r="FT100" s="127"/>
      <c r="FU100" s="127"/>
      <c r="FV100" s="127"/>
      <c r="FW100" s="127"/>
      <c r="FX100" s="127"/>
      <c r="FY100" s="127"/>
      <c r="FZ100" s="127"/>
      <c r="GA100" s="127"/>
      <c r="GB100" s="127"/>
      <c r="GC100" s="127"/>
      <c r="GD100" s="127"/>
      <c r="GE100" s="127"/>
      <c r="GF100" s="127"/>
      <c r="GG100" s="127"/>
      <c r="GH100" s="127"/>
      <c r="GI100" s="127"/>
      <c r="GJ100" s="127"/>
      <c r="GK100" s="127"/>
      <c r="GL100" s="127"/>
      <c r="GM100" s="127"/>
      <c r="GN100" s="127"/>
      <c r="GO100" s="127"/>
      <c r="GP100" s="127"/>
      <c r="GQ100" s="127"/>
      <c r="GR100" s="127"/>
      <c r="GS100" s="127"/>
      <c r="GT100" s="127"/>
      <c r="GU100" s="127"/>
      <c r="GV100" s="127"/>
      <c r="GW100" s="127"/>
      <c r="GX100" s="127"/>
      <c r="GY100" s="127"/>
      <c r="GZ100" s="127"/>
      <c r="HA100" s="127"/>
      <c r="HB100" s="127"/>
      <c r="HC100" s="127"/>
      <c r="HD100" s="127"/>
      <c r="HE100" s="127"/>
      <c r="HF100" s="127"/>
      <c r="HG100" s="127"/>
      <c r="HH100" s="127"/>
      <c r="HI100" s="127"/>
      <c r="HJ100" s="127"/>
      <c r="HK100" s="127"/>
      <c r="HL100" s="127"/>
      <c r="HM100" s="127"/>
      <c r="HN100" s="127"/>
      <c r="HO100" s="127"/>
      <c r="HP100" s="127"/>
      <c r="HQ100" s="127"/>
      <c r="HR100" s="127"/>
      <c r="HS100" s="127"/>
      <c r="HT100" s="127"/>
      <c r="HU100" s="127"/>
      <c r="HV100" s="127"/>
      <c r="HW100" s="127"/>
      <c r="HX100" s="127"/>
      <c r="HY100" s="127"/>
      <c r="HZ100" s="127"/>
      <c r="IA100" s="127"/>
      <c r="IB100" s="127"/>
      <c r="IC100" s="127"/>
      <c r="ID100" s="127"/>
      <c r="IE100" s="127"/>
      <c r="IF100" s="127"/>
      <c r="IG100" s="127"/>
      <c r="IH100" s="127"/>
      <c r="II100" s="127"/>
      <c r="IJ100" s="127"/>
      <c r="IK100" s="127"/>
      <c r="IL100" s="127"/>
      <c r="IM100" s="127"/>
      <c r="IN100" s="127"/>
      <c r="IO100" s="127"/>
      <c r="IP100" s="127"/>
      <c r="IQ100" s="127"/>
      <c r="IR100" s="127"/>
      <c r="IS100" s="127"/>
      <c r="IT100" s="127"/>
      <c r="IU100" s="127"/>
      <c r="IV100" s="127"/>
      <c r="IW100" s="127"/>
      <c r="IX100" s="127"/>
      <c r="IY100" s="127"/>
      <c r="IZ100" s="127"/>
      <c r="JA100" s="127"/>
      <c r="JB100" s="127"/>
      <c r="JC100" s="127"/>
      <c r="JD100" s="127"/>
      <c r="JE100" s="127"/>
      <c r="JF100" s="127"/>
      <c r="JG100" s="127"/>
      <c r="JH100" s="127"/>
      <c r="JI100" s="127"/>
      <c r="JJ100" s="127"/>
      <c r="JK100" s="127"/>
      <c r="JL100" s="127"/>
      <c r="JM100" s="127"/>
      <c r="JN100" s="127"/>
      <c r="JO100" s="127"/>
      <c r="JP100" s="127"/>
      <c r="JQ100" s="127"/>
      <c r="JR100" s="127"/>
      <c r="JS100" s="127"/>
      <c r="JT100" s="127"/>
      <c r="JU100" s="127"/>
      <c r="JV100" s="127"/>
      <c r="JW100" s="127"/>
      <c r="JX100" s="127"/>
      <c r="JY100" s="127"/>
      <c r="JZ100" s="127"/>
      <c r="KA100" s="127"/>
      <c r="KB100" s="127"/>
      <c r="KC100" s="127"/>
      <c r="KD100" s="127"/>
      <c r="KE100" s="127"/>
      <c r="KF100" s="127"/>
      <c r="KG100" s="127"/>
      <c r="KH100" s="127"/>
      <c r="KI100" s="127"/>
      <c r="KJ100" s="127"/>
      <c r="KK100" s="127"/>
      <c r="KL100" s="127"/>
      <c r="KM100" s="127"/>
      <c r="KN100" s="127"/>
      <c r="KO100" s="127"/>
      <c r="KP100" s="127"/>
      <c r="KQ100" s="127"/>
      <c r="KR100" s="127"/>
      <c r="KS100" s="127"/>
      <c r="KT100" s="127"/>
      <c r="KU100" s="127"/>
      <c r="KV100" s="127"/>
      <c r="KW100" s="127"/>
      <c r="KX100" s="127"/>
      <c r="KY100" s="127"/>
      <c r="KZ100" s="127"/>
      <c r="LA100" s="127"/>
      <c r="LB100" s="127"/>
      <c r="LC100" s="127"/>
      <c r="LD100" s="127"/>
      <c r="LE100" s="127"/>
      <c r="LF100" s="127"/>
      <c r="LG100" s="127"/>
      <c r="LH100" s="127"/>
      <c r="LI100" s="127"/>
      <c r="LJ100" s="127"/>
      <c r="LK100" s="127"/>
      <c r="LL100" s="127"/>
      <c r="LM100" s="127"/>
      <c r="LN100" s="127"/>
      <c r="LO100" s="127"/>
      <c r="LP100" s="127"/>
      <c r="LQ100" s="127"/>
      <c r="LR100" s="127"/>
      <c r="LS100" s="127"/>
      <c r="LT100" s="127"/>
      <c r="LU100" s="127"/>
      <c r="LV100" s="127"/>
      <c r="LW100" s="127"/>
      <c r="LX100" s="127"/>
      <c r="LY100" s="127"/>
      <c r="LZ100" s="127"/>
      <c r="MA100" s="127"/>
      <c r="MB100" s="127"/>
      <c r="MC100" s="127"/>
      <c r="MD100" s="127"/>
      <c r="ME100" s="127"/>
      <c r="MF100" s="127"/>
      <c r="MG100" s="127"/>
      <c r="MH100" s="127"/>
      <c r="MI100" s="127"/>
      <c r="MJ100" s="127"/>
      <c r="MK100" s="127"/>
      <c r="ML100" s="127"/>
      <c r="MM100" s="127"/>
      <c r="MN100" s="127"/>
      <c r="MO100" s="127"/>
      <c r="MP100" s="127"/>
      <c r="MQ100" s="127"/>
      <c r="MR100" s="127"/>
      <c r="MS100" s="127"/>
      <c r="MT100" s="127"/>
      <c r="MU100" s="127"/>
      <c r="MV100" s="127"/>
      <c r="MW100" s="127"/>
      <c r="MX100" s="127"/>
      <c r="MY100" s="127"/>
      <c r="MZ100" s="127"/>
      <c r="NA100" s="127"/>
      <c r="NB100" s="127"/>
      <c r="NC100" s="127"/>
      <c r="ND100" s="127"/>
      <c r="NE100" s="127"/>
      <c r="NF100" s="127"/>
      <c r="NG100" s="127"/>
      <c r="NH100" s="127"/>
      <c r="NI100" s="127"/>
      <c r="NJ100" s="127"/>
      <c r="NK100" s="127"/>
      <c r="NL100" s="127"/>
      <c r="NM100" s="127"/>
      <c r="NN100" s="127"/>
      <c r="NO100" s="127"/>
      <c r="NP100" s="127"/>
      <c r="NQ100" s="127"/>
      <c r="NR100" s="127"/>
      <c r="NS100" s="127"/>
      <c r="NT100" s="127"/>
      <c r="NU100" s="127"/>
      <c r="NV100" s="127"/>
      <c r="NW100" s="127"/>
      <c r="NX100" s="127"/>
      <c r="NY100" s="127"/>
      <c r="NZ100" s="127"/>
      <c r="OA100" s="127"/>
      <c r="OB100" s="127"/>
      <c r="OC100" s="127"/>
      <c r="OD100" s="127"/>
      <c r="OE100" s="127"/>
      <c r="OF100" s="127"/>
      <c r="OG100" s="127"/>
      <c r="OH100" s="127"/>
      <c r="OI100" s="127"/>
      <c r="OJ100" s="127"/>
      <c r="OK100" s="127"/>
      <c r="OL100" s="127"/>
      <c r="OM100" s="127"/>
      <c r="ON100" s="127"/>
      <c r="OO100" s="127"/>
      <c r="OP100" s="127"/>
      <c r="OQ100" s="127"/>
      <c r="OR100" s="127"/>
      <c r="OS100" s="127"/>
      <c r="OT100" s="127"/>
      <c r="OU100" s="127"/>
      <c r="OV100" s="127"/>
      <c r="OW100" s="127"/>
      <c r="OX100" s="127"/>
      <c r="OY100" s="127"/>
      <c r="OZ100" s="127"/>
      <c r="PA100" s="127"/>
      <c r="PB100" s="127"/>
      <c r="PC100" s="127"/>
      <c r="PD100" s="127"/>
      <c r="PE100" s="127"/>
      <c r="PF100" s="127"/>
      <c r="PG100" s="127"/>
      <c r="PH100" s="127"/>
      <c r="PI100" s="127"/>
      <c r="PJ100" s="127"/>
      <c r="PK100" s="127"/>
      <c r="PL100" s="127"/>
      <c r="PM100" s="127"/>
      <c r="PN100" s="127"/>
      <c r="PO100" s="127"/>
      <c r="PP100" s="127"/>
      <c r="PQ100" s="127"/>
      <c r="PR100" s="127"/>
      <c r="PS100" s="127"/>
      <c r="PT100" s="127"/>
      <c r="PU100" s="127"/>
      <c r="PV100" s="127"/>
      <c r="PW100" s="127"/>
      <c r="PX100" s="127"/>
      <c r="PY100" s="127"/>
      <c r="PZ100" s="127"/>
      <c r="QA100" s="127"/>
      <c r="QB100" s="127"/>
      <c r="QC100" s="127"/>
      <c r="QD100" s="127"/>
      <c r="QE100" s="127"/>
      <c r="QF100" s="127"/>
      <c r="QG100" s="127"/>
      <c r="QH100" s="127"/>
      <c r="QI100" s="127"/>
      <c r="QJ100" s="127"/>
      <c r="QK100" s="127"/>
      <c r="QL100" s="127"/>
      <c r="QM100" s="127"/>
      <c r="QN100" s="127"/>
      <c r="QO100" s="127"/>
      <c r="QP100" s="127"/>
      <c r="QQ100" s="127"/>
      <c r="QR100" s="127"/>
      <c r="QS100" s="127"/>
      <c r="QT100" s="127"/>
      <c r="QU100" s="127"/>
      <c r="QV100" s="127"/>
      <c r="QW100" s="127"/>
      <c r="QX100" s="127"/>
      <c r="QY100" s="127"/>
      <c r="QZ100" s="127"/>
      <c r="RA100" s="127"/>
      <c r="RB100" s="127"/>
      <c r="RC100" s="127"/>
      <c r="RD100" s="127"/>
      <c r="RE100" s="127"/>
      <c r="RF100" s="127"/>
      <c r="RG100" s="127"/>
      <c r="RH100" s="127"/>
      <c r="RI100" s="127"/>
      <c r="RJ100" s="127"/>
      <c r="RK100" s="127"/>
      <c r="RL100" s="127"/>
      <c r="RM100" s="127"/>
      <c r="RN100" s="127"/>
      <c r="RO100" s="127"/>
      <c r="RP100" s="127"/>
      <c r="RQ100" s="127"/>
      <c r="RR100" s="127"/>
      <c r="RS100" s="127"/>
      <c r="RT100" s="127"/>
      <c r="RU100" s="127"/>
      <c r="RV100" s="127"/>
      <c r="RW100" s="127"/>
      <c r="RX100" s="127"/>
      <c r="RY100" s="127"/>
      <c r="RZ100" s="127"/>
      <c r="SA100" s="127"/>
      <c r="SB100" s="127"/>
      <c r="SC100" s="127"/>
      <c r="SD100" s="127"/>
      <c r="SE100" s="127"/>
      <c r="SF100" s="127"/>
      <c r="SG100" s="127"/>
      <c r="SH100" s="127"/>
      <c r="SI100" s="127"/>
      <c r="SJ100" s="127"/>
      <c r="SK100" s="127"/>
      <c r="SL100" s="127"/>
      <c r="SM100" s="127"/>
      <c r="SN100" s="127"/>
      <c r="SO100" s="127"/>
      <c r="SP100" s="127"/>
      <c r="SQ100" s="127"/>
      <c r="SR100" s="127"/>
      <c r="SS100" s="127"/>
      <c r="ST100" s="127"/>
      <c r="SU100" s="127"/>
      <c r="SV100" s="127"/>
      <c r="SW100" s="127"/>
      <c r="SX100" s="127"/>
      <c r="SY100" s="127"/>
      <c r="SZ100" s="127"/>
      <c r="TA100" s="127"/>
      <c r="TB100" s="127"/>
      <c r="TC100" s="127"/>
      <c r="TD100" s="127"/>
      <c r="TE100" s="127"/>
      <c r="TF100" s="127"/>
      <c r="TG100" s="127"/>
      <c r="TH100" s="127"/>
      <c r="TI100" s="127"/>
      <c r="TJ100" s="127"/>
      <c r="TK100" s="127"/>
      <c r="TL100" s="127"/>
      <c r="TM100" s="127"/>
      <c r="TN100" s="127"/>
      <c r="TO100" s="127"/>
      <c r="TP100" s="127"/>
      <c r="TQ100" s="127"/>
      <c r="TR100" s="127"/>
      <c r="TS100" s="127"/>
      <c r="TT100" s="127"/>
      <c r="TU100" s="127"/>
      <c r="TV100" s="127"/>
      <c r="TW100" s="127"/>
      <c r="TX100" s="127"/>
      <c r="TY100" s="127"/>
      <c r="TZ100" s="127"/>
      <c r="UA100" s="127"/>
      <c r="UB100" s="127"/>
      <c r="UC100" s="127"/>
      <c r="UD100" s="127"/>
      <c r="UE100" s="127"/>
      <c r="UF100" s="127"/>
      <c r="UG100" s="127"/>
      <c r="UH100" s="127"/>
      <c r="UI100" s="127"/>
      <c r="UJ100" s="127"/>
      <c r="UK100" s="127"/>
      <c r="UL100" s="127"/>
      <c r="UM100" s="127"/>
      <c r="UN100" s="127"/>
      <c r="UO100" s="127"/>
      <c r="UP100" s="127"/>
      <c r="UQ100" s="127"/>
      <c r="UR100" s="127"/>
      <c r="US100" s="127"/>
      <c r="UT100" s="127"/>
      <c r="UU100" s="127"/>
      <c r="UV100" s="127"/>
      <c r="UW100" s="127"/>
      <c r="UX100" s="127"/>
      <c r="UY100" s="127"/>
      <c r="UZ100" s="127"/>
      <c r="VA100" s="127"/>
      <c r="VB100" s="127"/>
      <c r="VC100" s="127"/>
      <c r="VD100" s="127"/>
      <c r="VE100" s="127"/>
      <c r="VF100" s="127"/>
      <c r="VG100" s="127"/>
      <c r="VH100" s="127"/>
      <c r="VI100" s="127"/>
      <c r="VJ100" s="127"/>
      <c r="VK100" s="127"/>
      <c r="VL100" s="127"/>
      <c r="VM100" s="127"/>
      <c r="VN100" s="127"/>
      <c r="VO100" s="127"/>
      <c r="VP100" s="127"/>
      <c r="VQ100" s="127"/>
      <c r="VR100" s="127"/>
      <c r="VS100" s="127"/>
      <c r="VT100" s="127"/>
      <c r="VU100" s="127"/>
      <c r="VV100" s="127"/>
      <c r="VW100" s="127"/>
      <c r="VX100" s="127"/>
      <c r="VY100" s="127"/>
      <c r="VZ100" s="127"/>
      <c r="WA100" s="127"/>
      <c r="WB100" s="127"/>
      <c r="WC100" s="127"/>
      <c r="WD100" s="127"/>
      <c r="WE100" s="127"/>
      <c r="WF100" s="127"/>
      <c r="WG100" s="127"/>
      <c r="WH100" s="127"/>
      <c r="WI100" s="127"/>
      <c r="WJ100" s="127"/>
      <c r="WK100" s="127"/>
      <c r="WL100" s="127"/>
      <c r="WM100" s="127"/>
      <c r="WN100" s="127"/>
      <c r="WO100" s="127"/>
      <c r="WP100" s="127"/>
      <c r="WQ100" s="127"/>
      <c r="WR100" s="127"/>
      <c r="WS100" s="127"/>
      <c r="WT100" s="127"/>
      <c r="WU100" s="127"/>
      <c r="WV100" s="127"/>
      <c r="WW100" s="127"/>
      <c r="WX100" s="127"/>
      <c r="WY100" s="127"/>
      <c r="WZ100" s="127"/>
      <c r="XA100" s="127"/>
      <c r="XB100" s="127"/>
      <c r="XC100" s="127"/>
      <c r="XD100" s="127"/>
      <c r="XE100" s="127"/>
      <c r="XF100" s="127"/>
      <c r="XG100" s="127"/>
      <c r="XH100" s="127"/>
      <c r="XI100" s="127"/>
      <c r="XJ100" s="127"/>
      <c r="XK100" s="127"/>
      <c r="XL100" s="127"/>
      <c r="XM100" s="127"/>
      <c r="XN100" s="127"/>
      <c r="XO100" s="127"/>
      <c r="XP100" s="127"/>
      <c r="XQ100" s="127"/>
      <c r="XR100" s="127"/>
      <c r="XS100" s="127"/>
      <c r="XT100" s="127"/>
      <c r="XU100" s="127"/>
      <c r="XV100" s="127"/>
      <c r="XW100" s="127"/>
      <c r="XX100" s="127"/>
      <c r="XY100" s="127"/>
      <c r="XZ100" s="127"/>
      <c r="YA100" s="127"/>
      <c r="YB100" s="127"/>
      <c r="YC100" s="127"/>
      <c r="YD100" s="127"/>
      <c r="YE100" s="127"/>
      <c r="YF100" s="127"/>
      <c r="YG100" s="127"/>
      <c r="YH100" s="127"/>
      <c r="YI100" s="127"/>
      <c r="YJ100" s="127"/>
      <c r="YK100" s="127"/>
      <c r="YL100" s="127"/>
      <c r="YM100" s="127"/>
      <c r="YN100" s="127"/>
      <c r="YO100" s="127"/>
      <c r="YP100" s="127"/>
      <c r="YQ100" s="127"/>
      <c r="YR100" s="127"/>
      <c r="YS100" s="127"/>
      <c r="YT100" s="127"/>
      <c r="YU100" s="127"/>
      <c r="YV100" s="127"/>
      <c r="YW100" s="127"/>
      <c r="YX100" s="127"/>
      <c r="YY100" s="127"/>
      <c r="YZ100" s="127"/>
      <c r="ZA100" s="127"/>
      <c r="ZB100" s="127"/>
      <c r="ZC100" s="127"/>
      <c r="ZD100" s="127"/>
      <c r="ZE100" s="127"/>
      <c r="ZF100" s="127"/>
      <c r="ZG100" s="127"/>
      <c r="ZH100" s="127"/>
      <c r="ZI100" s="127"/>
      <c r="ZJ100" s="127"/>
      <c r="ZK100" s="127"/>
      <c r="ZL100" s="127"/>
      <c r="ZM100" s="127"/>
      <c r="ZN100" s="127"/>
      <c r="ZO100" s="127"/>
      <c r="ZP100" s="127"/>
      <c r="ZQ100" s="127"/>
      <c r="ZR100" s="127"/>
      <c r="ZS100" s="127"/>
      <c r="ZT100" s="127"/>
      <c r="ZU100" s="127"/>
      <c r="ZV100" s="127"/>
      <c r="ZW100" s="127"/>
      <c r="ZX100" s="127"/>
      <c r="ZY100" s="127"/>
      <c r="ZZ100" s="127"/>
      <c r="AAA100" s="127"/>
      <c r="AAB100" s="127"/>
      <c r="AAC100" s="127"/>
      <c r="AAD100" s="127"/>
      <c r="AAE100" s="127"/>
      <c r="AAF100" s="127"/>
      <c r="AAG100" s="127"/>
      <c r="AAH100" s="127"/>
      <c r="AAI100" s="127"/>
      <c r="AAJ100" s="127"/>
      <c r="AAK100" s="127"/>
      <c r="AAL100" s="127"/>
      <c r="AAM100" s="127"/>
      <c r="AAN100" s="127"/>
      <c r="AAO100" s="127"/>
      <c r="AAP100" s="127"/>
      <c r="AAQ100" s="127"/>
      <c r="AAR100" s="127"/>
      <c r="AAS100" s="127"/>
      <c r="AAT100" s="127"/>
      <c r="AAU100" s="127"/>
      <c r="AAV100" s="127"/>
      <c r="AAW100" s="127"/>
      <c r="AAX100" s="127"/>
      <c r="AAY100" s="127"/>
      <c r="AAZ100" s="127"/>
      <c r="ABA100" s="127"/>
      <c r="ABB100" s="127"/>
      <c r="ABC100" s="127"/>
      <c r="ABD100" s="127"/>
      <c r="ABE100" s="127"/>
      <c r="ABF100" s="127"/>
      <c r="ABG100" s="127"/>
      <c r="ABH100" s="127"/>
      <c r="ABI100" s="127"/>
      <c r="ABJ100" s="127"/>
      <c r="ABK100" s="127"/>
      <c r="ABL100" s="127"/>
      <c r="ABM100" s="127"/>
      <c r="ABN100" s="127"/>
      <c r="ABO100" s="127"/>
      <c r="ABP100" s="127"/>
      <c r="ABQ100" s="127"/>
      <c r="ABR100" s="127"/>
      <c r="ABS100" s="127"/>
      <c r="ABT100" s="127"/>
      <c r="ABU100" s="127"/>
      <c r="ABV100" s="127"/>
      <c r="ABW100" s="127"/>
      <c r="ABX100" s="127"/>
      <c r="ABY100" s="127"/>
      <c r="ABZ100" s="127"/>
      <c r="ACA100" s="127"/>
      <c r="ACB100" s="127"/>
      <c r="ACC100" s="127"/>
      <c r="ACD100" s="127"/>
      <c r="ACE100" s="127"/>
      <c r="ACF100" s="127"/>
      <c r="ACG100" s="127"/>
      <c r="ACH100" s="127"/>
      <c r="ACI100" s="127"/>
      <c r="ACJ100" s="127"/>
      <c r="ACK100" s="127"/>
      <c r="ACL100" s="127"/>
      <c r="ACM100" s="127"/>
      <c r="ACN100" s="127"/>
      <c r="ACO100" s="127"/>
      <c r="ACP100" s="127"/>
      <c r="ACQ100" s="127"/>
      <c r="ACR100" s="127"/>
      <c r="ACS100" s="127"/>
      <c r="ACT100" s="127"/>
      <c r="ACU100" s="127"/>
      <c r="ACV100" s="127"/>
      <c r="ACW100" s="127"/>
      <c r="ACX100" s="127"/>
      <c r="ACY100" s="127"/>
      <c r="ACZ100" s="127"/>
      <c r="ADA100" s="127"/>
      <c r="ADB100" s="127"/>
      <c r="ADC100" s="127"/>
      <c r="ADD100" s="127"/>
      <c r="ADE100" s="127"/>
      <c r="ADF100" s="127"/>
      <c r="ADG100" s="127"/>
      <c r="ADH100" s="127"/>
      <c r="ADI100" s="127"/>
      <c r="ADJ100" s="127"/>
      <c r="ADK100" s="127"/>
      <c r="ADL100" s="127"/>
      <c r="ADM100" s="127"/>
      <c r="ADN100" s="127"/>
      <c r="ADO100" s="127"/>
      <c r="ADP100" s="127"/>
      <c r="ADQ100" s="127"/>
      <c r="ADR100" s="127"/>
      <c r="ADS100" s="127"/>
      <c r="ADT100" s="127"/>
      <c r="ADU100" s="127"/>
      <c r="ADV100" s="127"/>
      <c r="ADW100" s="127"/>
      <c r="ADX100" s="127"/>
      <c r="ADY100" s="127"/>
      <c r="ADZ100" s="127"/>
      <c r="AEA100" s="127"/>
      <c r="AEB100" s="127"/>
      <c r="AEC100" s="127"/>
      <c r="AED100" s="127"/>
      <c r="AEE100" s="127"/>
      <c r="AEF100" s="127"/>
      <c r="AEG100" s="127"/>
      <c r="AEH100" s="127"/>
      <c r="AEI100" s="127"/>
      <c r="AEJ100" s="127"/>
      <c r="AEK100" s="127"/>
      <c r="AEL100" s="127"/>
      <c r="AEM100" s="127"/>
      <c r="AEN100" s="127"/>
      <c r="AEO100" s="127"/>
      <c r="AEP100" s="127"/>
      <c r="AEQ100" s="127"/>
      <c r="AER100" s="127"/>
      <c r="AES100" s="127"/>
      <c r="AET100" s="127"/>
      <c r="AEU100" s="127"/>
      <c r="AEV100" s="127"/>
      <c r="AEW100" s="127"/>
      <c r="AEX100" s="127"/>
      <c r="AEY100" s="127"/>
      <c r="AEZ100" s="127"/>
      <c r="AFA100" s="127"/>
      <c r="AFB100" s="127"/>
      <c r="AFC100" s="127"/>
      <c r="AFD100" s="127"/>
      <c r="AFE100" s="127"/>
      <c r="AFF100" s="127"/>
      <c r="AFG100" s="127"/>
      <c r="AFH100" s="127"/>
      <c r="AFI100" s="127"/>
      <c r="AFJ100" s="127"/>
      <c r="AFK100" s="127"/>
      <c r="AFL100" s="127"/>
      <c r="AFM100" s="127"/>
      <c r="AFN100" s="127"/>
      <c r="AFO100" s="127"/>
      <c r="AFP100" s="127"/>
      <c r="AFQ100" s="127"/>
      <c r="AFR100" s="127"/>
      <c r="AFS100" s="127"/>
      <c r="AFT100" s="127"/>
      <c r="AFU100" s="127"/>
      <c r="AFV100" s="127"/>
      <c r="AFW100" s="127"/>
      <c r="AFX100" s="127"/>
      <c r="AFY100" s="127"/>
      <c r="AFZ100" s="127"/>
      <c r="AGA100" s="127"/>
      <c r="AGB100" s="127"/>
      <c r="AGC100" s="127"/>
      <c r="AGD100" s="127"/>
      <c r="AGE100" s="127"/>
      <c r="AGF100" s="127"/>
      <c r="AGG100" s="127"/>
      <c r="AGH100" s="127"/>
      <c r="AGI100" s="127"/>
      <c r="AGJ100" s="127"/>
      <c r="AGK100" s="127"/>
      <c r="AGL100" s="127"/>
      <c r="AGM100" s="127"/>
      <c r="AGN100" s="127"/>
      <c r="AGO100" s="127"/>
      <c r="AGP100" s="127"/>
      <c r="AGQ100" s="127"/>
      <c r="AGR100" s="127"/>
      <c r="AGS100" s="127"/>
      <c r="AGT100" s="127"/>
      <c r="AGU100" s="127"/>
      <c r="AGV100" s="127"/>
      <c r="AGW100" s="127"/>
      <c r="AGX100" s="127"/>
      <c r="AGY100" s="127"/>
      <c r="AGZ100" s="127"/>
      <c r="AHA100" s="127"/>
      <c r="AHB100" s="127"/>
      <c r="AHC100" s="127"/>
      <c r="AHD100" s="127"/>
      <c r="AHE100" s="127"/>
      <c r="AHF100" s="127"/>
      <c r="AHG100" s="127"/>
      <c r="AHH100" s="127"/>
      <c r="AHI100" s="127"/>
      <c r="AHJ100" s="127"/>
      <c r="AHK100" s="127"/>
      <c r="AHL100" s="127"/>
      <c r="AHM100" s="127"/>
      <c r="AHN100" s="127"/>
      <c r="AHO100" s="127"/>
      <c r="AHP100" s="127"/>
      <c r="AHQ100" s="127"/>
      <c r="AHR100" s="127"/>
      <c r="AHS100" s="127"/>
      <c r="AHT100" s="127"/>
      <c r="AHU100" s="127"/>
      <c r="AHV100" s="127"/>
      <c r="AHW100" s="127"/>
      <c r="AHX100" s="127"/>
      <c r="AHY100" s="127"/>
      <c r="AHZ100" s="127"/>
      <c r="AIA100" s="127"/>
      <c r="AIB100" s="127"/>
      <c r="AIC100" s="127"/>
      <c r="AID100" s="127"/>
      <c r="AIE100" s="127"/>
      <c r="AIF100" s="127"/>
      <c r="AIG100" s="127"/>
      <c r="AIH100" s="127"/>
      <c r="AII100" s="127"/>
      <c r="AIJ100" s="127"/>
      <c r="AIK100" s="127"/>
      <c r="AIL100" s="127"/>
      <c r="AIM100" s="127"/>
      <c r="AIN100" s="127"/>
      <c r="AIO100" s="127"/>
      <c r="AIP100" s="127"/>
      <c r="AIQ100" s="127"/>
      <c r="AIR100" s="127"/>
      <c r="AIS100" s="127"/>
      <c r="AIT100" s="127"/>
      <c r="AIU100" s="127"/>
      <c r="AIV100" s="127"/>
      <c r="AIW100" s="127"/>
      <c r="AIX100" s="127"/>
      <c r="AIY100" s="127"/>
      <c r="AIZ100" s="127"/>
      <c r="AJA100" s="127"/>
      <c r="AJB100" s="127"/>
      <c r="AJC100" s="127"/>
      <c r="AJD100" s="127"/>
      <c r="AJE100" s="127"/>
      <c r="AJF100" s="127"/>
      <c r="AJG100" s="127"/>
      <c r="AJH100" s="127"/>
      <c r="AJI100" s="127"/>
      <c r="AJJ100" s="127"/>
      <c r="AJK100" s="127"/>
      <c r="AJL100" s="127"/>
      <c r="AJM100" s="127"/>
      <c r="AJN100" s="127"/>
      <c r="AJO100" s="127"/>
      <c r="AJP100" s="127"/>
      <c r="AJQ100" s="127"/>
      <c r="AJR100" s="127"/>
      <c r="AJS100" s="127"/>
      <c r="AJT100" s="127"/>
      <c r="AJU100" s="127"/>
      <c r="AJV100" s="127"/>
      <c r="AJW100" s="127"/>
      <c r="AJX100" s="127"/>
      <c r="AJY100" s="127"/>
      <c r="AJZ100" s="127"/>
      <c r="AKA100" s="127"/>
      <c r="AKB100" s="127"/>
      <c r="AKC100" s="127"/>
      <c r="AKD100" s="127"/>
      <c r="AKE100" s="127"/>
      <c r="AKF100" s="127"/>
      <c r="AKG100" s="127"/>
      <c r="AKH100" s="127"/>
      <c r="AKI100" s="127"/>
      <c r="AKJ100" s="127"/>
      <c r="AKK100" s="127"/>
      <c r="AKL100" s="127"/>
      <c r="AKM100" s="127"/>
      <c r="AKN100" s="127"/>
      <c r="AKO100" s="127"/>
      <c r="AKP100" s="127"/>
      <c r="AKQ100" s="127"/>
      <c r="AKR100" s="127"/>
      <c r="AKS100" s="127"/>
      <c r="AKT100" s="127"/>
      <c r="AKU100" s="127"/>
      <c r="AKV100" s="127"/>
      <c r="AKW100" s="127"/>
      <c r="AKX100" s="127"/>
      <c r="AKY100" s="127"/>
      <c r="AKZ100" s="127"/>
      <c r="ALA100" s="127"/>
      <c r="ALB100" s="127"/>
      <c r="ALC100" s="127"/>
      <c r="ALD100" s="127"/>
      <c r="ALE100" s="127"/>
      <c r="ALF100" s="127"/>
      <c r="ALG100" s="127"/>
      <c r="ALH100" s="127"/>
      <c r="ALI100" s="127"/>
      <c r="ALJ100" s="127"/>
      <c r="ALK100" s="127"/>
      <c r="ALL100" s="127"/>
      <c r="ALM100" s="127"/>
      <c r="ALN100" s="127"/>
      <c r="ALO100" s="127"/>
      <c r="ALP100" s="127"/>
      <c r="ALQ100" s="127"/>
      <c r="ALR100" s="127"/>
      <c r="ALS100" s="127"/>
      <c r="ALT100" s="127"/>
      <c r="ALU100" s="127"/>
      <c r="ALV100" s="127"/>
      <c r="ALW100" s="127"/>
      <c r="ALX100" s="127"/>
      <c r="ALY100" s="127"/>
      <c r="ALZ100" s="127"/>
      <c r="AMA100" s="127"/>
      <c r="AMB100" s="127"/>
      <c r="AMC100" s="127"/>
      <c r="AMD100" s="127"/>
      <c r="AME100" s="127"/>
      <c r="AMF100" s="127"/>
      <c r="AMG100" s="127"/>
      <c r="AMH100" s="127"/>
      <c r="AMI100" s="127"/>
      <c r="AMJ100" s="127"/>
      <c r="AMK100" s="127"/>
    </row>
    <row r="101" spans="1:1025" x14ac:dyDescent="0.3">
      <c r="A101" s="244" t="s">
        <v>877</v>
      </c>
      <c r="B101" s="244"/>
      <c r="C101" s="244"/>
      <c r="D101" s="68">
        <f t="shared" si="7"/>
        <v>1.8916666666666666</v>
      </c>
      <c r="E101" s="195">
        <v>6.4</v>
      </c>
      <c r="F101" s="195">
        <v>5.6</v>
      </c>
      <c r="G101" s="195">
        <v>22.7</v>
      </c>
      <c r="H101" s="195">
        <v>176.5</v>
      </c>
      <c r="I101" s="167"/>
      <c r="J101" s="193">
        <v>6</v>
      </c>
      <c r="K101" s="193">
        <v>8</v>
      </c>
      <c r="L101" s="193">
        <v>9</v>
      </c>
      <c r="M101" s="193">
        <v>9</v>
      </c>
      <c r="N101" s="167"/>
      <c r="O101" s="194">
        <v>15</v>
      </c>
      <c r="P101" s="194">
        <v>29</v>
      </c>
      <c r="Q101" s="194">
        <v>51</v>
      </c>
      <c r="R101" s="127"/>
      <c r="S101" s="127"/>
      <c r="T101" s="127"/>
      <c r="U101" s="127"/>
      <c r="V101" s="127"/>
      <c r="W101" s="127"/>
      <c r="X101" s="127"/>
      <c r="Y101" s="127"/>
      <c r="Z101" s="127"/>
      <c r="AA101" s="127"/>
      <c r="AB101" s="127"/>
      <c r="AC101" s="127"/>
      <c r="AD101" s="127"/>
      <c r="AE101" s="127"/>
      <c r="AF101" s="127"/>
      <c r="AG101" s="127"/>
      <c r="AH101" s="127"/>
      <c r="AI101" s="127"/>
      <c r="AJ101" s="127"/>
      <c r="AK101" s="127"/>
      <c r="AL101" s="127"/>
      <c r="AM101" s="127"/>
      <c r="AN101" s="127"/>
      <c r="AO101" s="127"/>
      <c r="AP101" s="127"/>
      <c r="AQ101" s="127"/>
      <c r="AR101" s="127"/>
      <c r="AS101" s="127"/>
      <c r="AT101" s="127"/>
      <c r="AU101" s="127"/>
      <c r="AV101" s="127"/>
      <c r="AW101" s="127"/>
      <c r="AX101" s="127"/>
      <c r="AY101" s="127"/>
      <c r="AZ101" s="127"/>
      <c r="BA101" s="127"/>
      <c r="BB101" s="127"/>
      <c r="BC101" s="127"/>
      <c r="BD101" s="127"/>
      <c r="BE101" s="127"/>
      <c r="BF101" s="127"/>
      <c r="BG101" s="127"/>
      <c r="BH101" s="127"/>
      <c r="BI101" s="127"/>
      <c r="BJ101" s="127"/>
      <c r="BK101" s="127"/>
      <c r="BL101" s="127"/>
      <c r="BM101" s="127"/>
      <c r="BN101" s="127"/>
      <c r="BO101" s="127"/>
      <c r="BP101" s="127"/>
      <c r="BQ101" s="127"/>
      <c r="BR101" s="127"/>
      <c r="BS101" s="127"/>
      <c r="BT101" s="127"/>
      <c r="BU101" s="127"/>
      <c r="BV101" s="127"/>
      <c r="BW101" s="127"/>
      <c r="BX101" s="127"/>
      <c r="BY101" s="127"/>
      <c r="BZ101" s="127"/>
      <c r="CA101" s="127"/>
      <c r="CB101" s="127"/>
      <c r="CC101" s="127"/>
      <c r="CD101" s="127"/>
      <c r="CE101" s="127"/>
      <c r="CF101" s="127"/>
      <c r="CG101" s="127"/>
      <c r="CH101" s="127"/>
      <c r="CI101" s="127"/>
      <c r="CJ101" s="127"/>
      <c r="CK101" s="127"/>
      <c r="CL101" s="127"/>
      <c r="CM101" s="127"/>
      <c r="CN101" s="127"/>
      <c r="CO101" s="127"/>
      <c r="CP101" s="127"/>
      <c r="CQ101" s="127"/>
      <c r="CR101" s="127"/>
      <c r="CS101" s="127"/>
      <c r="CT101" s="127"/>
      <c r="CU101" s="127"/>
      <c r="CV101" s="127"/>
      <c r="CW101" s="127"/>
      <c r="CX101" s="127"/>
      <c r="CY101" s="127"/>
      <c r="CZ101" s="127"/>
      <c r="DA101" s="127"/>
      <c r="DB101" s="127"/>
      <c r="DC101" s="127"/>
      <c r="DD101" s="127"/>
      <c r="DE101" s="127"/>
      <c r="DF101" s="127"/>
      <c r="DG101" s="127"/>
      <c r="DH101" s="127"/>
      <c r="DI101" s="127"/>
      <c r="DJ101" s="127"/>
      <c r="DK101" s="127"/>
      <c r="DL101" s="127"/>
      <c r="DM101" s="127"/>
      <c r="DN101" s="127"/>
      <c r="DO101" s="127"/>
      <c r="DP101" s="127"/>
      <c r="DQ101" s="127"/>
      <c r="DR101" s="127"/>
      <c r="DS101" s="127"/>
      <c r="DT101" s="127"/>
      <c r="DU101" s="127"/>
      <c r="DV101" s="127"/>
      <c r="DW101" s="127"/>
      <c r="DX101" s="127"/>
      <c r="DY101" s="127"/>
      <c r="DZ101" s="127"/>
      <c r="EA101" s="127"/>
      <c r="EB101" s="127"/>
      <c r="EC101" s="127"/>
      <c r="ED101" s="127"/>
      <c r="EE101" s="127"/>
      <c r="EF101" s="127"/>
      <c r="EG101" s="127"/>
      <c r="EH101" s="127"/>
      <c r="EI101" s="127"/>
      <c r="EJ101" s="127"/>
      <c r="EK101" s="127"/>
      <c r="EL101" s="127"/>
      <c r="EM101" s="127"/>
      <c r="EN101" s="127"/>
      <c r="EO101" s="127"/>
      <c r="EP101" s="127"/>
      <c r="EQ101" s="127"/>
      <c r="ER101" s="127"/>
      <c r="ES101" s="127"/>
      <c r="ET101" s="127"/>
      <c r="EU101" s="127"/>
      <c r="EV101" s="127"/>
      <c r="EW101" s="127"/>
      <c r="EX101" s="127"/>
      <c r="EY101" s="127"/>
      <c r="EZ101" s="127"/>
      <c r="FA101" s="127"/>
      <c r="FB101" s="127"/>
      <c r="FC101" s="127"/>
      <c r="FD101" s="127"/>
      <c r="FE101" s="127"/>
      <c r="FF101" s="127"/>
      <c r="FG101" s="127"/>
      <c r="FH101" s="127"/>
      <c r="FI101" s="127"/>
      <c r="FJ101" s="127"/>
      <c r="FK101" s="127"/>
      <c r="FL101" s="127"/>
      <c r="FM101" s="127"/>
      <c r="FN101" s="127"/>
      <c r="FO101" s="127"/>
      <c r="FP101" s="127"/>
      <c r="FQ101" s="127"/>
      <c r="FR101" s="127"/>
      <c r="FS101" s="127"/>
      <c r="FT101" s="127"/>
      <c r="FU101" s="127"/>
      <c r="FV101" s="127"/>
      <c r="FW101" s="127"/>
      <c r="FX101" s="127"/>
      <c r="FY101" s="127"/>
      <c r="FZ101" s="127"/>
      <c r="GA101" s="127"/>
      <c r="GB101" s="127"/>
      <c r="GC101" s="127"/>
      <c r="GD101" s="127"/>
      <c r="GE101" s="127"/>
      <c r="GF101" s="127"/>
      <c r="GG101" s="127"/>
      <c r="GH101" s="127"/>
      <c r="GI101" s="127"/>
      <c r="GJ101" s="127"/>
      <c r="GK101" s="127"/>
      <c r="GL101" s="127"/>
      <c r="GM101" s="127"/>
      <c r="GN101" s="127"/>
      <c r="GO101" s="127"/>
      <c r="GP101" s="127"/>
      <c r="GQ101" s="127"/>
      <c r="GR101" s="127"/>
      <c r="GS101" s="127"/>
      <c r="GT101" s="127"/>
      <c r="GU101" s="127"/>
      <c r="GV101" s="127"/>
      <c r="GW101" s="127"/>
      <c r="GX101" s="127"/>
      <c r="GY101" s="127"/>
      <c r="GZ101" s="127"/>
      <c r="HA101" s="127"/>
      <c r="HB101" s="127"/>
      <c r="HC101" s="127"/>
      <c r="HD101" s="127"/>
      <c r="HE101" s="127"/>
      <c r="HF101" s="127"/>
      <c r="HG101" s="127"/>
      <c r="HH101" s="127"/>
      <c r="HI101" s="127"/>
      <c r="HJ101" s="127"/>
      <c r="HK101" s="127"/>
      <c r="HL101" s="127"/>
      <c r="HM101" s="127"/>
      <c r="HN101" s="127"/>
      <c r="HO101" s="127"/>
      <c r="HP101" s="127"/>
      <c r="HQ101" s="127"/>
      <c r="HR101" s="127"/>
      <c r="HS101" s="127"/>
      <c r="HT101" s="127"/>
      <c r="HU101" s="127"/>
      <c r="HV101" s="127"/>
      <c r="HW101" s="127"/>
      <c r="HX101" s="127"/>
      <c r="HY101" s="127"/>
      <c r="HZ101" s="127"/>
      <c r="IA101" s="127"/>
      <c r="IB101" s="127"/>
      <c r="IC101" s="127"/>
      <c r="ID101" s="127"/>
      <c r="IE101" s="127"/>
      <c r="IF101" s="127"/>
      <c r="IG101" s="127"/>
      <c r="IH101" s="127"/>
      <c r="II101" s="127"/>
      <c r="IJ101" s="127"/>
      <c r="IK101" s="127"/>
      <c r="IL101" s="127"/>
      <c r="IM101" s="127"/>
      <c r="IN101" s="127"/>
      <c r="IO101" s="127"/>
      <c r="IP101" s="127"/>
      <c r="IQ101" s="127"/>
      <c r="IR101" s="127"/>
      <c r="IS101" s="127"/>
      <c r="IT101" s="127"/>
      <c r="IU101" s="127"/>
      <c r="IV101" s="127"/>
      <c r="IW101" s="127"/>
      <c r="IX101" s="127"/>
      <c r="IY101" s="127"/>
      <c r="IZ101" s="127"/>
      <c r="JA101" s="127"/>
      <c r="JB101" s="127"/>
      <c r="JC101" s="127"/>
      <c r="JD101" s="127"/>
      <c r="JE101" s="127"/>
      <c r="JF101" s="127"/>
      <c r="JG101" s="127"/>
      <c r="JH101" s="127"/>
      <c r="JI101" s="127"/>
      <c r="JJ101" s="127"/>
      <c r="JK101" s="127"/>
      <c r="JL101" s="127"/>
      <c r="JM101" s="127"/>
      <c r="JN101" s="127"/>
      <c r="JO101" s="127"/>
      <c r="JP101" s="127"/>
      <c r="JQ101" s="127"/>
      <c r="JR101" s="127"/>
      <c r="JS101" s="127"/>
      <c r="JT101" s="127"/>
      <c r="JU101" s="127"/>
      <c r="JV101" s="127"/>
      <c r="JW101" s="127"/>
      <c r="JX101" s="127"/>
      <c r="JY101" s="127"/>
      <c r="JZ101" s="127"/>
      <c r="KA101" s="127"/>
      <c r="KB101" s="127"/>
      <c r="KC101" s="127"/>
      <c r="KD101" s="127"/>
      <c r="KE101" s="127"/>
      <c r="KF101" s="127"/>
      <c r="KG101" s="127"/>
      <c r="KH101" s="127"/>
      <c r="KI101" s="127"/>
      <c r="KJ101" s="127"/>
      <c r="KK101" s="127"/>
      <c r="KL101" s="127"/>
      <c r="KM101" s="127"/>
      <c r="KN101" s="127"/>
      <c r="KO101" s="127"/>
      <c r="KP101" s="127"/>
      <c r="KQ101" s="127"/>
      <c r="KR101" s="127"/>
      <c r="KS101" s="127"/>
      <c r="KT101" s="127"/>
      <c r="KU101" s="127"/>
      <c r="KV101" s="127"/>
      <c r="KW101" s="127"/>
      <c r="KX101" s="127"/>
      <c r="KY101" s="127"/>
      <c r="KZ101" s="127"/>
      <c r="LA101" s="127"/>
      <c r="LB101" s="127"/>
      <c r="LC101" s="127"/>
      <c r="LD101" s="127"/>
      <c r="LE101" s="127"/>
      <c r="LF101" s="127"/>
      <c r="LG101" s="127"/>
      <c r="LH101" s="127"/>
      <c r="LI101" s="127"/>
      <c r="LJ101" s="127"/>
      <c r="LK101" s="127"/>
      <c r="LL101" s="127"/>
      <c r="LM101" s="127"/>
      <c r="LN101" s="127"/>
      <c r="LO101" s="127"/>
      <c r="LP101" s="127"/>
      <c r="LQ101" s="127"/>
      <c r="LR101" s="127"/>
      <c r="LS101" s="127"/>
      <c r="LT101" s="127"/>
      <c r="LU101" s="127"/>
      <c r="LV101" s="127"/>
      <c r="LW101" s="127"/>
      <c r="LX101" s="127"/>
      <c r="LY101" s="127"/>
      <c r="LZ101" s="127"/>
      <c r="MA101" s="127"/>
      <c r="MB101" s="127"/>
      <c r="MC101" s="127"/>
      <c r="MD101" s="127"/>
      <c r="ME101" s="127"/>
      <c r="MF101" s="127"/>
      <c r="MG101" s="127"/>
      <c r="MH101" s="127"/>
      <c r="MI101" s="127"/>
      <c r="MJ101" s="127"/>
      <c r="MK101" s="127"/>
      <c r="ML101" s="127"/>
      <c r="MM101" s="127"/>
      <c r="MN101" s="127"/>
      <c r="MO101" s="127"/>
      <c r="MP101" s="127"/>
      <c r="MQ101" s="127"/>
      <c r="MR101" s="127"/>
      <c r="MS101" s="127"/>
      <c r="MT101" s="127"/>
      <c r="MU101" s="127"/>
      <c r="MV101" s="127"/>
      <c r="MW101" s="127"/>
      <c r="MX101" s="127"/>
      <c r="MY101" s="127"/>
      <c r="MZ101" s="127"/>
      <c r="NA101" s="127"/>
      <c r="NB101" s="127"/>
      <c r="NC101" s="127"/>
      <c r="ND101" s="127"/>
      <c r="NE101" s="127"/>
      <c r="NF101" s="127"/>
      <c r="NG101" s="127"/>
      <c r="NH101" s="127"/>
      <c r="NI101" s="127"/>
      <c r="NJ101" s="127"/>
      <c r="NK101" s="127"/>
      <c r="NL101" s="127"/>
      <c r="NM101" s="127"/>
      <c r="NN101" s="127"/>
      <c r="NO101" s="127"/>
      <c r="NP101" s="127"/>
      <c r="NQ101" s="127"/>
      <c r="NR101" s="127"/>
      <c r="NS101" s="127"/>
      <c r="NT101" s="127"/>
      <c r="NU101" s="127"/>
      <c r="NV101" s="127"/>
      <c r="NW101" s="127"/>
      <c r="NX101" s="127"/>
      <c r="NY101" s="127"/>
      <c r="NZ101" s="127"/>
      <c r="OA101" s="127"/>
      <c r="OB101" s="127"/>
      <c r="OC101" s="127"/>
      <c r="OD101" s="127"/>
      <c r="OE101" s="127"/>
      <c r="OF101" s="127"/>
      <c r="OG101" s="127"/>
      <c r="OH101" s="127"/>
      <c r="OI101" s="127"/>
      <c r="OJ101" s="127"/>
      <c r="OK101" s="127"/>
      <c r="OL101" s="127"/>
      <c r="OM101" s="127"/>
      <c r="ON101" s="127"/>
      <c r="OO101" s="127"/>
      <c r="OP101" s="127"/>
      <c r="OQ101" s="127"/>
      <c r="OR101" s="127"/>
      <c r="OS101" s="127"/>
      <c r="OT101" s="127"/>
      <c r="OU101" s="127"/>
      <c r="OV101" s="127"/>
      <c r="OW101" s="127"/>
      <c r="OX101" s="127"/>
      <c r="OY101" s="127"/>
      <c r="OZ101" s="127"/>
      <c r="PA101" s="127"/>
      <c r="PB101" s="127"/>
      <c r="PC101" s="127"/>
      <c r="PD101" s="127"/>
      <c r="PE101" s="127"/>
      <c r="PF101" s="127"/>
      <c r="PG101" s="127"/>
      <c r="PH101" s="127"/>
      <c r="PI101" s="127"/>
      <c r="PJ101" s="127"/>
      <c r="PK101" s="127"/>
      <c r="PL101" s="127"/>
      <c r="PM101" s="127"/>
      <c r="PN101" s="127"/>
      <c r="PO101" s="127"/>
      <c r="PP101" s="127"/>
      <c r="PQ101" s="127"/>
      <c r="PR101" s="127"/>
      <c r="PS101" s="127"/>
      <c r="PT101" s="127"/>
      <c r="PU101" s="127"/>
      <c r="PV101" s="127"/>
      <c r="PW101" s="127"/>
      <c r="PX101" s="127"/>
      <c r="PY101" s="127"/>
      <c r="PZ101" s="127"/>
      <c r="QA101" s="127"/>
      <c r="QB101" s="127"/>
      <c r="QC101" s="127"/>
      <c r="QD101" s="127"/>
      <c r="QE101" s="127"/>
      <c r="QF101" s="127"/>
      <c r="QG101" s="127"/>
      <c r="QH101" s="127"/>
      <c r="QI101" s="127"/>
      <c r="QJ101" s="127"/>
      <c r="QK101" s="127"/>
      <c r="QL101" s="127"/>
      <c r="QM101" s="127"/>
      <c r="QN101" s="127"/>
      <c r="QO101" s="127"/>
      <c r="QP101" s="127"/>
      <c r="QQ101" s="127"/>
      <c r="QR101" s="127"/>
      <c r="QS101" s="127"/>
      <c r="QT101" s="127"/>
      <c r="QU101" s="127"/>
      <c r="QV101" s="127"/>
      <c r="QW101" s="127"/>
      <c r="QX101" s="127"/>
      <c r="QY101" s="127"/>
      <c r="QZ101" s="127"/>
      <c r="RA101" s="127"/>
      <c r="RB101" s="127"/>
      <c r="RC101" s="127"/>
      <c r="RD101" s="127"/>
      <c r="RE101" s="127"/>
      <c r="RF101" s="127"/>
      <c r="RG101" s="127"/>
      <c r="RH101" s="127"/>
      <c r="RI101" s="127"/>
      <c r="RJ101" s="127"/>
      <c r="RK101" s="127"/>
      <c r="RL101" s="127"/>
      <c r="RM101" s="127"/>
      <c r="RN101" s="127"/>
      <c r="RO101" s="127"/>
      <c r="RP101" s="127"/>
      <c r="RQ101" s="127"/>
      <c r="RR101" s="127"/>
      <c r="RS101" s="127"/>
      <c r="RT101" s="127"/>
      <c r="RU101" s="127"/>
      <c r="RV101" s="127"/>
      <c r="RW101" s="127"/>
      <c r="RX101" s="127"/>
      <c r="RY101" s="127"/>
      <c r="RZ101" s="127"/>
      <c r="SA101" s="127"/>
      <c r="SB101" s="127"/>
      <c r="SC101" s="127"/>
      <c r="SD101" s="127"/>
      <c r="SE101" s="127"/>
      <c r="SF101" s="127"/>
      <c r="SG101" s="127"/>
      <c r="SH101" s="127"/>
      <c r="SI101" s="127"/>
      <c r="SJ101" s="127"/>
      <c r="SK101" s="127"/>
      <c r="SL101" s="127"/>
      <c r="SM101" s="127"/>
      <c r="SN101" s="127"/>
      <c r="SO101" s="127"/>
      <c r="SP101" s="127"/>
      <c r="SQ101" s="127"/>
      <c r="SR101" s="127"/>
      <c r="SS101" s="127"/>
      <c r="ST101" s="127"/>
      <c r="SU101" s="127"/>
      <c r="SV101" s="127"/>
      <c r="SW101" s="127"/>
      <c r="SX101" s="127"/>
      <c r="SY101" s="127"/>
      <c r="SZ101" s="127"/>
      <c r="TA101" s="127"/>
      <c r="TB101" s="127"/>
      <c r="TC101" s="127"/>
      <c r="TD101" s="127"/>
      <c r="TE101" s="127"/>
      <c r="TF101" s="127"/>
      <c r="TG101" s="127"/>
      <c r="TH101" s="127"/>
      <c r="TI101" s="127"/>
      <c r="TJ101" s="127"/>
      <c r="TK101" s="127"/>
      <c r="TL101" s="127"/>
      <c r="TM101" s="127"/>
      <c r="TN101" s="127"/>
      <c r="TO101" s="127"/>
      <c r="TP101" s="127"/>
      <c r="TQ101" s="127"/>
      <c r="TR101" s="127"/>
      <c r="TS101" s="127"/>
      <c r="TT101" s="127"/>
      <c r="TU101" s="127"/>
      <c r="TV101" s="127"/>
      <c r="TW101" s="127"/>
      <c r="TX101" s="127"/>
      <c r="TY101" s="127"/>
      <c r="TZ101" s="127"/>
      <c r="UA101" s="127"/>
      <c r="UB101" s="127"/>
      <c r="UC101" s="127"/>
      <c r="UD101" s="127"/>
      <c r="UE101" s="127"/>
      <c r="UF101" s="127"/>
      <c r="UG101" s="127"/>
      <c r="UH101" s="127"/>
      <c r="UI101" s="127"/>
      <c r="UJ101" s="127"/>
      <c r="UK101" s="127"/>
      <c r="UL101" s="127"/>
      <c r="UM101" s="127"/>
      <c r="UN101" s="127"/>
      <c r="UO101" s="127"/>
      <c r="UP101" s="127"/>
      <c r="UQ101" s="127"/>
      <c r="UR101" s="127"/>
      <c r="US101" s="127"/>
      <c r="UT101" s="127"/>
      <c r="UU101" s="127"/>
      <c r="UV101" s="127"/>
      <c r="UW101" s="127"/>
      <c r="UX101" s="127"/>
      <c r="UY101" s="127"/>
      <c r="UZ101" s="127"/>
      <c r="VA101" s="127"/>
      <c r="VB101" s="127"/>
      <c r="VC101" s="127"/>
      <c r="VD101" s="127"/>
      <c r="VE101" s="127"/>
      <c r="VF101" s="127"/>
      <c r="VG101" s="127"/>
      <c r="VH101" s="127"/>
      <c r="VI101" s="127"/>
      <c r="VJ101" s="127"/>
      <c r="VK101" s="127"/>
      <c r="VL101" s="127"/>
      <c r="VM101" s="127"/>
      <c r="VN101" s="127"/>
      <c r="VO101" s="127"/>
      <c r="VP101" s="127"/>
      <c r="VQ101" s="127"/>
      <c r="VR101" s="127"/>
      <c r="VS101" s="127"/>
      <c r="VT101" s="127"/>
      <c r="VU101" s="127"/>
      <c r="VV101" s="127"/>
      <c r="VW101" s="127"/>
      <c r="VX101" s="127"/>
      <c r="VY101" s="127"/>
      <c r="VZ101" s="127"/>
      <c r="WA101" s="127"/>
      <c r="WB101" s="127"/>
      <c r="WC101" s="127"/>
      <c r="WD101" s="127"/>
      <c r="WE101" s="127"/>
      <c r="WF101" s="127"/>
      <c r="WG101" s="127"/>
      <c r="WH101" s="127"/>
      <c r="WI101" s="127"/>
      <c r="WJ101" s="127"/>
      <c r="WK101" s="127"/>
      <c r="WL101" s="127"/>
      <c r="WM101" s="127"/>
      <c r="WN101" s="127"/>
      <c r="WO101" s="127"/>
      <c r="WP101" s="127"/>
      <c r="WQ101" s="127"/>
      <c r="WR101" s="127"/>
      <c r="WS101" s="127"/>
      <c r="WT101" s="127"/>
      <c r="WU101" s="127"/>
      <c r="WV101" s="127"/>
      <c r="WW101" s="127"/>
      <c r="WX101" s="127"/>
      <c r="WY101" s="127"/>
      <c r="WZ101" s="127"/>
      <c r="XA101" s="127"/>
      <c r="XB101" s="127"/>
      <c r="XC101" s="127"/>
      <c r="XD101" s="127"/>
      <c r="XE101" s="127"/>
      <c r="XF101" s="127"/>
      <c r="XG101" s="127"/>
      <c r="XH101" s="127"/>
      <c r="XI101" s="127"/>
      <c r="XJ101" s="127"/>
      <c r="XK101" s="127"/>
      <c r="XL101" s="127"/>
      <c r="XM101" s="127"/>
      <c r="XN101" s="127"/>
      <c r="XO101" s="127"/>
      <c r="XP101" s="127"/>
      <c r="XQ101" s="127"/>
      <c r="XR101" s="127"/>
      <c r="XS101" s="127"/>
      <c r="XT101" s="127"/>
      <c r="XU101" s="127"/>
      <c r="XV101" s="127"/>
      <c r="XW101" s="127"/>
      <c r="XX101" s="127"/>
      <c r="XY101" s="127"/>
      <c r="XZ101" s="127"/>
      <c r="YA101" s="127"/>
      <c r="YB101" s="127"/>
      <c r="YC101" s="127"/>
      <c r="YD101" s="127"/>
      <c r="YE101" s="127"/>
      <c r="YF101" s="127"/>
      <c r="YG101" s="127"/>
      <c r="YH101" s="127"/>
      <c r="YI101" s="127"/>
      <c r="YJ101" s="127"/>
      <c r="YK101" s="127"/>
      <c r="YL101" s="127"/>
      <c r="YM101" s="127"/>
      <c r="YN101" s="127"/>
      <c r="YO101" s="127"/>
      <c r="YP101" s="127"/>
      <c r="YQ101" s="127"/>
      <c r="YR101" s="127"/>
      <c r="YS101" s="127"/>
      <c r="YT101" s="127"/>
      <c r="YU101" s="127"/>
      <c r="YV101" s="127"/>
      <c r="YW101" s="127"/>
      <c r="YX101" s="127"/>
      <c r="YY101" s="127"/>
      <c r="YZ101" s="127"/>
      <c r="ZA101" s="127"/>
      <c r="ZB101" s="127"/>
      <c r="ZC101" s="127"/>
      <c r="ZD101" s="127"/>
      <c r="ZE101" s="127"/>
      <c r="ZF101" s="127"/>
      <c r="ZG101" s="127"/>
      <c r="ZH101" s="127"/>
      <c r="ZI101" s="127"/>
      <c r="ZJ101" s="127"/>
      <c r="ZK101" s="127"/>
      <c r="ZL101" s="127"/>
      <c r="ZM101" s="127"/>
      <c r="ZN101" s="127"/>
      <c r="ZO101" s="127"/>
      <c r="ZP101" s="127"/>
      <c r="ZQ101" s="127"/>
      <c r="ZR101" s="127"/>
      <c r="ZS101" s="127"/>
      <c r="ZT101" s="127"/>
      <c r="ZU101" s="127"/>
      <c r="ZV101" s="127"/>
      <c r="ZW101" s="127"/>
      <c r="ZX101" s="127"/>
      <c r="ZY101" s="127"/>
      <c r="ZZ101" s="127"/>
      <c r="AAA101" s="127"/>
      <c r="AAB101" s="127"/>
      <c r="AAC101" s="127"/>
      <c r="AAD101" s="127"/>
      <c r="AAE101" s="127"/>
      <c r="AAF101" s="127"/>
      <c r="AAG101" s="127"/>
      <c r="AAH101" s="127"/>
      <c r="AAI101" s="127"/>
      <c r="AAJ101" s="127"/>
      <c r="AAK101" s="127"/>
      <c r="AAL101" s="127"/>
      <c r="AAM101" s="127"/>
      <c r="AAN101" s="127"/>
      <c r="AAO101" s="127"/>
      <c r="AAP101" s="127"/>
      <c r="AAQ101" s="127"/>
      <c r="AAR101" s="127"/>
      <c r="AAS101" s="127"/>
      <c r="AAT101" s="127"/>
      <c r="AAU101" s="127"/>
      <c r="AAV101" s="127"/>
      <c r="AAW101" s="127"/>
      <c r="AAX101" s="127"/>
      <c r="AAY101" s="127"/>
      <c r="AAZ101" s="127"/>
      <c r="ABA101" s="127"/>
      <c r="ABB101" s="127"/>
      <c r="ABC101" s="127"/>
      <c r="ABD101" s="127"/>
      <c r="ABE101" s="127"/>
      <c r="ABF101" s="127"/>
      <c r="ABG101" s="127"/>
      <c r="ABH101" s="127"/>
      <c r="ABI101" s="127"/>
      <c r="ABJ101" s="127"/>
      <c r="ABK101" s="127"/>
      <c r="ABL101" s="127"/>
      <c r="ABM101" s="127"/>
      <c r="ABN101" s="127"/>
      <c r="ABO101" s="127"/>
      <c r="ABP101" s="127"/>
      <c r="ABQ101" s="127"/>
      <c r="ABR101" s="127"/>
      <c r="ABS101" s="127"/>
      <c r="ABT101" s="127"/>
      <c r="ABU101" s="127"/>
      <c r="ABV101" s="127"/>
      <c r="ABW101" s="127"/>
      <c r="ABX101" s="127"/>
      <c r="ABY101" s="127"/>
      <c r="ABZ101" s="127"/>
      <c r="ACA101" s="127"/>
      <c r="ACB101" s="127"/>
      <c r="ACC101" s="127"/>
      <c r="ACD101" s="127"/>
      <c r="ACE101" s="127"/>
      <c r="ACF101" s="127"/>
      <c r="ACG101" s="127"/>
      <c r="ACH101" s="127"/>
      <c r="ACI101" s="127"/>
      <c r="ACJ101" s="127"/>
      <c r="ACK101" s="127"/>
      <c r="ACL101" s="127"/>
      <c r="ACM101" s="127"/>
      <c r="ACN101" s="127"/>
      <c r="ACO101" s="127"/>
      <c r="ACP101" s="127"/>
      <c r="ACQ101" s="127"/>
      <c r="ACR101" s="127"/>
      <c r="ACS101" s="127"/>
      <c r="ACT101" s="127"/>
      <c r="ACU101" s="127"/>
      <c r="ACV101" s="127"/>
      <c r="ACW101" s="127"/>
      <c r="ACX101" s="127"/>
      <c r="ACY101" s="127"/>
      <c r="ACZ101" s="127"/>
      <c r="ADA101" s="127"/>
      <c r="ADB101" s="127"/>
      <c r="ADC101" s="127"/>
      <c r="ADD101" s="127"/>
      <c r="ADE101" s="127"/>
      <c r="ADF101" s="127"/>
      <c r="ADG101" s="127"/>
      <c r="ADH101" s="127"/>
      <c r="ADI101" s="127"/>
      <c r="ADJ101" s="127"/>
      <c r="ADK101" s="127"/>
      <c r="ADL101" s="127"/>
      <c r="ADM101" s="127"/>
      <c r="ADN101" s="127"/>
      <c r="ADO101" s="127"/>
      <c r="ADP101" s="127"/>
      <c r="ADQ101" s="127"/>
      <c r="ADR101" s="127"/>
      <c r="ADS101" s="127"/>
      <c r="ADT101" s="127"/>
      <c r="ADU101" s="127"/>
      <c r="ADV101" s="127"/>
      <c r="ADW101" s="127"/>
      <c r="ADX101" s="127"/>
      <c r="ADY101" s="127"/>
      <c r="ADZ101" s="127"/>
      <c r="AEA101" s="127"/>
      <c r="AEB101" s="127"/>
      <c r="AEC101" s="127"/>
      <c r="AED101" s="127"/>
      <c r="AEE101" s="127"/>
      <c r="AEF101" s="127"/>
      <c r="AEG101" s="127"/>
      <c r="AEH101" s="127"/>
      <c r="AEI101" s="127"/>
      <c r="AEJ101" s="127"/>
      <c r="AEK101" s="127"/>
      <c r="AEL101" s="127"/>
      <c r="AEM101" s="127"/>
      <c r="AEN101" s="127"/>
      <c r="AEO101" s="127"/>
      <c r="AEP101" s="127"/>
      <c r="AEQ101" s="127"/>
      <c r="AER101" s="127"/>
      <c r="AES101" s="127"/>
      <c r="AET101" s="127"/>
      <c r="AEU101" s="127"/>
      <c r="AEV101" s="127"/>
      <c r="AEW101" s="127"/>
      <c r="AEX101" s="127"/>
      <c r="AEY101" s="127"/>
      <c r="AEZ101" s="127"/>
      <c r="AFA101" s="127"/>
      <c r="AFB101" s="127"/>
      <c r="AFC101" s="127"/>
      <c r="AFD101" s="127"/>
      <c r="AFE101" s="127"/>
      <c r="AFF101" s="127"/>
      <c r="AFG101" s="127"/>
      <c r="AFH101" s="127"/>
      <c r="AFI101" s="127"/>
      <c r="AFJ101" s="127"/>
      <c r="AFK101" s="127"/>
      <c r="AFL101" s="127"/>
      <c r="AFM101" s="127"/>
      <c r="AFN101" s="127"/>
      <c r="AFO101" s="127"/>
      <c r="AFP101" s="127"/>
      <c r="AFQ101" s="127"/>
      <c r="AFR101" s="127"/>
      <c r="AFS101" s="127"/>
      <c r="AFT101" s="127"/>
      <c r="AFU101" s="127"/>
      <c r="AFV101" s="127"/>
      <c r="AFW101" s="127"/>
      <c r="AFX101" s="127"/>
      <c r="AFY101" s="127"/>
      <c r="AFZ101" s="127"/>
      <c r="AGA101" s="127"/>
      <c r="AGB101" s="127"/>
      <c r="AGC101" s="127"/>
      <c r="AGD101" s="127"/>
      <c r="AGE101" s="127"/>
      <c r="AGF101" s="127"/>
      <c r="AGG101" s="127"/>
      <c r="AGH101" s="127"/>
      <c r="AGI101" s="127"/>
      <c r="AGJ101" s="127"/>
      <c r="AGK101" s="127"/>
      <c r="AGL101" s="127"/>
      <c r="AGM101" s="127"/>
      <c r="AGN101" s="127"/>
      <c r="AGO101" s="127"/>
      <c r="AGP101" s="127"/>
      <c r="AGQ101" s="127"/>
      <c r="AGR101" s="127"/>
      <c r="AGS101" s="127"/>
      <c r="AGT101" s="127"/>
      <c r="AGU101" s="127"/>
      <c r="AGV101" s="127"/>
      <c r="AGW101" s="127"/>
      <c r="AGX101" s="127"/>
      <c r="AGY101" s="127"/>
      <c r="AGZ101" s="127"/>
      <c r="AHA101" s="127"/>
      <c r="AHB101" s="127"/>
      <c r="AHC101" s="127"/>
      <c r="AHD101" s="127"/>
      <c r="AHE101" s="127"/>
      <c r="AHF101" s="127"/>
      <c r="AHG101" s="127"/>
      <c r="AHH101" s="127"/>
      <c r="AHI101" s="127"/>
      <c r="AHJ101" s="127"/>
      <c r="AHK101" s="127"/>
      <c r="AHL101" s="127"/>
      <c r="AHM101" s="127"/>
      <c r="AHN101" s="127"/>
      <c r="AHO101" s="127"/>
      <c r="AHP101" s="127"/>
      <c r="AHQ101" s="127"/>
      <c r="AHR101" s="127"/>
      <c r="AHS101" s="127"/>
      <c r="AHT101" s="127"/>
      <c r="AHU101" s="127"/>
      <c r="AHV101" s="127"/>
      <c r="AHW101" s="127"/>
      <c r="AHX101" s="127"/>
      <c r="AHY101" s="127"/>
      <c r="AHZ101" s="127"/>
      <c r="AIA101" s="127"/>
      <c r="AIB101" s="127"/>
      <c r="AIC101" s="127"/>
      <c r="AID101" s="127"/>
      <c r="AIE101" s="127"/>
      <c r="AIF101" s="127"/>
      <c r="AIG101" s="127"/>
      <c r="AIH101" s="127"/>
      <c r="AII101" s="127"/>
      <c r="AIJ101" s="127"/>
      <c r="AIK101" s="127"/>
      <c r="AIL101" s="127"/>
      <c r="AIM101" s="127"/>
      <c r="AIN101" s="127"/>
      <c r="AIO101" s="127"/>
      <c r="AIP101" s="127"/>
      <c r="AIQ101" s="127"/>
      <c r="AIR101" s="127"/>
      <c r="AIS101" s="127"/>
      <c r="AIT101" s="127"/>
      <c r="AIU101" s="127"/>
      <c r="AIV101" s="127"/>
      <c r="AIW101" s="127"/>
      <c r="AIX101" s="127"/>
      <c r="AIY101" s="127"/>
      <c r="AIZ101" s="127"/>
      <c r="AJA101" s="127"/>
      <c r="AJB101" s="127"/>
      <c r="AJC101" s="127"/>
      <c r="AJD101" s="127"/>
      <c r="AJE101" s="127"/>
      <c r="AJF101" s="127"/>
      <c r="AJG101" s="127"/>
      <c r="AJH101" s="127"/>
      <c r="AJI101" s="127"/>
      <c r="AJJ101" s="127"/>
      <c r="AJK101" s="127"/>
      <c r="AJL101" s="127"/>
      <c r="AJM101" s="127"/>
      <c r="AJN101" s="127"/>
      <c r="AJO101" s="127"/>
      <c r="AJP101" s="127"/>
      <c r="AJQ101" s="127"/>
      <c r="AJR101" s="127"/>
      <c r="AJS101" s="127"/>
      <c r="AJT101" s="127"/>
      <c r="AJU101" s="127"/>
      <c r="AJV101" s="127"/>
      <c r="AJW101" s="127"/>
      <c r="AJX101" s="127"/>
      <c r="AJY101" s="127"/>
      <c r="AJZ101" s="127"/>
      <c r="AKA101" s="127"/>
      <c r="AKB101" s="127"/>
      <c r="AKC101" s="127"/>
      <c r="AKD101" s="127"/>
      <c r="AKE101" s="127"/>
      <c r="AKF101" s="127"/>
      <c r="AKG101" s="127"/>
      <c r="AKH101" s="127"/>
      <c r="AKI101" s="127"/>
      <c r="AKJ101" s="127"/>
      <c r="AKK101" s="127"/>
      <c r="AKL101" s="127"/>
      <c r="AKM101" s="127"/>
      <c r="AKN101" s="127"/>
      <c r="AKO101" s="127"/>
      <c r="AKP101" s="127"/>
      <c r="AKQ101" s="127"/>
      <c r="AKR101" s="127"/>
      <c r="AKS101" s="127"/>
      <c r="AKT101" s="127"/>
      <c r="AKU101" s="127"/>
      <c r="AKV101" s="127"/>
      <c r="AKW101" s="127"/>
      <c r="AKX101" s="127"/>
      <c r="AKY101" s="127"/>
      <c r="AKZ101" s="127"/>
      <c r="ALA101" s="127"/>
      <c r="ALB101" s="127"/>
      <c r="ALC101" s="127"/>
      <c r="ALD101" s="127"/>
      <c r="ALE101" s="127"/>
      <c r="ALF101" s="127"/>
      <c r="ALG101" s="127"/>
      <c r="ALH101" s="127"/>
      <c r="ALI101" s="127"/>
      <c r="ALJ101" s="127"/>
      <c r="ALK101" s="127"/>
      <c r="ALL101" s="127"/>
      <c r="ALM101" s="127"/>
      <c r="ALN101" s="127"/>
      <c r="ALO101" s="127"/>
      <c r="ALP101" s="127"/>
      <c r="ALQ101" s="127"/>
      <c r="ALR101" s="127"/>
      <c r="ALS101" s="127"/>
      <c r="ALT101" s="127"/>
      <c r="ALU101" s="127"/>
      <c r="ALV101" s="127"/>
      <c r="ALW101" s="127"/>
      <c r="ALX101" s="127"/>
      <c r="ALY101" s="127"/>
      <c r="ALZ101" s="127"/>
      <c r="AMA101" s="127"/>
      <c r="AMB101" s="127"/>
      <c r="AMC101" s="127"/>
      <c r="AMD101" s="127"/>
      <c r="AME101" s="127"/>
      <c r="AMF101" s="127"/>
      <c r="AMG101" s="127"/>
      <c r="AMH101" s="127"/>
      <c r="AMI101" s="127"/>
      <c r="AMJ101" s="127"/>
      <c r="AMK101" s="127"/>
    </row>
    <row r="102" spans="1:1025" x14ac:dyDescent="0.3">
      <c r="A102" s="244" t="s">
        <v>878</v>
      </c>
      <c r="B102" s="244"/>
      <c r="C102" s="244"/>
      <c r="D102" s="68">
        <f t="shared" si="7"/>
        <v>1.8916666666666666</v>
      </c>
      <c r="E102" s="195">
        <v>6.4</v>
      </c>
      <c r="F102" s="195">
        <v>5.6</v>
      </c>
      <c r="G102" s="195">
        <v>22.7</v>
      </c>
      <c r="H102" s="195">
        <v>176.5</v>
      </c>
      <c r="I102" s="167"/>
      <c r="J102" s="193">
        <v>6</v>
      </c>
      <c r="K102" s="193">
        <v>8</v>
      </c>
      <c r="L102" s="193">
        <v>9</v>
      </c>
      <c r="M102" s="193">
        <v>9</v>
      </c>
      <c r="N102" s="167"/>
      <c r="O102" s="194">
        <v>15</v>
      </c>
      <c r="P102" s="194">
        <v>29</v>
      </c>
      <c r="Q102" s="194">
        <v>51</v>
      </c>
      <c r="R102" s="127"/>
      <c r="S102" s="127"/>
      <c r="T102" s="127"/>
      <c r="U102" s="127"/>
      <c r="V102" s="127"/>
      <c r="W102" s="127"/>
      <c r="X102" s="127"/>
      <c r="Y102" s="127"/>
      <c r="Z102" s="127"/>
      <c r="AA102" s="127"/>
      <c r="AB102" s="127"/>
      <c r="AC102" s="127"/>
      <c r="AD102" s="127"/>
      <c r="AE102" s="127"/>
      <c r="AF102" s="127"/>
      <c r="AG102" s="127"/>
      <c r="AH102" s="127"/>
      <c r="AI102" s="127"/>
      <c r="AJ102" s="127"/>
      <c r="AK102" s="127"/>
      <c r="AL102" s="127"/>
      <c r="AM102" s="127"/>
      <c r="AN102" s="127"/>
      <c r="AO102" s="127"/>
      <c r="AP102" s="127"/>
      <c r="AQ102" s="127"/>
      <c r="AR102" s="127"/>
      <c r="AS102" s="127"/>
      <c r="AT102" s="127"/>
      <c r="AU102" s="127"/>
      <c r="AV102" s="127"/>
      <c r="AW102" s="127"/>
      <c r="AX102" s="127"/>
      <c r="AY102" s="127"/>
      <c r="AZ102" s="127"/>
      <c r="BA102" s="127"/>
      <c r="BB102" s="127"/>
      <c r="BC102" s="127"/>
      <c r="BD102" s="127"/>
      <c r="BE102" s="127"/>
      <c r="BF102" s="127"/>
      <c r="BG102" s="127"/>
      <c r="BH102" s="127"/>
      <c r="BI102" s="127"/>
      <c r="BJ102" s="127"/>
      <c r="BK102" s="127"/>
      <c r="BL102" s="127"/>
      <c r="BM102" s="127"/>
      <c r="BN102" s="127"/>
      <c r="BO102" s="127"/>
      <c r="BP102" s="127"/>
      <c r="BQ102" s="127"/>
      <c r="BR102" s="127"/>
      <c r="BS102" s="127"/>
      <c r="BT102" s="127"/>
      <c r="BU102" s="127"/>
      <c r="BV102" s="127"/>
      <c r="BW102" s="127"/>
      <c r="BX102" s="127"/>
      <c r="BY102" s="127"/>
      <c r="BZ102" s="127"/>
      <c r="CA102" s="127"/>
      <c r="CB102" s="127"/>
      <c r="CC102" s="127"/>
      <c r="CD102" s="127"/>
      <c r="CE102" s="127"/>
      <c r="CF102" s="127"/>
      <c r="CG102" s="127"/>
      <c r="CH102" s="127"/>
      <c r="CI102" s="127"/>
      <c r="CJ102" s="127"/>
      <c r="CK102" s="127"/>
      <c r="CL102" s="127"/>
      <c r="CM102" s="127"/>
      <c r="CN102" s="127"/>
      <c r="CO102" s="127"/>
      <c r="CP102" s="127"/>
      <c r="CQ102" s="127"/>
      <c r="CR102" s="127"/>
      <c r="CS102" s="127"/>
      <c r="CT102" s="127"/>
      <c r="CU102" s="127"/>
      <c r="CV102" s="127"/>
      <c r="CW102" s="127"/>
      <c r="CX102" s="127"/>
      <c r="CY102" s="127"/>
      <c r="CZ102" s="127"/>
      <c r="DA102" s="127"/>
      <c r="DB102" s="127"/>
      <c r="DC102" s="127"/>
      <c r="DD102" s="127"/>
      <c r="DE102" s="127"/>
      <c r="DF102" s="127"/>
      <c r="DG102" s="127"/>
      <c r="DH102" s="127"/>
      <c r="DI102" s="127"/>
      <c r="DJ102" s="127"/>
      <c r="DK102" s="127"/>
      <c r="DL102" s="127"/>
      <c r="DM102" s="127"/>
      <c r="DN102" s="127"/>
      <c r="DO102" s="127"/>
      <c r="DP102" s="127"/>
      <c r="DQ102" s="127"/>
      <c r="DR102" s="127"/>
      <c r="DS102" s="127"/>
      <c r="DT102" s="127"/>
      <c r="DU102" s="127"/>
      <c r="DV102" s="127"/>
      <c r="DW102" s="127"/>
      <c r="DX102" s="127"/>
      <c r="DY102" s="127"/>
      <c r="DZ102" s="127"/>
      <c r="EA102" s="127"/>
      <c r="EB102" s="127"/>
      <c r="EC102" s="127"/>
      <c r="ED102" s="127"/>
      <c r="EE102" s="127"/>
      <c r="EF102" s="127"/>
      <c r="EG102" s="127"/>
      <c r="EH102" s="127"/>
      <c r="EI102" s="127"/>
      <c r="EJ102" s="127"/>
      <c r="EK102" s="127"/>
      <c r="EL102" s="127"/>
      <c r="EM102" s="127"/>
      <c r="EN102" s="127"/>
      <c r="EO102" s="127"/>
      <c r="EP102" s="127"/>
      <c r="EQ102" s="127"/>
      <c r="ER102" s="127"/>
      <c r="ES102" s="127"/>
      <c r="ET102" s="127"/>
      <c r="EU102" s="127"/>
      <c r="EV102" s="127"/>
      <c r="EW102" s="127"/>
      <c r="EX102" s="127"/>
      <c r="EY102" s="127"/>
      <c r="EZ102" s="127"/>
      <c r="FA102" s="127"/>
      <c r="FB102" s="127"/>
      <c r="FC102" s="127"/>
      <c r="FD102" s="127"/>
      <c r="FE102" s="127"/>
      <c r="FF102" s="127"/>
      <c r="FG102" s="127"/>
      <c r="FH102" s="127"/>
      <c r="FI102" s="127"/>
      <c r="FJ102" s="127"/>
      <c r="FK102" s="127"/>
      <c r="FL102" s="127"/>
      <c r="FM102" s="127"/>
      <c r="FN102" s="127"/>
      <c r="FO102" s="127"/>
      <c r="FP102" s="127"/>
      <c r="FQ102" s="127"/>
      <c r="FR102" s="127"/>
      <c r="FS102" s="127"/>
      <c r="FT102" s="127"/>
      <c r="FU102" s="127"/>
      <c r="FV102" s="127"/>
      <c r="FW102" s="127"/>
      <c r="FX102" s="127"/>
      <c r="FY102" s="127"/>
      <c r="FZ102" s="127"/>
      <c r="GA102" s="127"/>
      <c r="GB102" s="127"/>
      <c r="GC102" s="127"/>
      <c r="GD102" s="127"/>
      <c r="GE102" s="127"/>
      <c r="GF102" s="127"/>
      <c r="GG102" s="127"/>
      <c r="GH102" s="127"/>
      <c r="GI102" s="127"/>
      <c r="GJ102" s="127"/>
      <c r="GK102" s="127"/>
      <c r="GL102" s="127"/>
      <c r="GM102" s="127"/>
      <c r="GN102" s="127"/>
      <c r="GO102" s="127"/>
      <c r="GP102" s="127"/>
      <c r="GQ102" s="127"/>
      <c r="GR102" s="127"/>
      <c r="GS102" s="127"/>
      <c r="GT102" s="127"/>
      <c r="GU102" s="127"/>
      <c r="GV102" s="127"/>
      <c r="GW102" s="127"/>
      <c r="GX102" s="127"/>
      <c r="GY102" s="127"/>
      <c r="GZ102" s="127"/>
      <c r="HA102" s="127"/>
      <c r="HB102" s="127"/>
      <c r="HC102" s="127"/>
      <c r="HD102" s="127"/>
      <c r="HE102" s="127"/>
      <c r="HF102" s="127"/>
      <c r="HG102" s="127"/>
      <c r="HH102" s="127"/>
      <c r="HI102" s="127"/>
      <c r="HJ102" s="127"/>
      <c r="HK102" s="127"/>
      <c r="HL102" s="127"/>
      <c r="HM102" s="127"/>
      <c r="HN102" s="127"/>
      <c r="HO102" s="127"/>
      <c r="HP102" s="127"/>
      <c r="HQ102" s="127"/>
      <c r="HR102" s="127"/>
      <c r="HS102" s="127"/>
      <c r="HT102" s="127"/>
      <c r="HU102" s="127"/>
      <c r="HV102" s="127"/>
      <c r="HW102" s="127"/>
      <c r="HX102" s="127"/>
      <c r="HY102" s="127"/>
      <c r="HZ102" s="127"/>
      <c r="IA102" s="127"/>
      <c r="IB102" s="127"/>
      <c r="IC102" s="127"/>
      <c r="ID102" s="127"/>
      <c r="IE102" s="127"/>
      <c r="IF102" s="127"/>
      <c r="IG102" s="127"/>
      <c r="IH102" s="127"/>
      <c r="II102" s="127"/>
      <c r="IJ102" s="127"/>
      <c r="IK102" s="127"/>
      <c r="IL102" s="127"/>
      <c r="IM102" s="127"/>
      <c r="IN102" s="127"/>
      <c r="IO102" s="127"/>
      <c r="IP102" s="127"/>
      <c r="IQ102" s="127"/>
      <c r="IR102" s="127"/>
      <c r="IS102" s="127"/>
      <c r="IT102" s="127"/>
      <c r="IU102" s="127"/>
      <c r="IV102" s="127"/>
      <c r="IW102" s="127"/>
      <c r="IX102" s="127"/>
      <c r="IY102" s="127"/>
      <c r="IZ102" s="127"/>
      <c r="JA102" s="127"/>
      <c r="JB102" s="127"/>
      <c r="JC102" s="127"/>
      <c r="JD102" s="127"/>
      <c r="JE102" s="127"/>
      <c r="JF102" s="127"/>
      <c r="JG102" s="127"/>
      <c r="JH102" s="127"/>
      <c r="JI102" s="127"/>
      <c r="JJ102" s="127"/>
      <c r="JK102" s="127"/>
      <c r="JL102" s="127"/>
      <c r="JM102" s="127"/>
      <c r="JN102" s="127"/>
      <c r="JO102" s="127"/>
      <c r="JP102" s="127"/>
      <c r="JQ102" s="127"/>
      <c r="JR102" s="127"/>
      <c r="JS102" s="127"/>
      <c r="JT102" s="127"/>
      <c r="JU102" s="127"/>
      <c r="JV102" s="127"/>
      <c r="JW102" s="127"/>
      <c r="JX102" s="127"/>
      <c r="JY102" s="127"/>
      <c r="JZ102" s="127"/>
      <c r="KA102" s="127"/>
      <c r="KB102" s="127"/>
      <c r="KC102" s="127"/>
      <c r="KD102" s="127"/>
      <c r="KE102" s="127"/>
      <c r="KF102" s="127"/>
      <c r="KG102" s="127"/>
      <c r="KH102" s="127"/>
      <c r="KI102" s="127"/>
      <c r="KJ102" s="127"/>
      <c r="KK102" s="127"/>
      <c r="KL102" s="127"/>
      <c r="KM102" s="127"/>
      <c r="KN102" s="127"/>
      <c r="KO102" s="127"/>
      <c r="KP102" s="127"/>
      <c r="KQ102" s="127"/>
      <c r="KR102" s="127"/>
      <c r="KS102" s="127"/>
      <c r="KT102" s="127"/>
      <c r="KU102" s="127"/>
      <c r="KV102" s="127"/>
      <c r="KW102" s="127"/>
      <c r="KX102" s="127"/>
      <c r="KY102" s="127"/>
      <c r="KZ102" s="127"/>
      <c r="LA102" s="127"/>
      <c r="LB102" s="127"/>
      <c r="LC102" s="127"/>
      <c r="LD102" s="127"/>
      <c r="LE102" s="127"/>
      <c r="LF102" s="127"/>
      <c r="LG102" s="127"/>
      <c r="LH102" s="127"/>
      <c r="LI102" s="127"/>
      <c r="LJ102" s="127"/>
      <c r="LK102" s="127"/>
      <c r="LL102" s="127"/>
      <c r="LM102" s="127"/>
      <c r="LN102" s="127"/>
      <c r="LO102" s="127"/>
      <c r="LP102" s="127"/>
      <c r="LQ102" s="127"/>
      <c r="LR102" s="127"/>
      <c r="LS102" s="127"/>
      <c r="LT102" s="127"/>
      <c r="LU102" s="127"/>
      <c r="LV102" s="127"/>
      <c r="LW102" s="127"/>
      <c r="LX102" s="127"/>
      <c r="LY102" s="127"/>
      <c r="LZ102" s="127"/>
      <c r="MA102" s="127"/>
      <c r="MB102" s="127"/>
      <c r="MC102" s="127"/>
      <c r="MD102" s="127"/>
      <c r="ME102" s="127"/>
      <c r="MF102" s="127"/>
      <c r="MG102" s="127"/>
      <c r="MH102" s="127"/>
      <c r="MI102" s="127"/>
      <c r="MJ102" s="127"/>
      <c r="MK102" s="127"/>
      <c r="ML102" s="127"/>
      <c r="MM102" s="127"/>
      <c r="MN102" s="127"/>
      <c r="MO102" s="127"/>
      <c r="MP102" s="127"/>
      <c r="MQ102" s="127"/>
      <c r="MR102" s="127"/>
      <c r="MS102" s="127"/>
      <c r="MT102" s="127"/>
      <c r="MU102" s="127"/>
      <c r="MV102" s="127"/>
      <c r="MW102" s="127"/>
      <c r="MX102" s="127"/>
      <c r="MY102" s="127"/>
      <c r="MZ102" s="127"/>
      <c r="NA102" s="127"/>
      <c r="NB102" s="127"/>
      <c r="NC102" s="127"/>
      <c r="ND102" s="127"/>
      <c r="NE102" s="127"/>
      <c r="NF102" s="127"/>
      <c r="NG102" s="127"/>
      <c r="NH102" s="127"/>
      <c r="NI102" s="127"/>
      <c r="NJ102" s="127"/>
      <c r="NK102" s="127"/>
      <c r="NL102" s="127"/>
      <c r="NM102" s="127"/>
      <c r="NN102" s="127"/>
      <c r="NO102" s="127"/>
      <c r="NP102" s="127"/>
      <c r="NQ102" s="127"/>
      <c r="NR102" s="127"/>
      <c r="NS102" s="127"/>
      <c r="NT102" s="127"/>
      <c r="NU102" s="127"/>
      <c r="NV102" s="127"/>
      <c r="NW102" s="127"/>
      <c r="NX102" s="127"/>
      <c r="NY102" s="127"/>
      <c r="NZ102" s="127"/>
      <c r="OA102" s="127"/>
      <c r="OB102" s="127"/>
      <c r="OC102" s="127"/>
      <c r="OD102" s="127"/>
      <c r="OE102" s="127"/>
      <c r="OF102" s="127"/>
      <c r="OG102" s="127"/>
      <c r="OH102" s="127"/>
      <c r="OI102" s="127"/>
      <c r="OJ102" s="127"/>
      <c r="OK102" s="127"/>
      <c r="OL102" s="127"/>
      <c r="OM102" s="127"/>
      <c r="ON102" s="127"/>
      <c r="OO102" s="127"/>
      <c r="OP102" s="127"/>
      <c r="OQ102" s="127"/>
      <c r="OR102" s="127"/>
      <c r="OS102" s="127"/>
      <c r="OT102" s="127"/>
      <c r="OU102" s="127"/>
      <c r="OV102" s="127"/>
      <c r="OW102" s="127"/>
      <c r="OX102" s="127"/>
      <c r="OY102" s="127"/>
      <c r="OZ102" s="127"/>
      <c r="PA102" s="127"/>
      <c r="PB102" s="127"/>
      <c r="PC102" s="127"/>
      <c r="PD102" s="127"/>
      <c r="PE102" s="127"/>
      <c r="PF102" s="127"/>
      <c r="PG102" s="127"/>
      <c r="PH102" s="127"/>
      <c r="PI102" s="127"/>
      <c r="PJ102" s="127"/>
      <c r="PK102" s="127"/>
      <c r="PL102" s="127"/>
      <c r="PM102" s="127"/>
      <c r="PN102" s="127"/>
      <c r="PO102" s="127"/>
      <c r="PP102" s="127"/>
      <c r="PQ102" s="127"/>
      <c r="PR102" s="127"/>
      <c r="PS102" s="127"/>
      <c r="PT102" s="127"/>
      <c r="PU102" s="127"/>
      <c r="PV102" s="127"/>
      <c r="PW102" s="127"/>
      <c r="PX102" s="127"/>
      <c r="PY102" s="127"/>
      <c r="PZ102" s="127"/>
      <c r="QA102" s="127"/>
      <c r="QB102" s="127"/>
      <c r="QC102" s="127"/>
      <c r="QD102" s="127"/>
      <c r="QE102" s="127"/>
      <c r="QF102" s="127"/>
      <c r="QG102" s="127"/>
      <c r="QH102" s="127"/>
      <c r="QI102" s="127"/>
      <c r="QJ102" s="127"/>
      <c r="QK102" s="127"/>
      <c r="QL102" s="127"/>
      <c r="QM102" s="127"/>
      <c r="QN102" s="127"/>
      <c r="QO102" s="127"/>
      <c r="QP102" s="127"/>
      <c r="QQ102" s="127"/>
      <c r="QR102" s="127"/>
      <c r="QS102" s="127"/>
      <c r="QT102" s="127"/>
      <c r="QU102" s="127"/>
      <c r="QV102" s="127"/>
      <c r="QW102" s="127"/>
      <c r="QX102" s="127"/>
      <c r="QY102" s="127"/>
      <c r="QZ102" s="127"/>
      <c r="RA102" s="127"/>
      <c r="RB102" s="127"/>
      <c r="RC102" s="127"/>
      <c r="RD102" s="127"/>
      <c r="RE102" s="127"/>
      <c r="RF102" s="127"/>
      <c r="RG102" s="127"/>
      <c r="RH102" s="127"/>
      <c r="RI102" s="127"/>
      <c r="RJ102" s="127"/>
      <c r="RK102" s="127"/>
      <c r="RL102" s="127"/>
      <c r="RM102" s="127"/>
      <c r="RN102" s="127"/>
      <c r="RO102" s="127"/>
      <c r="RP102" s="127"/>
      <c r="RQ102" s="127"/>
      <c r="RR102" s="127"/>
      <c r="RS102" s="127"/>
      <c r="RT102" s="127"/>
      <c r="RU102" s="127"/>
      <c r="RV102" s="127"/>
      <c r="RW102" s="127"/>
      <c r="RX102" s="127"/>
      <c r="RY102" s="127"/>
      <c r="RZ102" s="127"/>
      <c r="SA102" s="127"/>
      <c r="SB102" s="127"/>
      <c r="SC102" s="127"/>
      <c r="SD102" s="127"/>
      <c r="SE102" s="127"/>
      <c r="SF102" s="127"/>
      <c r="SG102" s="127"/>
      <c r="SH102" s="127"/>
      <c r="SI102" s="127"/>
      <c r="SJ102" s="127"/>
      <c r="SK102" s="127"/>
      <c r="SL102" s="127"/>
      <c r="SM102" s="127"/>
      <c r="SN102" s="127"/>
      <c r="SO102" s="127"/>
      <c r="SP102" s="127"/>
      <c r="SQ102" s="127"/>
      <c r="SR102" s="127"/>
      <c r="SS102" s="127"/>
      <c r="ST102" s="127"/>
      <c r="SU102" s="127"/>
      <c r="SV102" s="127"/>
      <c r="SW102" s="127"/>
      <c r="SX102" s="127"/>
      <c r="SY102" s="127"/>
      <c r="SZ102" s="127"/>
      <c r="TA102" s="127"/>
      <c r="TB102" s="127"/>
      <c r="TC102" s="127"/>
      <c r="TD102" s="127"/>
      <c r="TE102" s="127"/>
      <c r="TF102" s="127"/>
      <c r="TG102" s="127"/>
      <c r="TH102" s="127"/>
      <c r="TI102" s="127"/>
      <c r="TJ102" s="127"/>
      <c r="TK102" s="127"/>
      <c r="TL102" s="127"/>
      <c r="TM102" s="127"/>
      <c r="TN102" s="127"/>
      <c r="TO102" s="127"/>
      <c r="TP102" s="127"/>
      <c r="TQ102" s="127"/>
      <c r="TR102" s="127"/>
      <c r="TS102" s="127"/>
      <c r="TT102" s="127"/>
      <c r="TU102" s="127"/>
      <c r="TV102" s="127"/>
      <c r="TW102" s="127"/>
      <c r="TX102" s="127"/>
      <c r="TY102" s="127"/>
      <c r="TZ102" s="127"/>
      <c r="UA102" s="127"/>
      <c r="UB102" s="127"/>
      <c r="UC102" s="127"/>
      <c r="UD102" s="127"/>
      <c r="UE102" s="127"/>
      <c r="UF102" s="127"/>
      <c r="UG102" s="127"/>
      <c r="UH102" s="127"/>
      <c r="UI102" s="127"/>
      <c r="UJ102" s="127"/>
      <c r="UK102" s="127"/>
      <c r="UL102" s="127"/>
      <c r="UM102" s="127"/>
      <c r="UN102" s="127"/>
      <c r="UO102" s="127"/>
      <c r="UP102" s="127"/>
      <c r="UQ102" s="127"/>
      <c r="UR102" s="127"/>
      <c r="US102" s="127"/>
      <c r="UT102" s="127"/>
      <c r="UU102" s="127"/>
      <c r="UV102" s="127"/>
      <c r="UW102" s="127"/>
      <c r="UX102" s="127"/>
      <c r="UY102" s="127"/>
      <c r="UZ102" s="127"/>
      <c r="VA102" s="127"/>
      <c r="VB102" s="127"/>
      <c r="VC102" s="127"/>
      <c r="VD102" s="127"/>
      <c r="VE102" s="127"/>
      <c r="VF102" s="127"/>
      <c r="VG102" s="127"/>
      <c r="VH102" s="127"/>
      <c r="VI102" s="127"/>
      <c r="VJ102" s="127"/>
      <c r="VK102" s="127"/>
      <c r="VL102" s="127"/>
      <c r="VM102" s="127"/>
      <c r="VN102" s="127"/>
      <c r="VO102" s="127"/>
      <c r="VP102" s="127"/>
      <c r="VQ102" s="127"/>
      <c r="VR102" s="127"/>
      <c r="VS102" s="127"/>
      <c r="VT102" s="127"/>
      <c r="VU102" s="127"/>
      <c r="VV102" s="127"/>
      <c r="VW102" s="127"/>
      <c r="VX102" s="127"/>
      <c r="VY102" s="127"/>
      <c r="VZ102" s="127"/>
      <c r="WA102" s="127"/>
      <c r="WB102" s="127"/>
      <c r="WC102" s="127"/>
      <c r="WD102" s="127"/>
      <c r="WE102" s="127"/>
      <c r="WF102" s="127"/>
      <c r="WG102" s="127"/>
      <c r="WH102" s="127"/>
      <c r="WI102" s="127"/>
      <c r="WJ102" s="127"/>
      <c r="WK102" s="127"/>
      <c r="WL102" s="127"/>
      <c r="WM102" s="127"/>
      <c r="WN102" s="127"/>
      <c r="WO102" s="127"/>
      <c r="WP102" s="127"/>
      <c r="WQ102" s="127"/>
      <c r="WR102" s="127"/>
      <c r="WS102" s="127"/>
      <c r="WT102" s="127"/>
      <c r="WU102" s="127"/>
      <c r="WV102" s="127"/>
      <c r="WW102" s="127"/>
      <c r="WX102" s="127"/>
      <c r="WY102" s="127"/>
      <c r="WZ102" s="127"/>
      <c r="XA102" s="127"/>
      <c r="XB102" s="127"/>
      <c r="XC102" s="127"/>
      <c r="XD102" s="127"/>
      <c r="XE102" s="127"/>
      <c r="XF102" s="127"/>
      <c r="XG102" s="127"/>
      <c r="XH102" s="127"/>
      <c r="XI102" s="127"/>
      <c r="XJ102" s="127"/>
      <c r="XK102" s="127"/>
      <c r="XL102" s="127"/>
      <c r="XM102" s="127"/>
      <c r="XN102" s="127"/>
      <c r="XO102" s="127"/>
      <c r="XP102" s="127"/>
      <c r="XQ102" s="127"/>
      <c r="XR102" s="127"/>
      <c r="XS102" s="127"/>
      <c r="XT102" s="127"/>
      <c r="XU102" s="127"/>
      <c r="XV102" s="127"/>
      <c r="XW102" s="127"/>
      <c r="XX102" s="127"/>
      <c r="XY102" s="127"/>
      <c r="XZ102" s="127"/>
      <c r="YA102" s="127"/>
      <c r="YB102" s="127"/>
      <c r="YC102" s="127"/>
      <c r="YD102" s="127"/>
      <c r="YE102" s="127"/>
      <c r="YF102" s="127"/>
      <c r="YG102" s="127"/>
      <c r="YH102" s="127"/>
      <c r="YI102" s="127"/>
      <c r="YJ102" s="127"/>
      <c r="YK102" s="127"/>
      <c r="YL102" s="127"/>
      <c r="YM102" s="127"/>
      <c r="YN102" s="127"/>
      <c r="YO102" s="127"/>
      <c r="YP102" s="127"/>
      <c r="YQ102" s="127"/>
      <c r="YR102" s="127"/>
      <c r="YS102" s="127"/>
      <c r="YT102" s="127"/>
      <c r="YU102" s="127"/>
      <c r="YV102" s="127"/>
      <c r="YW102" s="127"/>
      <c r="YX102" s="127"/>
      <c r="YY102" s="127"/>
      <c r="YZ102" s="127"/>
      <c r="ZA102" s="127"/>
      <c r="ZB102" s="127"/>
      <c r="ZC102" s="127"/>
      <c r="ZD102" s="127"/>
      <c r="ZE102" s="127"/>
      <c r="ZF102" s="127"/>
      <c r="ZG102" s="127"/>
      <c r="ZH102" s="127"/>
      <c r="ZI102" s="127"/>
      <c r="ZJ102" s="127"/>
      <c r="ZK102" s="127"/>
      <c r="ZL102" s="127"/>
      <c r="ZM102" s="127"/>
      <c r="ZN102" s="127"/>
      <c r="ZO102" s="127"/>
      <c r="ZP102" s="127"/>
      <c r="ZQ102" s="127"/>
      <c r="ZR102" s="127"/>
      <c r="ZS102" s="127"/>
      <c r="ZT102" s="127"/>
      <c r="ZU102" s="127"/>
      <c r="ZV102" s="127"/>
      <c r="ZW102" s="127"/>
      <c r="ZX102" s="127"/>
      <c r="ZY102" s="127"/>
      <c r="ZZ102" s="127"/>
      <c r="AAA102" s="127"/>
      <c r="AAB102" s="127"/>
      <c r="AAC102" s="127"/>
      <c r="AAD102" s="127"/>
      <c r="AAE102" s="127"/>
      <c r="AAF102" s="127"/>
      <c r="AAG102" s="127"/>
      <c r="AAH102" s="127"/>
      <c r="AAI102" s="127"/>
      <c r="AAJ102" s="127"/>
      <c r="AAK102" s="127"/>
      <c r="AAL102" s="127"/>
      <c r="AAM102" s="127"/>
      <c r="AAN102" s="127"/>
      <c r="AAO102" s="127"/>
      <c r="AAP102" s="127"/>
      <c r="AAQ102" s="127"/>
      <c r="AAR102" s="127"/>
      <c r="AAS102" s="127"/>
      <c r="AAT102" s="127"/>
      <c r="AAU102" s="127"/>
      <c r="AAV102" s="127"/>
      <c r="AAW102" s="127"/>
      <c r="AAX102" s="127"/>
      <c r="AAY102" s="127"/>
      <c r="AAZ102" s="127"/>
      <c r="ABA102" s="127"/>
      <c r="ABB102" s="127"/>
      <c r="ABC102" s="127"/>
      <c r="ABD102" s="127"/>
      <c r="ABE102" s="127"/>
      <c r="ABF102" s="127"/>
      <c r="ABG102" s="127"/>
      <c r="ABH102" s="127"/>
      <c r="ABI102" s="127"/>
      <c r="ABJ102" s="127"/>
      <c r="ABK102" s="127"/>
      <c r="ABL102" s="127"/>
      <c r="ABM102" s="127"/>
      <c r="ABN102" s="127"/>
      <c r="ABO102" s="127"/>
      <c r="ABP102" s="127"/>
      <c r="ABQ102" s="127"/>
      <c r="ABR102" s="127"/>
      <c r="ABS102" s="127"/>
      <c r="ABT102" s="127"/>
      <c r="ABU102" s="127"/>
      <c r="ABV102" s="127"/>
      <c r="ABW102" s="127"/>
      <c r="ABX102" s="127"/>
      <c r="ABY102" s="127"/>
      <c r="ABZ102" s="127"/>
      <c r="ACA102" s="127"/>
      <c r="ACB102" s="127"/>
      <c r="ACC102" s="127"/>
      <c r="ACD102" s="127"/>
      <c r="ACE102" s="127"/>
      <c r="ACF102" s="127"/>
      <c r="ACG102" s="127"/>
      <c r="ACH102" s="127"/>
      <c r="ACI102" s="127"/>
      <c r="ACJ102" s="127"/>
      <c r="ACK102" s="127"/>
      <c r="ACL102" s="127"/>
      <c r="ACM102" s="127"/>
      <c r="ACN102" s="127"/>
      <c r="ACO102" s="127"/>
      <c r="ACP102" s="127"/>
      <c r="ACQ102" s="127"/>
      <c r="ACR102" s="127"/>
      <c r="ACS102" s="127"/>
      <c r="ACT102" s="127"/>
      <c r="ACU102" s="127"/>
      <c r="ACV102" s="127"/>
      <c r="ACW102" s="127"/>
      <c r="ACX102" s="127"/>
      <c r="ACY102" s="127"/>
      <c r="ACZ102" s="127"/>
      <c r="ADA102" s="127"/>
      <c r="ADB102" s="127"/>
      <c r="ADC102" s="127"/>
      <c r="ADD102" s="127"/>
      <c r="ADE102" s="127"/>
      <c r="ADF102" s="127"/>
      <c r="ADG102" s="127"/>
      <c r="ADH102" s="127"/>
      <c r="ADI102" s="127"/>
      <c r="ADJ102" s="127"/>
      <c r="ADK102" s="127"/>
      <c r="ADL102" s="127"/>
      <c r="ADM102" s="127"/>
      <c r="ADN102" s="127"/>
      <c r="ADO102" s="127"/>
      <c r="ADP102" s="127"/>
      <c r="ADQ102" s="127"/>
      <c r="ADR102" s="127"/>
      <c r="ADS102" s="127"/>
      <c r="ADT102" s="127"/>
      <c r="ADU102" s="127"/>
      <c r="ADV102" s="127"/>
      <c r="ADW102" s="127"/>
      <c r="ADX102" s="127"/>
      <c r="ADY102" s="127"/>
      <c r="ADZ102" s="127"/>
      <c r="AEA102" s="127"/>
      <c r="AEB102" s="127"/>
      <c r="AEC102" s="127"/>
      <c r="AED102" s="127"/>
      <c r="AEE102" s="127"/>
      <c r="AEF102" s="127"/>
      <c r="AEG102" s="127"/>
      <c r="AEH102" s="127"/>
      <c r="AEI102" s="127"/>
      <c r="AEJ102" s="127"/>
      <c r="AEK102" s="127"/>
      <c r="AEL102" s="127"/>
      <c r="AEM102" s="127"/>
      <c r="AEN102" s="127"/>
      <c r="AEO102" s="127"/>
      <c r="AEP102" s="127"/>
      <c r="AEQ102" s="127"/>
      <c r="AER102" s="127"/>
      <c r="AES102" s="127"/>
      <c r="AET102" s="127"/>
      <c r="AEU102" s="127"/>
      <c r="AEV102" s="127"/>
      <c r="AEW102" s="127"/>
      <c r="AEX102" s="127"/>
      <c r="AEY102" s="127"/>
      <c r="AEZ102" s="127"/>
      <c r="AFA102" s="127"/>
      <c r="AFB102" s="127"/>
      <c r="AFC102" s="127"/>
      <c r="AFD102" s="127"/>
      <c r="AFE102" s="127"/>
      <c r="AFF102" s="127"/>
      <c r="AFG102" s="127"/>
      <c r="AFH102" s="127"/>
      <c r="AFI102" s="127"/>
      <c r="AFJ102" s="127"/>
      <c r="AFK102" s="127"/>
      <c r="AFL102" s="127"/>
      <c r="AFM102" s="127"/>
      <c r="AFN102" s="127"/>
      <c r="AFO102" s="127"/>
      <c r="AFP102" s="127"/>
      <c r="AFQ102" s="127"/>
      <c r="AFR102" s="127"/>
      <c r="AFS102" s="127"/>
      <c r="AFT102" s="127"/>
      <c r="AFU102" s="127"/>
      <c r="AFV102" s="127"/>
      <c r="AFW102" s="127"/>
      <c r="AFX102" s="127"/>
      <c r="AFY102" s="127"/>
      <c r="AFZ102" s="127"/>
      <c r="AGA102" s="127"/>
      <c r="AGB102" s="127"/>
      <c r="AGC102" s="127"/>
      <c r="AGD102" s="127"/>
      <c r="AGE102" s="127"/>
      <c r="AGF102" s="127"/>
      <c r="AGG102" s="127"/>
      <c r="AGH102" s="127"/>
      <c r="AGI102" s="127"/>
      <c r="AGJ102" s="127"/>
      <c r="AGK102" s="127"/>
      <c r="AGL102" s="127"/>
      <c r="AGM102" s="127"/>
      <c r="AGN102" s="127"/>
      <c r="AGO102" s="127"/>
      <c r="AGP102" s="127"/>
      <c r="AGQ102" s="127"/>
      <c r="AGR102" s="127"/>
      <c r="AGS102" s="127"/>
      <c r="AGT102" s="127"/>
      <c r="AGU102" s="127"/>
      <c r="AGV102" s="127"/>
      <c r="AGW102" s="127"/>
      <c r="AGX102" s="127"/>
      <c r="AGY102" s="127"/>
      <c r="AGZ102" s="127"/>
      <c r="AHA102" s="127"/>
      <c r="AHB102" s="127"/>
      <c r="AHC102" s="127"/>
      <c r="AHD102" s="127"/>
      <c r="AHE102" s="127"/>
      <c r="AHF102" s="127"/>
      <c r="AHG102" s="127"/>
      <c r="AHH102" s="127"/>
      <c r="AHI102" s="127"/>
      <c r="AHJ102" s="127"/>
      <c r="AHK102" s="127"/>
      <c r="AHL102" s="127"/>
      <c r="AHM102" s="127"/>
      <c r="AHN102" s="127"/>
      <c r="AHO102" s="127"/>
      <c r="AHP102" s="127"/>
      <c r="AHQ102" s="127"/>
      <c r="AHR102" s="127"/>
      <c r="AHS102" s="127"/>
      <c r="AHT102" s="127"/>
      <c r="AHU102" s="127"/>
      <c r="AHV102" s="127"/>
      <c r="AHW102" s="127"/>
      <c r="AHX102" s="127"/>
      <c r="AHY102" s="127"/>
      <c r="AHZ102" s="127"/>
      <c r="AIA102" s="127"/>
      <c r="AIB102" s="127"/>
      <c r="AIC102" s="127"/>
      <c r="AID102" s="127"/>
      <c r="AIE102" s="127"/>
      <c r="AIF102" s="127"/>
      <c r="AIG102" s="127"/>
      <c r="AIH102" s="127"/>
      <c r="AII102" s="127"/>
      <c r="AIJ102" s="127"/>
      <c r="AIK102" s="127"/>
      <c r="AIL102" s="127"/>
      <c r="AIM102" s="127"/>
      <c r="AIN102" s="127"/>
      <c r="AIO102" s="127"/>
      <c r="AIP102" s="127"/>
      <c r="AIQ102" s="127"/>
      <c r="AIR102" s="127"/>
      <c r="AIS102" s="127"/>
      <c r="AIT102" s="127"/>
      <c r="AIU102" s="127"/>
      <c r="AIV102" s="127"/>
      <c r="AIW102" s="127"/>
      <c r="AIX102" s="127"/>
      <c r="AIY102" s="127"/>
      <c r="AIZ102" s="127"/>
      <c r="AJA102" s="127"/>
      <c r="AJB102" s="127"/>
      <c r="AJC102" s="127"/>
      <c r="AJD102" s="127"/>
      <c r="AJE102" s="127"/>
      <c r="AJF102" s="127"/>
      <c r="AJG102" s="127"/>
      <c r="AJH102" s="127"/>
      <c r="AJI102" s="127"/>
      <c r="AJJ102" s="127"/>
      <c r="AJK102" s="127"/>
      <c r="AJL102" s="127"/>
      <c r="AJM102" s="127"/>
      <c r="AJN102" s="127"/>
      <c r="AJO102" s="127"/>
      <c r="AJP102" s="127"/>
      <c r="AJQ102" s="127"/>
      <c r="AJR102" s="127"/>
      <c r="AJS102" s="127"/>
      <c r="AJT102" s="127"/>
      <c r="AJU102" s="127"/>
      <c r="AJV102" s="127"/>
      <c r="AJW102" s="127"/>
      <c r="AJX102" s="127"/>
      <c r="AJY102" s="127"/>
      <c r="AJZ102" s="127"/>
      <c r="AKA102" s="127"/>
      <c r="AKB102" s="127"/>
      <c r="AKC102" s="127"/>
      <c r="AKD102" s="127"/>
      <c r="AKE102" s="127"/>
      <c r="AKF102" s="127"/>
      <c r="AKG102" s="127"/>
      <c r="AKH102" s="127"/>
      <c r="AKI102" s="127"/>
      <c r="AKJ102" s="127"/>
      <c r="AKK102" s="127"/>
      <c r="AKL102" s="127"/>
      <c r="AKM102" s="127"/>
      <c r="AKN102" s="127"/>
      <c r="AKO102" s="127"/>
      <c r="AKP102" s="127"/>
      <c r="AKQ102" s="127"/>
      <c r="AKR102" s="127"/>
      <c r="AKS102" s="127"/>
      <c r="AKT102" s="127"/>
      <c r="AKU102" s="127"/>
      <c r="AKV102" s="127"/>
      <c r="AKW102" s="127"/>
      <c r="AKX102" s="127"/>
      <c r="AKY102" s="127"/>
      <c r="AKZ102" s="127"/>
      <c r="ALA102" s="127"/>
      <c r="ALB102" s="127"/>
      <c r="ALC102" s="127"/>
      <c r="ALD102" s="127"/>
      <c r="ALE102" s="127"/>
      <c r="ALF102" s="127"/>
      <c r="ALG102" s="127"/>
      <c r="ALH102" s="127"/>
      <c r="ALI102" s="127"/>
      <c r="ALJ102" s="127"/>
      <c r="ALK102" s="127"/>
      <c r="ALL102" s="127"/>
      <c r="ALM102" s="127"/>
      <c r="ALN102" s="127"/>
      <c r="ALO102" s="127"/>
      <c r="ALP102" s="127"/>
      <c r="ALQ102" s="127"/>
      <c r="ALR102" s="127"/>
      <c r="ALS102" s="127"/>
      <c r="ALT102" s="127"/>
      <c r="ALU102" s="127"/>
      <c r="ALV102" s="127"/>
      <c r="ALW102" s="127"/>
      <c r="ALX102" s="127"/>
      <c r="ALY102" s="127"/>
      <c r="ALZ102" s="127"/>
      <c r="AMA102" s="127"/>
      <c r="AMB102" s="127"/>
      <c r="AMC102" s="127"/>
      <c r="AMD102" s="127"/>
      <c r="AME102" s="127"/>
      <c r="AMF102" s="127"/>
      <c r="AMG102" s="127"/>
      <c r="AMH102" s="127"/>
      <c r="AMI102" s="127"/>
      <c r="AMJ102" s="127"/>
      <c r="AMK102" s="127"/>
    </row>
    <row r="103" spans="1:1025" x14ac:dyDescent="0.3">
      <c r="A103" s="244" t="s">
        <v>879</v>
      </c>
      <c r="B103" s="244"/>
      <c r="C103" s="244"/>
      <c r="D103" s="68">
        <f t="shared" si="7"/>
        <v>1.8916666666666666</v>
      </c>
      <c r="E103" s="195">
        <v>6.4</v>
      </c>
      <c r="F103" s="195">
        <v>5.6</v>
      </c>
      <c r="G103" s="195">
        <v>22.7</v>
      </c>
      <c r="H103" s="195">
        <v>176.5</v>
      </c>
      <c r="I103" s="167"/>
      <c r="J103" s="193">
        <v>6</v>
      </c>
      <c r="K103" s="193">
        <v>8</v>
      </c>
      <c r="L103" s="193">
        <v>9</v>
      </c>
      <c r="M103" s="193">
        <v>9</v>
      </c>
      <c r="N103" s="167"/>
      <c r="O103" s="194">
        <v>15</v>
      </c>
      <c r="P103" s="194">
        <v>29</v>
      </c>
      <c r="Q103" s="194">
        <v>51</v>
      </c>
      <c r="R103" s="127"/>
      <c r="S103" s="127"/>
      <c r="T103" s="127"/>
      <c r="U103" s="127"/>
      <c r="V103" s="127"/>
      <c r="W103" s="127"/>
      <c r="X103" s="127"/>
      <c r="Y103" s="127"/>
      <c r="Z103" s="127"/>
      <c r="AA103" s="127"/>
      <c r="AB103" s="127"/>
      <c r="AC103" s="127"/>
      <c r="AD103" s="127"/>
      <c r="AE103" s="127"/>
      <c r="AF103" s="127"/>
      <c r="AG103" s="127"/>
      <c r="AH103" s="127"/>
      <c r="AI103" s="127"/>
      <c r="AJ103" s="127"/>
      <c r="AK103" s="127"/>
      <c r="AL103" s="127"/>
      <c r="AM103" s="127"/>
      <c r="AN103" s="127"/>
      <c r="AO103" s="127"/>
      <c r="AP103" s="127"/>
      <c r="AQ103" s="127"/>
      <c r="AR103" s="127"/>
      <c r="AS103" s="127"/>
      <c r="AT103" s="127"/>
      <c r="AU103" s="127"/>
      <c r="AV103" s="127"/>
      <c r="AW103" s="127"/>
      <c r="AX103" s="127"/>
      <c r="AY103" s="127"/>
      <c r="AZ103" s="127"/>
      <c r="BA103" s="127"/>
      <c r="BB103" s="127"/>
      <c r="BC103" s="127"/>
      <c r="BD103" s="127"/>
      <c r="BE103" s="127"/>
      <c r="BF103" s="127"/>
      <c r="BG103" s="127"/>
      <c r="BH103" s="127"/>
      <c r="BI103" s="127"/>
      <c r="BJ103" s="127"/>
      <c r="BK103" s="127"/>
      <c r="BL103" s="127"/>
      <c r="BM103" s="127"/>
      <c r="BN103" s="127"/>
      <c r="BO103" s="127"/>
      <c r="BP103" s="127"/>
      <c r="BQ103" s="127"/>
      <c r="BR103" s="127"/>
      <c r="BS103" s="127"/>
      <c r="BT103" s="127"/>
      <c r="BU103" s="127"/>
      <c r="BV103" s="127"/>
      <c r="BW103" s="127"/>
      <c r="BX103" s="127"/>
      <c r="BY103" s="127"/>
      <c r="BZ103" s="127"/>
      <c r="CA103" s="127"/>
      <c r="CB103" s="127"/>
      <c r="CC103" s="127"/>
      <c r="CD103" s="127"/>
      <c r="CE103" s="127"/>
      <c r="CF103" s="127"/>
      <c r="CG103" s="127"/>
      <c r="CH103" s="127"/>
      <c r="CI103" s="127"/>
      <c r="CJ103" s="127"/>
      <c r="CK103" s="127"/>
      <c r="CL103" s="127"/>
      <c r="CM103" s="127"/>
      <c r="CN103" s="127"/>
      <c r="CO103" s="127"/>
      <c r="CP103" s="127"/>
      <c r="CQ103" s="127"/>
      <c r="CR103" s="127"/>
      <c r="CS103" s="127"/>
      <c r="CT103" s="127"/>
      <c r="CU103" s="127"/>
      <c r="CV103" s="127"/>
      <c r="CW103" s="127"/>
      <c r="CX103" s="127"/>
      <c r="CY103" s="127"/>
      <c r="CZ103" s="127"/>
      <c r="DA103" s="127"/>
      <c r="DB103" s="127"/>
      <c r="DC103" s="127"/>
      <c r="DD103" s="127"/>
      <c r="DE103" s="127"/>
      <c r="DF103" s="127"/>
      <c r="DG103" s="127"/>
      <c r="DH103" s="127"/>
      <c r="DI103" s="127"/>
      <c r="DJ103" s="127"/>
      <c r="DK103" s="127"/>
      <c r="DL103" s="127"/>
      <c r="DM103" s="127"/>
      <c r="DN103" s="127"/>
      <c r="DO103" s="127"/>
      <c r="DP103" s="127"/>
      <c r="DQ103" s="127"/>
      <c r="DR103" s="127"/>
      <c r="DS103" s="127"/>
      <c r="DT103" s="127"/>
      <c r="DU103" s="127"/>
      <c r="DV103" s="127"/>
      <c r="DW103" s="127"/>
      <c r="DX103" s="127"/>
      <c r="DY103" s="127"/>
      <c r="DZ103" s="127"/>
      <c r="EA103" s="127"/>
      <c r="EB103" s="127"/>
      <c r="EC103" s="127"/>
      <c r="ED103" s="127"/>
      <c r="EE103" s="127"/>
      <c r="EF103" s="127"/>
      <c r="EG103" s="127"/>
      <c r="EH103" s="127"/>
      <c r="EI103" s="127"/>
      <c r="EJ103" s="127"/>
      <c r="EK103" s="127"/>
      <c r="EL103" s="127"/>
      <c r="EM103" s="127"/>
      <c r="EN103" s="127"/>
      <c r="EO103" s="127"/>
      <c r="EP103" s="127"/>
      <c r="EQ103" s="127"/>
      <c r="ER103" s="127"/>
      <c r="ES103" s="127"/>
      <c r="ET103" s="127"/>
      <c r="EU103" s="127"/>
      <c r="EV103" s="127"/>
      <c r="EW103" s="127"/>
      <c r="EX103" s="127"/>
      <c r="EY103" s="127"/>
      <c r="EZ103" s="127"/>
      <c r="FA103" s="127"/>
      <c r="FB103" s="127"/>
      <c r="FC103" s="127"/>
      <c r="FD103" s="127"/>
      <c r="FE103" s="127"/>
      <c r="FF103" s="127"/>
      <c r="FG103" s="127"/>
      <c r="FH103" s="127"/>
      <c r="FI103" s="127"/>
      <c r="FJ103" s="127"/>
      <c r="FK103" s="127"/>
      <c r="FL103" s="127"/>
      <c r="FM103" s="127"/>
      <c r="FN103" s="127"/>
      <c r="FO103" s="127"/>
      <c r="FP103" s="127"/>
      <c r="FQ103" s="127"/>
      <c r="FR103" s="127"/>
      <c r="FS103" s="127"/>
      <c r="FT103" s="127"/>
      <c r="FU103" s="127"/>
      <c r="FV103" s="127"/>
      <c r="FW103" s="127"/>
      <c r="FX103" s="127"/>
      <c r="FY103" s="127"/>
      <c r="FZ103" s="127"/>
      <c r="GA103" s="127"/>
      <c r="GB103" s="127"/>
      <c r="GC103" s="127"/>
      <c r="GD103" s="127"/>
      <c r="GE103" s="127"/>
      <c r="GF103" s="127"/>
      <c r="GG103" s="127"/>
      <c r="GH103" s="127"/>
      <c r="GI103" s="127"/>
      <c r="GJ103" s="127"/>
      <c r="GK103" s="127"/>
      <c r="GL103" s="127"/>
      <c r="GM103" s="127"/>
      <c r="GN103" s="127"/>
      <c r="GO103" s="127"/>
      <c r="GP103" s="127"/>
      <c r="GQ103" s="127"/>
      <c r="GR103" s="127"/>
      <c r="GS103" s="127"/>
      <c r="GT103" s="127"/>
      <c r="GU103" s="127"/>
      <c r="GV103" s="127"/>
      <c r="GW103" s="127"/>
      <c r="GX103" s="127"/>
      <c r="GY103" s="127"/>
      <c r="GZ103" s="127"/>
      <c r="HA103" s="127"/>
      <c r="HB103" s="127"/>
      <c r="HC103" s="127"/>
      <c r="HD103" s="127"/>
      <c r="HE103" s="127"/>
      <c r="HF103" s="127"/>
      <c r="HG103" s="127"/>
      <c r="HH103" s="127"/>
      <c r="HI103" s="127"/>
      <c r="HJ103" s="127"/>
      <c r="HK103" s="127"/>
      <c r="HL103" s="127"/>
      <c r="HM103" s="127"/>
      <c r="HN103" s="127"/>
      <c r="HO103" s="127"/>
      <c r="HP103" s="127"/>
      <c r="HQ103" s="127"/>
      <c r="HR103" s="127"/>
      <c r="HS103" s="127"/>
      <c r="HT103" s="127"/>
      <c r="HU103" s="127"/>
      <c r="HV103" s="127"/>
      <c r="HW103" s="127"/>
      <c r="HX103" s="127"/>
      <c r="HY103" s="127"/>
      <c r="HZ103" s="127"/>
      <c r="IA103" s="127"/>
      <c r="IB103" s="127"/>
      <c r="IC103" s="127"/>
      <c r="ID103" s="127"/>
      <c r="IE103" s="127"/>
      <c r="IF103" s="127"/>
      <c r="IG103" s="127"/>
      <c r="IH103" s="127"/>
      <c r="II103" s="127"/>
      <c r="IJ103" s="127"/>
      <c r="IK103" s="127"/>
      <c r="IL103" s="127"/>
      <c r="IM103" s="127"/>
      <c r="IN103" s="127"/>
      <c r="IO103" s="127"/>
      <c r="IP103" s="127"/>
      <c r="IQ103" s="127"/>
      <c r="IR103" s="127"/>
      <c r="IS103" s="127"/>
      <c r="IT103" s="127"/>
      <c r="IU103" s="127"/>
      <c r="IV103" s="127"/>
      <c r="IW103" s="127"/>
      <c r="IX103" s="127"/>
      <c r="IY103" s="127"/>
      <c r="IZ103" s="127"/>
      <c r="JA103" s="127"/>
      <c r="JB103" s="127"/>
      <c r="JC103" s="127"/>
      <c r="JD103" s="127"/>
      <c r="JE103" s="127"/>
      <c r="JF103" s="127"/>
      <c r="JG103" s="127"/>
      <c r="JH103" s="127"/>
      <c r="JI103" s="127"/>
      <c r="JJ103" s="127"/>
      <c r="JK103" s="127"/>
      <c r="JL103" s="127"/>
      <c r="JM103" s="127"/>
      <c r="JN103" s="127"/>
      <c r="JO103" s="127"/>
      <c r="JP103" s="127"/>
      <c r="JQ103" s="127"/>
      <c r="JR103" s="127"/>
      <c r="JS103" s="127"/>
      <c r="JT103" s="127"/>
      <c r="JU103" s="127"/>
      <c r="JV103" s="127"/>
      <c r="JW103" s="127"/>
      <c r="JX103" s="127"/>
      <c r="JY103" s="127"/>
      <c r="JZ103" s="127"/>
      <c r="KA103" s="127"/>
      <c r="KB103" s="127"/>
      <c r="KC103" s="127"/>
      <c r="KD103" s="127"/>
      <c r="KE103" s="127"/>
      <c r="KF103" s="127"/>
      <c r="KG103" s="127"/>
      <c r="KH103" s="127"/>
      <c r="KI103" s="127"/>
      <c r="KJ103" s="127"/>
      <c r="KK103" s="127"/>
      <c r="KL103" s="127"/>
      <c r="KM103" s="127"/>
      <c r="KN103" s="127"/>
      <c r="KO103" s="127"/>
      <c r="KP103" s="127"/>
      <c r="KQ103" s="127"/>
      <c r="KR103" s="127"/>
      <c r="KS103" s="127"/>
      <c r="KT103" s="127"/>
      <c r="KU103" s="127"/>
      <c r="KV103" s="127"/>
      <c r="KW103" s="127"/>
      <c r="KX103" s="127"/>
      <c r="KY103" s="127"/>
      <c r="KZ103" s="127"/>
      <c r="LA103" s="127"/>
      <c r="LB103" s="127"/>
      <c r="LC103" s="127"/>
      <c r="LD103" s="127"/>
      <c r="LE103" s="127"/>
      <c r="LF103" s="127"/>
      <c r="LG103" s="127"/>
      <c r="LH103" s="127"/>
      <c r="LI103" s="127"/>
      <c r="LJ103" s="127"/>
      <c r="LK103" s="127"/>
      <c r="LL103" s="127"/>
      <c r="LM103" s="127"/>
      <c r="LN103" s="127"/>
      <c r="LO103" s="127"/>
      <c r="LP103" s="127"/>
      <c r="LQ103" s="127"/>
      <c r="LR103" s="127"/>
      <c r="LS103" s="127"/>
      <c r="LT103" s="127"/>
      <c r="LU103" s="127"/>
      <c r="LV103" s="127"/>
      <c r="LW103" s="127"/>
      <c r="LX103" s="127"/>
      <c r="LY103" s="127"/>
      <c r="LZ103" s="127"/>
      <c r="MA103" s="127"/>
      <c r="MB103" s="127"/>
      <c r="MC103" s="127"/>
      <c r="MD103" s="127"/>
      <c r="ME103" s="127"/>
      <c r="MF103" s="127"/>
      <c r="MG103" s="127"/>
      <c r="MH103" s="127"/>
      <c r="MI103" s="127"/>
      <c r="MJ103" s="127"/>
      <c r="MK103" s="127"/>
      <c r="ML103" s="127"/>
      <c r="MM103" s="127"/>
      <c r="MN103" s="127"/>
      <c r="MO103" s="127"/>
      <c r="MP103" s="127"/>
      <c r="MQ103" s="127"/>
      <c r="MR103" s="127"/>
      <c r="MS103" s="127"/>
      <c r="MT103" s="127"/>
      <c r="MU103" s="127"/>
      <c r="MV103" s="127"/>
      <c r="MW103" s="127"/>
      <c r="MX103" s="127"/>
      <c r="MY103" s="127"/>
      <c r="MZ103" s="127"/>
      <c r="NA103" s="127"/>
      <c r="NB103" s="127"/>
      <c r="NC103" s="127"/>
      <c r="ND103" s="127"/>
      <c r="NE103" s="127"/>
      <c r="NF103" s="127"/>
      <c r="NG103" s="127"/>
      <c r="NH103" s="127"/>
      <c r="NI103" s="127"/>
      <c r="NJ103" s="127"/>
      <c r="NK103" s="127"/>
      <c r="NL103" s="127"/>
      <c r="NM103" s="127"/>
      <c r="NN103" s="127"/>
      <c r="NO103" s="127"/>
      <c r="NP103" s="127"/>
      <c r="NQ103" s="127"/>
      <c r="NR103" s="127"/>
      <c r="NS103" s="127"/>
      <c r="NT103" s="127"/>
      <c r="NU103" s="127"/>
      <c r="NV103" s="127"/>
      <c r="NW103" s="127"/>
      <c r="NX103" s="127"/>
      <c r="NY103" s="127"/>
      <c r="NZ103" s="127"/>
      <c r="OA103" s="127"/>
      <c r="OB103" s="127"/>
      <c r="OC103" s="127"/>
      <c r="OD103" s="127"/>
      <c r="OE103" s="127"/>
      <c r="OF103" s="127"/>
      <c r="OG103" s="127"/>
      <c r="OH103" s="127"/>
      <c r="OI103" s="127"/>
      <c r="OJ103" s="127"/>
      <c r="OK103" s="127"/>
      <c r="OL103" s="127"/>
      <c r="OM103" s="127"/>
      <c r="ON103" s="127"/>
      <c r="OO103" s="127"/>
      <c r="OP103" s="127"/>
      <c r="OQ103" s="127"/>
      <c r="OR103" s="127"/>
      <c r="OS103" s="127"/>
      <c r="OT103" s="127"/>
      <c r="OU103" s="127"/>
      <c r="OV103" s="127"/>
      <c r="OW103" s="127"/>
      <c r="OX103" s="127"/>
      <c r="OY103" s="127"/>
      <c r="OZ103" s="127"/>
      <c r="PA103" s="127"/>
      <c r="PB103" s="127"/>
      <c r="PC103" s="127"/>
      <c r="PD103" s="127"/>
      <c r="PE103" s="127"/>
      <c r="PF103" s="127"/>
      <c r="PG103" s="127"/>
      <c r="PH103" s="127"/>
      <c r="PI103" s="127"/>
      <c r="PJ103" s="127"/>
      <c r="PK103" s="127"/>
      <c r="PL103" s="127"/>
      <c r="PM103" s="127"/>
      <c r="PN103" s="127"/>
      <c r="PO103" s="127"/>
      <c r="PP103" s="127"/>
      <c r="PQ103" s="127"/>
      <c r="PR103" s="127"/>
      <c r="PS103" s="127"/>
      <c r="PT103" s="127"/>
      <c r="PU103" s="127"/>
      <c r="PV103" s="127"/>
      <c r="PW103" s="127"/>
      <c r="PX103" s="127"/>
      <c r="PY103" s="127"/>
      <c r="PZ103" s="127"/>
      <c r="QA103" s="127"/>
      <c r="QB103" s="127"/>
      <c r="QC103" s="127"/>
      <c r="QD103" s="127"/>
      <c r="QE103" s="127"/>
      <c r="QF103" s="127"/>
      <c r="QG103" s="127"/>
      <c r="QH103" s="127"/>
      <c r="QI103" s="127"/>
      <c r="QJ103" s="127"/>
      <c r="QK103" s="127"/>
      <c r="QL103" s="127"/>
      <c r="QM103" s="127"/>
      <c r="QN103" s="127"/>
      <c r="QO103" s="127"/>
      <c r="QP103" s="127"/>
      <c r="QQ103" s="127"/>
      <c r="QR103" s="127"/>
      <c r="QS103" s="127"/>
      <c r="QT103" s="127"/>
      <c r="QU103" s="127"/>
      <c r="QV103" s="127"/>
      <c r="QW103" s="127"/>
      <c r="QX103" s="127"/>
      <c r="QY103" s="127"/>
      <c r="QZ103" s="127"/>
      <c r="RA103" s="127"/>
      <c r="RB103" s="127"/>
      <c r="RC103" s="127"/>
      <c r="RD103" s="127"/>
      <c r="RE103" s="127"/>
      <c r="RF103" s="127"/>
      <c r="RG103" s="127"/>
      <c r="RH103" s="127"/>
      <c r="RI103" s="127"/>
      <c r="RJ103" s="127"/>
      <c r="RK103" s="127"/>
      <c r="RL103" s="127"/>
      <c r="RM103" s="127"/>
      <c r="RN103" s="127"/>
      <c r="RO103" s="127"/>
      <c r="RP103" s="127"/>
      <c r="RQ103" s="127"/>
      <c r="RR103" s="127"/>
      <c r="RS103" s="127"/>
      <c r="RT103" s="127"/>
      <c r="RU103" s="127"/>
      <c r="RV103" s="127"/>
      <c r="RW103" s="127"/>
      <c r="RX103" s="127"/>
      <c r="RY103" s="127"/>
      <c r="RZ103" s="127"/>
      <c r="SA103" s="127"/>
      <c r="SB103" s="127"/>
      <c r="SC103" s="127"/>
      <c r="SD103" s="127"/>
      <c r="SE103" s="127"/>
      <c r="SF103" s="127"/>
      <c r="SG103" s="127"/>
      <c r="SH103" s="127"/>
      <c r="SI103" s="127"/>
      <c r="SJ103" s="127"/>
      <c r="SK103" s="127"/>
      <c r="SL103" s="127"/>
      <c r="SM103" s="127"/>
      <c r="SN103" s="127"/>
      <c r="SO103" s="127"/>
      <c r="SP103" s="127"/>
      <c r="SQ103" s="127"/>
      <c r="SR103" s="127"/>
      <c r="SS103" s="127"/>
      <c r="ST103" s="127"/>
      <c r="SU103" s="127"/>
      <c r="SV103" s="127"/>
      <c r="SW103" s="127"/>
      <c r="SX103" s="127"/>
      <c r="SY103" s="127"/>
      <c r="SZ103" s="127"/>
      <c r="TA103" s="127"/>
      <c r="TB103" s="127"/>
      <c r="TC103" s="127"/>
      <c r="TD103" s="127"/>
      <c r="TE103" s="127"/>
      <c r="TF103" s="127"/>
      <c r="TG103" s="127"/>
      <c r="TH103" s="127"/>
      <c r="TI103" s="127"/>
      <c r="TJ103" s="127"/>
      <c r="TK103" s="127"/>
      <c r="TL103" s="127"/>
      <c r="TM103" s="127"/>
      <c r="TN103" s="127"/>
      <c r="TO103" s="127"/>
      <c r="TP103" s="127"/>
      <c r="TQ103" s="127"/>
      <c r="TR103" s="127"/>
      <c r="TS103" s="127"/>
      <c r="TT103" s="127"/>
      <c r="TU103" s="127"/>
      <c r="TV103" s="127"/>
      <c r="TW103" s="127"/>
      <c r="TX103" s="127"/>
      <c r="TY103" s="127"/>
      <c r="TZ103" s="127"/>
      <c r="UA103" s="127"/>
      <c r="UB103" s="127"/>
      <c r="UC103" s="127"/>
      <c r="UD103" s="127"/>
      <c r="UE103" s="127"/>
      <c r="UF103" s="127"/>
      <c r="UG103" s="127"/>
      <c r="UH103" s="127"/>
      <c r="UI103" s="127"/>
      <c r="UJ103" s="127"/>
      <c r="UK103" s="127"/>
      <c r="UL103" s="127"/>
      <c r="UM103" s="127"/>
      <c r="UN103" s="127"/>
      <c r="UO103" s="127"/>
      <c r="UP103" s="127"/>
      <c r="UQ103" s="127"/>
      <c r="UR103" s="127"/>
      <c r="US103" s="127"/>
      <c r="UT103" s="127"/>
      <c r="UU103" s="127"/>
      <c r="UV103" s="127"/>
      <c r="UW103" s="127"/>
      <c r="UX103" s="127"/>
      <c r="UY103" s="127"/>
      <c r="UZ103" s="127"/>
      <c r="VA103" s="127"/>
      <c r="VB103" s="127"/>
      <c r="VC103" s="127"/>
      <c r="VD103" s="127"/>
      <c r="VE103" s="127"/>
      <c r="VF103" s="127"/>
      <c r="VG103" s="127"/>
      <c r="VH103" s="127"/>
      <c r="VI103" s="127"/>
      <c r="VJ103" s="127"/>
      <c r="VK103" s="127"/>
      <c r="VL103" s="127"/>
      <c r="VM103" s="127"/>
      <c r="VN103" s="127"/>
      <c r="VO103" s="127"/>
      <c r="VP103" s="127"/>
      <c r="VQ103" s="127"/>
      <c r="VR103" s="127"/>
      <c r="VS103" s="127"/>
      <c r="VT103" s="127"/>
      <c r="VU103" s="127"/>
      <c r="VV103" s="127"/>
      <c r="VW103" s="127"/>
      <c r="VX103" s="127"/>
      <c r="VY103" s="127"/>
      <c r="VZ103" s="127"/>
      <c r="WA103" s="127"/>
      <c r="WB103" s="127"/>
      <c r="WC103" s="127"/>
      <c r="WD103" s="127"/>
      <c r="WE103" s="127"/>
      <c r="WF103" s="127"/>
      <c r="WG103" s="127"/>
      <c r="WH103" s="127"/>
      <c r="WI103" s="127"/>
      <c r="WJ103" s="127"/>
      <c r="WK103" s="127"/>
      <c r="WL103" s="127"/>
      <c r="WM103" s="127"/>
      <c r="WN103" s="127"/>
      <c r="WO103" s="127"/>
      <c r="WP103" s="127"/>
      <c r="WQ103" s="127"/>
      <c r="WR103" s="127"/>
      <c r="WS103" s="127"/>
      <c r="WT103" s="127"/>
      <c r="WU103" s="127"/>
      <c r="WV103" s="127"/>
      <c r="WW103" s="127"/>
      <c r="WX103" s="127"/>
      <c r="WY103" s="127"/>
      <c r="WZ103" s="127"/>
      <c r="XA103" s="127"/>
      <c r="XB103" s="127"/>
      <c r="XC103" s="127"/>
      <c r="XD103" s="127"/>
      <c r="XE103" s="127"/>
      <c r="XF103" s="127"/>
      <c r="XG103" s="127"/>
      <c r="XH103" s="127"/>
      <c r="XI103" s="127"/>
      <c r="XJ103" s="127"/>
      <c r="XK103" s="127"/>
      <c r="XL103" s="127"/>
      <c r="XM103" s="127"/>
      <c r="XN103" s="127"/>
      <c r="XO103" s="127"/>
      <c r="XP103" s="127"/>
      <c r="XQ103" s="127"/>
      <c r="XR103" s="127"/>
      <c r="XS103" s="127"/>
      <c r="XT103" s="127"/>
      <c r="XU103" s="127"/>
      <c r="XV103" s="127"/>
      <c r="XW103" s="127"/>
      <c r="XX103" s="127"/>
      <c r="XY103" s="127"/>
      <c r="XZ103" s="127"/>
      <c r="YA103" s="127"/>
      <c r="YB103" s="127"/>
      <c r="YC103" s="127"/>
      <c r="YD103" s="127"/>
      <c r="YE103" s="127"/>
      <c r="YF103" s="127"/>
      <c r="YG103" s="127"/>
      <c r="YH103" s="127"/>
      <c r="YI103" s="127"/>
      <c r="YJ103" s="127"/>
      <c r="YK103" s="127"/>
      <c r="YL103" s="127"/>
      <c r="YM103" s="127"/>
      <c r="YN103" s="127"/>
      <c r="YO103" s="127"/>
      <c r="YP103" s="127"/>
      <c r="YQ103" s="127"/>
      <c r="YR103" s="127"/>
      <c r="YS103" s="127"/>
      <c r="YT103" s="127"/>
      <c r="YU103" s="127"/>
      <c r="YV103" s="127"/>
      <c r="YW103" s="127"/>
      <c r="YX103" s="127"/>
      <c r="YY103" s="127"/>
      <c r="YZ103" s="127"/>
      <c r="ZA103" s="127"/>
      <c r="ZB103" s="127"/>
      <c r="ZC103" s="127"/>
      <c r="ZD103" s="127"/>
      <c r="ZE103" s="127"/>
      <c r="ZF103" s="127"/>
      <c r="ZG103" s="127"/>
      <c r="ZH103" s="127"/>
      <c r="ZI103" s="127"/>
      <c r="ZJ103" s="127"/>
      <c r="ZK103" s="127"/>
      <c r="ZL103" s="127"/>
      <c r="ZM103" s="127"/>
      <c r="ZN103" s="127"/>
      <c r="ZO103" s="127"/>
      <c r="ZP103" s="127"/>
      <c r="ZQ103" s="127"/>
      <c r="ZR103" s="127"/>
      <c r="ZS103" s="127"/>
      <c r="ZT103" s="127"/>
      <c r="ZU103" s="127"/>
      <c r="ZV103" s="127"/>
      <c r="ZW103" s="127"/>
      <c r="ZX103" s="127"/>
      <c r="ZY103" s="127"/>
      <c r="ZZ103" s="127"/>
      <c r="AAA103" s="127"/>
      <c r="AAB103" s="127"/>
      <c r="AAC103" s="127"/>
      <c r="AAD103" s="127"/>
      <c r="AAE103" s="127"/>
      <c r="AAF103" s="127"/>
      <c r="AAG103" s="127"/>
      <c r="AAH103" s="127"/>
      <c r="AAI103" s="127"/>
      <c r="AAJ103" s="127"/>
      <c r="AAK103" s="127"/>
      <c r="AAL103" s="127"/>
      <c r="AAM103" s="127"/>
      <c r="AAN103" s="127"/>
      <c r="AAO103" s="127"/>
      <c r="AAP103" s="127"/>
      <c r="AAQ103" s="127"/>
      <c r="AAR103" s="127"/>
      <c r="AAS103" s="127"/>
      <c r="AAT103" s="127"/>
      <c r="AAU103" s="127"/>
      <c r="AAV103" s="127"/>
      <c r="AAW103" s="127"/>
      <c r="AAX103" s="127"/>
      <c r="AAY103" s="127"/>
      <c r="AAZ103" s="127"/>
      <c r="ABA103" s="127"/>
      <c r="ABB103" s="127"/>
      <c r="ABC103" s="127"/>
      <c r="ABD103" s="127"/>
      <c r="ABE103" s="127"/>
      <c r="ABF103" s="127"/>
      <c r="ABG103" s="127"/>
      <c r="ABH103" s="127"/>
      <c r="ABI103" s="127"/>
      <c r="ABJ103" s="127"/>
      <c r="ABK103" s="127"/>
      <c r="ABL103" s="127"/>
      <c r="ABM103" s="127"/>
      <c r="ABN103" s="127"/>
      <c r="ABO103" s="127"/>
      <c r="ABP103" s="127"/>
      <c r="ABQ103" s="127"/>
      <c r="ABR103" s="127"/>
      <c r="ABS103" s="127"/>
      <c r="ABT103" s="127"/>
      <c r="ABU103" s="127"/>
      <c r="ABV103" s="127"/>
      <c r="ABW103" s="127"/>
      <c r="ABX103" s="127"/>
      <c r="ABY103" s="127"/>
      <c r="ABZ103" s="127"/>
      <c r="ACA103" s="127"/>
      <c r="ACB103" s="127"/>
      <c r="ACC103" s="127"/>
      <c r="ACD103" s="127"/>
      <c r="ACE103" s="127"/>
      <c r="ACF103" s="127"/>
      <c r="ACG103" s="127"/>
      <c r="ACH103" s="127"/>
      <c r="ACI103" s="127"/>
      <c r="ACJ103" s="127"/>
      <c r="ACK103" s="127"/>
      <c r="ACL103" s="127"/>
      <c r="ACM103" s="127"/>
      <c r="ACN103" s="127"/>
      <c r="ACO103" s="127"/>
      <c r="ACP103" s="127"/>
      <c r="ACQ103" s="127"/>
      <c r="ACR103" s="127"/>
      <c r="ACS103" s="127"/>
      <c r="ACT103" s="127"/>
      <c r="ACU103" s="127"/>
      <c r="ACV103" s="127"/>
      <c r="ACW103" s="127"/>
      <c r="ACX103" s="127"/>
      <c r="ACY103" s="127"/>
      <c r="ACZ103" s="127"/>
      <c r="ADA103" s="127"/>
      <c r="ADB103" s="127"/>
      <c r="ADC103" s="127"/>
      <c r="ADD103" s="127"/>
      <c r="ADE103" s="127"/>
      <c r="ADF103" s="127"/>
      <c r="ADG103" s="127"/>
      <c r="ADH103" s="127"/>
      <c r="ADI103" s="127"/>
      <c r="ADJ103" s="127"/>
      <c r="ADK103" s="127"/>
      <c r="ADL103" s="127"/>
      <c r="ADM103" s="127"/>
      <c r="ADN103" s="127"/>
      <c r="ADO103" s="127"/>
      <c r="ADP103" s="127"/>
      <c r="ADQ103" s="127"/>
      <c r="ADR103" s="127"/>
      <c r="ADS103" s="127"/>
      <c r="ADT103" s="127"/>
      <c r="ADU103" s="127"/>
      <c r="ADV103" s="127"/>
      <c r="ADW103" s="127"/>
      <c r="ADX103" s="127"/>
      <c r="ADY103" s="127"/>
      <c r="ADZ103" s="127"/>
      <c r="AEA103" s="127"/>
      <c r="AEB103" s="127"/>
      <c r="AEC103" s="127"/>
      <c r="AED103" s="127"/>
      <c r="AEE103" s="127"/>
      <c r="AEF103" s="127"/>
      <c r="AEG103" s="127"/>
      <c r="AEH103" s="127"/>
      <c r="AEI103" s="127"/>
      <c r="AEJ103" s="127"/>
      <c r="AEK103" s="127"/>
      <c r="AEL103" s="127"/>
      <c r="AEM103" s="127"/>
      <c r="AEN103" s="127"/>
      <c r="AEO103" s="127"/>
      <c r="AEP103" s="127"/>
      <c r="AEQ103" s="127"/>
      <c r="AER103" s="127"/>
      <c r="AES103" s="127"/>
      <c r="AET103" s="127"/>
      <c r="AEU103" s="127"/>
      <c r="AEV103" s="127"/>
      <c r="AEW103" s="127"/>
      <c r="AEX103" s="127"/>
      <c r="AEY103" s="127"/>
      <c r="AEZ103" s="127"/>
      <c r="AFA103" s="127"/>
      <c r="AFB103" s="127"/>
      <c r="AFC103" s="127"/>
      <c r="AFD103" s="127"/>
      <c r="AFE103" s="127"/>
      <c r="AFF103" s="127"/>
      <c r="AFG103" s="127"/>
      <c r="AFH103" s="127"/>
      <c r="AFI103" s="127"/>
      <c r="AFJ103" s="127"/>
      <c r="AFK103" s="127"/>
      <c r="AFL103" s="127"/>
      <c r="AFM103" s="127"/>
      <c r="AFN103" s="127"/>
      <c r="AFO103" s="127"/>
      <c r="AFP103" s="127"/>
      <c r="AFQ103" s="127"/>
      <c r="AFR103" s="127"/>
      <c r="AFS103" s="127"/>
      <c r="AFT103" s="127"/>
      <c r="AFU103" s="127"/>
      <c r="AFV103" s="127"/>
      <c r="AFW103" s="127"/>
      <c r="AFX103" s="127"/>
      <c r="AFY103" s="127"/>
      <c r="AFZ103" s="127"/>
      <c r="AGA103" s="127"/>
      <c r="AGB103" s="127"/>
      <c r="AGC103" s="127"/>
      <c r="AGD103" s="127"/>
      <c r="AGE103" s="127"/>
      <c r="AGF103" s="127"/>
      <c r="AGG103" s="127"/>
      <c r="AGH103" s="127"/>
      <c r="AGI103" s="127"/>
      <c r="AGJ103" s="127"/>
      <c r="AGK103" s="127"/>
      <c r="AGL103" s="127"/>
      <c r="AGM103" s="127"/>
      <c r="AGN103" s="127"/>
      <c r="AGO103" s="127"/>
      <c r="AGP103" s="127"/>
      <c r="AGQ103" s="127"/>
      <c r="AGR103" s="127"/>
      <c r="AGS103" s="127"/>
      <c r="AGT103" s="127"/>
      <c r="AGU103" s="127"/>
      <c r="AGV103" s="127"/>
      <c r="AGW103" s="127"/>
      <c r="AGX103" s="127"/>
      <c r="AGY103" s="127"/>
      <c r="AGZ103" s="127"/>
      <c r="AHA103" s="127"/>
      <c r="AHB103" s="127"/>
      <c r="AHC103" s="127"/>
      <c r="AHD103" s="127"/>
      <c r="AHE103" s="127"/>
      <c r="AHF103" s="127"/>
      <c r="AHG103" s="127"/>
      <c r="AHH103" s="127"/>
      <c r="AHI103" s="127"/>
      <c r="AHJ103" s="127"/>
      <c r="AHK103" s="127"/>
      <c r="AHL103" s="127"/>
      <c r="AHM103" s="127"/>
      <c r="AHN103" s="127"/>
      <c r="AHO103" s="127"/>
      <c r="AHP103" s="127"/>
      <c r="AHQ103" s="127"/>
      <c r="AHR103" s="127"/>
      <c r="AHS103" s="127"/>
      <c r="AHT103" s="127"/>
      <c r="AHU103" s="127"/>
      <c r="AHV103" s="127"/>
      <c r="AHW103" s="127"/>
      <c r="AHX103" s="127"/>
      <c r="AHY103" s="127"/>
      <c r="AHZ103" s="127"/>
      <c r="AIA103" s="127"/>
      <c r="AIB103" s="127"/>
      <c r="AIC103" s="127"/>
      <c r="AID103" s="127"/>
      <c r="AIE103" s="127"/>
      <c r="AIF103" s="127"/>
      <c r="AIG103" s="127"/>
      <c r="AIH103" s="127"/>
      <c r="AII103" s="127"/>
      <c r="AIJ103" s="127"/>
      <c r="AIK103" s="127"/>
      <c r="AIL103" s="127"/>
      <c r="AIM103" s="127"/>
      <c r="AIN103" s="127"/>
      <c r="AIO103" s="127"/>
      <c r="AIP103" s="127"/>
      <c r="AIQ103" s="127"/>
      <c r="AIR103" s="127"/>
      <c r="AIS103" s="127"/>
      <c r="AIT103" s="127"/>
      <c r="AIU103" s="127"/>
      <c r="AIV103" s="127"/>
      <c r="AIW103" s="127"/>
      <c r="AIX103" s="127"/>
      <c r="AIY103" s="127"/>
      <c r="AIZ103" s="127"/>
      <c r="AJA103" s="127"/>
      <c r="AJB103" s="127"/>
      <c r="AJC103" s="127"/>
      <c r="AJD103" s="127"/>
      <c r="AJE103" s="127"/>
      <c r="AJF103" s="127"/>
      <c r="AJG103" s="127"/>
      <c r="AJH103" s="127"/>
      <c r="AJI103" s="127"/>
      <c r="AJJ103" s="127"/>
      <c r="AJK103" s="127"/>
      <c r="AJL103" s="127"/>
      <c r="AJM103" s="127"/>
      <c r="AJN103" s="127"/>
      <c r="AJO103" s="127"/>
      <c r="AJP103" s="127"/>
      <c r="AJQ103" s="127"/>
      <c r="AJR103" s="127"/>
      <c r="AJS103" s="127"/>
      <c r="AJT103" s="127"/>
      <c r="AJU103" s="127"/>
      <c r="AJV103" s="127"/>
      <c r="AJW103" s="127"/>
      <c r="AJX103" s="127"/>
      <c r="AJY103" s="127"/>
      <c r="AJZ103" s="127"/>
      <c r="AKA103" s="127"/>
      <c r="AKB103" s="127"/>
      <c r="AKC103" s="127"/>
      <c r="AKD103" s="127"/>
      <c r="AKE103" s="127"/>
      <c r="AKF103" s="127"/>
      <c r="AKG103" s="127"/>
      <c r="AKH103" s="127"/>
      <c r="AKI103" s="127"/>
      <c r="AKJ103" s="127"/>
      <c r="AKK103" s="127"/>
      <c r="AKL103" s="127"/>
      <c r="AKM103" s="127"/>
      <c r="AKN103" s="127"/>
      <c r="AKO103" s="127"/>
      <c r="AKP103" s="127"/>
      <c r="AKQ103" s="127"/>
      <c r="AKR103" s="127"/>
      <c r="AKS103" s="127"/>
      <c r="AKT103" s="127"/>
      <c r="AKU103" s="127"/>
      <c r="AKV103" s="127"/>
      <c r="AKW103" s="127"/>
      <c r="AKX103" s="127"/>
      <c r="AKY103" s="127"/>
      <c r="AKZ103" s="127"/>
      <c r="ALA103" s="127"/>
      <c r="ALB103" s="127"/>
      <c r="ALC103" s="127"/>
      <c r="ALD103" s="127"/>
      <c r="ALE103" s="127"/>
      <c r="ALF103" s="127"/>
      <c r="ALG103" s="127"/>
      <c r="ALH103" s="127"/>
      <c r="ALI103" s="127"/>
      <c r="ALJ103" s="127"/>
      <c r="ALK103" s="127"/>
      <c r="ALL103" s="127"/>
      <c r="ALM103" s="127"/>
      <c r="ALN103" s="127"/>
      <c r="ALO103" s="127"/>
      <c r="ALP103" s="127"/>
      <c r="ALQ103" s="127"/>
      <c r="ALR103" s="127"/>
      <c r="ALS103" s="127"/>
      <c r="ALT103" s="127"/>
      <c r="ALU103" s="127"/>
      <c r="ALV103" s="127"/>
      <c r="ALW103" s="127"/>
      <c r="ALX103" s="127"/>
      <c r="ALY103" s="127"/>
      <c r="ALZ103" s="127"/>
      <c r="AMA103" s="127"/>
      <c r="AMB103" s="127"/>
      <c r="AMC103" s="127"/>
      <c r="AMD103" s="127"/>
      <c r="AME103" s="127"/>
      <c r="AMF103" s="127"/>
      <c r="AMG103" s="127"/>
      <c r="AMH103" s="127"/>
      <c r="AMI103" s="127"/>
      <c r="AMJ103" s="127"/>
      <c r="AMK103" s="127"/>
    </row>
    <row r="104" spans="1:1025" x14ac:dyDescent="0.3">
      <c r="A104" s="244" t="s">
        <v>40</v>
      </c>
      <c r="B104" s="244"/>
      <c r="C104" s="244"/>
      <c r="D104" s="68">
        <f>AVERAGE(D84:D93)</f>
        <v>1.8916666666666662</v>
      </c>
      <c r="E104" s="195">
        <v>6.4</v>
      </c>
      <c r="F104" s="195">
        <v>5.6</v>
      </c>
      <c r="G104" s="195">
        <v>22.7</v>
      </c>
      <c r="H104" s="195">
        <v>176.5</v>
      </c>
      <c r="I104" s="167"/>
      <c r="J104" s="193">
        <v>6</v>
      </c>
      <c r="K104" s="193">
        <v>8</v>
      </c>
      <c r="L104" s="193">
        <v>9</v>
      </c>
      <c r="M104" s="193">
        <v>9</v>
      </c>
      <c r="N104" s="167"/>
      <c r="O104" s="194">
        <v>15</v>
      </c>
      <c r="P104" s="194">
        <v>29</v>
      </c>
      <c r="Q104" s="194">
        <v>51</v>
      </c>
    </row>
    <row r="106" spans="1:1025" x14ac:dyDescent="0.3">
      <c r="A106" s="254" t="s">
        <v>191</v>
      </c>
      <c r="B106" s="254"/>
      <c r="C106" s="254"/>
      <c r="D106" s="254"/>
      <c r="E106" s="254"/>
      <c r="F106" s="254"/>
      <c r="G106" s="254"/>
      <c r="H106" s="254"/>
      <c r="I106" s="254"/>
      <c r="J106" s="254"/>
      <c r="K106" s="254"/>
      <c r="L106" s="254"/>
      <c r="M106" s="254"/>
      <c r="N106" s="254"/>
      <c r="O106" s="254"/>
      <c r="P106" s="254"/>
      <c r="Q106" s="254"/>
    </row>
    <row r="107" spans="1:1025" x14ac:dyDescent="0.3">
      <c r="A107" s="255" t="s">
        <v>35</v>
      </c>
      <c r="B107" s="255"/>
      <c r="C107" s="255"/>
      <c r="D107" s="255" t="s">
        <v>141</v>
      </c>
      <c r="E107" s="260" t="s">
        <v>15</v>
      </c>
      <c r="F107" s="260"/>
      <c r="G107" s="260"/>
      <c r="H107" s="255" t="s">
        <v>36</v>
      </c>
      <c r="I107" s="127"/>
      <c r="J107" s="261" t="s">
        <v>37</v>
      </c>
      <c r="K107" s="261"/>
      <c r="L107" s="261"/>
      <c r="M107" s="261"/>
      <c r="N107" s="134"/>
      <c r="O107" s="261" t="s">
        <v>38</v>
      </c>
      <c r="P107" s="261"/>
      <c r="Q107" s="261"/>
      <c r="AMD107" s="127"/>
      <c r="AME107" s="127"/>
      <c r="AMF107" s="127"/>
      <c r="AMG107" s="127"/>
      <c r="AMH107" s="127"/>
      <c r="AMI107" s="127"/>
      <c r="AMJ107" s="127"/>
      <c r="AMK107" s="127"/>
    </row>
    <row r="108" spans="1:1025" x14ac:dyDescent="0.3">
      <c r="A108" s="256"/>
      <c r="B108" s="257"/>
      <c r="C108" s="258"/>
      <c r="D108" s="259"/>
      <c r="E108" s="159" t="s">
        <v>19</v>
      </c>
      <c r="F108" s="159" t="s">
        <v>20</v>
      </c>
      <c r="G108" s="159" t="s">
        <v>21</v>
      </c>
      <c r="H108" s="259"/>
      <c r="I108" s="127"/>
      <c r="J108" s="160" t="s">
        <v>19</v>
      </c>
      <c r="K108" s="160" t="s">
        <v>20</v>
      </c>
      <c r="L108" s="160" t="s">
        <v>21</v>
      </c>
      <c r="M108" s="160" t="s">
        <v>39</v>
      </c>
      <c r="N108" s="134"/>
      <c r="O108" s="160" t="s">
        <v>19</v>
      </c>
      <c r="P108" s="160" t="s">
        <v>20</v>
      </c>
      <c r="Q108" s="160" t="s">
        <v>21</v>
      </c>
      <c r="AMD108" s="127"/>
      <c r="AME108" s="127"/>
      <c r="AMF108" s="127"/>
      <c r="AMG108" s="127"/>
      <c r="AMH108" s="127"/>
      <c r="AMI108" s="127"/>
      <c r="AMJ108" s="127"/>
      <c r="AMK108" s="127"/>
    </row>
    <row r="109" spans="1:1025" x14ac:dyDescent="0.3">
      <c r="A109" s="244" t="s">
        <v>1</v>
      </c>
      <c r="B109" s="244"/>
      <c r="C109" s="244"/>
      <c r="D109" s="135">
        <f>G109/12</f>
        <v>5.7250000000000005</v>
      </c>
      <c r="E109" s="136">
        <f>E9+E34</f>
        <v>34.449999999999996</v>
      </c>
      <c r="F109" s="136">
        <f>F9+F34</f>
        <v>17.55</v>
      </c>
      <c r="G109" s="136">
        <f>G9+G34</f>
        <v>68.7</v>
      </c>
      <c r="H109" s="136">
        <f>H9+H34</f>
        <v>584.19000000000005</v>
      </c>
      <c r="I109" s="127"/>
      <c r="J109" s="160">
        <f>E109/$E$4</f>
        <v>0.34449999999999997</v>
      </c>
      <c r="K109" s="160">
        <f>F109/$F$4</f>
        <v>0.2619402985074627</v>
      </c>
      <c r="L109" s="160">
        <f>G109/$G$4</f>
        <v>0.27479999999999999</v>
      </c>
      <c r="M109" s="160">
        <f>H109/$H$4</f>
        <v>0.29209500000000005</v>
      </c>
      <c r="N109" s="134"/>
      <c r="O109" s="160">
        <f>E109*4.1/H109</f>
        <v>0.24177921566613594</v>
      </c>
      <c r="P109" s="160">
        <f>F109*9.17/H109</f>
        <v>0.27548143583423201</v>
      </c>
      <c r="Q109" s="160">
        <f>G109*4.03/H109</f>
        <v>0.47392286756021162</v>
      </c>
      <c r="AMD109" s="127"/>
      <c r="AME109" s="127"/>
      <c r="AMF109" s="127"/>
      <c r="AMG109" s="127"/>
      <c r="AMH109" s="127"/>
      <c r="AMI109" s="127"/>
      <c r="AMJ109" s="127"/>
      <c r="AMK109" s="127"/>
    </row>
    <row r="110" spans="1:1025" x14ac:dyDescent="0.3">
      <c r="A110" s="244" t="s">
        <v>2</v>
      </c>
      <c r="B110" s="244"/>
      <c r="C110" s="244"/>
      <c r="D110" s="135">
        <f t="shared" ref="D110:D118" si="8">G110/12</f>
        <v>6.375</v>
      </c>
      <c r="E110" s="136">
        <f t="shared" ref="E110:H110" si="9">E10+E35</f>
        <v>27.66</v>
      </c>
      <c r="F110" s="136">
        <f t="shared" si="9"/>
        <v>19.559999999999999</v>
      </c>
      <c r="G110" s="136">
        <f t="shared" si="9"/>
        <v>76.5</v>
      </c>
      <c r="H110" s="136">
        <f t="shared" si="9"/>
        <v>599.14</v>
      </c>
      <c r="I110" s="127"/>
      <c r="J110" s="174">
        <f t="shared" ref="J110:J128" si="10">E110/$E$4</f>
        <v>0.27660000000000001</v>
      </c>
      <c r="K110" s="174">
        <f t="shared" ref="K110:K128" si="11">F110/$F$4</f>
        <v>0.29194029850746267</v>
      </c>
      <c r="L110" s="174">
        <f t="shared" ref="L110:L128" si="12">G110/$G$4</f>
        <v>0.30599999999999999</v>
      </c>
      <c r="M110" s="174">
        <f t="shared" ref="M110:M128" si="13">H110/$H$4</f>
        <v>0.29957</v>
      </c>
      <c r="N110" s="134"/>
      <c r="O110" s="174">
        <f t="shared" ref="O110:O128" si="14">E110*4.1/H110</f>
        <v>0.18928130320125514</v>
      </c>
      <c r="P110" s="174">
        <f t="shared" ref="P110:P128" si="15">F110*9.17/H110</f>
        <v>0.29937109857462363</v>
      </c>
      <c r="Q110" s="174">
        <f t="shared" ref="Q110:Q128" si="16">G110*4.03/H110</f>
        <v>0.51456253964015097</v>
      </c>
      <c r="AMD110" s="127"/>
      <c r="AME110" s="127"/>
      <c r="AMF110" s="127"/>
      <c r="AMG110" s="127"/>
      <c r="AMH110" s="127"/>
      <c r="AMI110" s="127"/>
      <c r="AMJ110" s="127"/>
      <c r="AMK110" s="127"/>
    </row>
    <row r="111" spans="1:1025" x14ac:dyDescent="0.3">
      <c r="A111" s="244" t="s">
        <v>3</v>
      </c>
      <c r="B111" s="244"/>
      <c r="C111" s="244"/>
      <c r="D111" s="135">
        <f t="shared" si="8"/>
        <v>5.6766666666666667</v>
      </c>
      <c r="E111" s="136">
        <f t="shared" ref="E111:H111" si="17">E11+E36</f>
        <v>42.12</v>
      </c>
      <c r="F111" s="136">
        <f t="shared" si="17"/>
        <v>18.899999999999999</v>
      </c>
      <c r="G111" s="136">
        <f t="shared" si="17"/>
        <v>68.12</v>
      </c>
      <c r="H111" s="136">
        <f t="shared" si="17"/>
        <v>623.76</v>
      </c>
      <c r="I111" s="127"/>
      <c r="J111" s="174">
        <f t="shared" si="10"/>
        <v>0.42119999999999996</v>
      </c>
      <c r="K111" s="174">
        <f t="shared" si="11"/>
        <v>0.28208955223880594</v>
      </c>
      <c r="L111" s="174">
        <f t="shared" si="12"/>
        <v>0.27248</v>
      </c>
      <c r="M111" s="174">
        <f t="shared" si="13"/>
        <v>0.31187999999999999</v>
      </c>
      <c r="N111" s="134"/>
      <c r="O111" s="174">
        <f t="shared" si="14"/>
        <v>0.27685648326279333</v>
      </c>
      <c r="P111" s="174">
        <f t="shared" si="15"/>
        <v>0.27785205848403233</v>
      </c>
      <c r="Q111" s="174">
        <f t="shared" si="16"/>
        <v>0.44011094010516871</v>
      </c>
      <c r="AMD111" s="127"/>
      <c r="AME111" s="127"/>
      <c r="AMF111" s="127"/>
      <c r="AMG111" s="127"/>
      <c r="AMH111" s="127"/>
      <c r="AMI111" s="127"/>
      <c r="AMJ111" s="127"/>
      <c r="AMK111" s="127"/>
    </row>
    <row r="112" spans="1:1025" x14ac:dyDescent="0.3">
      <c r="A112" s="244" t="s">
        <v>4</v>
      </c>
      <c r="B112" s="244"/>
      <c r="C112" s="244"/>
      <c r="D112" s="135">
        <f t="shared" si="8"/>
        <v>5.7991666666666672</v>
      </c>
      <c r="E112" s="136">
        <f t="shared" ref="E112:H112" si="18">E12+E37</f>
        <v>29.669999999999998</v>
      </c>
      <c r="F112" s="136">
        <f t="shared" si="18"/>
        <v>17.28</v>
      </c>
      <c r="G112" s="136">
        <f t="shared" si="18"/>
        <v>69.59</v>
      </c>
      <c r="H112" s="136">
        <f t="shared" si="18"/>
        <v>558.4</v>
      </c>
      <c r="I112" s="127"/>
      <c r="J112" s="174">
        <f t="shared" si="10"/>
        <v>0.29669999999999996</v>
      </c>
      <c r="K112" s="174">
        <f t="shared" si="11"/>
        <v>0.25791044776119404</v>
      </c>
      <c r="L112" s="174">
        <f t="shared" si="12"/>
        <v>0.27836</v>
      </c>
      <c r="M112" s="174">
        <f t="shared" si="13"/>
        <v>0.2792</v>
      </c>
      <c r="N112" s="134"/>
      <c r="O112" s="174">
        <f t="shared" si="14"/>
        <v>0.21784921203438393</v>
      </c>
      <c r="P112" s="174">
        <f t="shared" si="15"/>
        <v>0.28377077363896852</v>
      </c>
      <c r="Q112" s="174">
        <f t="shared" si="16"/>
        <v>0.50223441977077377</v>
      </c>
      <c r="AMD112" s="127"/>
      <c r="AME112" s="127"/>
      <c r="AMF112" s="127"/>
      <c r="AMG112" s="127"/>
      <c r="AMH112" s="127"/>
      <c r="AMI112" s="127"/>
      <c r="AMJ112" s="127"/>
      <c r="AMK112" s="127"/>
    </row>
    <row r="113" spans="1:1025" x14ac:dyDescent="0.3">
      <c r="A113" s="244" t="s">
        <v>5</v>
      </c>
      <c r="B113" s="244"/>
      <c r="C113" s="244"/>
      <c r="D113" s="135">
        <f t="shared" si="8"/>
        <v>6.1141666666666667</v>
      </c>
      <c r="E113" s="136">
        <f t="shared" ref="E113:H113" si="19">E13+E38</f>
        <v>23.63</v>
      </c>
      <c r="F113" s="136">
        <f t="shared" si="19"/>
        <v>21.1</v>
      </c>
      <c r="G113" s="136">
        <f t="shared" si="19"/>
        <v>73.37</v>
      </c>
      <c r="H113" s="136">
        <f t="shared" si="19"/>
        <v>584.68000000000006</v>
      </c>
      <c r="I113" s="127"/>
      <c r="J113" s="174">
        <f t="shared" si="10"/>
        <v>0.23629999999999998</v>
      </c>
      <c r="K113" s="174">
        <f t="shared" si="11"/>
        <v>0.31492537313432839</v>
      </c>
      <c r="L113" s="174">
        <f t="shared" si="12"/>
        <v>0.29348000000000002</v>
      </c>
      <c r="M113" s="174">
        <f t="shared" si="13"/>
        <v>0.29234000000000004</v>
      </c>
      <c r="N113" s="134"/>
      <c r="O113" s="174">
        <f t="shared" si="14"/>
        <v>0.16570260655401239</v>
      </c>
      <c r="P113" s="174">
        <f t="shared" si="15"/>
        <v>0.33092802900732027</v>
      </c>
      <c r="Q113" s="174">
        <f t="shared" si="16"/>
        <v>0.50571440788123412</v>
      </c>
      <c r="AMD113" s="127"/>
      <c r="AME113" s="127"/>
      <c r="AMF113" s="127"/>
      <c r="AMG113" s="127"/>
      <c r="AMH113" s="127"/>
      <c r="AMI113" s="127"/>
      <c r="AMJ113" s="127"/>
      <c r="AMK113" s="127"/>
    </row>
    <row r="114" spans="1:1025" x14ac:dyDescent="0.3">
      <c r="A114" s="244" t="s">
        <v>6</v>
      </c>
      <c r="B114" s="244"/>
      <c r="C114" s="244"/>
      <c r="D114" s="135">
        <f t="shared" si="8"/>
        <v>5.6816666666666658</v>
      </c>
      <c r="E114" s="136">
        <f t="shared" ref="E114:H114" si="20">E14+E39</f>
        <v>22.49</v>
      </c>
      <c r="F114" s="136">
        <f t="shared" si="20"/>
        <v>17.41</v>
      </c>
      <c r="G114" s="136">
        <f t="shared" si="20"/>
        <v>68.179999999999993</v>
      </c>
      <c r="H114" s="136">
        <f t="shared" si="20"/>
        <v>524.87</v>
      </c>
      <c r="I114" s="127"/>
      <c r="J114" s="174">
        <f t="shared" si="10"/>
        <v>0.22489999999999999</v>
      </c>
      <c r="K114" s="174">
        <f t="shared" si="11"/>
        <v>0.25985074626865673</v>
      </c>
      <c r="L114" s="174">
        <f t="shared" si="12"/>
        <v>0.27271999999999996</v>
      </c>
      <c r="M114" s="174">
        <f t="shared" si="13"/>
        <v>0.26243500000000003</v>
      </c>
      <c r="N114" s="134"/>
      <c r="O114" s="174">
        <f t="shared" si="14"/>
        <v>0.17567969211423778</v>
      </c>
      <c r="P114" s="174">
        <f t="shared" si="15"/>
        <v>0.30416998494865394</v>
      </c>
      <c r="Q114" s="174">
        <f t="shared" si="16"/>
        <v>0.52349229332977687</v>
      </c>
      <c r="AMD114" s="127"/>
      <c r="AME114" s="127"/>
      <c r="AMF114" s="127"/>
      <c r="AMG114" s="127"/>
      <c r="AMH114" s="127"/>
      <c r="AMI114" s="127"/>
      <c r="AMJ114" s="127"/>
      <c r="AMK114" s="127"/>
    </row>
    <row r="115" spans="1:1025" x14ac:dyDescent="0.3">
      <c r="A115" s="244" t="s">
        <v>7</v>
      </c>
      <c r="B115" s="244"/>
      <c r="C115" s="244"/>
      <c r="D115" s="135">
        <f t="shared" si="8"/>
        <v>6.3049999999999997</v>
      </c>
      <c r="E115" s="136">
        <f t="shared" ref="E115:H115" si="21">E15+E40</f>
        <v>24.479999999999997</v>
      </c>
      <c r="F115" s="136">
        <f t="shared" si="21"/>
        <v>18.3</v>
      </c>
      <c r="G115" s="136">
        <f t="shared" si="21"/>
        <v>75.66</v>
      </c>
      <c r="H115" s="136">
        <f t="shared" si="21"/>
        <v>571.29</v>
      </c>
      <c r="I115" s="127"/>
      <c r="J115" s="174">
        <f t="shared" si="10"/>
        <v>0.24479999999999996</v>
      </c>
      <c r="K115" s="174">
        <f t="shared" si="11"/>
        <v>0.27313432835820894</v>
      </c>
      <c r="L115" s="174">
        <f t="shared" si="12"/>
        <v>0.30263999999999996</v>
      </c>
      <c r="M115" s="174">
        <f t="shared" si="13"/>
        <v>0.28564499999999998</v>
      </c>
      <c r="N115" s="134"/>
      <c r="O115" s="174">
        <f t="shared" si="14"/>
        <v>0.17568660400147035</v>
      </c>
      <c r="P115" s="174">
        <f t="shared" si="15"/>
        <v>0.29374048206690123</v>
      </c>
      <c r="Q115" s="174">
        <f t="shared" si="16"/>
        <v>0.53372157748253957</v>
      </c>
      <c r="AMD115" s="127"/>
      <c r="AME115" s="127"/>
      <c r="AMF115" s="127"/>
      <c r="AMG115" s="127"/>
      <c r="AMH115" s="127"/>
      <c r="AMI115" s="127"/>
      <c r="AMJ115" s="127"/>
      <c r="AMK115" s="127"/>
    </row>
    <row r="116" spans="1:1025" x14ac:dyDescent="0.3">
      <c r="A116" s="244" t="s">
        <v>8</v>
      </c>
      <c r="B116" s="244"/>
      <c r="C116" s="244"/>
      <c r="D116" s="135">
        <f t="shared" si="8"/>
        <v>6.1166666666666671</v>
      </c>
      <c r="E116" s="136">
        <f t="shared" ref="E116:H116" si="22">E16+E41</f>
        <v>30.729999999999997</v>
      </c>
      <c r="F116" s="136">
        <f t="shared" si="22"/>
        <v>18.95</v>
      </c>
      <c r="G116" s="136">
        <f t="shared" si="22"/>
        <v>73.400000000000006</v>
      </c>
      <c r="H116" s="136">
        <f t="shared" si="22"/>
        <v>592.86</v>
      </c>
      <c r="I116" s="127"/>
      <c r="J116" s="174">
        <f t="shared" si="10"/>
        <v>0.30729999999999996</v>
      </c>
      <c r="K116" s="174">
        <f t="shared" si="11"/>
        <v>0.28283582089552239</v>
      </c>
      <c r="L116" s="174">
        <f t="shared" si="12"/>
        <v>0.29360000000000003</v>
      </c>
      <c r="M116" s="174">
        <f t="shared" si="13"/>
        <v>0.29643000000000003</v>
      </c>
      <c r="N116" s="134"/>
      <c r="O116" s="174">
        <f t="shared" si="14"/>
        <v>0.21251728907330564</v>
      </c>
      <c r="P116" s="174">
        <f t="shared" si="15"/>
        <v>0.29310714165232937</v>
      </c>
      <c r="Q116" s="174">
        <f t="shared" si="16"/>
        <v>0.49894072799649158</v>
      </c>
      <c r="AMD116" s="127"/>
      <c r="AME116" s="127"/>
      <c r="AMF116" s="127"/>
      <c r="AMG116" s="127"/>
      <c r="AMH116" s="127"/>
      <c r="AMI116" s="127"/>
      <c r="AMJ116" s="127"/>
      <c r="AMK116" s="127"/>
    </row>
    <row r="117" spans="1:1025" x14ac:dyDescent="0.3">
      <c r="A117" s="244" t="s">
        <v>9</v>
      </c>
      <c r="B117" s="244"/>
      <c r="C117" s="244"/>
      <c r="D117" s="135">
        <f t="shared" si="8"/>
        <v>5.6591666666666667</v>
      </c>
      <c r="E117" s="136">
        <f t="shared" ref="E117:H117" si="23">E17+E42</f>
        <v>42.059999999999995</v>
      </c>
      <c r="F117" s="136">
        <f t="shared" si="23"/>
        <v>18.89</v>
      </c>
      <c r="G117" s="136">
        <f t="shared" si="23"/>
        <v>67.91</v>
      </c>
      <c r="H117" s="136">
        <f t="shared" si="23"/>
        <v>621.38</v>
      </c>
      <c r="I117" s="127"/>
      <c r="J117" s="174">
        <f t="shared" si="10"/>
        <v>0.42059999999999997</v>
      </c>
      <c r="K117" s="174">
        <f t="shared" si="11"/>
        <v>0.28194029850746272</v>
      </c>
      <c r="L117" s="174">
        <f t="shared" si="12"/>
        <v>0.27163999999999999</v>
      </c>
      <c r="M117" s="174">
        <f t="shared" si="13"/>
        <v>0.31069000000000002</v>
      </c>
      <c r="N117" s="134"/>
      <c r="O117" s="174">
        <f t="shared" si="14"/>
        <v>0.27752100164150756</v>
      </c>
      <c r="P117" s="174">
        <f t="shared" si="15"/>
        <v>0.27876870835881429</v>
      </c>
      <c r="Q117" s="174">
        <f t="shared" si="16"/>
        <v>0.44043467765296601</v>
      </c>
      <c r="AMD117" s="127"/>
      <c r="AME117" s="127"/>
      <c r="AMF117" s="127"/>
      <c r="AMG117" s="127"/>
      <c r="AMH117" s="127"/>
      <c r="AMI117" s="127"/>
      <c r="AMJ117" s="127"/>
      <c r="AMK117" s="127"/>
    </row>
    <row r="118" spans="1:1025" x14ac:dyDescent="0.3">
      <c r="A118" s="244" t="s">
        <v>10</v>
      </c>
      <c r="B118" s="244"/>
      <c r="C118" s="244"/>
      <c r="D118" s="135">
        <f t="shared" si="8"/>
        <v>6.3308333333333335</v>
      </c>
      <c r="E118" s="136">
        <f t="shared" ref="E118:H118" si="24">E18+E43</f>
        <v>23.09</v>
      </c>
      <c r="F118" s="136">
        <f t="shared" si="24"/>
        <v>17.73</v>
      </c>
      <c r="G118" s="136">
        <f t="shared" si="24"/>
        <v>75.97</v>
      </c>
      <c r="H118" s="136">
        <f t="shared" si="24"/>
        <v>561.27</v>
      </c>
      <c r="I118" s="127"/>
      <c r="J118" s="174">
        <f t="shared" si="10"/>
        <v>0.23089999999999999</v>
      </c>
      <c r="K118" s="174">
        <f t="shared" si="11"/>
        <v>0.26462686567164179</v>
      </c>
      <c r="L118" s="174">
        <f t="shared" si="12"/>
        <v>0.30387999999999998</v>
      </c>
      <c r="M118" s="174">
        <f t="shared" si="13"/>
        <v>0.28063499999999997</v>
      </c>
      <c r="N118" s="134"/>
      <c r="O118" s="174">
        <f t="shared" si="14"/>
        <v>0.16866926791027492</v>
      </c>
      <c r="P118" s="174">
        <f t="shared" si="15"/>
        <v>0.28967181570367206</v>
      </c>
      <c r="Q118" s="174">
        <f t="shared" si="16"/>
        <v>0.54547561779535703</v>
      </c>
      <c r="AMD118" s="127"/>
      <c r="AME118" s="127"/>
      <c r="AMF118" s="127"/>
      <c r="AMG118" s="127"/>
      <c r="AMH118" s="127"/>
      <c r="AMI118" s="127"/>
      <c r="AMJ118" s="127"/>
      <c r="AMK118" s="127"/>
    </row>
    <row r="119" spans="1:1025" x14ac:dyDescent="0.3">
      <c r="A119" s="244" t="s">
        <v>870</v>
      </c>
      <c r="B119" s="244"/>
      <c r="C119" s="244"/>
      <c r="D119" s="68">
        <f>G119/12</f>
        <v>6.13</v>
      </c>
      <c r="E119" s="136">
        <f t="shared" ref="E119:H119" si="25">E19+E44</f>
        <v>28.82</v>
      </c>
      <c r="F119" s="136">
        <f t="shared" si="25"/>
        <v>17.61</v>
      </c>
      <c r="G119" s="136">
        <f t="shared" si="25"/>
        <v>73.56</v>
      </c>
      <c r="H119" s="136">
        <f t="shared" si="25"/>
        <v>581.58000000000004</v>
      </c>
      <c r="I119" s="127"/>
      <c r="J119" s="174">
        <f t="shared" si="10"/>
        <v>0.28820000000000001</v>
      </c>
      <c r="K119" s="174">
        <f t="shared" si="11"/>
        <v>0.26283582089552238</v>
      </c>
      <c r="L119" s="174">
        <f t="shared" si="12"/>
        <v>0.29424</v>
      </c>
      <c r="M119" s="174">
        <f t="shared" si="13"/>
        <v>0.29078999999999999</v>
      </c>
      <c r="N119" s="134"/>
      <c r="O119" s="174">
        <f t="shared" si="14"/>
        <v>0.20317411190205989</v>
      </c>
      <c r="P119" s="174">
        <f t="shared" si="15"/>
        <v>0.27766377798411224</v>
      </c>
      <c r="Q119" s="174">
        <f t="shared" si="16"/>
        <v>0.50972660682967097</v>
      </c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7"/>
      <c r="AU119" s="127"/>
      <c r="AV119" s="127"/>
      <c r="AW119" s="127"/>
      <c r="AX119" s="127"/>
      <c r="AY119" s="127"/>
      <c r="AZ119" s="127"/>
      <c r="BA119" s="127"/>
      <c r="BB119" s="127"/>
      <c r="BC119" s="127"/>
      <c r="BD119" s="127"/>
      <c r="BE119" s="127"/>
      <c r="BF119" s="127"/>
      <c r="BG119" s="127"/>
      <c r="BH119" s="127"/>
      <c r="BI119" s="127"/>
      <c r="BJ119" s="127"/>
      <c r="BK119" s="127"/>
      <c r="BL119" s="127"/>
      <c r="BM119" s="127"/>
      <c r="BN119" s="127"/>
      <c r="BO119" s="127"/>
      <c r="BP119" s="127"/>
      <c r="BQ119" s="127"/>
      <c r="BR119" s="127"/>
      <c r="BS119" s="127"/>
      <c r="BT119" s="127"/>
      <c r="BU119" s="127"/>
      <c r="BV119" s="127"/>
      <c r="BW119" s="127"/>
      <c r="BX119" s="127"/>
      <c r="BY119" s="127"/>
      <c r="BZ119" s="127"/>
      <c r="CA119" s="127"/>
      <c r="CB119" s="127"/>
      <c r="CC119" s="127"/>
      <c r="CD119" s="127"/>
      <c r="CE119" s="127"/>
      <c r="CF119" s="127"/>
      <c r="CG119" s="127"/>
      <c r="CH119" s="127"/>
      <c r="CI119" s="127"/>
      <c r="CJ119" s="127"/>
      <c r="CK119" s="127"/>
      <c r="CL119" s="127"/>
      <c r="CM119" s="127"/>
      <c r="CN119" s="127"/>
      <c r="CO119" s="127"/>
      <c r="CP119" s="127"/>
      <c r="CQ119" s="127"/>
      <c r="CR119" s="127"/>
      <c r="CS119" s="127"/>
      <c r="CT119" s="127"/>
      <c r="CU119" s="127"/>
      <c r="CV119" s="127"/>
      <c r="CW119" s="127"/>
      <c r="CX119" s="127"/>
      <c r="CY119" s="127"/>
      <c r="CZ119" s="127"/>
      <c r="DA119" s="127"/>
      <c r="DB119" s="127"/>
      <c r="DC119" s="127"/>
      <c r="DD119" s="127"/>
      <c r="DE119" s="127"/>
      <c r="DF119" s="127"/>
      <c r="DG119" s="127"/>
      <c r="DH119" s="127"/>
      <c r="DI119" s="127"/>
      <c r="DJ119" s="127"/>
      <c r="DK119" s="127"/>
      <c r="DL119" s="127"/>
      <c r="DM119" s="127"/>
      <c r="DN119" s="127"/>
      <c r="DO119" s="127"/>
      <c r="DP119" s="127"/>
      <c r="DQ119" s="127"/>
      <c r="DR119" s="127"/>
      <c r="DS119" s="127"/>
      <c r="DT119" s="127"/>
      <c r="DU119" s="127"/>
      <c r="DV119" s="127"/>
      <c r="DW119" s="127"/>
      <c r="DX119" s="127"/>
      <c r="DY119" s="127"/>
      <c r="DZ119" s="127"/>
      <c r="EA119" s="127"/>
      <c r="EB119" s="127"/>
      <c r="EC119" s="127"/>
      <c r="ED119" s="127"/>
      <c r="EE119" s="127"/>
      <c r="EF119" s="127"/>
      <c r="EG119" s="127"/>
      <c r="EH119" s="127"/>
      <c r="EI119" s="127"/>
      <c r="EJ119" s="127"/>
      <c r="EK119" s="127"/>
      <c r="EL119" s="127"/>
      <c r="EM119" s="127"/>
      <c r="EN119" s="127"/>
      <c r="EO119" s="127"/>
      <c r="EP119" s="127"/>
      <c r="EQ119" s="127"/>
      <c r="ER119" s="127"/>
      <c r="ES119" s="127"/>
      <c r="ET119" s="127"/>
      <c r="EU119" s="127"/>
      <c r="EV119" s="127"/>
      <c r="EW119" s="127"/>
      <c r="EX119" s="127"/>
      <c r="EY119" s="127"/>
      <c r="EZ119" s="127"/>
      <c r="FA119" s="127"/>
      <c r="FB119" s="127"/>
      <c r="FC119" s="127"/>
      <c r="FD119" s="127"/>
      <c r="FE119" s="127"/>
      <c r="FF119" s="127"/>
      <c r="FG119" s="127"/>
      <c r="FH119" s="127"/>
      <c r="FI119" s="127"/>
      <c r="FJ119" s="127"/>
      <c r="FK119" s="127"/>
      <c r="FL119" s="127"/>
      <c r="FM119" s="127"/>
      <c r="FN119" s="127"/>
      <c r="FO119" s="127"/>
      <c r="FP119" s="127"/>
      <c r="FQ119" s="127"/>
      <c r="FR119" s="127"/>
      <c r="FS119" s="127"/>
      <c r="FT119" s="127"/>
      <c r="FU119" s="127"/>
      <c r="FV119" s="127"/>
      <c r="FW119" s="127"/>
      <c r="FX119" s="127"/>
      <c r="FY119" s="127"/>
      <c r="FZ119" s="127"/>
      <c r="GA119" s="127"/>
      <c r="GB119" s="127"/>
      <c r="GC119" s="127"/>
      <c r="GD119" s="127"/>
      <c r="GE119" s="127"/>
      <c r="GF119" s="127"/>
      <c r="GG119" s="127"/>
      <c r="GH119" s="127"/>
      <c r="GI119" s="127"/>
      <c r="GJ119" s="127"/>
      <c r="GK119" s="127"/>
      <c r="GL119" s="127"/>
      <c r="GM119" s="127"/>
      <c r="GN119" s="127"/>
      <c r="GO119" s="127"/>
      <c r="GP119" s="127"/>
      <c r="GQ119" s="127"/>
      <c r="GR119" s="127"/>
      <c r="GS119" s="127"/>
      <c r="GT119" s="127"/>
      <c r="GU119" s="127"/>
      <c r="GV119" s="127"/>
      <c r="GW119" s="127"/>
      <c r="GX119" s="127"/>
      <c r="GY119" s="127"/>
      <c r="GZ119" s="127"/>
      <c r="HA119" s="127"/>
      <c r="HB119" s="127"/>
      <c r="HC119" s="127"/>
      <c r="HD119" s="127"/>
      <c r="HE119" s="127"/>
      <c r="HF119" s="127"/>
      <c r="HG119" s="127"/>
      <c r="HH119" s="127"/>
      <c r="HI119" s="127"/>
      <c r="HJ119" s="127"/>
      <c r="HK119" s="127"/>
      <c r="HL119" s="127"/>
      <c r="HM119" s="127"/>
      <c r="HN119" s="127"/>
      <c r="HO119" s="127"/>
      <c r="HP119" s="127"/>
      <c r="HQ119" s="127"/>
      <c r="HR119" s="127"/>
      <c r="HS119" s="127"/>
      <c r="HT119" s="127"/>
      <c r="HU119" s="127"/>
      <c r="HV119" s="127"/>
      <c r="HW119" s="127"/>
      <c r="HX119" s="127"/>
      <c r="HY119" s="127"/>
      <c r="HZ119" s="127"/>
      <c r="IA119" s="127"/>
      <c r="IB119" s="127"/>
      <c r="IC119" s="127"/>
      <c r="ID119" s="127"/>
      <c r="IE119" s="127"/>
      <c r="IF119" s="127"/>
      <c r="IG119" s="127"/>
      <c r="IH119" s="127"/>
      <c r="II119" s="127"/>
      <c r="IJ119" s="127"/>
      <c r="IK119" s="127"/>
      <c r="IL119" s="127"/>
      <c r="IM119" s="127"/>
      <c r="IN119" s="127"/>
      <c r="IO119" s="127"/>
      <c r="IP119" s="127"/>
      <c r="IQ119" s="127"/>
      <c r="IR119" s="127"/>
      <c r="IS119" s="127"/>
      <c r="IT119" s="127"/>
      <c r="IU119" s="127"/>
      <c r="IV119" s="127"/>
      <c r="IW119" s="127"/>
      <c r="IX119" s="127"/>
      <c r="IY119" s="127"/>
      <c r="IZ119" s="127"/>
      <c r="JA119" s="127"/>
      <c r="JB119" s="127"/>
      <c r="JC119" s="127"/>
      <c r="JD119" s="127"/>
      <c r="JE119" s="127"/>
      <c r="JF119" s="127"/>
      <c r="JG119" s="127"/>
      <c r="JH119" s="127"/>
      <c r="JI119" s="127"/>
      <c r="JJ119" s="127"/>
      <c r="JK119" s="127"/>
      <c r="JL119" s="127"/>
      <c r="JM119" s="127"/>
      <c r="JN119" s="127"/>
      <c r="JO119" s="127"/>
      <c r="JP119" s="127"/>
      <c r="JQ119" s="127"/>
      <c r="JR119" s="127"/>
      <c r="JS119" s="127"/>
      <c r="JT119" s="127"/>
      <c r="JU119" s="127"/>
      <c r="JV119" s="127"/>
      <c r="JW119" s="127"/>
      <c r="JX119" s="127"/>
      <c r="JY119" s="127"/>
      <c r="JZ119" s="127"/>
      <c r="KA119" s="127"/>
      <c r="KB119" s="127"/>
      <c r="KC119" s="127"/>
      <c r="KD119" s="127"/>
      <c r="KE119" s="127"/>
      <c r="KF119" s="127"/>
      <c r="KG119" s="127"/>
      <c r="KH119" s="127"/>
      <c r="KI119" s="127"/>
      <c r="KJ119" s="127"/>
      <c r="KK119" s="127"/>
      <c r="KL119" s="127"/>
      <c r="KM119" s="127"/>
      <c r="KN119" s="127"/>
      <c r="KO119" s="127"/>
      <c r="KP119" s="127"/>
      <c r="KQ119" s="127"/>
      <c r="KR119" s="127"/>
      <c r="KS119" s="127"/>
      <c r="KT119" s="127"/>
      <c r="KU119" s="127"/>
      <c r="KV119" s="127"/>
      <c r="KW119" s="127"/>
      <c r="KX119" s="127"/>
      <c r="KY119" s="127"/>
      <c r="KZ119" s="127"/>
      <c r="LA119" s="127"/>
      <c r="LB119" s="127"/>
      <c r="LC119" s="127"/>
      <c r="LD119" s="127"/>
      <c r="LE119" s="127"/>
      <c r="LF119" s="127"/>
      <c r="LG119" s="127"/>
      <c r="LH119" s="127"/>
      <c r="LI119" s="127"/>
      <c r="LJ119" s="127"/>
      <c r="LK119" s="127"/>
      <c r="LL119" s="127"/>
      <c r="LM119" s="127"/>
      <c r="LN119" s="127"/>
      <c r="LO119" s="127"/>
      <c r="LP119" s="127"/>
      <c r="LQ119" s="127"/>
      <c r="LR119" s="127"/>
      <c r="LS119" s="127"/>
      <c r="LT119" s="127"/>
      <c r="LU119" s="127"/>
      <c r="LV119" s="127"/>
      <c r="LW119" s="127"/>
      <c r="LX119" s="127"/>
      <c r="LY119" s="127"/>
      <c r="LZ119" s="127"/>
      <c r="MA119" s="127"/>
      <c r="MB119" s="127"/>
      <c r="MC119" s="127"/>
      <c r="MD119" s="127"/>
      <c r="ME119" s="127"/>
      <c r="MF119" s="127"/>
      <c r="MG119" s="127"/>
      <c r="MH119" s="127"/>
      <c r="MI119" s="127"/>
      <c r="MJ119" s="127"/>
      <c r="MK119" s="127"/>
      <c r="ML119" s="127"/>
      <c r="MM119" s="127"/>
      <c r="MN119" s="127"/>
      <c r="MO119" s="127"/>
      <c r="MP119" s="127"/>
      <c r="MQ119" s="127"/>
      <c r="MR119" s="127"/>
      <c r="MS119" s="127"/>
      <c r="MT119" s="127"/>
      <c r="MU119" s="127"/>
      <c r="MV119" s="127"/>
      <c r="MW119" s="127"/>
      <c r="MX119" s="127"/>
      <c r="MY119" s="127"/>
      <c r="MZ119" s="127"/>
      <c r="NA119" s="127"/>
      <c r="NB119" s="127"/>
      <c r="NC119" s="127"/>
      <c r="ND119" s="127"/>
      <c r="NE119" s="127"/>
      <c r="NF119" s="127"/>
      <c r="NG119" s="127"/>
      <c r="NH119" s="127"/>
      <c r="NI119" s="127"/>
      <c r="NJ119" s="127"/>
      <c r="NK119" s="127"/>
      <c r="NL119" s="127"/>
      <c r="NM119" s="127"/>
      <c r="NN119" s="127"/>
      <c r="NO119" s="127"/>
      <c r="NP119" s="127"/>
      <c r="NQ119" s="127"/>
      <c r="NR119" s="127"/>
      <c r="NS119" s="127"/>
      <c r="NT119" s="127"/>
      <c r="NU119" s="127"/>
      <c r="NV119" s="127"/>
      <c r="NW119" s="127"/>
      <c r="NX119" s="127"/>
      <c r="NY119" s="127"/>
      <c r="NZ119" s="127"/>
      <c r="OA119" s="127"/>
      <c r="OB119" s="127"/>
      <c r="OC119" s="127"/>
      <c r="OD119" s="127"/>
      <c r="OE119" s="127"/>
      <c r="OF119" s="127"/>
      <c r="OG119" s="127"/>
      <c r="OH119" s="127"/>
      <c r="OI119" s="127"/>
      <c r="OJ119" s="127"/>
      <c r="OK119" s="127"/>
      <c r="OL119" s="127"/>
      <c r="OM119" s="127"/>
      <c r="ON119" s="127"/>
      <c r="OO119" s="127"/>
      <c r="OP119" s="127"/>
      <c r="OQ119" s="127"/>
      <c r="OR119" s="127"/>
      <c r="OS119" s="127"/>
      <c r="OT119" s="127"/>
      <c r="OU119" s="127"/>
      <c r="OV119" s="127"/>
      <c r="OW119" s="127"/>
      <c r="OX119" s="127"/>
      <c r="OY119" s="127"/>
      <c r="OZ119" s="127"/>
      <c r="PA119" s="127"/>
      <c r="PB119" s="127"/>
      <c r="PC119" s="127"/>
      <c r="PD119" s="127"/>
      <c r="PE119" s="127"/>
      <c r="PF119" s="127"/>
      <c r="PG119" s="127"/>
      <c r="PH119" s="127"/>
      <c r="PI119" s="127"/>
      <c r="PJ119" s="127"/>
      <c r="PK119" s="127"/>
      <c r="PL119" s="127"/>
      <c r="PM119" s="127"/>
      <c r="PN119" s="127"/>
      <c r="PO119" s="127"/>
      <c r="PP119" s="127"/>
      <c r="PQ119" s="127"/>
      <c r="PR119" s="127"/>
      <c r="PS119" s="127"/>
      <c r="PT119" s="127"/>
      <c r="PU119" s="127"/>
      <c r="PV119" s="127"/>
      <c r="PW119" s="127"/>
      <c r="PX119" s="127"/>
      <c r="PY119" s="127"/>
      <c r="PZ119" s="127"/>
      <c r="QA119" s="127"/>
      <c r="QB119" s="127"/>
      <c r="QC119" s="127"/>
      <c r="QD119" s="127"/>
      <c r="QE119" s="127"/>
      <c r="QF119" s="127"/>
      <c r="QG119" s="127"/>
      <c r="QH119" s="127"/>
      <c r="QI119" s="127"/>
      <c r="QJ119" s="127"/>
      <c r="QK119" s="127"/>
      <c r="QL119" s="127"/>
      <c r="QM119" s="127"/>
      <c r="QN119" s="127"/>
      <c r="QO119" s="127"/>
      <c r="QP119" s="127"/>
      <c r="QQ119" s="127"/>
      <c r="QR119" s="127"/>
      <c r="QS119" s="127"/>
      <c r="QT119" s="127"/>
      <c r="QU119" s="127"/>
      <c r="QV119" s="127"/>
      <c r="QW119" s="127"/>
      <c r="QX119" s="127"/>
      <c r="QY119" s="127"/>
      <c r="QZ119" s="127"/>
      <c r="RA119" s="127"/>
      <c r="RB119" s="127"/>
      <c r="RC119" s="127"/>
      <c r="RD119" s="127"/>
      <c r="RE119" s="127"/>
      <c r="RF119" s="127"/>
      <c r="RG119" s="127"/>
      <c r="RH119" s="127"/>
      <c r="RI119" s="127"/>
      <c r="RJ119" s="127"/>
      <c r="RK119" s="127"/>
      <c r="RL119" s="127"/>
      <c r="RM119" s="127"/>
      <c r="RN119" s="127"/>
      <c r="RO119" s="127"/>
      <c r="RP119" s="127"/>
      <c r="RQ119" s="127"/>
      <c r="RR119" s="127"/>
      <c r="RS119" s="127"/>
      <c r="RT119" s="127"/>
      <c r="RU119" s="127"/>
      <c r="RV119" s="127"/>
      <c r="RW119" s="127"/>
      <c r="RX119" s="127"/>
      <c r="RY119" s="127"/>
      <c r="RZ119" s="127"/>
      <c r="SA119" s="127"/>
      <c r="SB119" s="127"/>
      <c r="SC119" s="127"/>
      <c r="SD119" s="127"/>
      <c r="SE119" s="127"/>
      <c r="SF119" s="127"/>
      <c r="SG119" s="127"/>
      <c r="SH119" s="127"/>
      <c r="SI119" s="127"/>
      <c r="SJ119" s="127"/>
      <c r="SK119" s="127"/>
      <c r="SL119" s="127"/>
      <c r="SM119" s="127"/>
      <c r="SN119" s="127"/>
      <c r="SO119" s="127"/>
      <c r="SP119" s="127"/>
      <c r="SQ119" s="127"/>
      <c r="SR119" s="127"/>
      <c r="SS119" s="127"/>
      <c r="ST119" s="127"/>
      <c r="SU119" s="127"/>
      <c r="SV119" s="127"/>
      <c r="SW119" s="127"/>
      <c r="SX119" s="127"/>
      <c r="SY119" s="127"/>
      <c r="SZ119" s="127"/>
      <c r="TA119" s="127"/>
      <c r="TB119" s="127"/>
      <c r="TC119" s="127"/>
      <c r="TD119" s="127"/>
      <c r="TE119" s="127"/>
      <c r="TF119" s="127"/>
      <c r="TG119" s="127"/>
      <c r="TH119" s="127"/>
      <c r="TI119" s="127"/>
      <c r="TJ119" s="127"/>
      <c r="TK119" s="127"/>
      <c r="TL119" s="127"/>
      <c r="TM119" s="127"/>
      <c r="TN119" s="127"/>
      <c r="TO119" s="127"/>
      <c r="TP119" s="127"/>
      <c r="TQ119" s="127"/>
      <c r="TR119" s="127"/>
      <c r="TS119" s="127"/>
      <c r="TT119" s="127"/>
      <c r="TU119" s="127"/>
      <c r="TV119" s="127"/>
      <c r="TW119" s="127"/>
      <c r="TX119" s="127"/>
      <c r="TY119" s="127"/>
      <c r="TZ119" s="127"/>
      <c r="UA119" s="127"/>
      <c r="UB119" s="127"/>
      <c r="UC119" s="127"/>
      <c r="UD119" s="127"/>
      <c r="UE119" s="127"/>
      <c r="UF119" s="127"/>
      <c r="UG119" s="127"/>
      <c r="UH119" s="127"/>
      <c r="UI119" s="127"/>
      <c r="UJ119" s="127"/>
      <c r="UK119" s="127"/>
      <c r="UL119" s="127"/>
      <c r="UM119" s="127"/>
      <c r="UN119" s="127"/>
      <c r="UO119" s="127"/>
      <c r="UP119" s="127"/>
      <c r="UQ119" s="127"/>
      <c r="UR119" s="127"/>
      <c r="US119" s="127"/>
      <c r="UT119" s="127"/>
      <c r="UU119" s="127"/>
      <c r="UV119" s="127"/>
      <c r="UW119" s="127"/>
      <c r="UX119" s="127"/>
      <c r="UY119" s="127"/>
      <c r="UZ119" s="127"/>
      <c r="VA119" s="127"/>
      <c r="VB119" s="127"/>
      <c r="VC119" s="127"/>
      <c r="VD119" s="127"/>
      <c r="VE119" s="127"/>
      <c r="VF119" s="127"/>
      <c r="VG119" s="127"/>
      <c r="VH119" s="127"/>
      <c r="VI119" s="127"/>
      <c r="VJ119" s="127"/>
      <c r="VK119" s="127"/>
      <c r="VL119" s="127"/>
      <c r="VM119" s="127"/>
      <c r="VN119" s="127"/>
      <c r="VO119" s="127"/>
      <c r="VP119" s="127"/>
      <c r="VQ119" s="127"/>
      <c r="VR119" s="127"/>
      <c r="VS119" s="127"/>
      <c r="VT119" s="127"/>
      <c r="VU119" s="127"/>
      <c r="VV119" s="127"/>
      <c r="VW119" s="127"/>
      <c r="VX119" s="127"/>
      <c r="VY119" s="127"/>
      <c r="VZ119" s="127"/>
      <c r="WA119" s="127"/>
      <c r="WB119" s="127"/>
      <c r="WC119" s="127"/>
      <c r="WD119" s="127"/>
      <c r="WE119" s="127"/>
      <c r="WF119" s="127"/>
      <c r="WG119" s="127"/>
      <c r="WH119" s="127"/>
      <c r="WI119" s="127"/>
      <c r="WJ119" s="127"/>
      <c r="WK119" s="127"/>
      <c r="WL119" s="127"/>
      <c r="WM119" s="127"/>
      <c r="WN119" s="127"/>
      <c r="WO119" s="127"/>
      <c r="WP119" s="127"/>
      <c r="WQ119" s="127"/>
      <c r="WR119" s="127"/>
      <c r="WS119" s="127"/>
      <c r="WT119" s="127"/>
      <c r="WU119" s="127"/>
      <c r="WV119" s="127"/>
      <c r="WW119" s="127"/>
      <c r="WX119" s="127"/>
      <c r="WY119" s="127"/>
      <c r="WZ119" s="127"/>
      <c r="XA119" s="127"/>
      <c r="XB119" s="127"/>
      <c r="XC119" s="127"/>
      <c r="XD119" s="127"/>
      <c r="XE119" s="127"/>
      <c r="XF119" s="127"/>
      <c r="XG119" s="127"/>
      <c r="XH119" s="127"/>
      <c r="XI119" s="127"/>
      <c r="XJ119" s="127"/>
      <c r="XK119" s="127"/>
      <c r="XL119" s="127"/>
      <c r="XM119" s="127"/>
      <c r="XN119" s="127"/>
      <c r="XO119" s="127"/>
      <c r="XP119" s="127"/>
      <c r="XQ119" s="127"/>
      <c r="XR119" s="127"/>
      <c r="XS119" s="127"/>
      <c r="XT119" s="127"/>
      <c r="XU119" s="127"/>
      <c r="XV119" s="127"/>
      <c r="XW119" s="127"/>
      <c r="XX119" s="127"/>
      <c r="XY119" s="127"/>
      <c r="XZ119" s="127"/>
      <c r="YA119" s="127"/>
      <c r="YB119" s="127"/>
      <c r="YC119" s="127"/>
      <c r="YD119" s="127"/>
      <c r="YE119" s="127"/>
      <c r="YF119" s="127"/>
      <c r="YG119" s="127"/>
      <c r="YH119" s="127"/>
      <c r="YI119" s="127"/>
      <c r="YJ119" s="127"/>
      <c r="YK119" s="127"/>
      <c r="YL119" s="127"/>
      <c r="YM119" s="127"/>
      <c r="YN119" s="127"/>
      <c r="YO119" s="127"/>
      <c r="YP119" s="127"/>
      <c r="YQ119" s="127"/>
      <c r="YR119" s="127"/>
      <c r="YS119" s="127"/>
      <c r="YT119" s="127"/>
      <c r="YU119" s="127"/>
      <c r="YV119" s="127"/>
      <c r="YW119" s="127"/>
      <c r="YX119" s="127"/>
      <c r="YY119" s="127"/>
      <c r="YZ119" s="127"/>
      <c r="ZA119" s="127"/>
      <c r="ZB119" s="127"/>
      <c r="ZC119" s="127"/>
      <c r="ZD119" s="127"/>
      <c r="ZE119" s="127"/>
      <c r="ZF119" s="127"/>
      <c r="ZG119" s="127"/>
      <c r="ZH119" s="127"/>
      <c r="ZI119" s="127"/>
      <c r="ZJ119" s="127"/>
      <c r="ZK119" s="127"/>
      <c r="ZL119" s="127"/>
      <c r="ZM119" s="127"/>
      <c r="ZN119" s="127"/>
      <c r="ZO119" s="127"/>
      <c r="ZP119" s="127"/>
      <c r="ZQ119" s="127"/>
      <c r="ZR119" s="127"/>
      <c r="ZS119" s="127"/>
      <c r="ZT119" s="127"/>
      <c r="ZU119" s="127"/>
      <c r="ZV119" s="127"/>
      <c r="ZW119" s="127"/>
      <c r="ZX119" s="127"/>
      <c r="ZY119" s="127"/>
      <c r="ZZ119" s="127"/>
      <c r="AAA119" s="127"/>
      <c r="AAB119" s="127"/>
      <c r="AAC119" s="127"/>
      <c r="AAD119" s="127"/>
      <c r="AAE119" s="127"/>
      <c r="AAF119" s="127"/>
      <c r="AAG119" s="127"/>
      <c r="AAH119" s="127"/>
      <c r="AAI119" s="127"/>
      <c r="AAJ119" s="127"/>
      <c r="AAK119" s="127"/>
      <c r="AAL119" s="127"/>
      <c r="AAM119" s="127"/>
      <c r="AAN119" s="127"/>
      <c r="AAO119" s="127"/>
      <c r="AAP119" s="127"/>
      <c r="AAQ119" s="127"/>
      <c r="AAR119" s="127"/>
      <c r="AAS119" s="127"/>
      <c r="AAT119" s="127"/>
      <c r="AAU119" s="127"/>
      <c r="AAV119" s="127"/>
      <c r="AAW119" s="127"/>
      <c r="AAX119" s="127"/>
      <c r="AAY119" s="127"/>
      <c r="AAZ119" s="127"/>
      <c r="ABA119" s="127"/>
      <c r="ABB119" s="127"/>
      <c r="ABC119" s="127"/>
      <c r="ABD119" s="127"/>
      <c r="ABE119" s="127"/>
      <c r="ABF119" s="127"/>
      <c r="ABG119" s="127"/>
      <c r="ABH119" s="127"/>
      <c r="ABI119" s="127"/>
      <c r="ABJ119" s="127"/>
      <c r="ABK119" s="127"/>
      <c r="ABL119" s="127"/>
      <c r="ABM119" s="127"/>
      <c r="ABN119" s="127"/>
      <c r="ABO119" s="127"/>
      <c r="ABP119" s="127"/>
      <c r="ABQ119" s="127"/>
      <c r="ABR119" s="127"/>
      <c r="ABS119" s="127"/>
      <c r="ABT119" s="127"/>
      <c r="ABU119" s="127"/>
      <c r="ABV119" s="127"/>
      <c r="ABW119" s="127"/>
      <c r="ABX119" s="127"/>
      <c r="ABY119" s="127"/>
      <c r="ABZ119" s="127"/>
      <c r="ACA119" s="127"/>
      <c r="ACB119" s="127"/>
      <c r="ACC119" s="127"/>
      <c r="ACD119" s="127"/>
      <c r="ACE119" s="127"/>
      <c r="ACF119" s="127"/>
      <c r="ACG119" s="127"/>
      <c r="ACH119" s="127"/>
      <c r="ACI119" s="127"/>
      <c r="ACJ119" s="127"/>
      <c r="ACK119" s="127"/>
      <c r="ACL119" s="127"/>
      <c r="ACM119" s="127"/>
      <c r="ACN119" s="127"/>
      <c r="ACO119" s="127"/>
      <c r="ACP119" s="127"/>
      <c r="ACQ119" s="127"/>
      <c r="ACR119" s="127"/>
      <c r="ACS119" s="127"/>
      <c r="ACT119" s="127"/>
      <c r="ACU119" s="127"/>
      <c r="ACV119" s="127"/>
      <c r="ACW119" s="127"/>
      <c r="ACX119" s="127"/>
      <c r="ACY119" s="127"/>
      <c r="ACZ119" s="127"/>
      <c r="ADA119" s="127"/>
      <c r="ADB119" s="127"/>
      <c r="ADC119" s="127"/>
      <c r="ADD119" s="127"/>
      <c r="ADE119" s="127"/>
      <c r="ADF119" s="127"/>
      <c r="ADG119" s="127"/>
      <c r="ADH119" s="127"/>
      <c r="ADI119" s="127"/>
      <c r="ADJ119" s="127"/>
      <c r="ADK119" s="127"/>
      <c r="ADL119" s="127"/>
      <c r="ADM119" s="127"/>
      <c r="ADN119" s="127"/>
      <c r="ADO119" s="127"/>
      <c r="ADP119" s="127"/>
      <c r="ADQ119" s="127"/>
      <c r="ADR119" s="127"/>
      <c r="ADS119" s="127"/>
      <c r="ADT119" s="127"/>
      <c r="ADU119" s="127"/>
      <c r="ADV119" s="127"/>
      <c r="ADW119" s="127"/>
      <c r="ADX119" s="127"/>
      <c r="ADY119" s="127"/>
      <c r="ADZ119" s="127"/>
      <c r="AEA119" s="127"/>
      <c r="AEB119" s="127"/>
      <c r="AEC119" s="127"/>
      <c r="AED119" s="127"/>
      <c r="AEE119" s="127"/>
      <c r="AEF119" s="127"/>
      <c r="AEG119" s="127"/>
      <c r="AEH119" s="127"/>
      <c r="AEI119" s="127"/>
      <c r="AEJ119" s="127"/>
      <c r="AEK119" s="127"/>
      <c r="AEL119" s="127"/>
      <c r="AEM119" s="127"/>
      <c r="AEN119" s="127"/>
      <c r="AEO119" s="127"/>
      <c r="AEP119" s="127"/>
      <c r="AEQ119" s="127"/>
      <c r="AER119" s="127"/>
      <c r="AES119" s="127"/>
      <c r="AET119" s="127"/>
      <c r="AEU119" s="127"/>
      <c r="AEV119" s="127"/>
      <c r="AEW119" s="127"/>
      <c r="AEX119" s="127"/>
      <c r="AEY119" s="127"/>
      <c r="AEZ119" s="127"/>
      <c r="AFA119" s="127"/>
      <c r="AFB119" s="127"/>
      <c r="AFC119" s="127"/>
      <c r="AFD119" s="127"/>
      <c r="AFE119" s="127"/>
      <c r="AFF119" s="127"/>
      <c r="AFG119" s="127"/>
      <c r="AFH119" s="127"/>
      <c r="AFI119" s="127"/>
      <c r="AFJ119" s="127"/>
      <c r="AFK119" s="127"/>
      <c r="AFL119" s="127"/>
      <c r="AFM119" s="127"/>
      <c r="AFN119" s="127"/>
      <c r="AFO119" s="127"/>
      <c r="AFP119" s="127"/>
      <c r="AFQ119" s="127"/>
      <c r="AFR119" s="127"/>
      <c r="AFS119" s="127"/>
      <c r="AFT119" s="127"/>
      <c r="AFU119" s="127"/>
      <c r="AFV119" s="127"/>
      <c r="AFW119" s="127"/>
      <c r="AFX119" s="127"/>
      <c r="AFY119" s="127"/>
      <c r="AFZ119" s="127"/>
      <c r="AGA119" s="127"/>
      <c r="AGB119" s="127"/>
      <c r="AGC119" s="127"/>
      <c r="AGD119" s="127"/>
      <c r="AGE119" s="127"/>
      <c r="AGF119" s="127"/>
      <c r="AGG119" s="127"/>
      <c r="AGH119" s="127"/>
      <c r="AGI119" s="127"/>
      <c r="AGJ119" s="127"/>
      <c r="AGK119" s="127"/>
      <c r="AGL119" s="127"/>
      <c r="AGM119" s="127"/>
      <c r="AGN119" s="127"/>
      <c r="AGO119" s="127"/>
      <c r="AGP119" s="127"/>
      <c r="AGQ119" s="127"/>
      <c r="AGR119" s="127"/>
      <c r="AGS119" s="127"/>
      <c r="AGT119" s="127"/>
      <c r="AGU119" s="127"/>
      <c r="AGV119" s="127"/>
      <c r="AGW119" s="127"/>
      <c r="AGX119" s="127"/>
      <c r="AGY119" s="127"/>
      <c r="AGZ119" s="127"/>
      <c r="AHA119" s="127"/>
      <c r="AHB119" s="127"/>
      <c r="AHC119" s="127"/>
      <c r="AHD119" s="127"/>
      <c r="AHE119" s="127"/>
      <c r="AHF119" s="127"/>
      <c r="AHG119" s="127"/>
      <c r="AHH119" s="127"/>
      <c r="AHI119" s="127"/>
      <c r="AHJ119" s="127"/>
      <c r="AHK119" s="127"/>
      <c r="AHL119" s="127"/>
      <c r="AHM119" s="127"/>
      <c r="AHN119" s="127"/>
      <c r="AHO119" s="127"/>
      <c r="AHP119" s="127"/>
      <c r="AHQ119" s="127"/>
      <c r="AHR119" s="127"/>
      <c r="AHS119" s="127"/>
      <c r="AHT119" s="127"/>
      <c r="AHU119" s="127"/>
      <c r="AHV119" s="127"/>
      <c r="AHW119" s="127"/>
      <c r="AHX119" s="127"/>
      <c r="AHY119" s="127"/>
      <c r="AHZ119" s="127"/>
      <c r="AIA119" s="127"/>
      <c r="AIB119" s="127"/>
      <c r="AIC119" s="127"/>
      <c r="AID119" s="127"/>
      <c r="AIE119" s="127"/>
      <c r="AIF119" s="127"/>
      <c r="AIG119" s="127"/>
      <c r="AIH119" s="127"/>
      <c r="AII119" s="127"/>
      <c r="AIJ119" s="127"/>
      <c r="AIK119" s="127"/>
      <c r="AIL119" s="127"/>
      <c r="AIM119" s="127"/>
      <c r="AIN119" s="127"/>
      <c r="AIO119" s="127"/>
      <c r="AIP119" s="127"/>
      <c r="AIQ119" s="127"/>
      <c r="AIR119" s="127"/>
      <c r="AIS119" s="127"/>
      <c r="AIT119" s="127"/>
      <c r="AIU119" s="127"/>
      <c r="AIV119" s="127"/>
      <c r="AIW119" s="127"/>
      <c r="AIX119" s="127"/>
      <c r="AIY119" s="127"/>
      <c r="AIZ119" s="127"/>
      <c r="AJA119" s="127"/>
      <c r="AJB119" s="127"/>
      <c r="AJC119" s="127"/>
      <c r="AJD119" s="127"/>
      <c r="AJE119" s="127"/>
      <c r="AJF119" s="127"/>
      <c r="AJG119" s="127"/>
      <c r="AJH119" s="127"/>
      <c r="AJI119" s="127"/>
      <c r="AJJ119" s="127"/>
      <c r="AJK119" s="127"/>
      <c r="AJL119" s="127"/>
      <c r="AJM119" s="127"/>
      <c r="AJN119" s="127"/>
      <c r="AJO119" s="127"/>
      <c r="AJP119" s="127"/>
      <c r="AJQ119" s="127"/>
      <c r="AJR119" s="127"/>
      <c r="AJS119" s="127"/>
      <c r="AJT119" s="127"/>
      <c r="AJU119" s="127"/>
      <c r="AJV119" s="127"/>
      <c r="AJW119" s="127"/>
      <c r="AJX119" s="127"/>
      <c r="AJY119" s="127"/>
      <c r="AJZ119" s="127"/>
      <c r="AKA119" s="127"/>
      <c r="AKB119" s="127"/>
      <c r="AKC119" s="127"/>
      <c r="AKD119" s="127"/>
      <c r="AKE119" s="127"/>
      <c r="AKF119" s="127"/>
      <c r="AKG119" s="127"/>
      <c r="AKH119" s="127"/>
      <c r="AKI119" s="127"/>
      <c r="AKJ119" s="127"/>
      <c r="AKK119" s="127"/>
      <c r="AKL119" s="127"/>
      <c r="AKM119" s="127"/>
      <c r="AKN119" s="127"/>
      <c r="AKO119" s="127"/>
      <c r="AKP119" s="127"/>
      <c r="AKQ119" s="127"/>
      <c r="AKR119" s="127"/>
      <c r="AKS119" s="127"/>
      <c r="AKT119" s="127"/>
      <c r="AKU119" s="127"/>
      <c r="AKV119" s="127"/>
      <c r="AKW119" s="127"/>
      <c r="AKX119" s="127"/>
      <c r="AKY119" s="127"/>
      <c r="AKZ119" s="127"/>
      <c r="ALA119" s="127"/>
      <c r="ALB119" s="127"/>
      <c r="ALC119" s="127"/>
      <c r="ALD119" s="127"/>
      <c r="ALE119" s="127"/>
      <c r="ALF119" s="127"/>
      <c r="ALG119" s="127"/>
      <c r="ALH119" s="127"/>
      <c r="ALI119" s="127"/>
      <c r="ALJ119" s="127"/>
      <c r="ALK119" s="127"/>
      <c r="ALL119" s="127"/>
      <c r="ALM119" s="127"/>
      <c r="ALN119" s="127"/>
      <c r="ALO119" s="127"/>
      <c r="ALP119" s="127"/>
      <c r="ALQ119" s="127"/>
      <c r="ALR119" s="127"/>
      <c r="ALS119" s="127"/>
      <c r="ALT119" s="127"/>
      <c r="ALU119" s="127"/>
      <c r="ALV119" s="127"/>
      <c r="ALW119" s="127"/>
      <c r="ALX119" s="127"/>
      <c r="ALY119" s="127"/>
      <c r="ALZ119" s="127"/>
      <c r="AMA119" s="127"/>
      <c r="AMB119" s="127"/>
      <c r="AMC119" s="127"/>
      <c r="AMD119" s="127"/>
      <c r="AME119" s="127"/>
      <c r="AMF119" s="127"/>
      <c r="AMG119" s="127"/>
      <c r="AMH119" s="127"/>
      <c r="AMI119" s="127"/>
      <c r="AMJ119" s="127"/>
      <c r="AMK119" s="127"/>
    </row>
    <row r="120" spans="1:1025" x14ac:dyDescent="0.3">
      <c r="A120" s="244" t="s">
        <v>871</v>
      </c>
      <c r="B120" s="244"/>
      <c r="C120" s="244"/>
      <c r="D120" s="68">
        <f t="shared" ref="D120:D128" si="26">G120/12</f>
        <v>6.1558333333333337</v>
      </c>
      <c r="E120" s="136">
        <f t="shared" ref="E120:H120" si="27">E20+E45</f>
        <v>32.6</v>
      </c>
      <c r="F120" s="136">
        <f t="shared" si="27"/>
        <v>19.36</v>
      </c>
      <c r="G120" s="136">
        <f t="shared" si="27"/>
        <v>73.87</v>
      </c>
      <c r="H120" s="136">
        <f t="shared" si="27"/>
        <v>611.27</v>
      </c>
      <c r="I120" s="127"/>
      <c r="J120" s="174">
        <f t="shared" si="10"/>
        <v>0.32600000000000001</v>
      </c>
      <c r="K120" s="174">
        <f t="shared" si="11"/>
        <v>0.28895522388059702</v>
      </c>
      <c r="L120" s="174">
        <f t="shared" si="12"/>
        <v>0.29548000000000002</v>
      </c>
      <c r="M120" s="174">
        <f t="shared" si="13"/>
        <v>0.30563499999999999</v>
      </c>
      <c r="N120" s="134"/>
      <c r="O120" s="174">
        <f t="shared" si="14"/>
        <v>0.2186595121632012</v>
      </c>
      <c r="P120" s="174">
        <f t="shared" si="15"/>
        <v>0.29043008817707394</v>
      </c>
      <c r="Q120" s="174">
        <f t="shared" si="16"/>
        <v>0.48701244949040534</v>
      </c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7"/>
      <c r="AU120" s="127"/>
      <c r="AV120" s="127"/>
      <c r="AW120" s="127"/>
      <c r="AX120" s="127"/>
      <c r="AY120" s="127"/>
      <c r="AZ120" s="127"/>
      <c r="BA120" s="127"/>
      <c r="BB120" s="127"/>
      <c r="BC120" s="127"/>
      <c r="BD120" s="127"/>
      <c r="BE120" s="127"/>
      <c r="BF120" s="127"/>
      <c r="BG120" s="127"/>
      <c r="BH120" s="127"/>
      <c r="BI120" s="127"/>
      <c r="BJ120" s="127"/>
      <c r="BK120" s="127"/>
      <c r="BL120" s="127"/>
      <c r="BM120" s="127"/>
      <c r="BN120" s="127"/>
      <c r="BO120" s="127"/>
      <c r="BP120" s="127"/>
      <c r="BQ120" s="127"/>
      <c r="BR120" s="127"/>
      <c r="BS120" s="127"/>
      <c r="BT120" s="127"/>
      <c r="BU120" s="127"/>
      <c r="BV120" s="127"/>
      <c r="BW120" s="127"/>
      <c r="BX120" s="127"/>
      <c r="BY120" s="127"/>
      <c r="BZ120" s="127"/>
      <c r="CA120" s="127"/>
      <c r="CB120" s="127"/>
      <c r="CC120" s="127"/>
      <c r="CD120" s="127"/>
      <c r="CE120" s="127"/>
      <c r="CF120" s="127"/>
      <c r="CG120" s="127"/>
      <c r="CH120" s="127"/>
      <c r="CI120" s="127"/>
      <c r="CJ120" s="127"/>
      <c r="CK120" s="127"/>
      <c r="CL120" s="127"/>
      <c r="CM120" s="127"/>
      <c r="CN120" s="127"/>
      <c r="CO120" s="127"/>
      <c r="CP120" s="127"/>
      <c r="CQ120" s="127"/>
      <c r="CR120" s="127"/>
      <c r="CS120" s="127"/>
      <c r="CT120" s="127"/>
      <c r="CU120" s="127"/>
      <c r="CV120" s="127"/>
      <c r="CW120" s="127"/>
      <c r="CX120" s="127"/>
      <c r="CY120" s="127"/>
      <c r="CZ120" s="127"/>
      <c r="DA120" s="127"/>
      <c r="DB120" s="127"/>
      <c r="DC120" s="127"/>
      <c r="DD120" s="127"/>
      <c r="DE120" s="127"/>
      <c r="DF120" s="127"/>
      <c r="DG120" s="127"/>
      <c r="DH120" s="127"/>
      <c r="DI120" s="127"/>
      <c r="DJ120" s="127"/>
      <c r="DK120" s="127"/>
      <c r="DL120" s="127"/>
      <c r="DM120" s="127"/>
      <c r="DN120" s="127"/>
      <c r="DO120" s="127"/>
      <c r="DP120" s="127"/>
      <c r="DQ120" s="127"/>
      <c r="DR120" s="127"/>
      <c r="DS120" s="127"/>
      <c r="DT120" s="127"/>
      <c r="DU120" s="127"/>
      <c r="DV120" s="127"/>
      <c r="DW120" s="127"/>
      <c r="DX120" s="127"/>
      <c r="DY120" s="127"/>
      <c r="DZ120" s="127"/>
      <c r="EA120" s="127"/>
      <c r="EB120" s="127"/>
      <c r="EC120" s="127"/>
      <c r="ED120" s="127"/>
      <c r="EE120" s="127"/>
      <c r="EF120" s="127"/>
      <c r="EG120" s="127"/>
      <c r="EH120" s="127"/>
      <c r="EI120" s="127"/>
      <c r="EJ120" s="127"/>
      <c r="EK120" s="127"/>
      <c r="EL120" s="127"/>
      <c r="EM120" s="127"/>
      <c r="EN120" s="127"/>
      <c r="EO120" s="127"/>
      <c r="EP120" s="127"/>
      <c r="EQ120" s="127"/>
      <c r="ER120" s="127"/>
      <c r="ES120" s="127"/>
      <c r="ET120" s="127"/>
      <c r="EU120" s="127"/>
      <c r="EV120" s="127"/>
      <c r="EW120" s="127"/>
      <c r="EX120" s="127"/>
      <c r="EY120" s="127"/>
      <c r="EZ120" s="127"/>
      <c r="FA120" s="127"/>
      <c r="FB120" s="127"/>
      <c r="FC120" s="127"/>
      <c r="FD120" s="127"/>
      <c r="FE120" s="127"/>
      <c r="FF120" s="127"/>
      <c r="FG120" s="127"/>
      <c r="FH120" s="127"/>
      <c r="FI120" s="127"/>
      <c r="FJ120" s="127"/>
      <c r="FK120" s="127"/>
      <c r="FL120" s="127"/>
      <c r="FM120" s="127"/>
      <c r="FN120" s="127"/>
      <c r="FO120" s="127"/>
      <c r="FP120" s="127"/>
      <c r="FQ120" s="127"/>
      <c r="FR120" s="127"/>
      <c r="FS120" s="127"/>
      <c r="FT120" s="127"/>
      <c r="FU120" s="127"/>
      <c r="FV120" s="127"/>
      <c r="FW120" s="127"/>
      <c r="FX120" s="127"/>
      <c r="FY120" s="127"/>
      <c r="FZ120" s="127"/>
      <c r="GA120" s="127"/>
      <c r="GB120" s="127"/>
      <c r="GC120" s="127"/>
      <c r="GD120" s="127"/>
      <c r="GE120" s="127"/>
      <c r="GF120" s="127"/>
      <c r="GG120" s="127"/>
      <c r="GH120" s="127"/>
      <c r="GI120" s="127"/>
      <c r="GJ120" s="127"/>
      <c r="GK120" s="127"/>
      <c r="GL120" s="127"/>
      <c r="GM120" s="127"/>
      <c r="GN120" s="127"/>
      <c r="GO120" s="127"/>
      <c r="GP120" s="127"/>
      <c r="GQ120" s="127"/>
      <c r="GR120" s="127"/>
      <c r="GS120" s="127"/>
      <c r="GT120" s="127"/>
      <c r="GU120" s="127"/>
      <c r="GV120" s="127"/>
      <c r="GW120" s="127"/>
      <c r="GX120" s="127"/>
      <c r="GY120" s="127"/>
      <c r="GZ120" s="127"/>
      <c r="HA120" s="127"/>
      <c r="HB120" s="127"/>
      <c r="HC120" s="127"/>
      <c r="HD120" s="127"/>
      <c r="HE120" s="127"/>
      <c r="HF120" s="127"/>
      <c r="HG120" s="127"/>
      <c r="HH120" s="127"/>
      <c r="HI120" s="127"/>
      <c r="HJ120" s="127"/>
      <c r="HK120" s="127"/>
      <c r="HL120" s="127"/>
      <c r="HM120" s="127"/>
      <c r="HN120" s="127"/>
      <c r="HO120" s="127"/>
      <c r="HP120" s="127"/>
      <c r="HQ120" s="127"/>
      <c r="HR120" s="127"/>
      <c r="HS120" s="127"/>
      <c r="HT120" s="127"/>
      <c r="HU120" s="127"/>
      <c r="HV120" s="127"/>
      <c r="HW120" s="127"/>
      <c r="HX120" s="127"/>
      <c r="HY120" s="127"/>
      <c r="HZ120" s="127"/>
      <c r="IA120" s="127"/>
      <c r="IB120" s="127"/>
      <c r="IC120" s="127"/>
      <c r="ID120" s="127"/>
      <c r="IE120" s="127"/>
      <c r="IF120" s="127"/>
      <c r="IG120" s="127"/>
      <c r="IH120" s="127"/>
      <c r="II120" s="127"/>
      <c r="IJ120" s="127"/>
      <c r="IK120" s="127"/>
      <c r="IL120" s="127"/>
      <c r="IM120" s="127"/>
      <c r="IN120" s="127"/>
      <c r="IO120" s="127"/>
      <c r="IP120" s="127"/>
      <c r="IQ120" s="127"/>
      <c r="IR120" s="127"/>
      <c r="IS120" s="127"/>
      <c r="IT120" s="127"/>
      <c r="IU120" s="127"/>
      <c r="IV120" s="127"/>
      <c r="IW120" s="127"/>
      <c r="IX120" s="127"/>
      <c r="IY120" s="127"/>
      <c r="IZ120" s="127"/>
      <c r="JA120" s="127"/>
      <c r="JB120" s="127"/>
      <c r="JC120" s="127"/>
      <c r="JD120" s="127"/>
      <c r="JE120" s="127"/>
      <c r="JF120" s="127"/>
      <c r="JG120" s="127"/>
      <c r="JH120" s="127"/>
      <c r="JI120" s="127"/>
      <c r="JJ120" s="127"/>
      <c r="JK120" s="127"/>
      <c r="JL120" s="127"/>
      <c r="JM120" s="127"/>
      <c r="JN120" s="127"/>
      <c r="JO120" s="127"/>
      <c r="JP120" s="127"/>
      <c r="JQ120" s="127"/>
      <c r="JR120" s="127"/>
      <c r="JS120" s="127"/>
      <c r="JT120" s="127"/>
      <c r="JU120" s="127"/>
      <c r="JV120" s="127"/>
      <c r="JW120" s="127"/>
      <c r="JX120" s="127"/>
      <c r="JY120" s="127"/>
      <c r="JZ120" s="127"/>
      <c r="KA120" s="127"/>
      <c r="KB120" s="127"/>
      <c r="KC120" s="127"/>
      <c r="KD120" s="127"/>
      <c r="KE120" s="127"/>
      <c r="KF120" s="127"/>
      <c r="KG120" s="127"/>
      <c r="KH120" s="127"/>
      <c r="KI120" s="127"/>
      <c r="KJ120" s="127"/>
      <c r="KK120" s="127"/>
      <c r="KL120" s="127"/>
      <c r="KM120" s="127"/>
      <c r="KN120" s="127"/>
      <c r="KO120" s="127"/>
      <c r="KP120" s="127"/>
      <c r="KQ120" s="127"/>
      <c r="KR120" s="127"/>
      <c r="KS120" s="127"/>
      <c r="KT120" s="127"/>
      <c r="KU120" s="127"/>
      <c r="KV120" s="127"/>
      <c r="KW120" s="127"/>
      <c r="KX120" s="127"/>
      <c r="KY120" s="127"/>
      <c r="KZ120" s="127"/>
      <c r="LA120" s="127"/>
      <c r="LB120" s="127"/>
      <c r="LC120" s="127"/>
      <c r="LD120" s="127"/>
      <c r="LE120" s="127"/>
      <c r="LF120" s="127"/>
      <c r="LG120" s="127"/>
      <c r="LH120" s="127"/>
      <c r="LI120" s="127"/>
      <c r="LJ120" s="127"/>
      <c r="LK120" s="127"/>
      <c r="LL120" s="127"/>
      <c r="LM120" s="127"/>
      <c r="LN120" s="127"/>
      <c r="LO120" s="127"/>
      <c r="LP120" s="127"/>
      <c r="LQ120" s="127"/>
      <c r="LR120" s="127"/>
      <c r="LS120" s="127"/>
      <c r="LT120" s="127"/>
      <c r="LU120" s="127"/>
      <c r="LV120" s="127"/>
      <c r="LW120" s="127"/>
      <c r="LX120" s="127"/>
      <c r="LY120" s="127"/>
      <c r="LZ120" s="127"/>
      <c r="MA120" s="127"/>
      <c r="MB120" s="127"/>
      <c r="MC120" s="127"/>
      <c r="MD120" s="127"/>
      <c r="ME120" s="127"/>
      <c r="MF120" s="127"/>
      <c r="MG120" s="127"/>
      <c r="MH120" s="127"/>
      <c r="MI120" s="127"/>
      <c r="MJ120" s="127"/>
      <c r="MK120" s="127"/>
      <c r="ML120" s="127"/>
      <c r="MM120" s="127"/>
      <c r="MN120" s="127"/>
      <c r="MO120" s="127"/>
      <c r="MP120" s="127"/>
      <c r="MQ120" s="127"/>
      <c r="MR120" s="127"/>
      <c r="MS120" s="127"/>
      <c r="MT120" s="127"/>
      <c r="MU120" s="127"/>
      <c r="MV120" s="127"/>
      <c r="MW120" s="127"/>
      <c r="MX120" s="127"/>
      <c r="MY120" s="127"/>
      <c r="MZ120" s="127"/>
      <c r="NA120" s="127"/>
      <c r="NB120" s="127"/>
      <c r="NC120" s="127"/>
      <c r="ND120" s="127"/>
      <c r="NE120" s="127"/>
      <c r="NF120" s="127"/>
      <c r="NG120" s="127"/>
      <c r="NH120" s="127"/>
      <c r="NI120" s="127"/>
      <c r="NJ120" s="127"/>
      <c r="NK120" s="127"/>
      <c r="NL120" s="127"/>
      <c r="NM120" s="127"/>
      <c r="NN120" s="127"/>
      <c r="NO120" s="127"/>
      <c r="NP120" s="127"/>
      <c r="NQ120" s="127"/>
      <c r="NR120" s="127"/>
      <c r="NS120" s="127"/>
      <c r="NT120" s="127"/>
      <c r="NU120" s="127"/>
      <c r="NV120" s="127"/>
      <c r="NW120" s="127"/>
      <c r="NX120" s="127"/>
      <c r="NY120" s="127"/>
      <c r="NZ120" s="127"/>
      <c r="OA120" s="127"/>
      <c r="OB120" s="127"/>
      <c r="OC120" s="127"/>
      <c r="OD120" s="127"/>
      <c r="OE120" s="127"/>
      <c r="OF120" s="127"/>
      <c r="OG120" s="127"/>
      <c r="OH120" s="127"/>
      <c r="OI120" s="127"/>
      <c r="OJ120" s="127"/>
      <c r="OK120" s="127"/>
      <c r="OL120" s="127"/>
      <c r="OM120" s="127"/>
      <c r="ON120" s="127"/>
      <c r="OO120" s="127"/>
      <c r="OP120" s="127"/>
      <c r="OQ120" s="127"/>
      <c r="OR120" s="127"/>
      <c r="OS120" s="127"/>
      <c r="OT120" s="127"/>
      <c r="OU120" s="127"/>
      <c r="OV120" s="127"/>
      <c r="OW120" s="127"/>
      <c r="OX120" s="127"/>
      <c r="OY120" s="127"/>
      <c r="OZ120" s="127"/>
      <c r="PA120" s="127"/>
      <c r="PB120" s="127"/>
      <c r="PC120" s="127"/>
      <c r="PD120" s="127"/>
      <c r="PE120" s="127"/>
      <c r="PF120" s="127"/>
      <c r="PG120" s="127"/>
      <c r="PH120" s="127"/>
      <c r="PI120" s="127"/>
      <c r="PJ120" s="127"/>
      <c r="PK120" s="127"/>
      <c r="PL120" s="127"/>
      <c r="PM120" s="127"/>
      <c r="PN120" s="127"/>
      <c r="PO120" s="127"/>
      <c r="PP120" s="127"/>
      <c r="PQ120" s="127"/>
      <c r="PR120" s="127"/>
      <c r="PS120" s="127"/>
      <c r="PT120" s="127"/>
      <c r="PU120" s="127"/>
      <c r="PV120" s="127"/>
      <c r="PW120" s="127"/>
      <c r="PX120" s="127"/>
      <c r="PY120" s="127"/>
      <c r="PZ120" s="127"/>
      <c r="QA120" s="127"/>
      <c r="QB120" s="127"/>
      <c r="QC120" s="127"/>
      <c r="QD120" s="127"/>
      <c r="QE120" s="127"/>
      <c r="QF120" s="127"/>
      <c r="QG120" s="127"/>
      <c r="QH120" s="127"/>
      <c r="QI120" s="127"/>
      <c r="QJ120" s="127"/>
      <c r="QK120" s="127"/>
      <c r="QL120" s="127"/>
      <c r="QM120" s="127"/>
      <c r="QN120" s="127"/>
      <c r="QO120" s="127"/>
      <c r="QP120" s="127"/>
      <c r="QQ120" s="127"/>
      <c r="QR120" s="127"/>
      <c r="QS120" s="127"/>
      <c r="QT120" s="127"/>
      <c r="QU120" s="127"/>
      <c r="QV120" s="127"/>
      <c r="QW120" s="127"/>
      <c r="QX120" s="127"/>
      <c r="QY120" s="127"/>
      <c r="QZ120" s="127"/>
      <c r="RA120" s="127"/>
      <c r="RB120" s="127"/>
      <c r="RC120" s="127"/>
      <c r="RD120" s="127"/>
      <c r="RE120" s="127"/>
      <c r="RF120" s="127"/>
      <c r="RG120" s="127"/>
      <c r="RH120" s="127"/>
      <c r="RI120" s="127"/>
      <c r="RJ120" s="127"/>
      <c r="RK120" s="127"/>
      <c r="RL120" s="127"/>
      <c r="RM120" s="127"/>
      <c r="RN120" s="127"/>
      <c r="RO120" s="127"/>
      <c r="RP120" s="127"/>
      <c r="RQ120" s="127"/>
      <c r="RR120" s="127"/>
      <c r="RS120" s="127"/>
      <c r="RT120" s="127"/>
      <c r="RU120" s="127"/>
      <c r="RV120" s="127"/>
      <c r="RW120" s="127"/>
      <c r="RX120" s="127"/>
      <c r="RY120" s="127"/>
      <c r="RZ120" s="127"/>
      <c r="SA120" s="127"/>
      <c r="SB120" s="127"/>
      <c r="SC120" s="127"/>
      <c r="SD120" s="127"/>
      <c r="SE120" s="127"/>
      <c r="SF120" s="127"/>
      <c r="SG120" s="127"/>
      <c r="SH120" s="127"/>
      <c r="SI120" s="127"/>
      <c r="SJ120" s="127"/>
      <c r="SK120" s="127"/>
      <c r="SL120" s="127"/>
      <c r="SM120" s="127"/>
      <c r="SN120" s="127"/>
      <c r="SO120" s="127"/>
      <c r="SP120" s="127"/>
      <c r="SQ120" s="127"/>
      <c r="SR120" s="127"/>
      <c r="SS120" s="127"/>
      <c r="ST120" s="127"/>
      <c r="SU120" s="127"/>
      <c r="SV120" s="127"/>
      <c r="SW120" s="127"/>
      <c r="SX120" s="127"/>
      <c r="SY120" s="127"/>
      <c r="SZ120" s="127"/>
      <c r="TA120" s="127"/>
      <c r="TB120" s="127"/>
      <c r="TC120" s="127"/>
      <c r="TD120" s="127"/>
      <c r="TE120" s="127"/>
      <c r="TF120" s="127"/>
      <c r="TG120" s="127"/>
      <c r="TH120" s="127"/>
      <c r="TI120" s="127"/>
      <c r="TJ120" s="127"/>
      <c r="TK120" s="127"/>
      <c r="TL120" s="127"/>
      <c r="TM120" s="127"/>
      <c r="TN120" s="127"/>
      <c r="TO120" s="127"/>
      <c r="TP120" s="127"/>
      <c r="TQ120" s="127"/>
      <c r="TR120" s="127"/>
      <c r="TS120" s="127"/>
      <c r="TT120" s="127"/>
      <c r="TU120" s="127"/>
      <c r="TV120" s="127"/>
      <c r="TW120" s="127"/>
      <c r="TX120" s="127"/>
      <c r="TY120" s="127"/>
      <c r="TZ120" s="127"/>
      <c r="UA120" s="127"/>
      <c r="UB120" s="127"/>
      <c r="UC120" s="127"/>
      <c r="UD120" s="127"/>
      <c r="UE120" s="127"/>
      <c r="UF120" s="127"/>
      <c r="UG120" s="127"/>
      <c r="UH120" s="127"/>
      <c r="UI120" s="127"/>
      <c r="UJ120" s="127"/>
      <c r="UK120" s="127"/>
      <c r="UL120" s="127"/>
      <c r="UM120" s="127"/>
      <c r="UN120" s="127"/>
      <c r="UO120" s="127"/>
      <c r="UP120" s="127"/>
      <c r="UQ120" s="127"/>
      <c r="UR120" s="127"/>
      <c r="US120" s="127"/>
      <c r="UT120" s="127"/>
      <c r="UU120" s="127"/>
      <c r="UV120" s="127"/>
      <c r="UW120" s="127"/>
      <c r="UX120" s="127"/>
      <c r="UY120" s="127"/>
      <c r="UZ120" s="127"/>
      <c r="VA120" s="127"/>
      <c r="VB120" s="127"/>
      <c r="VC120" s="127"/>
      <c r="VD120" s="127"/>
      <c r="VE120" s="127"/>
      <c r="VF120" s="127"/>
      <c r="VG120" s="127"/>
      <c r="VH120" s="127"/>
      <c r="VI120" s="127"/>
      <c r="VJ120" s="127"/>
      <c r="VK120" s="127"/>
      <c r="VL120" s="127"/>
      <c r="VM120" s="127"/>
      <c r="VN120" s="127"/>
      <c r="VO120" s="127"/>
      <c r="VP120" s="127"/>
      <c r="VQ120" s="127"/>
      <c r="VR120" s="127"/>
      <c r="VS120" s="127"/>
      <c r="VT120" s="127"/>
      <c r="VU120" s="127"/>
      <c r="VV120" s="127"/>
      <c r="VW120" s="127"/>
      <c r="VX120" s="127"/>
      <c r="VY120" s="127"/>
      <c r="VZ120" s="127"/>
      <c r="WA120" s="127"/>
      <c r="WB120" s="127"/>
      <c r="WC120" s="127"/>
      <c r="WD120" s="127"/>
      <c r="WE120" s="127"/>
      <c r="WF120" s="127"/>
      <c r="WG120" s="127"/>
      <c r="WH120" s="127"/>
      <c r="WI120" s="127"/>
      <c r="WJ120" s="127"/>
      <c r="WK120" s="127"/>
      <c r="WL120" s="127"/>
      <c r="WM120" s="127"/>
      <c r="WN120" s="127"/>
      <c r="WO120" s="127"/>
      <c r="WP120" s="127"/>
      <c r="WQ120" s="127"/>
      <c r="WR120" s="127"/>
      <c r="WS120" s="127"/>
      <c r="WT120" s="127"/>
      <c r="WU120" s="127"/>
      <c r="WV120" s="127"/>
      <c r="WW120" s="127"/>
      <c r="WX120" s="127"/>
      <c r="WY120" s="127"/>
      <c r="WZ120" s="127"/>
      <c r="XA120" s="127"/>
      <c r="XB120" s="127"/>
      <c r="XC120" s="127"/>
      <c r="XD120" s="127"/>
      <c r="XE120" s="127"/>
      <c r="XF120" s="127"/>
      <c r="XG120" s="127"/>
      <c r="XH120" s="127"/>
      <c r="XI120" s="127"/>
      <c r="XJ120" s="127"/>
      <c r="XK120" s="127"/>
      <c r="XL120" s="127"/>
      <c r="XM120" s="127"/>
      <c r="XN120" s="127"/>
      <c r="XO120" s="127"/>
      <c r="XP120" s="127"/>
      <c r="XQ120" s="127"/>
      <c r="XR120" s="127"/>
      <c r="XS120" s="127"/>
      <c r="XT120" s="127"/>
      <c r="XU120" s="127"/>
      <c r="XV120" s="127"/>
      <c r="XW120" s="127"/>
      <c r="XX120" s="127"/>
      <c r="XY120" s="127"/>
      <c r="XZ120" s="127"/>
      <c r="YA120" s="127"/>
      <c r="YB120" s="127"/>
      <c r="YC120" s="127"/>
      <c r="YD120" s="127"/>
      <c r="YE120" s="127"/>
      <c r="YF120" s="127"/>
      <c r="YG120" s="127"/>
      <c r="YH120" s="127"/>
      <c r="YI120" s="127"/>
      <c r="YJ120" s="127"/>
      <c r="YK120" s="127"/>
      <c r="YL120" s="127"/>
      <c r="YM120" s="127"/>
      <c r="YN120" s="127"/>
      <c r="YO120" s="127"/>
      <c r="YP120" s="127"/>
      <c r="YQ120" s="127"/>
      <c r="YR120" s="127"/>
      <c r="YS120" s="127"/>
      <c r="YT120" s="127"/>
      <c r="YU120" s="127"/>
      <c r="YV120" s="127"/>
      <c r="YW120" s="127"/>
      <c r="YX120" s="127"/>
      <c r="YY120" s="127"/>
      <c r="YZ120" s="127"/>
      <c r="ZA120" s="127"/>
      <c r="ZB120" s="127"/>
      <c r="ZC120" s="127"/>
      <c r="ZD120" s="127"/>
      <c r="ZE120" s="127"/>
      <c r="ZF120" s="127"/>
      <c r="ZG120" s="127"/>
      <c r="ZH120" s="127"/>
      <c r="ZI120" s="127"/>
      <c r="ZJ120" s="127"/>
      <c r="ZK120" s="127"/>
      <c r="ZL120" s="127"/>
      <c r="ZM120" s="127"/>
      <c r="ZN120" s="127"/>
      <c r="ZO120" s="127"/>
      <c r="ZP120" s="127"/>
      <c r="ZQ120" s="127"/>
      <c r="ZR120" s="127"/>
      <c r="ZS120" s="127"/>
      <c r="ZT120" s="127"/>
      <c r="ZU120" s="127"/>
      <c r="ZV120" s="127"/>
      <c r="ZW120" s="127"/>
      <c r="ZX120" s="127"/>
      <c r="ZY120" s="127"/>
      <c r="ZZ120" s="127"/>
      <c r="AAA120" s="127"/>
      <c r="AAB120" s="127"/>
      <c r="AAC120" s="127"/>
      <c r="AAD120" s="127"/>
      <c r="AAE120" s="127"/>
      <c r="AAF120" s="127"/>
      <c r="AAG120" s="127"/>
      <c r="AAH120" s="127"/>
      <c r="AAI120" s="127"/>
      <c r="AAJ120" s="127"/>
      <c r="AAK120" s="127"/>
      <c r="AAL120" s="127"/>
      <c r="AAM120" s="127"/>
      <c r="AAN120" s="127"/>
      <c r="AAO120" s="127"/>
      <c r="AAP120" s="127"/>
      <c r="AAQ120" s="127"/>
      <c r="AAR120" s="127"/>
      <c r="AAS120" s="127"/>
      <c r="AAT120" s="127"/>
      <c r="AAU120" s="127"/>
      <c r="AAV120" s="127"/>
      <c r="AAW120" s="127"/>
      <c r="AAX120" s="127"/>
      <c r="AAY120" s="127"/>
      <c r="AAZ120" s="127"/>
      <c r="ABA120" s="127"/>
      <c r="ABB120" s="127"/>
      <c r="ABC120" s="127"/>
      <c r="ABD120" s="127"/>
      <c r="ABE120" s="127"/>
      <c r="ABF120" s="127"/>
      <c r="ABG120" s="127"/>
      <c r="ABH120" s="127"/>
      <c r="ABI120" s="127"/>
      <c r="ABJ120" s="127"/>
      <c r="ABK120" s="127"/>
      <c r="ABL120" s="127"/>
      <c r="ABM120" s="127"/>
      <c r="ABN120" s="127"/>
      <c r="ABO120" s="127"/>
      <c r="ABP120" s="127"/>
      <c r="ABQ120" s="127"/>
      <c r="ABR120" s="127"/>
      <c r="ABS120" s="127"/>
      <c r="ABT120" s="127"/>
      <c r="ABU120" s="127"/>
      <c r="ABV120" s="127"/>
      <c r="ABW120" s="127"/>
      <c r="ABX120" s="127"/>
      <c r="ABY120" s="127"/>
      <c r="ABZ120" s="127"/>
      <c r="ACA120" s="127"/>
      <c r="ACB120" s="127"/>
      <c r="ACC120" s="127"/>
      <c r="ACD120" s="127"/>
      <c r="ACE120" s="127"/>
      <c r="ACF120" s="127"/>
      <c r="ACG120" s="127"/>
      <c r="ACH120" s="127"/>
      <c r="ACI120" s="127"/>
      <c r="ACJ120" s="127"/>
      <c r="ACK120" s="127"/>
      <c r="ACL120" s="127"/>
      <c r="ACM120" s="127"/>
      <c r="ACN120" s="127"/>
      <c r="ACO120" s="127"/>
      <c r="ACP120" s="127"/>
      <c r="ACQ120" s="127"/>
      <c r="ACR120" s="127"/>
      <c r="ACS120" s="127"/>
      <c r="ACT120" s="127"/>
      <c r="ACU120" s="127"/>
      <c r="ACV120" s="127"/>
      <c r="ACW120" s="127"/>
      <c r="ACX120" s="127"/>
      <c r="ACY120" s="127"/>
      <c r="ACZ120" s="127"/>
      <c r="ADA120" s="127"/>
      <c r="ADB120" s="127"/>
      <c r="ADC120" s="127"/>
      <c r="ADD120" s="127"/>
      <c r="ADE120" s="127"/>
      <c r="ADF120" s="127"/>
      <c r="ADG120" s="127"/>
      <c r="ADH120" s="127"/>
      <c r="ADI120" s="127"/>
      <c r="ADJ120" s="127"/>
      <c r="ADK120" s="127"/>
      <c r="ADL120" s="127"/>
      <c r="ADM120" s="127"/>
      <c r="ADN120" s="127"/>
      <c r="ADO120" s="127"/>
      <c r="ADP120" s="127"/>
      <c r="ADQ120" s="127"/>
      <c r="ADR120" s="127"/>
      <c r="ADS120" s="127"/>
      <c r="ADT120" s="127"/>
      <c r="ADU120" s="127"/>
      <c r="ADV120" s="127"/>
      <c r="ADW120" s="127"/>
      <c r="ADX120" s="127"/>
      <c r="ADY120" s="127"/>
      <c r="ADZ120" s="127"/>
      <c r="AEA120" s="127"/>
      <c r="AEB120" s="127"/>
      <c r="AEC120" s="127"/>
      <c r="AED120" s="127"/>
      <c r="AEE120" s="127"/>
      <c r="AEF120" s="127"/>
      <c r="AEG120" s="127"/>
      <c r="AEH120" s="127"/>
      <c r="AEI120" s="127"/>
      <c r="AEJ120" s="127"/>
      <c r="AEK120" s="127"/>
      <c r="AEL120" s="127"/>
      <c r="AEM120" s="127"/>
      <c r="AEN120" s="127"/>
      <c r="AEO120" s="127"/>
      <c r="AEP120" s="127"/>
      <c r="AEQ120" s="127"/>
      <c r="AER120" s="127"/>
      <c r="AES120" s="127"/>
      <c r="AET120" s="127"/>
      <c r="AEU120" s="127"/>
      <c r="AEV120" s="127"/>
      <c r="AEW120" s="127"/>
      <c r="AEX120" s="127"/>
      <c r="AEY120" s="127"/>
      <c r="AEZ120" s="127"/>
      <c r="AFA120" s="127"/>
      <c r="AFB120" s="127"/>
      <c r="AFC120" s="127"/>
      <c r="AFD120" s="127"/>
      <c r="AFE120" s="127"/>
      <c r="AFF120" s="127"/>
      <c r="AFG120" s="127"/>
      <c r="AFH120" s="127"/>
      <c r="AFI120" s="127"/>
      <c r="AFJ120" s="127"/>
      <c r="AFK120" s="127"/>
      <c r="AFL120" s="127"/>
      <c r="AFM120" s="127"/>
      <c r="AFN120" s="127"/>
      <c r="AFO120" s="127"/>
      <c r="AFP120" s="127"/>
      <c r="AFQ120" s="127"/>
      <c r="AFR120" s="127"/>
      <c r="AFS120" s="127"/>
      <c r="AFT120" s="127"/>
      <c r="AFU120" s="127"/>
      <c r="AFV120" s="127"/>
      <c r="AFW120" s="127"/>
      <c r="AFX120" s="127"/>
      <c r="AFY120" s="127"/>
      <c r="AFZ120" s="127"/>
      <c r="AGA120" s="127"/>
      <c r="AGB120" s="127"/>
      <c r="AGC120" s="127"/>
      <c r="AGD120" s="127"/>
      <c r="AGE120" s="127"/>
      <c r="AGF120" s="127"/>
      <c r="AGG120" s="127"/>
      <c r="AGH120" s="127"/>
      <c r="AGI120" s="127"/>
      <c r="AGJ120" s="127"/>
      <c r="AGK120" s="127"/>
      <c r="AGL120" s="127"/>
      <c r="AGM120" s="127"/>
      <c r="AGN120" s="127"/>
      <c r="AGO120" s="127"/>
      <c r="AGP120" s="127"/>
      <c r="AGQ120" s="127"/>
      <c r="AGR120" s="127"/>
      <c r="AGS120" s="127"/>
      <c r="AGT120" s="127"/>
      <c r="AGU120" s="127"/>
      <c r="AGV120" s="127"/>
      <c r="AGW120" s="127"/>
      <c r="AGX120" s="127"/>
      <c r="AGY120" s="127"/>
      <c r="AGZ120" s="127"/>
      <c r="AHA120" s="127"/>
      <c r="AHB120" s="127"/>
      <c r="AHC120" s="127"/>
      <c r="AHD120" s="127"/>
      <c r="AHE120" s="127"/>
      <c r="AHF120" s="127"/>
      <c r="AHG120" s="127"/>
      <c r="AHH120" s="127"/>
      <c r="AHI120" s="127"/>
      <c r="AHJ120" s="127"/>
      <c r="AHK120" s="127"/>
      <c r="AHL120" s="127"/>
      <c r="AHM120" s="127"/>
      <c r="AHN120" s="127"/>
      <c r="AHO120" s="127"/>
      <c r="AHP120" s="127"/>
      <c r="AHQ120" s="127"/>
      <c r="AHR120" s="127"/>
      <c r="AHS120" s="127"/>
      <c r="AHT120" s="127"/>
      <c r="AHU120" s="127"/>
      <c r="AHV120" s="127"/>
      <c r="AHW120" s="127"/>
      <c r="AHX120" s="127"/>
      <c r="AHY120" s="127"/>
      <c r="AHZ120" s="127"/>
      <c r="AIA120" s="127"/>
      <c r="AIB120" s="127"/>
      <c r="AIC120" s="127"/>
      <c r="AID120" s="127"/>
      <c r="AIE120" s="127"/>
      <c r="AIF120" s="127"/>
      <c r="AIG120" s="127"/>
      <c r="AIH120" s="127"/>
      <c r="AII120" s="127"/>
      <c r="AIJ120" s="127"/>
      <c r="AIK120" s="127"/>
      <c r="AIL120" s="127"/>
      <c r="AIM120" s="127"/>
      <c r="AIN120" s="127"/>
      <c r="AIO120" s="127"/>
      <c r="AIP120" s="127"/>
      <c r="AIQ120" s="127"/>
      <c r="AIR120" s="127"/>
      <c r="AIS120" s="127"/>
      <c r="AIT120" s="127"/>
      <c r="AIU120" s="127"/>
      <c r="AIV120" s="127"/>
      <c r="AIW120" s="127"/>
      <c r="AIX120" s="127"/>
      <c r="AIY120" s="127"/>
      <c r="AIZ120" s="127"/>
      <c r="AJA120" s="127"/>
      <c r="AJB120" s="127"/>
      <c r="AJC120" s="127"/>
      <c r="AJD120" s="127"/>
      <c r="AJE120" s="127"/>
      <c r="AJF120" s="127"/>
      <c r="AJG120" s="127"/>
      <c r="AJH120" s="127"/>
      <c r="AJI120" s="127"/>
      <c r="AJJ120" s="127"/>
      <c r="AJK120" s="127"/>
      <c r="AJL120" s="127"/>
      <c r="AJM120" s="127"/>
      <c r="AJN120" s="127"/>
      <c r="AJO120" s="127"/>
      <c r="AJP120" s="127"/>
      <c r="AJQ120" s="127"/>
      <c r="AJR120" s="127"/>
      <c r="AJS120" s="127"/>
      <c r="AJT120" s="127"/>
      <c r="AJU120" s="127"/>
      <c r="AJV120" s="127"/>
      <c r="AJW120" s="127"/>
      <c r="AJX120" s="127"/>
      <c r="AJY120" s="127"/>
      <c r="AJZ120" s="127"/>
      <c r="AKA120" s="127"/>
      <c r="AKB120" s="127"/>
      <c r="AKC120" s="127"/>
      <c r="AKD120" s="127"/>
      <c r="AKE120" s="127"/>
      <c r="AKF120" s="127"/>
      <c r="AKG120" s="127"/>
      <c r="AKH120" s="127"/>
      <c r="AKI120" s="127"/>
      <c r="AKJ120" s="127"/>
      <c r="AKK120" s="127"/>
      <c r="AKL120" s="127"/>
      <c r="AKM120" s="127"/>
      <c r="AKN120" s="127"/>
      <c r="AKO120" s="127"/>
      <c r="AKP120" s="127"/>
      <c r="AKQ120" s="127"/>
      <c r="AKR120" s="127"/>
      <c r="AKS120" s="127"/>
      <c r="AKT120" s="127"/>
      <c r="AKU120" s="127"/>
      <c r="AKV120" s="127"/>
      <c r="AKW120" s="127"/>
      <c r="AKX120" s="127"/>
      <c r="AKY120" s="127"/>
      <c r="AKZ120" s="127"/>
      <c r="ALA120" s="127"/>
      <c r="ALB120" s="127"/>
      <c r="ALC120" s="127"/>
      <c r="ALD120" s="127"/>
      <c r="ALE120" s="127"/>
      <c r="ALF120" s="127"/>
      <c r="ALG120" s="127"/>
      <c r="ALH120" s="127"/>
      <c r="ALI120" s="127"/>
      <c r="ALJ120" s="127"/>
      <c r="ALK120" s="127"/>
      <c r="ALL120" s="127"/>
      <c r="ALM120" s="127"/>
      <c r="ALN120" s="127"/>
      <c r="ALO120" s="127"/>
      <c r="ALP120" s="127"/>
      <c r="ALQ120" s="127"/>
      <c r="ALR120" s="127"/>
      <c r="ALS120" s="127"/>
      <c r="ALT120" s="127"/>
      <c r="ALU120" s="127"/>
      <c r="ALV120" s="127"/>
      <c r="ALW120" s="127"/>
      <c r="ALX120" s="127"/>
      <c r="ALY120" s="127"/>
      <c r="ALZ120" s="127"/>
      <c r="AMA120" s="127"/>
      <c r="AMB120" s="127"/>
      <c r="AMC120" s="127"/>
      <c r="AMD120" s="127"/>
      <c r="AME120" s="127"/>
      <c r="AMF120" s="127"/>
      <c r="AMG120" s="127"/>
      <c r="AMH120" s="127"/>
      <c r="AMI120" s="127"/>
      <c r="AMJ120" s="127"/>
      <c r="AMK120" s="127"/>
    </row>
    <row r="121" spans="1:1025" x14ac:dyDescent="0.3">
      <c r="A121" s="244" t="s">
        <v>872</v>
      </c>
      <c r="B121" s="244"/>
      <c r="C121" s="244"/>
      <c r="D121" s="68">
        <f t="shared" si="26"/>
        <v>6.2508333333333335</v>
      </c>
      <c r="E121" s="136">
        <f t="shared" ref="E121:H121" si="28">E21+E46</f>
        <v>23.52</v>
      </c>
      <c r="F121" s="136">
        <f t="shared" si="28"/>
        <v>18.420000000000002</v>
      </c>
      <c r="G121" s="136">
        <f t="shared" si="28"/>
        <v>75.010000000000005</v>
      </c>
      <c r="H121" s="136">
        <f t="shared" si="28"/>
        <v>565.93000000000006</v>
      </c>
      <c r="I121" s="127"/>
      <c r="J121" s="174">
        <f t="shared" si="10"/>
        <v>0.23519999999999999</v>
      </c>
      <c r="K121" s="174">
        <f t="shared" si="11"/>
        <v>0.27492537313432841</v>
      </c>
      <c r="L121" s="174">
        <f t="shared" si="12"/>
        <v>0.30004000000000003</v>
      </c>
      <c r="M121" s="174">
        <f t="shared" si="13"/>
        <v>0.28296500000000002</v>
      </c>
      <c r="N121" s="134"/>
      <c r="O121" s="174">
        <f t="shared" si="14"/>
        <v>0.17039563196861798</v>
      </c>
      <c r="P121" s="174">
        <f t="shared" si="15"/>
        <v>0.29846694820914249</v>
      </c>
      <c r="Q121" s="174">
        <f t="shared" si="16"/>
        <v>0.53414786280988824</v>
      </c>
      <c r="R121" s="127"/>
      <c r="S121" s="127"/>
      <c r="T121" s="127"/>
      <c r="U121" s="127"/>
      <c r="V121" s="127"/>
      <c r="W121" s="127"/>
      <c r="X121" s="127"/>
      <c r="Y121" s="127"/>
      <c r="Z121" s="127"/>
      <c r="AA121" s="127"/>
      <c r="AB121" s="127"/>
      <c r="AC121" s="127"/>
      <c r="AD121" s="127"/>
      <c r="AE121" s="127"/>
      <c r="AF121" s="127"/>
      <c r="AG121" s="127"/>
      <c r="AH121" s="127"/>
      <c r="AI121" s="127"/>
      <c r="AJ121" s="127"/>
      <c r="AK121" s="127"/>
      <c r="AL121" s="127"/>
      <c r="AM121" s="127"/>
      <c r="AN121" s="127"/>
      <c r="AO121" s="127"/>
      <c r="AP121" s="127"/>
      <c r="AQ121" s="127"/>
      <c r="AR121" s="127"/>
      <c r="AS121" s="127"/>
      <c r="AT121" s="127"/>
      <c r="AU121" s="127"/>
      <c r="AV121" s="127"/>
      <c r="AW121" s="127"/>
      <c r="AX121" s="127"/>
      <c r="AY121" s="127"/>
      <c r="AZ121" s="127"/>
      <c r="BA121" s="127"/>
      <c r="BB121" s="127"/>
      <c r="BC121" s="127"/>
      <c r="BD121" s="127"/>
      <c r="BE121" s="127"/>
      <c r="BF121" s="127"/>
      <c r="BG121" s="127"/>
      <c r="BH121" s="127"/>
      <c r="BI121" s="127"/>
      <c r="BJ121" s="127"/>
      <c r="BK121" s="127"/>
      <c r="BL121" s="127"/>
      <c r="BM121" s="127"/>
      <c r="BN121" s="127"/>
      <c r="BO121" s="127"/>
      <c r="BP121" s="127"/>
      <c r="BQ121" s="127"/>
      <c r="BR121" s="127"/>
      <c r="BS121" s="127"/>
      <c r="BT121" s="127"/>
      <c r="BU121" s="127"/>
      <c r="BV121" s="127"/>
      <c r="BW121" s="127"/>
      <c r="BX121" s="127"/>
      <c r="BY121" s="127"/>
      <c r="BZ121" s="127"/>
      <c r="CA121" s="127"/>
      <c r="CB121" s="127"/>
      <c r="CC121" s="127"/>
      <c r="CD121" s="127"/>
      <c r="CE121" s="127"/>
      <c r="CF121" s="127"/>
      <c r="CG121" s="127"/>
      <c r="CH121" s="127"/>
      <c r="CI121" s="127"/>
      <c r="CJ121" s="127"/>
      <c r="CK121" s="127"/>
      <c r="CL121" s="127"/>
      <c r="CM121" s="127"/>
      <c r="CN121" s="127"/>
      <c r="CO121" s="127"/>
      <c r="CP121" s="127"/>
      <c r="CQ121" s="127"/>
      <c r="CR121" s="127"/>
      <c r="CS121" s="127"/>
      <c r="CT121" s="127"/>
      <c r="CU121" s="127"/>
      <c r="CV121" s="127"/>
      <c r="CW121" s="127"/>
      <c r="CX121" s="127"/>
      <c r="CY121" s="127"/>
      <c r="CZ121" s="127"/>
      <c r="DA121" s="127"/>
      <c r="DB121" s="127"/>
      <c r="DC121" s="127"/>
      <c r="DD121" s="127"/>
      <c r="DE121" s="127"/>
      <c r="DF121" s="127"/>
      <c r="DG121" s="127"/>
      <c r="DH121" s="127"/>
      <c r="DI121" s="127"/>
      <c r="DJ121" s="127"/>
      <c r="DK121" s="127"/>
      <c r="DL121" s="127"/>
      <c r="DM121" s="127"/>
      <c r="DN121" s="127"/>
      <c r="DO121" s="127"/>
      <c r="DP121" s="127"/>
      <c r="DQ121" s="127"/>
      <c r="DR121" s="127"/>
      <c r="DS121" s="127"/>
      <c r="DT121" s="127"/>
      <c r="DU121" s="127"/>
      <c r="DV121" s="127"/>
      <c r="DW121" s="127"/>
      <c r="DX121" s="127"/>
      <c r="DY121" s="127"/>
      <c r="DZ121" s="127"/>
      <c r="EA121" s="127"/>
      <c r="EB121" s="127"/>
      <c r="EC121" s="127"/>
      <c r="ED121" s="127"/>
      <c r="EE121" s="127"/>
      <c r="EF121" s="127"/>
      <c r="EG121" s="127"/>
      <c r="EH121" s="127"/>
      <c r="EI121" s="127"/>
      <c r="EJ121" s="127"/>
      <c r="EK121" s="127"/>
      <c r="EL121" s="127"/>
      <c r="EM121" s="127"/>
      <c r="EN121" s="127"/>
      <c r="EO121" s="127"/>
      <c r="EP121" s="127"/>
      <c r="EQ121" s="127"/>
      <c r="ER121" s="127"/>
      <c r="ES121" s="127"/>
      <c r="ET121" s="127"/>
      <c r="EU121" s="127"/>
      <c r="EV121" s="127"/>
      <c r="EW121" s="127"/>
      <c r="EX121" s="127"/>
      <c r="EY121" s="127"/>
      <c r="EZ121" s="127"/>
      <c r="FA121" s="127"/>
      <c r="FB121" s="127"/>
      <c r="FC121" s="127"/>
      <c r="FD121" s="127"/>
      <c r="FE121" s="127"/>
      <c r="FF121" s="127"/>
      <c r="FG121" s="127"/>
      <c r="FH121" s="127"/>
      <c r="FI121" s="127"/>
      <c r="FJ121" s="127"/>
      <c r="FK121" s="127"/>
      <c r="FL121" s="127"/>
      <c r="FM121" s="127"/>
      <c r="FN121" s="127"/>
      <c r="FO121" s="127"/>
      <c r="FP121" s="127"/>
      <c r="FQ121" s="127"/>
      <c r="FR121" s="127"/>
      <c r="FS121" s="127"/>
      <c r="FT121" s="127"/>
      <c r="FU121" s="127"/>
      <c r="FV121" s="127"/>
      <c r="FW121" s="127"/>
      <c r="FX121" s="127"/>
      <c r="FY121" s="127"/>
      <c r="FZ121" s="127"/>
      <c r="GA121" s="127"/>
      <c r="GB121" s="127"/>
      <c r="GC121" s="127"/>
      <c r="GD121" s="127"/>
      <c r="GE121" s="127"/>
      <c r="GF121" s="127"/>
      <c r="GG121" s="127"/>
      <c r="GH121" s="127"/>
      <c r="GI121" s="127"/>
      <c r="GJ121" s="127"/>
      <c r="GK121" s="127"/>
      <c r="GL121" s="127"/>
      <c r="GM121" s="127"/>
      <c r="GN121" s="127"/>
      <c r="GO121" s="127"/>
      <c r="GP121" s="127"/>
      <c r="GQ121" s="127"/>
      <c r="GR121" s="127"/>
      <c r="GS121" s="127"/>
      <c r="GT121" s="127"/>
      <c r="GU121" s="127"/>
      <c r="GV121" s="127"/>
      <c r="GW121" s="127"/>
      <c r="GX121" s="127"/>
      <c r="GY121" s="127"/>
      <c r="GZ121" s="127"/>
      <c r="HA121" s="127"/>
      <c r="HB121" s="127"/>
      <c r="HC121" s="127"/>
      <c r="HD121" s="127"/>
      <c r="HE121" s="127"/>
      <c r="HF121" s="127"/>
      <c r="HG121" s="127"/>
      <c r="HH121" s="127"/>
      <c r="HI121" s="127"/>
      <c r="HJ121" s="127"/>
      <c r="HK121" s="127"/>
      <c r="HL121" s="127"/>
      <c r="HM121" s="127"/>
      <c r="HN121" s="127"/>
      <c r="HO121" s="127"/>
      <c r="HP121" s="127"/>
      <c r="HQ121" s="127"/>
      <c r="HR121" s="127"/>
      <c r="HS121" s="127"/>
      <c r="HT121" s="127"/>
      <c r="HU121" s="127"/>
      <c r="HV121" s="127"/>
      <c r="HW121" s="127"/>
      <c r="HX121" s="127"/>
      <c r="HY121" s="127"/>
      <c r="HZ121" s="127"/>
      <c r="IA121" s="127"/>
      <c r="IB121" s="127"/>
      <c r="IC121" s="127"/>
      <c r="ID121" s="127"/>
      <c r="IE121" s="127"/>
      <c r="IF121" s="127"/>
      <c r="IG121" s="127"/>
      <c r="IH121" s="127"/>
      <c r="II121" s="127"/>
      <c r="IJ121" s="127"/>
      <c r="IK121" s="127"/>
      <c r="IL121" s="127"/>
      <c r="IM121" s="127"/>
      <c r="IN121" s="127"/>
      <c r="IO121" s="127"/>
      <c r="IP121" s="127"/>
      <c r="IQ121" s="127"/>
      <c r="IR121" s="127"/>
      <c r="IS121" s="127"/>
      <c r="IT121" s="127"/>
      <c r="IU121" s="127"/>
      <c r="IV121" s="127"/>
      <c r="IW121" s="127"/>
      <c r="IX121" s="127"/>
      <c r="IY121" s="127"/>
      <c r="IZ121" s="127"/>
      <c r="JA121" s="127"/>
      <c r="JB121" s="127"/>
      <c r="JC121" s="127"/>
      <c r="JD121" s="127"/>
      <c r="JE121" s="127"/>
      <c r="JF121" s="127"/>
      <c r="JG121" s="127"/>
      <c r="JH121" s="127"/>
      <c r="JI121" s="127"/>
      <c r="JJ121" s="127"/>
      <c r="JK121" s="127"/>
      <c r="JL121" s="127"/>
      <c r="JM121" s="127"/>
      <c r="JN121" s="127"/>
      <c r="JO121" s="127"/>
      <c r="JP121" s="127"/>
      <c r="JQ121" s="127"/>
      <c r="JR121" s="127"/>
      <c r="JS121" s="127"/>
      <c r="JT121" s="127"/>
      <c r="JU121" s="127"/>
      <c r="JV121" s="127"/>
      <c r="JW121" s="127"/>
      <c r="JX121" s="127"/>
      <c r="JY121" s="127"/>
      <c r="JZ121" s="127"/>
      <c r="KA121" s="127"/>
      <c r="KB121" s="127"/>
      <c r="KC121" s="127"/>
      <c r="KD121" s="127"/>
      <c r="KE121" s="127"/>
      <c r="KF121" s="127"/>
      <c r="KG121" s="127"/>
      <c r="KH121" s="127"/>
      <c r="KI121" s="127"/>
      <c r="KJ121" s="127"/>
      <c r="KK121" s="127"/>
      <c r="KL121" s="127"/>
      <c r="KM121" s="127"/>
      <c r="KN121" s="127"/>
      <c r="KO121" s="127"/>
      <c r="KP121" s="127"/>
      <c r="KQ121" s="127"/>
      <c r="KR121" s="127"/>
      <c r="KS121" s="127"/>
      <c r="KT121" s="127"/>
      <c r="KU121" s="127"/>
      <c r="KV121" s="127"/>
      <c r="KW121" s="127"/>
      <c r="KX121" s="127"/>
      <c r="KY121" s="127"/>
      <c r="KZ121" s="127"/>
      <c r="LA121" s="127"/>
      <c r="LB121" s="127"/>
      <c r="LC121" s="127"/>
      <c r="LD121" s="127"/>
      <c r="LE121" s="127"/>
      <c r="LF121" s="127"/>
      <c r="LG121" s="127"/>
      <c r="LH121" s="127"/>
      <c r="LI121" s="127"/>
      <c r="LJ121" s="127"/>
      <c r="LK121" s="127"/>
      <c r="LL121" s="127"/>
      <c r="LM121" s="127"/>
      <c r="LN121" s="127"/>
      <c r="LO121" s="127"/>
      <c r="LP121" s="127"/>
      <c r="LQ121" s="127"/>
      <c r="LR121" s="127"/>
      <c r="LS121" s="127"/>
      <c r="LT121" s="127"/>
      <c r="LU121" s="127"/>
      <c r="LV121" s="127"/>
      <c r="LW121" s="127"/>
      <c r="LX121" s="127"/>
      <c r="LY121" s="127"/>
      <c r="LZ121" s="127"/>
      <c r="MA121" s="127"/>
      <c r="MB121" s="127"/>
      <c r="MC121" s="127"/>
      <c r="MD121" s="127"/>
      <c r="ME121" s="127"/>
      <c r="MF121" s="127"/>
      <c r="MG121" s="127"/>
      <c r="MH121" s="127"/>
      <c r="MI121" s="127"/>
      <c r="MJ121" s="127"/>
      <c r="MK121" s="127"/>
      <c r="ML121" s="127"/>
      <c r="MM121" s="127"/>
      <c r="MN121" s="127"/>
      <c r="MO121" s="127"/>
      <c r="MP121" s="127"/>
      <c r="MQ121" s="127"/>
      <c r="MR121" s="127"/>
      <c r="MS121" s="127"/>
      <c r="MT121" s="127"/>
      <c r="MU121" s="127"/>
      <c r="MV121" s="127"/>
      <c r="MW121" s="127"/>
      <c r="MX121" s="127"/>
      <c r="MY121" s="127"/>
      <c r="MZ121" s="127"/>
      <c r="NA121" s="127"/>
      <c r="NB121" s="127"/>
      <c r="NC121" s="127"/>
      <c r="ND121" s="127"/>
      <c r="NE121" s="127"/>
      <c r="NF121" s="127"/>
      <c r="NG121" s="127"/>
      <c r="NH121" s="127"/>
      <c r="NI121" s="127"/>
      <c r="NJ121" s="127"/>
      <c r="NK121" s="127"/>
      <c r="NL121" s="127"/>
      <c r="NM121" s="127"/>
      <c r="NN121" s="127"/>
      <c r="NO121" s="127"/>
      <c r="NP121" s="127"/>
      <c r="NQ121" s="127"/>
      <c r="NR121" s="127"/>
      <c r="NS121" s="127"/>
      <c r="NT121" s="127"/>
      <c r="NU121" s="127"/>
      <c r="NV121" s="127"/>
      <c r="NW121" s="127"/>
      <c r="NX121" s="127"/>
      <c r="NY121" s="127"/>
      <c r="NZ121" s="127"/>
      <c r="OA121" s="127"/>
      <c r="OB121" s="127"/>
      <c r="OC121" s="127"/>
      <c r="OD121" s="127"/>
      <c r="OE121" s="127"/>
      <c r="OF121" s="127"/>
      <c r="OG121" s="127"/>
      <c r="OH121" s="127"/>
      <c r="OI121" s="127"/>
      <c r="OJ121" s="127"/>
      <c r="OK121" s="127"/>
      <c r="OL121" s="127"/>
      <c r="OM121" s="127"/>
      <c r="ON121" s="127"/>
      <c r="OO121" s="127"/>
      <c r="OP121" s="127"/>
      <c r="OQ121" s="127"/>
      <c r="OR121" s="127"/>
      <c r="OS121" s="127"/>
      <c r="OT121" s="127"/>
      <c r="OU121" s="127"/>
      <c r="OV121" s="127"/>
      <c r="OW121" s="127"/>
      <c r="OX121" s="127"/>
      <c r="OY121" s="127"/>
      <c r="OZ121" s="127"/>
      <c r="PA121" s="127"/>
      <c r="PB121" s="127"/>
      <c r="PC121" s="127"/>
      <c r="PD121" s="127"/>
      <c r="PE121" s="127"/>
      <c r="PF121" s="127"/>
      <c r="PG121" s="127"/>
      <c r="PH121" s="127"/>
      <c r="PI121" s="127"/>
      <c r="PJ121" s="127"/>
      <c r="PK121" s="127"/>
      <c r="PL121" s="127"/>
      <c r="PM121" s="127"/>
      <c r="PN121" s="127"/>
      <c r="PO121" s="127"/>
      <c r="PP121" s="127"/>
      <c r="PQ121" s="127"/>
      <c r="PR121" s="127"/>
      <c r="PS121" s="127"/>
      <c r="PT121" s="127"/>
      <c r="PU121" s="127"/>
      <c r="PV121" s="127"/>
      <c r="PW121" s="127"/>
      <c r="PX121" s="127"/>
      <c r="PY121" s="127"/>
      <c r="PZ121" s="127"/>
      <c r="QA121" s="127"/>
      <c r="QB121" s="127"/>
      <c r="QC121" s="127"/>
      <c r="QD121" s="127"/>
      <c r="QE121" s="127"/>
      <c r="QF121" s="127"/>
      <c r="QG121" s="127"/>
      <c r="QH121" s="127"/>
      <c r="QI121" s="127"/>
      <c r="QJ121" s="127"/>
      <c r="QK121" s="127"/>
      <c r="QL121" s="127"/>
      <c r="QM121" s="127"/>
      <c r="QN121" s="127"/>
      <c r="QO121" s="127"/>
      <c r="QP121" s="127"/>
      <c r="QQ121" s="127"/>
      <c r="QR121" s="127"/>
      <c r="QS121" s="127"/>
      <c r="QT121" s="127"/>
      <c r="QU121" s="127"/>
      <c r="QV121" s="127"/>
      <c r="QW121" s="127"/>
      <c r="QX121" s="127"/>
      <c r="QY121" s="127"/>
      <c r="QZ121" s="127"/>
      <c r="RA121" s="127"/>
      <c r="RB121" s="127"/>
      <c r="RC121" s="127"/>
      <c r="RD121" s="127"/>
      <c r="RE121" s="127"/>
      <c r="RF121" s="127"/>
      <c r="RG121" s="127"/>
      <c r="RH121" s="127"/>
      <c r="RI121" s="127"/>
      <c r="RJ121" s="127"/>
      <c r="RK121" s="127"/>
      <c r="RL121" s="127"/>
      <c r="RM121" s="127"/>
      <c r="RN121" s="127"/>
      <c r="RO121" s="127"/>
      <c r="RP121" s="127"/>
      <c r="RQ121" s="127"/>
      <c r="RR121" s="127"/>
      <c r="RS121" s="127"/>
      <c r="RT121" s="127"/>
      <c r="RU121" s="127"/>
      <c r="RV121" s="127"/>
      <c r="RW121" s="127"/>
      <c r="RX121" s="127"/>
      <c r="RY121" s="127"/>
      <c r="RZ121" s="127"/>
      <c r="SA121" s="127"/>
      <c r="SB121" s="127"/>
      <c r="SC121" s="127"/>
      <c r="SD121" s="127"/>
      <c r="SE121" s="127"/>
      <c r="SF121" s="127"/>
      <c r="SG121" s="127"/>
      <c r="SH121" s="127"/>
      <c r="SI121" s="127"/>
      <c r="SJ121" s="127"/>
      <c r="SK121" s="127"/>
      <c r="SL121" s="127"/>
      <c r="SM121" s="127"/>
      <c r="SN121" s="127"/>
      <c r="SO121" s="127"/>
      <c r="SP121" s="127"/>
      <c r="SQ121" s="127"/>
      <c r="SR121" s="127"/>
      <c r="SS121" s="127"/>
      <c r="ST121" s="127"/>
      <c r="SU121" s="127"/>
      <c r="SV121" s="127"/>
      <c r="SW121" s="127"/>
      <c r="SX121" s="127"/>
      <c r="SY121" s="127"/>
      <c r="SZ121" s="127"/>
      <c r="TA121" s="127"/>
      <c r="TB121" s="127"/>
      <c r="TC121" s="127"/>
      <c r="TD121" s="127"/>
      <c r="TE121" s="127"/>
      <c r="TF121" s="127"/>
      <c r="TG121" s="127"/>
      <c r="TH121" s="127"/>
      <c r="TI121" s="127"/>
      <c r="TJ121" s="127"/>
      <c r="TK121" s="127"/>
      <c r="TL121" s="127"/>
      <c r="TM121" s="127"/>
      <c r="TN121" s="127"/>
      <c r="TO121" s="127"/>
      <c r="TP121" s="127"/>
      <c r="TQ121" s="127"/>
      <c r="TR121" s="127"/>
      <c r="TS121" s="127"/>
      <c r="TT121" s="127"/>
      <c r="TU121" s="127"/>
      <c r="TV121" s="127"/>
      <c r="TW121" s="127"/>
      <c r="TX121" s="127"/>
      <c r="TY121" s="127"/>
      <c r="TZ121" s="127"/>
      <c r="UA121" s="127"/>
      <c r="UB121" s="127"/>
      <c r="UC121" s="127"/>
      <c r="UD121" s="127"/>
      <c r="UE121" s="127"/>
      <c r="UF121" s="127"/>
      <c r="UG121" s="127"/>
      <c r="UH121" s="127"/>
      <c r="UI121" s="127"/>
      <c r="UJ121" s="127"/>
      <c r="UK121" s="127"/>
      <c r="UL121" s="127"/>
      <c r="UM121" s="127"/>
      <c r="UN121" s="127"/>
      <c r="UO121" s="127"/>
      <c r="UP121" s="127"/>
      <c r="UQ121" s="127"/>
      <c r="UR121" s="127"/>
      <c r="US121" s="127"/>
      <c r="UT121" s="127"/>
      <c r="UU121" s="127"/>
      <c r="UV121" s="127"/>
      <c r="UW121" s="127"/>
      <c r="UX121" s="127"/>
      <c r="UY121" s="127"/>
      <c r="UZ121" s="127"/>
      <c r="VA121" s="127"/>
      <c r="VB121" s="127"/>
      <c r="VC121" s="127"/>
      <c r="VD121" s="127"/>
      <c r="VE121" s="127"/>
      <c r="VF121" s="127"/>
      <c r="VG121" s="127"/>
      <c r="VH121" s="127"/>
      <c r="VI121" s="127"/>
      <c r="VJ121" s="127"/>
      <c r="VK121" s="127"/>
      <c r="VL121" s="127"/>
      <c r="VM121" s="127"/>
      <c r="VN121" s="127"/>
      <c r="VO121" s="127"/>
      <c r="VP121" s="127"/>
      <c r="VQ121" s="127"/>
      <c r="VR121" s="127"/>
      <c r="VS121" s="127"/>
      <c r="VT121" s="127"/>
      <c r="VU121" s="127"/>
      <c r="VV121" s="127"/>
      <c r="VW121" s="127"/>
      <c r="VX121" s="127"/>
      <c r="VY121" s="127"/>
      <c r="VZ121" s="127"/>
      <c r="WA121" s="127"/>
      <c r="WB121" s="127"/>
      <c r="WC121" s="127"/>
      <c r="WD121" s="127"/>
      <c r="WE121" s="127"/>
      <c r="WF121" s="127"/>
      <c r="WG121" s="127"/>
      <c r="WH121" s="127"/>
      <c r="WI121" s="127"/>
      <c r="WJ121" s="127"/>
      <c r="WK121" s="127"/>
      <c r="WL121" s="127"/>
      <c r="WM121" s="127"/>
      <c r="WN121" s="127"/>
      <c r="WO121" s="127"/>
      <c r="WP121" s="127"/>
      <c r="WQ121" s="127"/>
      <c r="WR121" s="127"/>
      <c r="WS121" s="127"/>
      <c r="WT121" s="127"/>
      <c r="WU121" s="127"/>
      <c r="WV121" s="127"/>
      <c r="WW121" s="127"/>
      <c r="WX121" s="127"/>
      <c r="WY121" s="127"/>
      <c r="WZ121" s="127"/>
      <c r="XA121" s="127"/>
      <c r="XB121" s="127"/>
      <c r="XC121" s="127"/>
      <c r="XD121" s="127"/>
      <c r="XE121" s="127"/>
      <c r="XF121" s="127"/>
      <c r="XG121" s="127"/>
      <c r="XH121" s="127"/>
      <c r="XI121" s="127"/>
      <c r="XJ121" s="127"/>
      <c r="XK121" s="127"/>
      <c r="XL121" s="127"/>
      <c r="XM121" s="127"/>
      <c r="XN121" s="127"/>
      <c r="XO121" s="127"/>
      <c r="XP121" s="127"/>
      <c r="XQ121" s="127"/>
      <c r="XR121" s="127"/>
      <c r="XS121" s="127"/>
      <c r="XT121" s="127"/>
      <c r="XU121" s="127"/>
      <c r="XV121" s="127"/>
      <c r="XW121" s="127"/>
      <c r="XX121" s="127"/>
      <c r="XY121" s="127"/>
      <c r="XZ121" s="127"/>
      <c r="YA121" s="127"/>
      <c r="YB121" s="127"/>
      <c r="YC121" s="127"/>
      <c r="YD121" s="127"/>
      <c r="YE121" s="127"/>
      <c r="YF121" s="127"/>
      <c r="YG121" s="127"/>
      <c r="YH121" s="127"/>
      <c r="YI121" s="127"/>
      <c r="YJ121" s="127"/>
      <c r="YK121" s="127"/>
      <c r="YL121" s="127"/>
      <c r="YM121" s="127"/>
      <c r="YN121" s="127"/>
      <c r="YO121" s="127"/>
      <c r="YP121" s="127"/>
      <c r="YQ121" s="127"/>
      <c r="YR121" s="127"/>
      <c r="YS121" s="127"/>
      <c r="YT121" s="127"/>
      <c r="YU121" s="127"/>
      <c r="YV121" s="127"/>
      <c r="YW121" s="127"/>
      <c r="YX121" s="127"/>
      <c r="YY121" s="127"/>
      <c r="YZ121" s="127"/>
      <c r="ZA121" s="127"/>
      <c r="ZB121" s="127"/>
      <c r="ZC121" s="127"/>
      <c r="ZD121" s="127"/>
      <c r="ZE121" s="127"/>
      <c r="ZF121" s="127"/>
      <c r="ZG121" s="127"/>
      <c r="ZH121" s="127"/>
      <c r="ZI121" s="127"/>
      <c r="ZJ121" s="127"/>
      <c r="ZK121" s="127"/>
      <c r="ZL121" s="127"/>
      <c r="ZM121" s="127"/>
      <c r="ZN121" s="127"/>
      <c r="ZO121" s="127"/>
      <c r="ZP121" s="127"/>
      <c r="ZQ121" s="127"/>
      <c r="ZR121" s="127"/>
      <c r="ZS121" s="127"/>
      <c r="ZT121" s="127"/>
      <c r="ZU121" s="127"/>
      <c r="ZV121" s="127"/>
      <c r="ZW121" s="127"/>
      <c r="ZX121" s="127"/>
      <c r="ZY121" s="127"/>
      <c r="ZZ121" s="127"/>
      <c r="AAA121" s="127"/>
      <c r="AAB121" s="127"/>
      <c r="AAC121" s="127"/>
      <c r="AAD121" s="127"/>
      <c r="AAE121" s="127"/>
      <c r="AAF121" s="127"/>
      <c r="AAG121" s="127"/>
      <c r="AAH121" s="127"/>
      <c r="AAI121" s="127"/>
      <c r="AAJ121" s="127"/>
      <c r="AAK121" s="127"/>
      <c r="AAL121" s="127"/>
      <c r="AAM121" s="127"/>
      <c r="AAN121" s="127"/>
      <c r="AAO121" s="127"/>
      <c r="AAP121" s="127"/>
      <c r="AAQ121" s="127"/>
      <c r="AAR121" s="127"/>
      <c r="AAS121" s="127"/>
      <c r="AAT121" s="127"/>
      <c r="AAU121" s="127"/>
      <c r="AAV121" s="127"/>
      <c r="AAW121" s="127"/>
      <c r="AAX121" s="127"/>
      <c r="AAY121" s="127"/>
      <c r="AAZ121" s="127"/>
      <c r="ABA121" s="127"/>
      <c r="ABB121" s="127"/>
      <c r="ABC121" s="127"/>
      <c r="ABD121" s="127"/>
      <c r="ABE121" s="127"/>
      <c r="ABF121" s="127"/>
      <c r="ABG121" s="127"/>
      <c r="ABH121" s="127"/>
      <c r="ABI121" s="127"/>
      <c r="ABJ121" s="127"/>
      <c r="ABK121" s="127"/>
      <c r="ABL121" s="127"/>
      <c r="ABM121" s="127"/>
      <c r="ABN121" s="127"/>
      <c r="ABO121" s="127"/>
      <c r="ABP121" s="127"/>
      <c r="ABQ121" s="127"/>
      <c r="ABR121" s="127"/>
      <c r="ABS121" s="127"/>
      <c r="ABT121" s="127"/>
      <c r="ABU121" s="127"/>
      <c r="ABV121" s="127"/>
      <c r="ABW121" s="127"/>
      <c r="ABX121" s="127"/>
      <c r="ABY121" s="127"/>
      <c r="ABZ121" s="127"/>
      <c r="ACA121" s="127"/>
      <c r="ACB121" s="127"/>
      <c r="ACC121" s="127"/>
      <c r="ACD121" s="127"/>
      <c r="ACE121" s="127"/>
      <c r="ACF121" s="127"/>
      <c r="ACG121" s="127"/>
      <c r="ACH121" s="127"/>
      <c r="ACI121" s="127"/>
      <c r="ACJ121" s="127"/>
      <c r="ACK121" s="127"/>
      <c r="ACL121" s="127"/>
      <c r="ACM121" s="127"/>
      <c r="ACN121" s="127"/>
      <c r="ACO121" s="127"/>
      <c r="ACP121" s="127"/>
      <c r="ACQ121" s="127"/>
      <c r="ACR121" s="127"/>
      <c r="ACS121" s="127"/>
      <c r="ACT121" s="127"/>
      <c r="ACU121" s="127"/>
      <c r="ACV121" s="127"/>
      <c r="ACW121" s="127"/>
      <c r="ACX121" s="127"/>
      <c r="ACY121" s="127"/>
      <c r="ACZ121" s="127"/>
      <c r="ADA121" s="127"/>
      <c r="ADB121" s="127"/>
      <c r="ADC121" s="127"/>
      <c r="ADD121" s="127"/>
      <c r="ADE121" s="127"/>
      <c r="ADF121" s="127"/>
      <c r="ADG121" s="127"/>
      <c r="ADH121" s="127"/>
      <c r="ADI121" s="127"/>
      <c r="ADJ121" s="127"/>
      <c r="ADK121" s="127"/>
      <c r="ADL121" s="127"/>
      <c r="ADM121" s="127"/>
      <c r="ADN121" s="127"/>
      <c r="ADO121" s="127"/>
      <c r="ADP121" s="127"/>
      <c r="ADQ121" s="127"/>
      <c r="ADR121" s="127"/>
      <c r="ADS121" s="127"/>
      <c r="ADT121" s="127"/>
      <c r="ADU121" s="127"/>
      <c r="ADV121" s="127"/>
      <c r="ADW121" s="127"/>
      <c r="ADX121" s="127"/>
      <c r="ADY121" s="127"/>
      <c r="ADZ121" s="127"/>
      <c r="AEA121" s="127"/>
      <c r="AEB121" s="127"/>
      <c r="AEC121" s="127"/>
      <c r="AED121" s="127"/>
      <c r="AEE121" s="127"/>
      <c r="AEF121" s="127"/>
      <c r="AEG121" s="127"/>
      <c r="AEH121" s="127"/>
      <c r="AEI121" s="127"/>
      <c r="AEJ121" s="127"/>
      <c r="AEK121" s="127"/>
      <c r="AEL121" s="127"/>
      <c r="AEM121" s="127"/>
      <c r="AEN121" s="127"/>
      <c r="AEO121" s="127"/>
      <c r="AEP121" s="127"/>
      <c r="AEQ121" s="127"/>
      <c r="AER121" s="127"/>
      <c r="AES121" s="127"/>
      <c r="AET121" s="127"/>
      <c r="AEU121" s="127"/>
      <c r="AEV121" s="127"/>
      <c r="AEW121" s="127"/>
      <c r="AEX121" s="127"/>
      <c r="AEY121" s="127"/>
      <c r="AEZ121" s="127"/>
      <c r="AFA121" s="127"/>
      <c r="AFB121" s="127"/>
      <c r="AFC121" s="127"/>
      <c r="AFD121" s="127"/>
      <c r="AFE121" s="127"/>
      <c r="AFF121" s="127"/>
      <c r="AFG121" s="127"/>
      <c r="AFH121" s="127"/>
      <c r="AFI121" s="127"/>
      <c r="AFJ121" s="127"/>
      <c r="AFK121" s="127"/>
      <c r="AFL121" s="127"/>
      <c r="AFM121" s="127"/>
      <c r="AFN121" s="127"/>
      <c r="AFO121" s="127"/>
      <c r="AFP121" s="127"/>
      <c r="AFQ121" s="127"/>
      <c r="AFR121" s="127"/>
      <c r="AFS121" s="127"/>
      <c r="AFT121" s="127"/>
      <c r="AFU121" s="127"/>
      <c r="AFV121" s="127"/>
      <c r="AFW121" s="127"/>
      <c r="AFX121" s="127"/>
      <c r="AFY121" s="127"/>
      <c r="AFZ121" s="127"/>
      <c r="AGA121" s="127"/>
      <c r="AGB121" s="127"/>
      <c r="AGC121" s="127"/>
      <c r="AGD121" s="127"/>
      <c r="AGE121" s="127"/>
      <c r="AGF121" s="127"/>
      <c r="AGG121" s="127"/>
      <c r="AGH121" s="127"/>
      <c r="AGI121" s="127"/>
      <c r="AGJ121" s="127"/>
      <c r="AGK121" s="127"/>
      <c r="AGL121" s="127"/>
      <c r="AGM121" s="127"/>
      <c r="AGN121" s="127"/>
      <c r="AGO121" s="127"/>
      <c r="AGP121" s="127"/>
      <c r="AGQ121" s="127"/>
      <c r="AGR121" s="127"/>
      <c r="AGS121" s="127"/>
      <c r="AGT121" s="127"/>
      <c r="AGU121" s="127"/>
      <c r="AGV121" s="127"/>
      <c r="AGW121" s="127"/>
      <c r="AGX121" s="127"/>
      <c r="AGY121" s="127"/>
      <c r="AGZ121" s="127"/>
      <c r="AHA121" s="127"/>
      <c r="AHB121" s="127"/>
      <c r="AHC121" s="127"/>
      <c r="AHD121" s="127"/>
      <c r="AHE121" s="127"/>
      <c r="AHF121" s="127"/>
      <c r="AHG121" s="127"/>
      <c r="AHH121" s="127"/>
      <c r="AHI121" s="127"/>
      <c r="AHJ121" s="127"/>
      <c r="AHK121" s="127"/>
      <c r="AHL121" s="127"/>
      <c r="AHM121" s="127"/>
      <c r="AHN121" s="127"/>
      <c r="AHO121" s="127"/>
      <c r="AHP121" s="127"/>
      <c r="AHQ121" s="127"/>
      <c r="AHR121" s="127"/>
      <c r="AHS121" s="127"/>
      <c r="AHT121" s="127"/>
      <c r="AHU121" s="127"/>
      <c r="AHV121" s="127"/>
      <c r="AHW121" s="127"/>
      <c r="AHX121" s="127"/>
      <c r="AHY121" s="127"/>
      <c r="AHZ121" s="127"/>
      <c r="AIA121" s="127"/>
      <c r="AIB121" s="127"/>
      <c r="AIC121" s="127"/>
      <c r="AID121" s="127"/>
      <c r="AIE121" s="127"/>
      <c r="AIF121" s="127"/>
      <c r="AIG121" s="127"/>
      <c r="AIH121" s="127"/>
      <c r="AII121" s="127"/>
      <c r="AIJ121" s="127"/>
      <c r="AIK121" s="127"/>
      <c r="AIL121" s="127"/>
      <c r="AIM121" s="127"/>
      <c r="AIN121" s="127"/>
      <c r="AIO121" s="127"/>
      <c r="AIP121" s="127"/>
      <c r="AIQ121" s="127"/>
      <c r="AIR121" s="127"/>
      <c r="AIS121" s="127"/>
      <c r="AIT121" s="127"/>
      <c r="AIU121" s="127"/>
      <c r="AIV121" s="127"/>
      <c r="AIW121" s="127"/>
      <c r="AIX121" s="127"/>
      <c r="AIY121" s="127"/>
      <c r="AIZ121" s="127"/>
      <c r="AJA121" s="127"/>
      <c r="AJB121" s="127"/>
      <c r="AJC121" s="127"/>
      <c r="AJD121" s="127"/>
      <c r="AJE121" s="127"/>
      <c r="AJF121" s="127"/>
      <c r="AJG121" s="127"/>
      <c r="AJH121" s="127"/>
      <c r="AJI121" s="127"/>
      <c r="AJJ121" s="127"/>
      <c r="AJK121" s="127"/>
      <c r="AJL121" s="127"/>
      <c r="AJM121" s="127"/>
      <c r="AJN121" s="127"/>
      <c r="AJO121" s="127"/>
      <c r="AJP121" s="127"/>
      <c r="AJQ121" s="127"/>
      <c r="AJR121" s="127"/>
      <c r="AJS121" s="127"/>
      <c r="AJT121" s="127"/>
      <c r="AJU121" s="127"/>
      <c r="AJV121" s="127"/>
      <c r="AJW121" s="127"/>
      <c r="AJX121" s="127"/>
      <c r="AJY121" s="127"/>
      <c r="AJZ121" s="127"/>
      <c r="AKA121" s="127"/>
      <c r="AKB121" s="127"/>
      <c r="AKC121" s="127"/>
      <c r="AKD121" s="127"/>
      <c r="AKE121" s="127"/>
      <c r="AKF121" s="127"/>
      <c r="AKG121" s="127"/>
      <c r="AKH121" s="127"/>
      <c r="AKI121" s="127"/>
      <c r="AKJ121" s="127"/>
      <c r="AKK121" s="127"/>
      <c r="AKL121" s="127"/>
      <c r="AKM121" s="127"/>
      <c r="AKN121" s="127"/>
      <c r="AKO121" s="127"/>
      <c r="AKP121" s="127"/>
      <c r="AKQ121" s="127"/>
      <c r="AKR121" s="127"/>
      <c r="AKS121" s="127"/>
      <c r="AKT121" s="127"/>
      <c r="AKU121" s="127"/>
      <c r="AKV121" s="127"/>
      <c r="AKW121" s="127"/>
      <c r="AKX121" s="127"/>
      <c r="AKY121" s="127"/>
      <c r="AKZ121" s="127"/>
      <c r="ALA121" s="127"/>
      <c r="ALB121" s="127"/>
      <c r="ALC121" s="127"/>
      <c r="ALD121" s="127"/>
      <c r="ALE121" s="127"/>
      <c r="ALF121" s="127"/>
      <c r="ALG121" s="127"/>
      <c r="ALH121" s="127"/>
      <c r="ALI121" s="127"/>
      <c r="ALJ121" s="127"/>
      <c r="ALK121" s="127"/>
      <c r="ALL121" s="127"/>
      <c r="ALM121" s="127"/>
      <c r="ALN121" s="127"/>
      <c r="ALO121" s="127"/>
      <c r="ALP121" s="127"/>
      <c r="ALQ121" s="127"/>
      <c r="ALR121" s="127"/>
      <c r="ALS121" s="127"/>
      <c r="ALT121" s="127"/>
      <c r="ALU121" s="127"/>
      <c r="ALV121" s="127"/>
      <c r="ALW121" s="127"/>
      <c r="ALX121" s="127"/>
      <c r="ALY121" s="127"/>
      <c r="ALZ121" s="127"/>
      <c r="AMA121" s="127"/>
      <c r="AMB121" s="127"/>
      <c r="AMC121" s="127"/>
      <c r="AMD121" s="127"/>
      <c r="AME121" s="127"/>
      <c r="AMF121" s="127"/>
      <c r="AMG121" s="127"/>
      <c r="AMH121" s="127"/>
      <c r="AMI121" s="127"/>
      <c r="AMJ121" s="127"/>
      <c r="AMK121" s="127"/>
    </row>
    <row r="122" spans="1:1025" x14ac:dyDescent="0.3">
      <c r="A122" s="244" t="s">
        <v>873</v>
      </c>
      <c r="B122" s="244"/>
      <c r="C122" s="244"/>
      <c r="D122" s="68">
        <f t="shared" si="26"/>
        <v>5.769166666666667</v>
      </c>
      <c r="E122" s="136">
        <f t="shared" ref="E122:H122" si="29">E22+E47</f>
        <v>30.77</v>
      </c>
      <c r="F122" s="136">
        <f t="shared" si="29"/>
        <v>18.760000000000002</v>
      </c>
      <c r="G122" s="136">
        <f t="shared" si="29"/>
        <v>69.23</v>
      </c>
      <c r="H122" s="136">
        <f t="shared" si="29"/>
        <v>574.91999999999996</v>
      </c>
      <c r="I122" s="127"/>
      <c r="J122" s="174">
        <f t="shared" si="10"/>
        <v>0.30769999999999997</v>
      </c>
      <c r="K122" s="174">
        <f t="shared" si="11"/>
        <v>0.28000000000000003</v>
      </c>
      <c r="L122" s="174">
        <f t="shared" si="12"/>
        <v>0.27692</v>
      </c>
      <c r="M122" s="174">
        <f t="shared" si="13"/>
        <v>0.28745999999999999</v>
      </c>
      <c r="N122" s="134"/>
      <c r="O122" s="174">
        <f t="shared" si="14"/>
        <v>0.21943400820983788</v>
      </c>
      <c r="P122" s="174">
        <f t="shared" si="15"/>
        <v>0.29922284839629865</v>
      </c>
      <c r="Q122" s="174">
        <f t="shared" si="16"/>
        <v>0.48527951715021228</v>
      </c>
      <c r="R122" s="127"/>
      <c r="S122" s="127"/>
      <c r="T122" s="127"/>
      <c r="U122" s="127"/>
      <c r="V122" s="127"/>
      <c r="W122" s="127"/>
      <c r="X122" s="127"/>
      <c r="Y122" s="127"/>
      <c r="Z122" s="127"/>
      <c r="AA122" s="127"/>
      <c r="AB122" s="127"/>
      <c r="AC122" s="127"/>
      <c r="AD122" s="127"/>
      <c r="AE122" s="127"/>
      <c r="AF122" s="127"/>
      <c r="AG122" s="127"/>
      <c r="AH122" s="127"/>
      <c r="AI122" s="127"/>
      <c r="AJ122" s="127"/>
      <c r="AK122" s="127"/>
      <c r="AL122" s="127"/>
      <c r="AM122" s="127"/>
      <c r="AN122" s="127"/>
      <c r="AO122" s="127"/>
      <c r="AP122" s="127"/>
      <c r="AQ122" s="127"/>
      <c r="AR122" s="127"/>
      <c r="AS122" s="127"/>
      <c r="AT122" s="127"/>
      <c r="AU122" s="127"/>
      <c r="AV122" s="127"/>
      <c r="AW122" s="127"/>
      <c r="AX122" s="127"/>
      <c r="AY122" s="127"/>
      <c r="AZ122" s="127"/>
      <c r="BA122" s="127"/>
      <c r="BB122" s="127"/>
      <c r="BC122" s="127"/>
      <c r="BD122" s="127"/>
      <c r="BE122" s="127"/>
      <c r="BF122" s="127"/>
      <c r="BG122" s="127"/>
      <c r="BH122" s="127"/>
      <c r="BI122" s="127"/>
      <c r="BJ122" s="127"/>
      <c r="BK122" s="127"/>
      <c r="BL122" s="127"/>
      <c r="BM122" s="127"/>
      <c r="BN122" s="127"/>
      <c r="BO122" s="127"/>
      <c r="BP122" s="127"/>
      <c r="BQ122" s="127"/>
      <c r="BR122" s="127"/>
      <c r="BS122" s="127"/>
      <c r="BT122" s="127"/>
      <c r="BU122" s="127"/>
      <c r="BV122" s="127"/>
      <c r="BW122" s="127"/>
      <c r="BX122" s="127"/>
      <c r="BY122" s="127"/>
      <c r="BZ122" s="127"/>
      <c r="CA122" s="127"/>
      <c r="CB122" s="127"/>
      <c r="CC122" s="127"/>
      <c r="CD122" s="127"/>
      <c r="CE122" s="127"/>
      <c r="CF122" s="127"/>
      <c r="CG122" s="127"/>
      <c r="CH122" s="127"/>
      <c r="CI122" s="127"/>
      <c r="CJ122" s="127"/>
      <c r="CK122" s="127"/>
      <c r="CL122" s="127"/>
      <c r="CM122" s="127"/>
      <c r="CN122" s="127"/>
      <c r="CO122" s="127"/>
      <c r="CP122" s="127"/>
      <c r="CQ122" s="127"/>
      <c r="CR122" s="127"/>
      <c r="CS122" s="127"/>
      <c r="CT122" s="127"/>
      <c r="CU122" s="127"/>
      <c r="CV122" s="127"/>
      <c r="CW122" s="127"/>
      <c r="CX122" s="127"/>
      <c r="CY122" s="127"/>
      <c r="CZ122" s="127"/>
      <c r="DA122" s="127"/>
      <c r="DB122" s="127"/>
      <c r="DC122" s="127"/>
      <c r="DD122" s="127"/>
      <c r="DE122" s="127"/>
      <c r="DF122" s="127"/>
      <c r="DG122" s="127"/>
      <c r="DH122" s="127"/>
      <c r="DI122" s="127"/>
      <c r="DJ122" s="127"/>
      <c r="DK122" s="127"/>
      <c r="DL122" s="127"/>
      <c r="DM122" s="127"/>
      <c r="DN122" s="127"/>
      <c r="DO122" s="127"/>
      <c r="DP122" s="127"/>
      <c r="DQ122" s="127"/>
      <c r="DR122" s="127"/>
      <c r="DS122" s="127"/>
      <c r="DT122" s="127"/>
      <c r="DU122" s="127"/>
      <c r="DV122" s="127"/>
      <c r="DW122" s="127"/>
      <c r="DX122" s="127"/>
      <c r="DY122" s="127"/>
      <c r="DZ122" s="127"/>
      <c r="EA122" s="127"/>
      <c r="EB122" s="127"/>
      <c r="EC122" s="127"/>
      <c r="ED122" s="127"/>
      <c r="EE122" s="127"/>
      <c r="EF122" s="127"/>
      <c r="EG122" s="127"/>
      <c r="EH122" s="127"/>
      <c r="EI122" s="127"/>
      <c r="EJ122" s="127"/>
      <c r="EK122" s="127"/>
      <c r="EL122" s="127"/>
      <c r="EM122" s="127"/>
      <c r="EN122" s="127"/>
      <c r="EO122" s="127"/>
      <c r="EP122" s="127"/>
      <c r="EQ122" s="127"/>
      <c r="ER122" s="127"/>
      <c r="ES122" s="127"/>
      <c r="ET122" s="127"/>
      <c r="EU122" s="127"/>
      <c r="EV122" s="127"/>
      <c r="EW122" s="127"/>
      <c r="EX122" s="127"/>
      <c r="EY122" s="127"/>
      <c r="EZ122" s="127"/>
      <c r="FA122" s="127"/>
      <c r="FB122" s="127"/>
      <c r="FC122" s="127"/>
      <c r="FD122" s="127"/>
      <c r="FE122" s="127"/>
      <c r="FF122" s="127"/>
      <c r="FG122" s="127"/>
      <c r="FH122" s="127"/>
      <c r="FI122" s="127"/>
      <c r="FJ122" s="127"/>
      <c r="FK122" s="127"/>
      <c r="FL122" s="127"/>
      <c r="FM122" s="127"/>
      <c r="FN122" s="127"/>
      <c r="FO122" s="127"/>
      <c r="FP122" s="127"/>
      <c r="FQ122" s="127"/>
      <c r="FR122" s="127"/>
      <c r="FS122" s="127"/>
      <c r="FT122" s="127"/>
      <c r="FU122" s="127"/>
      <c r="FV122" s="127"/>
      <c r="FW122" s="127"/>
      <c r="FX122" s="127"/>
      <c r="FY122" s="127"/>
      <c r="FZ122" s="127"/>
      <c r="GA122" s="127"/>
      <c r="GB122" s="127"/>
      <c r="GC122" s="127"/>
      <c r="GD122" s="127"/>
      <c r="GE122" s="127"/>
      <c r="GF122" s="127"/>
      <c r="GG122" s="127"/>
      <c r="GH122" s="127"/>
      <c r="GI122" s="127"/>
      <c r="GJ122" s="127"/>
      <c r="GK122" s="127"/>
      <c r="GL122" s="127"/>
      <c r="GM122" s="127"/>
      <c r="GN122" s="127"/>
      <c r="GO122" s="127"/>
      <c r="GP122" s="127"/>
      <c r="GQ122" s="127"/>
      <c r="GR122" s="127"/>
      <c r="GS122" s="127"/>
      <c r="GT122" s="127"/>
      <c r="GU122" s="127"/>
      <c r="GV122" s="127"/>
      <c r="GW122" s="127"/>
      <c r="GX122" s="127"/>
      <c r="GY122" s="127"/>
      <c r="GZ122" s="127"/>
      <c r="HA122" s="127"/>
      <c r="HB122" s="127"/>
      <c r="HC122" s="127"/>
      <c r="HD122" s="127"/>
      <c r="HE122" s="127"/>
      <c r="HF122" s="127"/>
      <c r="HG122" s="127"/>
      <c r="HH122" s="127"/>
      <c r="HI122" s="127"/>
      <c r="HJ122" s="127"/>
      <c r="HK122" s="127"/>
      <c r="HL122" s="127"/>
      <c r="HM122" s="127"/>
      <c r="HN122" s="127"/>
      <c r="HO122" s="127"/>
      <c r="HP122" s="127"/>
      <c r="HQ122" s="127"/>
      <c r="HR122" s="127"/>
      <c r="HS122" s="127"/>
      <c r="HT122" s="127"/>
      <c r="HU122" s="127"/>
      <c r="HV122" s="127"/>
      <c r="HW122" s="127"/>
      <c r="HX122" s="127"/>
      <c r="HY122" s="127"/>
      <c r="HZ122" s="127"/>
      <c r="IA122" s="127"/>
      <c r="IB122" s="127"/>
      <c r="IC122" s="127"/>
      <c r="ID122" s="127"/>
      <c r="IE122" s="127"/>
      <c r="IF122" s="127"/>
      <c r="IG122" s="127"/>
      <c r="IH122" s="127"/>
      <c r="II122" s="127"/>
      <c r="IJ122" s="127"/>
      <c r="IK122" s="127"/>
      <c r="IL122" s="127"/>
      <c r="IM122" s="127"/>
      <c r="IN122" s="127"/>
      <c r="IO122" s="127"/>
      <c r="IP122" s="127"/>
      <c r="IQ122" s="127"/>
      <c r="IR122" s="127"/>
      <c r="IS122" s="127"/>
      <c r="IT122" s="127"/>
      <c r="IU122" s="127"/>
      <c r="IV122" s="127"/>
      <c r="IW122" s="127"/>
      <c r="IX122" s="127"/>
      <c r="IY122" s="127"/>
      <c r="IZ122" s="127"/>
      <c r="JA122" s="127"/>
      <c r="JB122" s="127"/>
      <c r="JC122" s="127"/>
      <c r="JD122" s="127"/>
      <c r="JE122" s="127"/>
      <c r="JF122" s="127"/>
      <c r="JG122" s="127"/>
      <c r="JH122" s="127"/>
      <c r="JI122" s="127"/>
      <c r="JJ122" s="127"/>
      <c r="JK122" s="127"/>
      <c r="JL122" s="127"/>
      <c r="JM122" s="127"/>
      <c r="JN122" s="127"/>
      <c r="JO122" s="127"/>
      <c r="JP122" s="127"/>
      <c r="JQ122" s="127"/>
      <c r="JR122" s="127"/>
      <c r="JS122" s="127"/>
      <c r="JT122" s="127"/>
      <c r="JU122" s="127"/>
      <c r="JV122" s="127"/>
      <c r="JW122" s="127"/>
      <c r="JX122" s="127"/>
      <c r="JY122" s="127"/>
      <c r="JZ122" s="127"/>
      <c r="KA122" s="127"/>
      <c r="KB122" s="127"/>
      <c r="KC122" s="127"/>
      <c r="KD122" s="127"/>
      <c r="KE122" s="127"/>
      <c r="KF122" s="127"/>
      <c r="KG122" s="127"/>
      <c r="KH122" s="127"/>
      <c r="KI122" s="127"/>
      <c r="KJ122" s="127"/>
      <c r="KK122" s="127"/>
      <c r="KL122" s="127"/>
      <c r="KM122" s="127"/>
      <c r="KN122" s="127"/>
      <c r="KO122" s="127"/>
      <c r="KP122" s="127"/>
      <c r="KQ122" s="127"/>
      <c r="KR122" s="127"/>
      <c r="KS122" s="127"/>
      <c r="KT122" s="127"/>
      <c r="KU122" s="127"/>
      <c r="KV122" s="127"/>
      <c r="KW122" s="127"/>
      <c r="KX122" s="127"/>
      <c r="KY122" s="127"/>
      <c r="KZ122" s="127"/>
      <c r="LA122" s="127"/>
      <c r="LB122" s="127"/>
      <c r="LC122" s="127"/>
      <c r="LD122" s="127"/>
      <c r="LE122" s="127"/>
      <c r="LF122" s="127"/>
      <c r="LG122" s="127"/>
      <c r="LH122" s="127"/>
      <c r="LI122" s="127"/>
      <c r="LJ122" s="127"/>
      <c r="LK122" s="127"/>
      <c r="LL122" s="127"/>
      <c r="LM122" s="127"/>
      <c r="LN122" s="127"/>
      <c r="LO122" s="127"/>
      <c r="LP122" s="127"/>
      <c r="LQ122" s="127"/>
      <c r="LR122" s="127"/>
      <c r="LS122" s="127"/>
      <c r="LT122" s="127"/>
      <c r="LU122" s="127"/>
      <c r="LV122" s="127"/>
      <c r="LW122" s="127"/>
      <c r="LX122" s="127"/>
      <c r="LY122" s="127"/>
      <c r="LZ122" s="127"/>
      <c r="MA122" s="127"/>
      <c r="MB122" s="127"/>
      <c r="MC122" s="127"/>
      <c r="MD122" s="127"/>
      <c r="ME122" s="127"/>
      <c r="MF122" s="127"/>
      <c r="MG122" s="127"/>
      <c r="MH122" s="127"/>
      <c r="MI122" s="127"/>
      <c r="MJ122" s="127"/>
      <c r="MK122" s="127"/>
      <c r="ML122" s="127"/>
      <c r="MM122" s="127"/>
      <c r="MN122" s="127"/>
      <c r="MO122" s="127"/>
      <c r="MP122" s="127"/>
      <c r="MQ122" s="127"/>
      <c r="MR122" s="127"/>
      <c r="MS122" s="127"/>
      <c r="MT122" s="127"/>
      <c r="MU122" s="127"/>
      <c r="MV122" s="127"/>
      <c r="MW122" s="127"/>
      <c r="MX122" s="127"/>
      <c r="MY122" s="127"/>
      <c r="MZ122" s="127"/>
      <c r="NA122" s="127"/>
      <c r="NB122" s="127"/>
      <c r="NC122" s="127"/>
      <c r="ND122" s="127"/>
      <c r="NE122" s="127"/>
      <c r="NF122" s="127"/>
      <c r="NG122" s="127"/>
      <c r="NH122" s="127"/>
      <c r="NI122" s="127"/>
      <c r="NJ122" s="127"/>
      <c r="NK122" s="127"/>
      <c r="NL122" s="127"/>
      <c r="NM122" s="127"/>
      <c r="NN122" s="127"/>
      <c r="NO122" s="127"/>
      <c r="NP122" s="127"/>
      <c r="NQ122" s="127"/>
      <c r="NR122" s="127"/>
      <c r="NS122" s="127"/>
      <c r="NT122" s="127"/>
      <c r="NU122" s="127"/>
      <c r="NV122" s="127"/>
      <c r="NW122" s="127"/>
      <c r="NX122" s="127"/>
      <c r="NY122" s="127"/>
      <c r="NZ122" s="127"/>
      <c r="OA122" s="127"/>
      <c r="OB122" s="127"/>
      <c r="OC122" s="127"/>
      <c r="OD122" s="127"/>
      <c r="OE122" s="127"/>
      <c r="OF122" s="127"/>
      <c r="OG122" s="127"/>
      <c r="OH122" s="127"/>
      <c r="OI122" s="127"/>
      <c r="OJ122" s="127"/>
      <c r="OK122" s="127"/>
      <c r="OL122" s="127"/>
      <c r="OM122" s="127"/>
      <c r="ON122" s="127"/>
      <c r="OO122" s="127"/>
      <c r="OP122" s="127"/>
      <c r="OQ122" s="127"/>
      <c r="OR122" s="127"/>
      <c r="OS122" s="127"/>
      <c r="OT122" s="127"/>
      <c r="OU122" s="127"/>
      <c r="OV122" s="127"/>
      <c r="OW122" s="127"/>
      <c r="OX122" s="127"/>
      <c r="OY122" s="127"/>
      <c r="OZ122" s="127"/>
      <c r="PA122" s="127"/>
      <c r="PB122" s="127"/>
      <c r="PC122" s="127"/>
      <c r="PD122" s="127"/>
      <c r="PE122" s="127"/>
      <c r="PF122" s="127"/>
      <c r="PG122" s="127"/>
      <c r="PH122" s="127"/>
      <c r="PI122" s="127"/>
      <c r="PJ122" s="127"/>
      <c r="PK122" s="127"/>
      <c r="PL122" s="127"/>
      <c r="PM122" s="127"/>
      <c r="PN122" s="127"/>
      <c r="PO122" s="127"/>
      <c r="PP122" s="127"/>
      <c r="PQ122" s="127"/>
      <c r="PR122" s="127"/>
      <c r="PS122" s="127"/>
      <c r="PT122" s="127"/>
      <c r="PU122" s="127"/>
      <c r="PV122" s="127"/>
      <c r="PW122" s="127"/>
      <c r="PX122" s="127"/>
      <c r="PY122" s="127"/>
      <c r="PZ122" s="127"/>
      <c r="QA122" s="127"/>
      <c r="QB122" s="127"/>
      <c r="QC122" s="127"/>
      <c r="QD122" s="127"/>
      <c r="QE122" s="127"/>
      <c r="QF122" s="127"/>
      <c r="QG122" s="127"/>
      <c r="QH122" s="127"/>
      <c r="QI122" s="127"/>
      <c r="QJ122" s="127"/>
      <c r="QK122" s="127"/>
      <c r="QL122" s="127"/>
      <c r="QM122" s="127"/>
      <c r="QN122" s="127"/>
      <c r="QO122" s="127"/>
      <c r="QP122" s="127"/>
      <c r="QQ122" s="127"/>
      <c r="QR122" s="127"/>
      <c r="QS122" s="127"/>
      <c r="QT122" s="127"/>
      <c r="QU122" s="127"/>
      <c r="QV122" s="127"/>
      <c r="QW122" s="127"/>
      <c r="QX122" s="127"/>
      <c r="QY122" s="127"/>
      <c r="QZ122" s="127"/>
      <c r="RA122" s="127"/>
      <c r="RB122" s="127"/>
      <c r="RC122" s="127"/>
      <c r="RD122" s="127"/>
      <c r="RE122" s="127"/>
      <c r="RF122" s="127"/>
      <c r="RG122" s="127"/>
      <c r="RH122" s="127"/>
      <c r="RI122" s="127"/>
      <c r="RJ122" s="127"/>
      <c r="RK122" s="127"/>
      <c r="RL122" s="127"/>
      <c r="RM122" s="127"/>
      <c r="RN122" s="127"/>
      <c r="RO122" s="127"/>
      <c r="RP122" s="127"/>
      <c r="RQ122" s="127"/>
      <c r="RR122" s="127"/>
      <c r="RS122" s="127"/>
      <c r="RT122" s="127"/>
      <c r="RU122" s="127"/>
      <c r="RV122" s="127"/>
      <c r="RW122" s="127"/>
      <c r="RX122" s="127"/>
      <c r="RY122" s="127"/>
      <c r="RZ122" s="127"/>
      <c r="SA122" s="127"/>
      <c r="SB122" s="127"/>
      <c r="SC122" s="127"/>
      <c r="SD122" s="127"/>
      <c r="SE122" s="127"/>
      <c r="SF122" s="127"/>
      <c r="SG122" s="127"/>
      <c r="SH122" s="127"/>
      <c r="SI122" s="127"/>
      <c r="SJ122" s="127"/>
      <c r="SK122" s="127"/>
      <c r="SL122" s="127"/>
      <c r="SM122" s="127"/>
      <c r="SN122" s="127"/>
      <c r="SO122" s="127"/>
      <c r="SP122" s="127"/>
      <c r="SQ122" s="127"/>
      <c r="SR122" s="127"/>
      <c r="SS122" s="127"/>
      <c r="ST122" s="127"/>
      <c r="SU122" s="127"/>
      <c r="SV122" s="127"/>
      <c r="SW122" s="127"/>
      <c r="SX122" s="127"/>
      <c r="SY122" s="127"/>
      <c r="SZ122" s="127"/>
      <c r="TA122" s="127"/>
      <c r="TB122" s="127"/>
      <c r="TC122" s="127"/>
      <c r="TD122" s="127"/>
      <c r="TE122" s="127"/>
      <c r="TF122" s="127"/>
      <c r="TG122" s="127"/>
      <c r="TH122" s="127"/>
      <c r="TI122" s="127"/>
      <c r="TJ122" s="127"/>
      <c r="TK122" s="127"/>
      <c r="TL122" s="127"/>
      <c r="TM122" s="127"/>
      <c r="TN122" s="127"/>
      <c r="TO122" s="127"/>
      <c r="TP122" s="127"/>
      <c r="TQ122" s="127"/>
      <c r="TR122" s="127"/>
      <c r="TS122" s="127"/>
      <c r="TT122" s="127"/>
      <c r="TU122" s="127"/>
      <c r="TV122" s="127"/>
      <c r="TW122" s="127"/>
      <c r="TX122" s="127"/>
      <c r="TY122" s="127"/>
      <c r="TZ122" s="127"/>
      <c r="UA122" s="127"/>
      <c r="UB122" s="127"/>
      <c r="UC122" s="127"/>
      <c r="UD122" s="127"/>
      <c r="UE122" s="127"/>
      <c r="UF122" s="127"/>
      <c r="UG122" s="127"/>
      <c r="UH122" s="127"/>
      <c r="UI122" s="127"/>
      <c r="UJ122" s="127"/>
      <c r="UK122" s="127"/>
      <c r="UL122" s="127"/>
      <c r="UM122" s="127"/>
      <c r="UN122" s="127"/>
      <c r="UO122" s="127"/>
      <c r="UP122" s="127"/>
      <c r="UQ122" s="127"/>
      <c r="UR122" s="127"/>
      <c r="US122" s="127"/>
      <c r="UT122" s="127"/>
      <c r="UU122" s="127"/>
      <c r="UV122" s="127"/>
      <c r="UW122" s="127"/>
      <c r="UX122" s="127"/>
      <c r="UY122" s="127"/>
      <c r="UZ122" s="127"/>
      <c r="VA122" s="127"/>
      <c r="VB122" s="127"/>
      <c r="VC122" s="127"/>
      <c r="VD122" s="127"/>
      <c r="VE122" s="127"/>
      <c r="VF122" s="127"/>
      <c r="VG122" s="127"/>
      <c r="VH122" s="127"/>
      <c r="VI122" s="127"/>
      <c r="VJ122" s="127"/>
      <c r="VK122" s="127"/>
      <c r="VL122" s="127"/>
      <c r="VM122" s="127"/>
      <c r="VN122" s="127"/>
      <c r="VO122" s="127"/>
      <c r="VP122" s="127"/>
      <c r="VQ122" s="127"/>
      <c r="VR122" s="127"/>
      <c r="VS122" s="127"/>
      <c r="VT122" s="127"/>
      <c r="VU122" s="127"/>
      <c r="VV122" s="127"/>
      <c r="VW122" s="127"/>
      <c r="VX122" s="127"/>
      <c r="VY122" s="127"/>
      <c r="VZ122" s="127"/>
      <c r="WA122" s="127"/>
      <c r="WB122" s="127"/>
      <c r="WC122" s="127"/>
      <c r="WD122" s="127"/>
      <c r="WE122" s="127"/>
      <c r="WF122" s="127"/>
      <c r="WG122" s="127"/>
      <c r="WH122" s="127"/>
      <c r="WI122" s="127"/>
      <c r="WJ122" s="127"/>
      <c r="WK122" s="127"/>
      <c r="WL122" s="127"/>
      <c r="WM122" s="127"/>
      <c r="WN122" s="127"/>
      <c r="WO122" s="127"/>
      <c r="WP122" s="127"/>
      <c r="WQ122" s="127"/>
      <c r="WR122" s="127"/>
      <c r="WS122" s="127"/>
      <c r="WT122" s="127"/>
      <c r="WU122" s="127"/>
      <c r="WV122" s="127"/>
      <c r="WW122" s="127"/>
      <c r="WX122" s="127"/>
      <c r="WY122" s="127"/>
      <c r="WZ122" s="127"/>
      <c r="XA122" s="127"/>
      <c r="XB122" s="127"/>
      <c r="XC122" s="127"/>
      <c r="XD122" s="127"/>
      <c r="XE122" s="127"/>
      <c r="XF122" s="127"/>
      <c r="XG122" s="127"/>
      <c r="XH122" s="127"/>
      <c r="XI122" s="127"/>
      <c r="XJ122" s="127"/>
      <c r="XK122" s="127"/>
      <c r="XL122" s="127"/>
      <c r="XM122" s="127"/>
      <c r="XN122" s="127"/>
      <c r="XO122" s="127"/>
      <c r="XP122" s="127"/>
      <c r="XQ122" s="127"/>
      <c r="XR122" s="127"/>
      <c r="XS122" s="127"/>
      <c r="XT122" s="127"/>
      <c r="XU122" s="127"/>
      <c r="XV122" s="127"/>
      <c r="XW122" s="127"/>
      <c r="XX122" s="127"/>
      <c r="XY122" s="127"/>
      <c r="XZ122" s="127"/>
      <c r="YA122" s="127"/>
      <c r="YB122" s="127"/>
      <c r="YC122" s="127"/>
      <c r="YD122" s="127"/>
      <c r="YE122" s="127"/>
      <c r="YF122" s="127"/>
      <c r="YG122" s="127"/>
      <c r="YH122" s="127"/>
      <c r="YI122" s="127"/>
      <c r="YJ122" s="127"/>
      <c r="YK122" s="127"/>
      <c r="YL122" s="127"/>
      <c r="YM122" s="127"/>
      <c r="YN122" s="127"/>
      <c r="YO122" s="127"/>
      <c r="YP122" s="127"/>
      <c r="YQ122" s="127"/>
      <c r="YR122" s="127"/>
      <c r="YS122" s="127"/>
      <c r="YT122" s="127"/>
      <c r="YU122" s="127"/>
      <c r="YV122" s="127"/>
      <c r="YW122" s="127"/>
      <c r="YX122" s="127"/>
      <c r="YY122" s="127"/>
      <c r="YZ122" s="127"/>
      <c r="ZA122" s="127"/>
      <c r="ZB122" s="127"/>
      <c r="ZC122" s="127"/>
      <c r="ZD122" s="127"/>
      <c r="ZE122" s="127"/>
      <c r="ZF122" s="127"/>
      <c r="ZG122" s="127"/>
      <c r="ZH122" s="127"/>
      <c r="ZI122" s="127"/>
      <c r="ZJ122" s="127"/>
      <c r="ZK122" s="127"/>
      <c r="ZL122" s="127"/>
      <c r="ZM122" s="127"/>
      <c r="ZN122" s="127"/>
      <c r="ZO122" s="127"/>
      <c r="ZP122" s="127"/>
      <c r="ZQ122" s="127"/>
      <c r="ZR122" s="127"/>
      <c r="ZS122" s="127"/>
      <c r="ZT122" s="127"/>
      <c r="ZU122" s="127"/>
      <c r="ZV122" s="127"/>
      <c r="ZW122" s="127"/>
      <c r="ZX122" s="127"/>
      <c r="ZY122" s="127"/>
      <c r="ZZ122" s="127"/>
      <c r="AAA122" s="127"/>
      <c r="AAB122" s="127"/>
      <c r="AAC122" s="127"/>
      <c r="AAD122" s="127"/>
      <c r="AAE122" s="127"/>
      <c r="AAF122" s="127"/>
      <c r="AAG122" s="127"/>
      <c r="AAH122" s="127"/>
      <c r="AAI122" s="127"/>
      <c r="AAJ122" s="127"/>
      <c r="AAK122" s="127"/>
      <c r="AAL122" s="127"/>
      <c r="AAM122" s="127"/>
      <c r="AAN122" s="127"/>
      <c r="AAO122" s="127"/>
      <c r="AAP122" s="127"/>
      <c r="AAQ122" s="127"/>
      <c r="AAR122" s="127"/>
      <c r="AAS122" s="127"/>
      <c r="AAT122" s="127"/>
      <c r="AAU122" s="127"/>
      <c r="AAV122" s="127"/>
      <c r="AAW122" s="127"/>
      <c r="AAX122" s="127"/>
      <c r="AAY122" s="127"/>
      <c r="AAZ122" s="127"/>
      <c r="ABA122" s="127"/>
      <c r="ABB122" s="127"/>
      <c r="ABC122" s="127"/>
      <c r="ABD122" s="127"/>
      <c r="ABE122" s="127"/>
      <c r="ABF122" s="127"/>
      <c r="ABG122" s="127"/>
      <c r="ABH122" s="127"/>
      <c r="ABI122" s="127"/>
      <c r="ABJ122" s="127"/>
      <c r="ABK122" s="127"/>
      <c r="ABL122" s="127"/>
      <c r="ABM122" s="127"/>
      <c r="ABN122" s="127"/>
      <c r="ABO122" s="127"/>
      <c r="ABP122" s="127"/>
      <c r="ABQ122" s="127"/>
      <c r="ABR122" s="127"/>
      <c r="ABS122" s="127"/>
      <c r="ABT122" s="127"/>
      <c r="ABU122" s="127"/>
      <c r="ABV122" s="127"/>
      <c r="ABW122" s="127"/>
      <c r="ABX122" s="127"/>
      <c r="ABY122" s="127"/>
      <c r="ABZ122" s="127"/>
      <c r="ACA122" s="127"/>
      <c r="ACB122" s="127"/>
      <c r="ACC122" s="127"/>
      <c r="ACD122" s="127"/>
      <c r="ACE122" s="127"/>
      <c r="ACF122" s="127"/>
      <c r="ACG122" s="127"/>
      <c r="ACH122" s="127"/>
      <c r="ACI122" s="127"/>
      <c r="ACJ122" s="127"/>
      <c r="ACK122" s="127"/>
      <c r="ACL122" s="127"/>
      <c r="ACM122" s="127"/>
      <c r="ACN122" s="127"/>
      <c r="ACO122" s="127"/>
      <c r="ACP122" s="127"/>
      <c r="ACQ122" s="127"/>
      <c r="ACR122" s="127"/>
      <c r="ACS122" s="127"/>
      <c r="ACT122" s="127"/>
      <c r="ACU122" s="127"/>
      <c r="ACV122" s="127"/>
      <c r="ACW122" s="127"/>
      <c r="ACX122" s="127"/>
      <c r="ACY122" s="127"/>
      <c r="ACZ122" s="127"/>
      <c r="ADA122" s="127"/>
      <c r="ADB122" s="127"/>
      <c r="ADC122" s="127"/>
      <c r="ADD122" s="127"/>
      <c r="ADE122" s="127"/>
      <c r="ADF122" s="127"/>
      <c r="ADG122" s="127"/>
      <c r="ADH122" s="127"/>
      <c r="ADI122" s="127"/>
      <c r="ADJ122" s="127"/>
      <c r="ADK122" s="127"/>
      <c r="ADL122" s="127"/>
      <c r="ADM122" s="127"/>
      <c r="ADN122" s="127"/>
      <c r="ADO122" s="127"/>
      <c r="ADP122" s="127"/>
      <c r="ADQ122" s="127"/>
      <c r="ADR122" s="127"/>
      <c r="ADS122" s="127"/>
      <c r="ADT122" s="127"/>
      <c r="ADU122" s="127"/>
      <c r="ADV122" s="127"/>
      <c r="ADW122" s="127"/>
      <c r="ADX122" s="127"/>
      <c r="ADY122" s="127"/>
      <c r="ADZ122" s="127"/>
      <c r="AEA122" s="127"/>
      <c r="AEB122" s="127"/>
      <c r="AEC122" s="127"/>
      <c r="AED122" s="127"/>
      <c r="AEE122" s="127"/>
      <c r="AEF122" s="127"/>
      <c r="AEG122" s="127"/>
      <c r="AEH122" s="127"/>
      <c r="AEI122" s="127"/>
      <c r="AEJ122" s="127"/>
      <c r="AEK122" s="127"/>
      <c r="AEL122" s="127"/>
      <c r="AEM122" s="127"/>
      <c r="AEN122" s="127"/>
      <c r="AEO122" s="127"/>
      <c r="AEP122" s="127"/>
      <c r="AEQ122" s="127"/>
      <c r="AER122" s="127"/>
      <c r="AES122" s="127"/>
      <c r="AET122" s="127"/>
      <c r="AEU122" s="127"/>
      <c r="AEV122" s="127"/>
      <c r="AEW122" s="127"/>
      <c r="AEX122" s="127"/>
      <c r="AEY122" s="127"/>
      <c r="AEZ122" s="127"/>
      <c r="AFA122" s="127"/>
      <c r="AFB122" s="127"/>
      <c r="AFC122" s="127"/>
      <c r="AFD122" s="127"/>
      <c r="AFE122" s="127"/>
      <c r="AFF122" s="127"/>
      <c r="AFG122" s="127"/>
      <c r="AFH122" s="127"/>
      <c r="AFI122" s="127"/>
      <c r="AFJ122" s="127"/>
      <c r="AFK122" s="127"/>
      <c r="AFL122" s="127"/>
      <c r="AFM122" s="127"/>
      <c r="AFN122" s="127"/>
      <c r="AFO122" s="127"/>
      <c r="AFP122" s="127"/>
      <c r="AFQ122" s="127"/>
      <c r="AFR122" s="127"/>
      <c r="AFS122" s="127"/>
      <c r="AFT122" s="127"/>
      <c r="AFU122" s="127"/>
      <c r="AFV122" s="127"/>
      <c r="AFW122" s="127"/>
      <c r="AFX122" s="127"/>
      <c r="AFY122" s="127"/>
      <c r="AFZ122" s="127"/>
      <c r="AGA122" s="127"/>
      <c r="AGB122" s="127"/>
      <c r="AGC122" s="127"/>
      <c r="AGD122" s="127"/>
      <c r="AGE122" s="127"/>
      <c r="AGF122" s="127"/>
      <c r="AGG122" s="127"/>
      <c r="AGH122" s="127"/>
      <c r="AGI122" s="127"/>
      <c r="AGJ122" s="127"/>
      <c r="AGK122" s="127"/>
      <c r="AGL122" s="127"/>
      <c r="AGM122" s="127"/>
      <c r="AGN122" s="127"/>
      <c r="AGO122" s="127"/>
      <c r="AGP122" s="127"/>
      <c r="AGQ122" s="127"/>
      <c r="AGR122" s="127"/>
      <c r="AGS122" s="127"/>
      <c r="AGT122" s="127"/>
      <c r="AGU122" s="127"/>
      <c r="AGV122" s="127"/>
      <c r="AGW122" s="127"/>
      <c r="AGX122" s="127"/>
      <c r="AGY122" s="127"/>
      <c r="AGZ122" s="127"/>
      <c r="AHA122" s="127"/>
      <c r="AHB122" s="127"/>
      <c r="AHC122" s="127"/>
      <c r="AHD122" s="127"/>
      <c r="AHE122" s="127"/>
      <c r="AHF122" s="127"/>
      <c r="AHG122" s="127"/>
      <c r="AHH122" s="127"/>
      <c r="AHI122" s="127"/>
      <c r="AHJ122" s="127"/>
      <c r="AHK122" s="127"/>
      <c r="AHL122" s="127"/>
      <c r="AHM122" s="127"/>
      <c r="AHN122" s="127"/>
      <c r="AHO122" s="127"/>
      <c r="AHP122" s="127"/>
      <c r="AHQ122" s="127"/>
      <c r="AHR122" s="127"/>
      <c r="AHS122" s="127"/>
      <c r="AHT122" s="127"/>
      <c r="AHU122" s="127"/>
      <c r="AHV122" s="127"/>
      <c r="AHW122" s="127"/>
      <c r="AHX122" s="127"/>
      <c r="AHY122" s="127"/>
      <c r="AHZ122" s="127"/>
      <c r="AIA122" s="127"/>
      <c r="AIB122" s="127"/>
      <c r="AIC122" s="127"/>
      <c r="AID122" s="127"/>
      <c r="AIE122" s="127"/>
      <c r="AIF122" s="127"/>
      <c r="AIG122" s="127"/>
      <c r="AIH122" s="127"/>
      <c r="AII122" s="127"/>
      <c r="AIJ122" s="127"/>
      <c r="AIK122" s="127"/>
      <c r="AIL122" s="127"/>
      <c r="AIM122" s="127"/>
      <c r="AIN122" s="127"/>
      <c r="AIO122" s="127"/>
      <c r="AIP122" s="127"/>
      <c r="AIQ122" s="127"/>
      <c r="AIR122" s="127"/>
      <c r="AIS122" s="127"/>
      <c r="AIT122" s="127"/>
      <c r="AIU122" s="127"/>
      <c r="AIV122" s="127"/>
      <c r="AIW122" s="127"/>
      <c r="AIX122" s="127"/>
      <c r="AIY122" s="127"/>
      <c r="AIZ122" s="127"/>
      <c r="AJA122" s="127"/>
      <c r="AJB122" s="127"/>
      <c r="AJC122" s="127"/>
      <c r="AJD122" s="127"/>
      <c r="AJE122" s="127"/>
      <c r="AJF122" s="127"/>
      <c r="AJG122" s="127"/>
      <c r="AJH122" s="127"/>
      <c r="AJI122" s="127"/>
      <c r="AJJ122" s="127"/>
      <c r="AJK122" s="127"/>
      <c r="AJL122" s="127"/>
      <c r="AJM122" s="127"/>
      <c r="AJN122" s="127"/>
      <c r="AJO122" s="127"/>
      <c r="AJP122" s="127"/>
      <c r="AJQ122" s="127"/>
      <c r="AJR122" s="127"/>
      <c r="AJS122" s="127"/>
      <c r="AJT122" s="127"/>
      <c r="AJU122" s="127"/>
      <c r="AJV122" s="127"/>
      <c r="AJW122" s="127"/>
      <c r="AJX122" s="127"/>
      <c r="AJY122" s="127"/>
      <c r="AJZ122" s="127"/>
      <c r="AKA122" s="127"/>
      <c r="AKB122" s="127"/>
      <c r="AKC122" s="127"/>
      <c r="AKD122" s="127"/>
      <c r="AKE122" s="127"/>
      <c r="AKF122" s="127"/>
      <c r="AKG122" s="127"/>
      <c r="AKH122" s="127"/>
      <c r="AKI122" s="127"/>
      <c r="AKJ122" s="127"/>
      <c r="AKK122" s="127"/>
      <c r="AKL122" s="127"/>
      <c r="AKM122" s="127"/>
      <c r="AKN122" s="127"/>
      <c r="AKO122" s="127"/>
      <c r="AKP122" s="127"/>
      <c r="AKQ122" s="127"/>
      <c r="AKR122" s="127"/>
      <c r="AKS122" s="127"/>
      <c r="AKT122" s="127"/>
      <c r="AKU122" s="127"/>
      <c r="AKV122" s="127"/>
      <c r="AKW122" s="127"/>
      <c r="AKX122" s="127"/>
      <c r="AKY122" s="127"/>
      <c r="AKZ122" s="127"/>
      <c r="ALA122" s="127"/>
      <c r="ALB122" s="127"/>
      <c r="ALC122" s="127"/>
      <c r="ALD122" s="127"/>
      <c r="ALE122" s="127"/>
      <c r="ALF122" s="127"/>
      <c r="ALG122" s="127"/>
      <c r="ALH122" s="127"/>
      <c r="ALI122" s="127"/>
      <c r="ALJ122" s="127"/>
      <c r="ALK122" s="127"/>
      <c r="ALL122" s="127"/>
      <c r="ALM122" s="127"/>
      <c r="ALN122" s="127"/>
      <c r="ALO122" s="127"/>
      <c r="ALP122" s="127"/>
      <c r="ALQ122" s="127"/>
      <c r="ALR122" s="127"/>
      <c r="ALS122" s="127"/>
      <c r="ALT122" s="127"/>
      <c r="ALU122" s="127"/>
      <c r="ALV122" s="127"/>
      <c r="ALW122" s="127"/>
      <c r="ALX122" s="127"/>
      <c r="ALY122" s="127"/>
      <c r="ALZ122" s="127"/>
      <c r="AMA122" s="127"/>
      <c r="AMB122" s="127"/>
      <c r="AMC122" s="127"/>
      <c r="AMD122" s="127"/>
      <c r="AME122" s="127"/>
      <c r="AMF122" s="127"/>
      <c r="AMG122" s="127"/>
      <c r="AMH122" s="127"/>
      <c r="AMI122" s="127"/>
      <c r="AMJ122" s="127"/>
      <c r="AMK122" s="127"/>
    </row>
    <row r="123" spans="1:1025" x14ac:dyDescent="0.3">
      <c r="A123" s="244" t="s">
        <v>874</v>
      </c>
      <c r="B123" s="244"/>
      <c r="C123" s="244"/>
      <c r="D123" s="68">
        <f t="shared" si="26"/>
        <v>6.3641666666666667</v>
      </c>
      <c r="E123" s="136">
        <f t="shared" ref="E123:H123" si="30">E23+E48</f>
        <v>27.06</v>
      </c>
      <c r="F123" s="136">
        <f t="shared" si="30"/>
        <v>21.060000000000002</v>
      </c>
      <c r="G123" s="136">
        <f t="shared" si="30"/>
        <v>76.37</v>
      </c>
      <c r="H123" s="136">
        <f t="shared" si="30"/>
        <v>609.29999999999995</v>
      </c>
      <c r="I123" s="127"/>
      <c r="J123" s="174">
        <f t="shared" si="10"/>
        <v>0.27060000000000001</v>
      </c>
      <c r="K123" s="174">
        <f t="shared" si="11"/>
        <v>0.31432835820895527</v>
      </c>
      <c r="L123" s="174">
        <f t="shared" si="12"/>
        <v>0.30548000000000003</v>
      </c>
      <c r="M123" s="174">
        <f t="shared" si="13"/>
        <v>0.30464999999999998</v>
      </c>
      <c r="N123" s="134"/>
      <c r="O123" s="174">
        <f t="shared" si="14"/>
        <v>0.18208764155588378</v>
      </c>
      <c r="P123" s="174">
        <f t="shared" si="15"/>
        <v>0.31695420974889221</v>
      </c>
      <c r="Q123" s="174">
        <f t="shared" si="16"/>
        <v>0.50512243558181535</v>
      </c>
      <c r="R123" s="127"/>
      <c r="S123" s="127"/>
      <c r="T123" s="127"/>
      <c r="U123" s="127"/>
      <c r="V123" s="127"/>
      <c r="W123" s="127"/>
      <c r="X123" s="127"/>
      <c r="Y123" s="127"/>
      <c r="Z123" s="127"/>
      <c r="AA123" s="127"/>
      <c r="AB123" s="127"/>
      <c r="AC123" s="127"/>
      <c r="AD123" s="127"/>
      <c r="AE123" s="127"/>
      <c r="AF123" s="127"/>
      <c r="AG123" s="127"/>
      <c r="AH123" s="127"/>
      <c r="AI123" s="127"/>
      <c r="AJ123" s="127"/>
      <c r="AK123" s="127"/>
      <c r="AL123" s="127"/>
      <c r="AM123" s="127"/>
      <c r="AN123" s="127"/>
      <c r="AO123" s="127"/>
      <c r="AP123" s="127"/>
      <c r="AQ123" s="127"/>
      <c r="AR123" s="127"/>
      <c r="AS123" s="127"/>
      <c r="AT123" s="127"/>
      <c r="AU123" s="127"/>
      <c r="AV123" s="127"/>
      <c r="AW123" s="127"/>
      <c r="AX123" s="127"/>
      <c r="AY123" s="127"/>
      <c r="AZ123" s="127"/>
      <c r="BA123" s="127"/>
      <c r="BB123" s="127"/>
      <c r="BC123" s="127"/>
      <c r="BD123" s="127"/>
      <c r="BE123" s="127"/>
      <c r="BF123" s="127"/>
      <c r="BG123" s="127"/>
      <c r="BH123" s="127"/>
      <c r="BI123" s="127"/>
      <c r="BJ123" s="127"/>
      <c r="BK123" s="127"/>
      <c r="BL123" s="127"/>
      <c r="BM123" s="127"/>
      <c r="BN123" s="127"/>
      <c r="BO123" s="127"/>
      <c r="BP123" s="127"/>
      <c r="BQ123" s="127"/>
      <c r="BR123" s="127"/>
      <c r="BS123" s="127"/>
      <c r="BT123" s="127"/>
      <c r="BU123" s="127"/>
      <c r="BV123" s="127"/>
      <c r="BW123" s="127"/>
      <c r="BX123" s="127"/>
      <c r="BY123" s="127"/>
      <c r="BZ123" s="127"/>
      <c r="CA123" s="127"/>
      <c r="CB123" s="127"/>
      <c r="CC123" s="127"/>
      <c r="CD123" s="127"/>
      <c r="CE123" s="127"/>
      <c r="CF123" s="127"/>
      <c r="CG123" s="127"/>
      <c r="CH123" s="127"/>
      <c r="CI123" s="127"/>
      <c r="CJ123" s="127"/>
      <c r="CK123" s="127"/>
      <c r="CL123" s="127"/>
      <c r="CM123" s="127"/>
      <c r="CN123" s="127"/>
      <c r="CO123" s="127"/>
      <c r="CP123" s="127"/>
      <c r="CQ123" s="127"/>
      <c r="CR123" s="127"/>
      <c r="CS123" s="127"/>
      <c r="CT123" s="127"/>
      <c r="CU123" s="127"/>
      <c r="CV123" s="127"/>
      <c r="CW123" s="127"/>
      <c r="CX123" s="127"/>
      <c r="CY123" s="127"/>
      <c r="CZ123" s="127"/>
      <c r="DA123" s="127"/>
      <c r="DB123" s="127"/>
      <c r="DC123" s="127"/>
      <c r="DD123" s="127"/>
      <c r="DE123" s="127"/>
      <c r="DF123" s="127"/>
      <c r="DG123" s="127"/>
      <c r="DH123" s="127"/>
      <c r="DI123" s="127"/>
      <c r="DJ123" s="127"/>
      <c r="DK123" s="127"/>
      <c r="DL123" s="127"/>
      <c r="DM123" s="127"/>
      <c r="DN123" s="127"/>
      <c r="DO123" s="127"/>
      <c r="DP123" s="127"/>
      <c r="DQ123" s="127"/>
      <c r="DR123" s="127"/>
      <c r="DS123" s="127"/>
      <c r="DT123" s="127"/>
      <c r="DU123" s="127"/>
      <c r="DV123" s="127"/>
      <c r="DW123" s="127"/>
      <c r="DX123" s="127"/>
      <c r="DY123" s="127"/>
      <c r="DZ123" s="127"/>
      <c r="EA123" s="127"/>
      <c r="EB123" s="127"/>
      <c r="EC123" s="127"/>
      <c r="ED123" s="127"/>
      <c r="EE123" s="127"/>
      <c r="EF123" s="127"/>
      <c r="EG123" s="127"/>
      <c r="EH123" s="127"/>
      <c r="EI123" s="127"/>
      <c r="EJ123" s="127"/>
      <c r="EK123" s="127"/>
      <c r="EL123" s="127"/>
      <c r="EM123" s="127"/>
      <c r="EN123" s="127"/>
      <c r="EO123" s="127"/>
      <c r="EP123" s="127"/>
      <c r="EQ123" s="127"/>
      <c r="ER123" s="127"/>
      <c r="ES123" s="127"/>
      <c r="ET123" s="127"/>
      <c r="EU123" s="127"/>
      <c r="EV123" s="127"/>
      <c r="EW123" s="127"/>
      <c r="EX123" s="127"/>
      <c r="EY123" s="127"/>
      <c r="EZ123" s="127"/>
      <c r="FA123" s="127"/>
      <c r="FB123" s="127"/>
      <c r="FC123" s="127"/>
      <c r="FD123" s="127"/>
      <c r="FE123" s="127"/>
      <c r="FF123" s="127"/>
      <c r="FG123" s="127"/>
      <c r="FH123" s="127"/>
      <c r="FI123" s="127"/>
      <c r="FJ123" s="127"/>
      <c r="FK123" s="127"/>
      <c r="FL123" s="127"/>
      <c r="FM123" s="127"/>
      <c r="FN123" s="127"/>
      <c r="FO123" s="127"/>
      <c r="FP123" s="127"/>
      <c r="FQ123" s="127"/>
      <c r="FR123" s="127"/>
      <c r="FS123" s="127"/>
      <c r="FT123" s="127"/>
      <c r="FU123" s="127"/>
      <c r="FV123" s="127"/>
      <c r="FW123" s="127"/>
      <c r="FX123" s="127"/>
      <c r="FY123" s="127"/>
      <c r="FZ123" s="127"/>
      <c r="GA123" s="127"/>
      <c r="GB123" s="127"/>
      <c r="GC123" s="127"/>
      <c r="GD123" s="127"/>
      <c r="GE123" s="127"/>
      <c r="GF123" s="127"/>
      <c r="GG123" s="127"/>
      <c r="GH123" s="127"/>
      <c r="GI123" s="127"/>
      <c r="GJ123" s="127"/>
      <c r="GK123" s="127"/>
      <c r="GL123" s="127"/>
      <c r="GM123" s="127"/>
      <c r="GN123" s="127"/>
      <c r="GO123" s="127"/>
      <c r="GP123" s="127"/>
      <c r="GQ123" s="127"/>
      <c r="GR123" s="127"/>
      <c r="GS123" s="127"/>
      <c r="GT123" s="127"/>
      <c r="GU123" s="127"/>
      <c r="GV123" s="127"/>
      <c r="GW123" s="127"/>
      <c r="GX123" s="127"/>
      <c r="GY123" s="127"/>
      <c r="GZ123" s="127"/>
      <c r="HA123" s="127"/>
      <c r="HB123" s="127"/>
      <c r="HC123" s="127"/>
      <c r="HD123" s="127"/>
      <c r="HE123" s="127"/>
      <c r="HF123" s="127"/>
      <c r="HG123" s="127"/>
      <c r="HH123" s="127"/>
      <c r="HI123" s="127"/>
      <c r="HJ123" s="127"/>
      <c r="HK123" s="127"/>
      <c r="HL123" s="127"/>
      <c r="HM123" s="127"/>
      <c r="HN123" s="127"/>
      <c r="HO123" s="127"/>
      <c r="HP123" s="127"/>
      <c r="HQ123" s="127"/>
      <c r="HR123" s="127"/>
      <c r="HS123" s="127"/>
      <c r="HT123" s="127"/>
      <c r="HU123" s="127"/>
      <c r="HV123" s="127"/>
      <c r="HW123" s="127"/>
      <c r="HX123" s="127"/>
      <c r="HY123" s="127"/>
      <c r="HZ123" s="127"/>
      <c r="IA123" s="127"/>
      <c r="IB123" s="127"/>
      <c r="IC123" s="127"/>
      <c r="ID123" s="127"/>
      <c r="IE123" s="127"/>
      <c r="IF123" s="127"/>
      <c r="IG123" s="127"/>
      <c r="IH123" s="127"/>
      <c r="II123" s="127"/>
      <c r="IJ123" s="127"/>
      <c r="IK123" s="127"/>
      <c r="IL123" s="127"/>
      <c r="IM123" s="127"/>
      <c r="IN123" s="127"/>
      <c r="IO123" s="127"/>
      <c r="IP123" s="127"/>
      <c r="IQ123" s="127"/>
      <c r="IR123" s="127"/>
      <c r="IS123" s="127"/>
      <c r="IT123" s="127"/>
      <c r="IU123" s="127"/>
      <c r="IV123" s="127"/>
      <c r="IW123" s="127"/>
      <c r="IX123" s="127"/>
      <c r="IY123" s="127"/>
      <c r="IZ123" s="127"/>
      <c r="JA123" s="127"/>
      <c r="JB123" s="127"/>
      <c r="JC123" s="127"/>
      <c r="JD123" s="127"/>
      <c r="JE123" s="127"/>
      <c r="JF123" s="127"/>
      <c r="JG123" s="127"/>
      <c r="JH123" s="127"/>
      <c r="JI123" s="127"/>
      <c r="JJ123" s="127"/>
      <c r="JK123" s="127"/>
      <c r="JL123" s="127"/>
      <c r="JM123" s="127"/>
      <c r="JN123" s="127"/>
      <c r="JO123" s="127"/>
      <c r="JP123" s="127"/>
      <c r="JQ123" s="127"/>
      <c r="JR123" s="127"/>
      <c r="JS123" s="127"/>
      <c r="JT123" s="127"/>
      <c r="JU123" s="127"/>
      <c r="JV123" s="127"/>
      <c r="JW123" s="127"/>
      <c r="JX123" s="127"/>
      <c r="JY123" s="127"/>
      <c r="JZ123" s="127"/>
      <c r="KA123" s="127"/>
      <c r="KB123" s="127"/>
      <c r="KC123" s="127"/>
      <c r="KD123" s="127"/>
      <c r="KE123" s="127"/>
      <c r="KF123" s="127"/>
      <c r="KG123" s="127"/>
      <c r="KH123" s="127"/>
      <c r="KI123" s="127"/>
      <c r="KJ123" s="127"/>
      <c r="KK123" s="127"/>
      <c r="KL123" s="127"/>
      <c r="KM123" s="127"/>
      <c r="KN123" s="127"/>
      <c r="KO123" s="127"/>
      <c r="KP123" s="127"/>
      <c r="KQ123" s="127"/>
      <c r="KR123" s="127"/>
      <c r="KS123" s="127"/>
      <c r="KT123" s="127"/>
      <c r="KU123" s="127"/>
      <c r="KV123" s="127"/>
      <c r="KW123" s="127"/>
      <c r="KX123" s="127"/>
      <c r="KY123" s="127"/>
      <c r="KZ123" s="127"/>
      <c r="LA123" s="127"/>
      <c r="LB123" s="127"/>
      <c r="LC123" s="127"/>
      <c r="LD123" s="127"/>
      <c r="LE123" s="127"/>
      <c r="LF123" s="127"/>
      <c r="LG123" s="127"/>
      <c r="LH123" s="127"/>
      <c r="LI123" s="127"/>
      <c r="LJ123" s="127"/>
      <c r="LK123" s="127"/>
      <c r="LL123" s="127"/>
      <c r="LM123" s="127"/>
      <c r="LN123" s="127"/>
      <c r="LO123" s="127"/>
      <c r="LP123" s="127"/>
      <c r="LQ123" s="127"/>
      <c r="LR123" s="127"/>
      <c r="LS123" s="127"/>
      <c r="LT123" s="127"/>
      <c r="LU123" s="127"/>
      <c r="LV123" s="127"/>
      <c r="LW123" s="127"/>
      <c r="LX123" s="127"/>
      <c r="LY123" s="127"/>
      <c r="LZ123" s="127"/>
      <c r="MA123" s="127"/>
      <c r="MB123" s="127"/>
      <c r="MC123" s="127"/>
      <c r="MD123" s="127"/>
      <c r="ME123" s="127"/>
      <c r="MF123" s="127"/>
      <c r="MG123" s="127"/>
      <c r="MH123" s="127"/>
      <c r="MI123" s="127"/>
      <c r="MJ123" s="127"/>
      <c r="MK123" s="127"/>
      <c r="ML123" s="127"/>
      <c r="MM123" s="127"/>
      <c r="MN123" s="127"/>
      <c r="MO123" s="127"/>
      <c r="MP123" s="127"/>
      <c r="MQ123" s="127"/>
      <c r="MR123" s="127"/>
      <c r="MS123" s="127"/>
      <c r="MT123" s="127"/>
      <c r="MU123" s="127"/>
      <c r="MV123" s="127"/>
      <c r="MW123" s="127"/>
      <c r="MX123" s="127"/>
      <c r="MY123" s="127"/>
      <c r="MZ123" s="127"/>
      <c r="NA123" s="127"/>
      <c r="NB123" s="127"/>
      <c r="NC123" s="127"/>
      <c r="ND123" s="127"/>
      <c r="NE123" s="127"/>
      <c r="NF123" s="127"/>
      <c r="NG123" s="127"/>
      <c r="NH123" s="127"/>
      <c r="NI123" s="127"/>
      <c r="NJ123" s="127"/>
      <c r="NK123" s="127"/>
      <c r="NL123" s="127"/>
      <c r="NM123" s="127"/>
      <c r="NN123" s="127"/>
      <c r="NO123" s="127"/>
      <c r="NP123" s="127"/>
      <c r="NQ123" s="127"/>
      <c r="NR123" s="127"/>
      <c r="NS123" s="127"/>
      <c r="NT123" s="127"/>
      <c r="NU123" s="127"/>
      <c r="NV123" s="127"/>
      <c r="NW123" s="127"/>
      <c r="NX123" s="127"/>
      <c r="NY123" s="127"/>
      <c r="NZ123" s="127"/>
      <c r="OA123" s="127"/>
      <c r="OB123" s="127"/>
      <c r="OC123" s="127"/>
      <c r="OD123" s="127"/>
      <c r="OE123" s="127"/>
      <c r="OF123" s="127"/>
      <c r="OG123" s="127"/>
      <c r="OH123" s="127"/>
      <c r="OI123" s="127"/>
      <c r="OJ123" s="127"/>
      <c r="OK123" s="127"/>
      <c r="OL123" s="127"/>
      <c r="OM123" s="127"/>
      <c r="ON123" s="127"/>
      <c r="OO123" s="127"/>
      <c r="OP123" s="127"/>
      <c r="OQ123" s="127"/>
      <c r="OR123" s="127"/>
      <c r="OS123" s="127"/>
      <c r="OT123" s="127"/>
      <c r="OU123" s="127"/>
      <c r="OV123" s="127"/>
      <c r="OW123" s="127"/>
      <c r="OX123" s="127"/>
      <c r="OY123" s="127"/>
      <c r="OZ123" s="127"/>
      <c r="PA123" s="127"/>
      <c r="PB123" s="127"/>
      <c r="PC123" s="127"/>
      <c r="PD123" s="127"/>
      <c r="PE123" s="127"/>
      <c r="PF123" s="127"/>
      <c r="PG123" s="127"/>
      <c r="PH123" s="127"/>
      <c r="PI123" s="127"/>
      <c r="PJ123" s="127"/>
      <c r="PK123" s="127"/>
      <c r="PL123" s="127"/>
      <c r="PM123" s="127"/>
      <c r="PN123" s="127"/>
      <c r="PO123" s="127"/>
      <c r="PP123" s="127"/>
      <c r="PQ123" s="127"/>
      <c r="PR123" s="127"/>
      <c r="PS123" s="127"/>
      <c r="PT123" s="127"/>
      <c r="PU123" s="127"/>
      <c r="PV123" s="127"/>
      <c r="PW123" s="127"/>
      <c r="PX123" s="127"/>
      <c r="PY123" s="127"/>
      <c r="PZ123" s="127"/>
      <c r="QA123" s="127"/>
      <c r="QB123" s="127"/>
      <c r="QC123" s="127"/>
      <c r="QD123" s="127"/>
      <c r="QE123" s="127"/>
      <c r="QF123" s="127"/>
      <c r="QG123" s="127"/>
      <c r="QH123" s="127"/>
      <c r="QI123" s="127"/>
      <c r="QJ123" s="127"/>
      <c r="QK123" s="127"/>
      <c r="QL123" s="127"/>
      <c r="QM123" s="127"/>
      <c r="QN123" s="127"/>
      <c r="QO123" s="127"/>
      <c r="QP123" s="127"/>
      <c r="QQ123" s="127"/>
      <c r="QR123" s="127"/>
      <c r="QS123" s="127"/>
      <c r="QT123" s="127"/>
      <c r="QU123" s="127"/>
      <c r="QV123" s="127"/>
      <c r="QW123" s="127"/>
      <c r="QX123" s="127"/>
      <c r="QY123" s="127"/>
      <c r="QZ123" s="127"/>
      <c r="RA123" s="127"/>
      <c r="RB123" s="127"/>
      <c r="RC123" s="127"/>
      <c r="RD123" s="127"/>
      <c r="RE123" s="127"/>
      <c r="RF123" s="127"/>
      <c r="RG123" s="127"/>
      <c r="RH123" s="127"/>
      <c r="RI123" s="127"/>
      <c r="RJ123" s="127"/>
      <c r="RK123" s="127"/>
      <c r="RL123" s="127"/>
      <c r="RM123" s="127"/>
      <c r="RN123" s="127"/>
      <c r="RO123" s="127"/>
      <c r="RP123" s="127"/>
      <c r="RQ123" s="127"/>
      <c r="RR123" s="127"/>
      <c r="RS123" s="127"/>
      <c r="RT123" s="127"/>
      <c r="RU123" s="127"/>
      <c r="RV123" s="127"/>
      <c r="RW123" s="127"/>
      <c r="RX123" s="127"/>
      <c r="RY123" s="127"/>
      <c r="RZ123" s="127"/>
      <c r="SA123" s="127"/>
      <c r="SB123" s="127"/>
      <c r="SC123" s="127"/>
      <c r="SD123" s="127"/>
      <c r="SE123" s="127"/>
      <c r="SF123" s="127"/>
      <c r="SG123" s="127"/>
      <c r="SH123" s="127"/>
      <c r="SI123" s="127"/>
      <c r="SJ123" s="127"/>
      <c r="SK123" s="127"/>
      <c r="SL123" s="127"/>
      <c r="SM123" s="127"/>
      <c r="SN123" s="127"/>
      <c r="SO123" s="127"/>
      <c r="SP123" s="127"/>
      <c r="SQ123" s="127"/>
      <c r="SR123" s="127"/>
      <c r="SS123" s="127"/>
      <c r="ST123" s="127"/>
      <c r="SU123" s="127"/>
      <c r="SV123" s="127"/>
      <c r="SW123" s="127"/>
      <c r="SX123" s="127"/>
      <c r="SY123" s="127"/>
      <c r="SZ123" s="127"/>
      <c r="TA123" s="127"/>
      <c r="TB123" s="127"/>
      <c r="TC123" s="127"/>
      <c r="TD123" s="127"/>
      <c r="TE123" s="127"/>
      <c r="TF123" s="127"/>
      <c r="TG123" s="127"/>
      <c r="TH123" s="127"/>
      <c r="TI123" s="127"/>
      <c r="TJ123" s="127"/>
      <c r="TK123" s="127"/>
      <c r="TL123" s="127"/>
      <c r="TM123" s="127"/>
      <c r="TN123" s="127"/>
      <c r="TO123" s="127"/>
      <c r="TP123" s="127"/>
      <c r="TQ123" s="127"/>
      <c r="TR123" s="127"/>
      <c r="TS123" s="127"/>
      <c r="TT123" s="127"/>
      <c r="TU123" s="127"/>
      <c r="TV123" s="127"/>
      <c r="TW123" s="127"/>
      <c r="TX123" s="127"/>
      <c r="TY123" s="127"/>
      <c r="TZ123" s="127"/>
      <c r="UA123" s="127"/>
      <c r="UB123" s="127"/>
      <c r="UC123" s="127"/>
      <c r="UD123" s="127"/>
      <c r="UE123" s="127"/>
      <c r="UF123" s="127"/>
      <c r="UG123" s="127"/>
      <c r="UH123" s="127"/>
      <c r="UI123" s="127"/>
      <c r="UJ123" s="127"/>
      <c r="UK123" s="127"/>
      <c r="UL123" s="127"/>
      <c r="UM123" s="127"/>
      <c r="UN123" s="127"/>
      <c r="UO123" s="127"/>
      <c r="UP123" s="127"/>
      <c r="UQ123" s="127"/>
      <c r="UR123" s="127"/>
      <c r="US123" s="127"/>
      <c r="UT123" s="127"/>
      <c r="UU123" s="127"/>
      <c r="UV123" s="127"/>
      <c r="UW123" s="127"/>
      <c r="UX123" s="127"/>
      <c r="UY123" s="127"/>
      <c r="UZ123" s="127"/>
      <c r="VA123" s="127"/>
      <c r="VB123" s="127"/>
      <c r="VC123" s="127"/>
      <c r="VD123" s="127"/>
      <c r="VE123" s="127"/>
      <c r="VF123" s="127"/>
      <c r="VG123" s="127"/>
      <c r="VH123" s="127"/>
      <c r="VI123" s="127"/>
      <c r="VJ123" s="127"/>
      <c r="VK123" s="127"/>
      <c r="VL123" s="127"/>
      <c r="VM123" s="127"/>
      <c r="VN123" s="127"/>
      <c r="VO123" s="127"/>
      <c r="VP123" s="127"/>
      <c r="VQ123" s="127"/>
      <c r="VR123" s="127"/>
      <c r="VS123" s="127"/>
      <c r="VT123" s="127"/>
      <c r="VU123" s="127"/>
      <c r="VV123" s="127"/>
      <c r="VW123" s="127"/>
      <c r="VX123" s="127"/>
      <c r="VY123" s="127"/>
      <c r="VZ123" s="127"/>
      <c r="WA123" s="127"/>
      <c r="WB123" s="127"/>
      <c r="WC123" s="127"/>
      <c r="WD123" s="127"/>
      <c r="WE123" s="127"/>
      <c r="WF123" s="127"/>
      <c r="WG123" s="127"/>
      <c r="WH123" s="127"/>
      <c r="WI123" s="127"/>
      <c r="WJ123" s="127"/>
      <c r="WK123" s="127"/>
      <c r="WL123" s="127"/>
      <c r="WM123" s="127"/>
      <c r="WN123" s="127"/>
      <c r="WO123" s="127"/>
      <c r="WP123" s="127"/>
      <c r="WQ123" s="127"/>
      <c r="WR123" s="127"/>
      <c r="WS123" s="127"/>
      <c r="WT123" s="127"/>
      <c r="WU123" s="127"/>
      <c r="WV123" s="127"/>
      <c r="WW123" s="127"/>
      <c r="WX123" s="127"/>
      <c r="WY123" s="127"/>
      <c r="WZ123" s="127"/>
      <c r="XA123" s="127"/>
      <c r="XB123" s="127"/>
      <c r="XC123" s="127"/>
      <c r="XD123" s="127"/>
      <c r="XE123" s="127"/>
      <c r="XF123" s="127"/>
      <c r="XG123" s="127"/>
      <c r="XH123" s="127"/>
      <c r="XI123" s="127"/>
      <c r="XJ123" s="127"/>
      <c r="XK123" s="127"/>
      <c r="XL123" s="127"/>
      <c r="XM123" s="127"/>
      <c r="XN123" s="127"/>
      <c r="XO123" s="127"/>
      <c r="XP123" s="127"/>
      <c r="XQ123" s="127"/>
      <c r="XR123" s="127"/>
      <c r="XS123" s="127"/>
      <c r="XT123" s="127"/>
      <c r="XU123" s="127"/>
      <c r="XV123" s="127"/>
      <c r="XW123" s="127"/>
      <c r="XX123" s="127"/>
      <c r="XY123" s="127"/>
      <c r="XZ123" s="127"/>
      <c r="YA123" s="127"/>
      <c r="YB123" s="127"/>
      <c r="YC123" s="127"/>
      <c r="YD123" s="127"/>
      <c r="YE123" s="127"/>
      <c r="YF123" s="127"/>
      <c r="YG123" s="127"/>
      <c r="YH123" s="127"/>
      <c r="YI123" s="127"/>
      <c r="YJ123" s="127"/>
      <c r="YK123" s="127"/>
      <c r="YL123" s="127"/>
      <c r="YM123" s="127"/>
      <c r="YN123" s="127"/>
      <c r="YO123" s="127"/>
      <c r="YP123" s="127"/>
      <c r="YQ123" s="127"/>
      <c r="YR123" s="127"/>
      <c r="YS123" s="127"/>
      <c r="YT123" s="127"/>
      <c r="YU123" s="127"/>
      <c r="YV123" s="127"/>
      <c r="YW123" s="127"/>
      <c r="YX123" s="127"/>
      <c r="YY123" s="127"/>
      <c r="YZ123" s="127"/>
      <c r="ZA123" s="127"/>
      <c r="ZB123" s="127"/>
      <c r="ZC123" s="127"/>
      <c r="ZD123" s="127"/>
      <c r="ZE123" s="127"/>
      <c r="ZF123" s="127"/>
      <c r="ZG123" s="127"/>
      <c r="ZH123" s="127"/>
      <c r="ZI123" s="127"/>
      <c r="ZJ123" s="127"/>
      <c r="ZK123" s="127"/>
      <c r="ZL123" s="127"/>
      <c r="ZM123" s="127"/>
      <c r="ZN123" s="127"/>
      <c r="ZO123" s="127"/>
      <c r="ZP123" s="127"/>
      <c r="ZQ123" s="127"/>
      <c r="ZR123" s="127"/>
      <c r="ZS123" s="127"/>
      <c r="ZT123" s="127"/>
      <c r="ZU123" s="127"/>
      <c r="ZV123" s="127"/>
      <c r="ZW123" s="127"/>
      <c r="ZX123" s="127"/>
      <c r="ZY123" s="127"/>
      <c r="ZZ123" s="127"/>
      <c r="AAA123" s="127"/>
      <c r="AAB123" s="127"/>
      <c r="AAC123" s="127"/>
      <c r="AAD123" s="127"/>
      <c r="AAE123" s="127"/>
      <c r="AAF123" s="127"/>
      <c r="AAG123" s="127"/>
      <c r="AAH123" s="127"/>
      <c r="AAI123" s="127"/>
      <c r="AAJ123" s="127"/>
      <c r="AAK123" s="127"/>
      <c r="AAL123" s="127"/>
      <c r="AAM123" s="127"/>
      <c r="AAN123" s="127"/>
      <c r="AAO123" s="127"/>
      <c r="AAP123" s="127"/>
      <c r="AAQ123" s="127"/>
      <c r="AAR123" s="127"/>
      <c r="AAS123" s="127"/>
      <c r="AAT123" s="127"/>
      <c r="AAU123" s="127"/>
      <c r="AAV123" s="127"/>
      <c r="AAW123" s="127"/>
      <c r="AAX123" s="127"/>
      <c r="AAY123" s="127"/>
      <c r="AAZ123" s="127"/>
      <c r="ABA123" s="127"/>
      <c r="ABB123" s="127"/>
      <c r="ABC123" s="127"/>
      <c r="ABD123" s="127"/>
      <c r="ABE123" s="127"/>
      <c r="ABF123" s="127"/>
      <c r="ABG123" s="127"/>
      <c r="ABH123" s="127"/>
      <c r="ABI123" s="127"/>
      <c r="ABJ123" s="127"/>
      <c r="ABK123" s="127"/>
      <c r="ABL123" s="127"/>
      <c r="ABM123" s="127"/>
      <c r="ABN123" s="127"/>
      <c r="ABO123" s="127"/>
      <c r="ABP123" s="127"/>
      <c r="ABQ123" s="127"/>
      <c r="ABR123" s="127"/>
      <c r="ABS123" s="127"/>
      <c r="ABT123" s="127"/>
      <c r="ABU123" s="127"/>
      <c r="ABV123" s="127"/>
      <c r="ABW123" s="127"/>
      <c r="ABX123" s="127"/>
      <c r="ABY123" s="127"/>
      <c r="ABZ123" s="127"/>
      <c r="ACA123" s="127"/>
      <c r="ACB123" s="127"/>
      <c r="ACC123" s="127"/>
      <c r="ACD123" s="127"/>
      <c r="ACE123" s="127"/>
      <c r="ACF123" s="127"/>
      <c r="ACG123" s="127"/>
      <c r="ACH123" s="127"/>
      <c r="ACI123" s="127"/>
      <c r="ACJ123" s="127"/>
      <c r="ACK123" s="127"/>
      <c r="ACL123" s="127"/>
      <c r="ACM123" s="127"/>
      <c r="ACN123" s="127"/>
      <c r="ACO123" s="127"/>
      <c r="ACP123" s="127"/>
      <c r="ACQ123" s="127"/>
      <c r="ACR123" s="127"/>
      <c r="ACS123" s="127"/>
      <c r="ACT123" s="127"/>
      <c r="ACU123" s="127"/>
      <c r="ACV123" s="127"/>
      <c r="ACW123" s="127"/>
      <c r="ACX123" s="127"/>
      <c r="ACY123" s="127"/>
      <c r="ACZ123" s="127"/>
      <c r="ADA123" s="127"/>
      <c r="ADB123" s="127"/>
      <c r="ADC123" s="127"/>
      <c r="ADD123" s="127"/>
      <c r="ADE123" s="127"/>
      <c r="ADF123" s="127"/>
      <c r="ADG123" s="127"/>
      <c r="ADH123" s="127"/>
      <c r="ADI123" s="127"/>
      <c r="ADJ123" s="127"/>
      <c r="ADK123" s="127"/>
      <c r="ADL123" s="127"/>
      <c r="ADM123" s="127"/>
      <c r="ADN123" s="127"/>
      <c r="ADO123" s="127"/>
      <c r="ADP123" s="127"/>
      <c r="ADQ123" s="127"/>
      <c r="ADR123" s="127"/>
      <c r="ADS123" s="127"/>
      <c r="ADT123" s="127"/>
      <c r="ADU123" s="127"/>
      <c r="ADV123" s="127"/>
      <c r="ADW123" s="127"/>
      <c r="ADX123" s="127"/>
      <c r="ADY123" s="127"/>
      <c r="ADZ123" s="127"/>
      <c r="AEA123" s="127"/>
      <c r="AEB123" s="127"/>
      <c r="AEC123" s="127"/>
      <c r="AED123" s="127"/>
      <c r="AEE123" s="127"/>
      <c r="AEF123" s="127"/>
      <c r="AEG123" s="127"/>
      <c r="AEH123" s="127"/>
      <c r="AEI123" s="127"/>
      <c r="AEJ123" s="127"/>
      <c r="AEK123" s="127"/>
      <c r="AEL123" s="127"/>
      <c r="AEM123" s="127"/>
      <c r="AEN123" s="127"/>
      <c r="AEO123" s="127"/>
      <c r="AEP123" s="127"/>
      <c r="AEQ123" s="127"/>
      <c r="AER123" s="127"/>
      <c r="AES123" s="127"/>
      <c r="AET123" s="127"/>
      <c r="AEU123" s="127"/>
      <c r="AEV123" s="127"/>
      <c r="AEW123" s="127"/>
      <c r="AEX123" s="127"/>
      <c r="AEY123" s="127"/>
      <c r="AEZ123" s="127"/>
      <c r="AFA123" s="127"/>
      <c r="AFB123" s="127"/>
      <c r="AFC123" s="127"/>
      <c r="AFD123" s="127"/>
      <c r="AFE123" s="127"/>
      <c r="AFF123" s="127"/>
      <c r="AFG123" s="127"/>
      <c r="AFH123" s="127"/>
      <c r="AFI123" s="127"/>
      <c r="AFJ123" s="127"/>
      <c r="AFK123" s="127"/>
      <c r="AFL123" s="127"/>
      <c r="AFM123" s="127"/>
      <c r="AFN123" s="127"/>
      <c r="AFO123" s="127"/>
      <c r="AFP123" s="127"/>
      <c r="AFQ123" s="127"/>
      <c r="AFR123" s="127"/>
      <c r="AFS123" s="127"/>
      <c r="AFT123" s="127"/>
      <c r="AFU123" s="127"/>
      <c r="AFV123" s="127"/>
      <c r="AFW123" s="127"/>
      <c r="AFX123" s="127"/>
      <c r="AFY123" s="127"/>
      <c r="AFZ123" s="127"/>
      <c r="AGA123" s="127"/>
      <c r="AGB123" s="127"/>
      <c r="AGC123" s="127"/>
      <c r="AGD123" s="127"/>
      <c r="AGE123" s="127"/>
      <c r="AGF123" s="127"/>
      <c r="AGG123" s="127"/>
      <c r="AGH123" s="127"/>
      <c r="AGI123" s="127"/>
      <c r="AGJ123" s="127"/>
      <c r="AGK123" s="127"/>
      <c r="AGL123" s="127"/>
      <c r="AGM123" s="127"/>
      <c r="AGN123" s="127"/>
      <c r="AGO123" s="127"/>
      <c r="AGP123" s="127"/>
      <c r="AGQ123" s="127"/>
      <c r="AGR123" s="127"/>
      <c r="AGS123" s="127"/>
      <c r="AGT123" s="127"/>
      <c r="AGU123" s="127"/>
      <c r="AGV123" s="127"/>
      <c r="AGW123" s="127"/>
      <c r="AGX123" s="127"/>
      <c r="AGY123" s="127"/>
      <c r="AGZ123" s="127"/>
      <c r="AHA123" s="127"/>
      <c r="AHB123" s="127"/>
      <c r="AHC123" s="127"/>
      <c r="AHD123" s="127"/>
      <c r="AHE123" s="127"/>
      <c r="AHF123" s="127"/>
      <c r="AHG123" s="127"/>
      <c r="AHH123" s="127"/>
      <c r="AHI123" s="127"/>
      <c r="AHJ123" s="127"/>
      <c r="AHK123" s="127"/>
      <c r="AHL123" s="127"/>
      <c r="AHM123" s="127"/>
      <c r="AHN123" s="127"/>
      <c r="AHO123" s="127"/>
      <c r="AHP123" s="127"/>
      <c r="AHQ123" s="127"/>
      <c r="AHR123" s="127"/>
      <c r="AHS123" s="127"/>
      <c r="AHT123" s="127"/>
      <c r="AHU123" s="127"/>
      <c r="AHV123" s="127"/>
      <c r="AHW123" s="127"/>
      <c r="AHX123" s="127"/>
      <c r="AHY123" s="127"/>
      <c r="AHZ123" s="127"/>
      <c r="AIA123" s="127"/>
      <c r="AIB123" s="127"/>
      <c r="AIC123" s="127"/>
      <c r="AID123" s="127"/>
      <c r="AIE123" s="127"/>
      <c r="AIF123" s="127"/>
      <c r="AIG123" s="127"/>
      <c r="AIH123" s="127"/>
      <c r="AII123" s="127"/>
      <c r="AIJ123" s="127"/>
      <c r="AIK123" s="127"/>
      <c r="AIL123" s="127"/>
      <c r="AIM123" s="127"/>
      <c r="AIN123" s="127"/>
      <c r="AIO123" s="127"/>
      <c r="AIP123" s="127"/>
      <c r="AIQ123" s="127"/>
      <c r="AIR123" s="127"/>
      <c r="AIS123" s="127"/>
      <c r="AIT123" s="127"/>
      <c r="AIU123" s="127"/>
      <c r="AIV123" s="127"/>
      <c r="AIW123" s="127"/>
      <c r="AIX123" s="127"/>
      <c r="AIY123" s="127"/>
      <c r="AIZ123" s="127"/>
      <c r="AJA123" s="127"/>
      <c r="AJB123" s="127"/>
      <c r="AJC123" s="127"/>
      <c r="AJD123" s="127"/>
      <c r="AJE123" s="127"/>
      <c r="AJF123" s="127"/>
      <c r="AJG123" s="127"/>
      <c r="AJH123" s="127"/>
      <c r="AJI123" s="127"/>
      <c r="AJJ123" s="127"/>
      <c r="AJK123" s="127"/>
      <c r="AJL123" s="127"/>
      <c r="AJM123" s="127"/>
      <c r="AJN123" s="127"/>
      <c r="AJO123" s="127"/>
      <c r="AJP123" s="127"/>
      <c r="AJQ123" s="127"/>
      <c r="AJR123" s="127"/>
      <c r="AJS123" s="127"/>
      <c r="AJT123" s="127"/>
      <c r="AJU123" s="127"/>
      <c r="AJV123" s="127"/>
      <c r="AJW123" s="127"/>
      <c r="AJX123" s="127"/>
      <c r="AJY123" s="127"/>
      <c r="AJZ123" s="127"/>
      <c r="AKA123" s="127"/>
      <c r="AKB123" s="127"/>
      <c r="AKC123" s="127"/>
      <c r="AKD123" s="127"/>
      <c r="AKE123" s="127"/>
      <c r="AKF123" s="127"/>
      <c r="AKG123" s="127"/>
      <c r="AKH123" s="127"/>
      <c r="AKI123" s="127"/>
      <c r="AKJ123" s="127"/>
      <c r="AKK123" s="127"/>
      <c r="AKL123" s="127"/>
      <c r="AKM123" s="127"/>
      <c r="AKN123" s="127"/>
      <c r="AKO123" s="127"/>
      <c r="AKP123" s="127"/>
      <c r="AKQ123" s="127"/>
      <c r="AKR123" s="127"/>
      <c r="AKS123" s="127"/>
      <c r="AKT123" s="127"/>
      <c r="AKU123" s="127"/>
      <c r="AKV123" s="127"/>
      <c r="AKW123" s="127"/>
      <c r="AKX123" s="127"/>
      <c r="AKY123" s="127"/>
      <c r="AKZ123" s="127"/>
      <c r="ALA123" s="127"/>
      <c r="ALB123" s="127"/>
      <c r="ALC123" s="127"/>
      <c r="ALD123" s="127"/>
      <c r="ALE123" s="127"/>
      <c r="ALF123" s="127"/>
      <c r="ALG123" s="127"/>
      <c r="ALH123" s="127"/>
      <c r="ALI123" s="127"/>
      <c r="ALJ123" s="127"/>
      <c r="ALK123" s="127"/>
      <c r="ALL123" s="127"/>
      <c r="ALM123" s="127"/>
      <c r="ALN123" s="127"/>
      <c r="ALO123" s="127"/>
      <c r="ALP123" s="127"/>
      <c r="ALQ123" s="127"/>
      <c r="ALR123" s="127"/>
      <c r="ALS123" s="127"/>
      <c r="ALT123" s="127"/>
      <c r="ALU123" s="127"/>
      <c r="ALV123" s="127"/>
      <c r="ALW123" s="127"/>
      <c r="ALX123" s="127"/>
      <c r="ALY123" s="127"/>
      <c r="ALZ123" s="127"/>
      <c r="AMA123" s="127"/>
      <c r="AMB123" s="127"/>
      <c r="AMC123" s="127"/>
      <c r="AMD123" s="127"/>
      <c r="AME123" s="127"/>
      <c r="AMF123" s="127"/>
      <c r="AMG123" s="127"/>
      <c r="AMH123" s="127"/>
      <c r="AMI123" s="127"/>
      <c r="AMJ123" s="127"/>
      <c r="AMK123" s="127"/>
    </row>
    <row r="124" spans="1:1025" x14ac:dyDescent="0.3">
      <c r="A124" s="244" t="s">
        <v>875</v>
      </c>
      <c r="B124" s="244"/>
      <c r="C124" s="244"/>
      <c r="D124" s="68">
        <f t="shared" si="26"/>
        <v>5.649166666666666</v>
      </c>
      <c r="E124" s="136">
        <f t="shared" ref="E124:H124" si="31">E24+E49</f>
        <v>21.93</v>
      </c>
      <c r="F124" s="136">
        <f t="shared" si="31"/>
        <v>20.3</v>
      </c>
      <c r="G124" s="136">
        <f t="shared" si="31"/>
        <v>67.789999999999992</v>
      </c>
      <c r="H124" s="136">
        <f t="shared" si="31"/>
        <v>548.57000000000005</v>
      </c>
      <c r="I124" s="127"/>
      <c r="J124" s="174">
        <f t="shared" si="10"/>
        <v>0.21929999999999999</v>
      </c>
      <c r="K124" s="174">
        <f t="shared" si="11"/>
        <v>0.30298507462686569</v>
      </c>
      <c r="L124" s="174">
        <f t="shared" si="12"/>
        <v>0.27115999999999996</v>
      </c>
      <c r="M124" s="174">
        <f t="shared" si="13"/>
        <v>0.274285</v>
      </c>
      <c r="N124" s="134"/>
      <c r="O124" s="174">
        <f t="shared" si="14"/>
        <v>0.16390433308420072</v>
      </c>
      <c r="P124" s="174">
        <f t="shared" si="15"/>
        <v>0.33933864411105236</v>
      </c>
      <c r="Q124" s="174">
        <f t="shared" si="16"/>
        <v>0.49801064586105687</v>
      </c>
      <c r="R124" s="127"/>
      <c r="S124" s="127"/>
      <c r="T124" s="127"/>
      <c r="U124" s="127"/>
      <c r="V124" s="127"/>
      <c r="W124" s="127"/>
      <c r="X124" s="127"/>
      <c r="Y124" s="127"/>
      <c r="Z124" s="127"/>
      <c r="AA124" s="127"/>
      <c r="AB124" s="127"/>
      <c r="AC124" s="127"/>
      <c r="AD124" s="127"/>
      <c r="AE124" s="127"/>
      <c r="AF124" s="127"/>
      <c r="AG124" s="127"/>
      <c r="AH124" s="127"/>
      <c r="AI124" s="127"/>
      <c r="AJ124" s="127"/>
      <c r="AK124" s="127"/>
      <c r="AL124" s="127"/>
      <c r="AM124" s="127"/>
      <c r="AN124" s="127"/>
      <c r="AO124" s="127"/>
      <c r="AP124" s="127"/>
      <c r="AQ124" s="127"/>
      <c r="AR124" s="127"/>
      <c r="AS124" s="127"/>
      <c r="AT124" s="127"/>
      <c r="AU124" s="127"/>
      <c r="AV124" s="127"/>
      <c r="AW124" s="127"/>
      <c r="AX124" s="127"/>
      <c r="AY124" s="127"/>
      <c r="AZ124" s="127"/>
      <c r="BA124" s="127"/>
      <c r="BB124" s="127"/>
      <c r="BC124" s="127"/>
      <c r="BD124" s="127"/>
      <c r="BE124" s="127"/>
      <c r="BF124" s="127"/>
      <c r="BG124" s="127"/>
      <c r="BH124" s="127"/>
      <c r="BI124" s="127"/>
      <c r="BJ124" s="127"/>
      <c r="BK124" s="127"/>
      <c r="BL124" s="127"/>
      <c r="BM124" s="127"/>
      <c r="BN124" s="127"/>
      <c r="BO124" s="127"/>
      <c r="BP124" s="127"/>
      <c r="BQ124" s="127"/>
      <c r="BR124" s="127"/>
      <c r="BS124" s="127"/>
      <c r="BT124" s="127"/>
      <c r="BU124" s="127"/>
      <c r="BV124" s="127"/>
      <c r="BW124" s="127"/>
      <c r="BX124" s="127"/>
      <c r="BY124" s="127"/>
      <c r="BZ124" s="127"/>
      <c r="CA124" s="127"/>
      <c r="CB124" s="127"/>
      <c r="CC124" s="127"/>
      <c r="CD124" s="127"/>
      <c r="CE124" s="127"/>
      <c r="CF124" s="127"/>
      <c r="CG124" s="127"/>
      <c r="CH124" s="127"/>
      <c r="CI124" s="127"/>
      <c r="CJ124" s="127"/>
      <c r="CK124" s="127"/>
      <c r="CL124" s="127"/>
      <c r="CM124" s="127"/>
      <c r="CN124" s="127"/>
      <c r="CO124" s="127"/>
      <c r="CP124" s="127"/>
      <c r="CQ124" s="127"/>
      <c r="CR124" s="127"/>
      <c r="CS124" s="127"/>
      <c r="CT124" s="127"/>
      <c r="CU124" s="127"/>
      <c r="CV124" s="127"/>
      <c r="CW124" s="127"/>
      <c r="CX124" s="127"/>
      <c r="CY124" s="127"/>
      <c r="CZ124" s="127"/>
      <c r="DA124" s="127"/>
      <c r="DB124" s="127"/>
      <c r="DC124" s="127"/>
      <c r="DD124" s="127"/>
      <c r="DE124" s="127"/>
      <c r="DF124" s="127"/>
      <c r="DG124" s="127"/>
      <c r="DH124" s="127"/>
      <c r="DI124" s="127"/>
      <c r="DJ124" s="127"/>
      <c r="DK124" s="127"/>
      <c r="DL124" s="127"/>
      <c r="DM124" s="127"/>
      <c r="DN124" s="127"/>
      <c r="DO124" s="127"/>
      <c r="DP124" s="127"/>
      <c r="DQ124" s="127"/>
      <c r="DR124" s="127"/>
      <c r="DS124" s="127"/>
      <c r="DT124" s="127"/>
      <c r="DU124" s="127"/>
      <c r="DV124" s="127"/>
      <c r="DW124" s="127"/>
      <c r="DX124" s="127"/>
      <c r="DY124" s="127"/>
      <c r="DZ124" s="127"/>
      <c r="EA124" s="127"/>
      <c r="EB124" s="127"/>
      <c r="EC124" s="127"/>
      <c r="ED124" s="127"/>
      <c r="EE124" s="127"/>
      <c r="EF124" s="127"/>
      <c r="EG124" s="127"/>
      <c r="EH124" s="127"/>
      <c r="EI124" s="127"/>
      <c r="EJ124" s="127"/>
      <c r="EK124" s="127"/>
      <c r="EL124" s="127"/>
      <c r="EM124" s="127"/>
      <c r="EN124" s="127"/>
      <c r="EO124" s="127"/>
      <c r="EP124" s="127"/>
      <c r="EQ124" s="127"/>
      <c r="ER124" s="127"/>
      <c r="ES124" s="127"/>
      <c r="ET124" s="127"/>
      <c r="EU124" s="127"/>
      <c r="EV124" s="127"/>
      <c r="EW124" s="127"/>
      <c r="EX124" s="127"/>
      <c r="EY124" s="127"/>
      <c r="EZ124" s="127"/>
      <c r="FA124" s="127"/>
      <c r="FB124" s="127"/>
      <c r="FC124" s="127"/>
      <c r="FD124" s="127"/>
      <c r="FE124" s="127"/>
      <c r="FF124" s="127"/>
      <c r="FG124" s="127"/>
      <c r="FH124" s="127"/>
      <c r="FI124" s="127"/>
      <c r="FJ124" s="127"/>
      <c r="FK124" s="127"/>
      <c r="FL124" s="127"/>
      <c r="FM124" s="127"/>
      <c r="FN124" s="127"/>
      <c r="FO124" s="127"/>
      <c r="FP124" s="127"/>
      <c r="FQ124" s="127"/>
      <c r="FR124" s="127"/>
      <c r="FS124" s="127"/>
      <c r="FT124" s="127"/>
      <c r="FU124" s="127"/>
      <c r="FV124" s="127"/>
      <c r="FW124" s="127"/>
      <c r="FX124" s="127"/>
      <c r="FY124" s="127"/>
      <c r="FZ124" s="127"/>
      <c r="GA124" s="127"/>
      <c r="GB124" s="127"/>
      <c r="GC124" s="127"/>
      <c r="GD124" s="127"/>
      <c r="GE124" s="127"/>
      <c r="GF124" s="127"/>
      <c r="GG124" s="127"/>
      <c r="GH124" s="127"/>
      <c r="GI124" s="127"/>
      <c r="GJ124" s="127"/>
      <c r="GK124" s="127"/>
      <c r="GL124" s="127"/>
      <c r="GM124" s="127"/>
      <c r="GN124" s="127"/>
      <c r="GO124" s="127"/>
      <c r="GP124" s="127"/>
      <c r="GQ124" s="127"/>
      <c r="GR124" s="127"/>
      <c r="GS124" s="127"/>
      <c r="GT124" s="127"/>
      <c r="GU124" s="127"/>
      <c r="GV124" s="127"/>
      <c r="GW124" s="127"/>
      <c r="GX124" s="127"/>
      <c r="GY124" s="127"/>
      <c r="GZ124" s="127"/>
      <c r="HA124" s="127"/>
      <c r="HB124" s="127"/>
      <c r="HC124" s="127"/>
      <c r="HD124" s="127"/>
      <c r="HE124" s="127"/>
      <c r="HF124" s="127"/>
      <c r="HG124" s="127"/>
      <c r="HH124" s="127"/>
      <c r="HI124" s="127"/>
      <c r="HJ124" s="127"/>
      <c r="HK124" s="127"/>
      <c r="HL124" s="127"/>
      <c r="HM124" s="127"/>
      <c r="HN124" s="127"/>
      <c r="HO124" s="127"/>
      <c r="HP124" s="127"/>
      <c r="HQ124" s="127"/>
      <c r="HR124" s="127"/>
      <c r="HS124" s="127"/>
      <c r="HT124" s="127"/>
      <c r="HU124" s="127"/>
      <c r="HV124" s="127"/>
      <c r="HW124" s="127"/>
      <c r="HX124" s="127"/>
      <c r="HY124" s="127"/>
      <c r="HZ124" s="127"/>
      <c r="IA124" s="127"/>
      <c r="IB124" s="127"/>
      <c r="IC124" s="127"/>
      <c r="ID124" s="127"/>
      <c r="IE124" s="127"/>
      <c r="IF124" s="127"/>
      <c r="IG124" s="127"/>
      <c r="IH124" s="127"/>
      <c r="II124" s="127"/>
      <c r="IJ124" s="127"/>
      <c r="IK124" s="127"/>
      <c r="IL124" s="127"/>
      <c r="IM124" s="127"/>
      <c r="IN124" s="127"/>
      <c r="IO124" s="127"/>
      <c r="IP124" s="127"/>
      <c r="IQ124" s="127"/>
      <c r="IR124" s="127"/>
      <c r="IS124" s="127"/>
      <c r="IT124" s="127"/>
      <c r="IU124" s="127"/>
      <c r="IV124" s="127"/>
      <c r="IW124" s="127"/>
      <c r="IX124" s="127"/>
      <c r="IY124" s="127"/>
      <c r="IZ124" s="127"/>
      <c r="JA124" s="127"/>
      <c r="JB124" s="127"/>
      <c r="JC124" s="127"/>
      <c r="JD124" s="127"/>
      <c r="JE124" s="127"/>
      <c r="JF124" s="127"/>
      <c r="JG124" s="127"/>
      <c r="JH124" s="127"/>
      <c r="JI124" s="127"/>
      <c r="JJ124" s="127"/>
      <c r="JK124" s="127"/>
      <c r="JL124" s="127"/>
      <c r="JM124" s="127"/>
      <c r="JN124" s="127"/>
      <c r="JO124" s="127"/>
      <c r="JP124" s="127"/>
      <c r="JQ124" s="127"/>
      <c r="JR124" s="127"/>
      <c r="JS124" s="127"/>
      <c r="JT124" s="127"/>
      <c r="JU124" s="127"/>
      <c r="JV124" s="127"/>
      <c r="JW124" s="127"/>
      <c r="JX124" s="127"/>
      <c r="JY124" s="127"/>
      <c r="JZ124" s="127"/>
      <c r="KA124" s="127"/>
      <c r="KB124" s="127"/>
      <c r="KC124" s="127"/>
      <c r="KD124" s="127"/>
      <c r="KE124" s="127"/>
      <c r="KF124" s="127"/>
      <c r="KG124" s="127"/>
      <c r="KH124" s="127"/>
      <c r="KI124" s="127"/>
      <c r="KJ124" s="127"/>
      <c r="KK124" s="127"/>
      <c r="KL124" s="127"/>
      <c r="KM124" s="127"/>
      <c r="KN124" s="127"/>
      <c r="KO124" s="127"/>
      <c r="KP124" s="127"/>
      <c r="KQ124" s="127"/>
      <c r="KR124" s="127"/>
      <c r="KS124" s="127"/>
      <c r="KT124" s="127"/>
      <c r="KU124" s="127"/>
      <c r="KV124" s="127"/>
      <c r="KW124" s="127"/>
      <c r="KX124" s="127"/>
      <c r="KY124" s="127"/>
      <c r="KZ124" s="127"/>
      <c r="LA124" s="127"/>
      <c r="LB124" s="127"/>
      <c r="LC124" s="127"/>
      <c r="LD124" s="127"/>
      <c r="LE124" s="127"/>
      <c r="LF124" s="127"/>
      <c r="LG124" s="127"/>
      <c r="LH124" s="127"/>
      <c r="LI124" s="127"/>
      <c r="LJ124" s="127"/>
      <c r="LK124" s="127"/>
      <c r="LL124" s="127"/>
      <c r="LM124" s="127"/>
      <c r="LN124" s="127"/>
      <c r="LO124" s="127"/>
      <c r="LP124" s="127"/>
      <c r="LQ124" s="127"/>
      <c r="LR124" s="127"/>
      <c r="LS124" s="127"/>
      <c r="LT124" s="127"/>
      <c r="LU124" s="127"/>
      <c r="LV124" s="127"/>
      <c r="LW124" s="127"/>
      <c r="LX124" s="127"/>
      <c r="LY124" s="127"/>
      <c r="LZ124" s="127"/>
      <c r="MA124" s="127"/>
      <c r="MB124" s="127"/>
      <c r="MC124" s="127"/>
      <c r="MD124" s="127"/>
      <c r="ME124" s="127"/>
      <c r="MF124" s="127"/>
      <c r="MG124" s="127"/>
      <c r="MH124" s="127"/>
      <c r="MI124" s="127"/>
      <c r="MJ124" s="127"/>
      <c r="MK124" s="127"/>
      <c r="ML124" s="127"/>
      <c r="MM124" s="127"/>
      <c r="MN124" s="127"/>
      <c r="MO124" s="127"/>
      <c r="MP124" s="127"/>
      <c r="MQ124" s="127"/>
      <c r="MR124" s="127"/>
      <c r="MS124" s="127"/>
      <c r="MT124" s="127"/>
      <c r="MU124" s="127"/>
      <c r="MV124" s="127"/>
      <c r="MW124" s="127"/>
      <c r="MX124" s="127"/>
      <c r="MY124" s="127"/>
      <c r="MZ124" s="127"/>
      <c r="NA124" s="127"/>
      <c r="NB124" s="127"/>
      <c r="NC124" s="127"/>
      <c r="ND124" s="127"/>
      <c r="NE124" s="127"/>
      <c r="NF124" s="127"/>
      <c r="NG124" s="127"/>
      <c r="NH124" s="127"/>
      <c r="NI124" s="127"/>
      <c r="NJ124" s="127"/>
      <c r="NK124" s="127"/>
      <c r="NL124" s="127"/>
      <c r="NM124" s="127"/>
      <c r="NN124" s="127"/>
      <c r="NO124" s="127"/>
      <c r="NP124" s="127"/>
      <c r="NQ124" s="127"/>
      <c r="NR124" s="127"/>
      <c r="NS124" s="127"/>
      <c r="NT124" s="127"/>
      <c r="NU124" s="127"/>
      <c r="NV124" s="127"/>
      <c r="NW124" s="127"/>
      <c r="NX124" s="127"/>
      <c r="NY124" s="127"/>
      <c r="NZ124" s="127"/>
      <c r="OA124" s="127"/>
      <c r="OB124" s="127"/>
      <c r="OC124" s="127"/>
      <c r="OD124" s="127"/>
      <c r="OE124" s="127"/>
      <c r="OF124" s="127"/>
      <c r="OG124" s="127"/>
      <c r="OH124" s="127"/>
      <c r="OI124" s="127"/>
      <c r="OJ124" s="127"/>
      <c r="OK124" s="127"/>
      <c r="OL124" s="127"/>
      <c r="OM124" s="127"/>
      <c r="ON124" s="127"/>
      <c r="OO124" s="127"/>
      <c r="OP124" s="127"/>
      <c r="OQ124" s="127"/>
      <c r="OR124" s="127"/>
      <c r="OS124" s="127"/>
      <c r="OT124" s="127"/>
      <c r="OU124" s="127"/>
      <c r="OV124" s="127"/>
      <c r="OW124" s="127"/>
      <c r="OX124" s="127"/>
      <c r="OY124" s="127"/>
      <c r="OZ124" s="127"/>
      <c r="PA124" s="127"/>
      <c r="PB124" s="127"/>
      <c r="PC124" s="127"/>
      <c r="PD124" s="127"/>
      <c r="PE124" s="127"/>
      <c r="PF124" s="127"/>
      <c r="PG124" s="127"/>
      <c r="PH124" s="127"/>
      <c r="PI124" s="127"/>
      <c r="PJ124" s="127"/>
      <c r="PK124" s="127"/>
      <c r="PL124" s="127"/>
      <c r="PM124" s="127"/>
      <c r="PN124" s="127"/>
      <c r="PO124" s="127"/>
      <c r="PP124" s="127"/>
      <c r="PQ124" s="127"/>
      <c r="PR124" s="127"/>
      <c r="PS124" s="127"/>
      <c r="PT124" s="127"/>
      <c r="PU124" s="127"/>
      <c r="PV124" s="127"/>
      <c r="PW124" s="127"/>
      <c r="PX124" s="127"/>
      <c r="PY124" s="127"/>
      <c r="PZ124" s="127"/>
      <c r="QA124" s="127"/>
      <c r="QB124" s="127"/>
      <c r="QC124" s="127"/>
      <c r="QD124" s="127"/>
      <c r="QE124" s="127"/>
      <c r="QF124" s="127"/>
      <c r="QG124" s="127"/>
      <c r="QH124" s="127"/>
      <c r="QI124" s="127"/>
      <c r="QJ124" s="127"/>
      <c r="QK124" s="127"/>
      <c r="QL124" s="127"/>
      <c r="QM124" s="127"/>
      <c r="QN124" s="127"/>
      <c r="QO124" s="127"/>
      <c r="QP124" s="127"/>
      <c r="QQ124" s="127"/>
      <c r="QR124" s="127"/>
      <c r="QS124" s="127"/>
      <c r="QT124" s="127"/>
      <c r="QU124" s="127"/>
      <c r="QV124" s="127"/>
      <c r="QW124" s="127"/>
      <c r="QX124" s="127"/>
      <c r="QY124" s="127"/>
      <c r="QZ124" s="127"/>
      <c r="RA124" s="127"/>
      <c r="RB124" s="127"/>
      <c r="RC124" s="127"/>
      <c r="RD124" s="127"/>
      <c r="RE124" s="127"/>
      <c r="RF124" s="127"/>
      <c r="RG124" s="127"/>
      <c r="RH124" s="127"/>
      <c r="RI124" s="127"/>
      <c r="RJ124" s="127"/>
      <c r="RK124" s="127"/>
      <c r="RL124" s="127"/>
      <c r="RM124" s="127"/>
      <c r="RN124" s="127"/>
      <c r="RO124" s="127"/>
      <c r="RP124" s="127"/>
      <c r="RQ124" s="127"/>
      <c r="RR124" s="127"/>
      <c r="RS124" s="127"/>
      <c r="RT124" s="127"/>
      <c r="RU124" s="127"/>
      <c r="RV124" s="127"/>
      <c r="RW124" s="127"/>
      <c r="RX124" s="127"/>
      <c r="RY124" s="127"/>
      <c r="RZ124" s="127"/>
      <c r="SA124" s="127"/>
      <c r="SB124" s="127"/>
      <c r="SC124" s="127"/>
      <c r="SD124" s="127"/>
      <c r="SE124" s="127"/>
      <c r="SF124" s="127"/>
      <c r="SG124" s="127"/>
      <c r="SH124" s="127"/>
      <c r="SI124" s="127"/>
      <c r="SJ124" s="127"/>
      <c r="SK124" s="127"/>
      <c r="SL124" s="127"/>
      <c r="SM124" s="127"/>
      <c r="SN124" s="127"/>
      <c r="SO124" s="127"/>
      <c r="SP124" s="127"/>
      <c r="SQ124" s="127"/>
      <c r="SR124" s="127"/>
      <c r="SS124" s="127"/>
      <c r="ST124" s="127"/>
      <c r="SU124" s="127"/>
      <c r="SV124" s="127"/>
      <c r="SW124" s="127"/>
      <c r="SX124" s="127"/>
      <c r="SY124" s="127"/>
      <c r="SZ124" s="127"/>
      <c r="TA124" s="127"/>
      <c r="TB124" s="127"/>
      <c r="TC124" s="127"/>
      <c r="TD124" s="127"/>
      <c r="TE124" s="127"/>
      <c r="TF124" s="127"/>
      <c r="TG124" s="127"/>
      <c r="TH124" s="127"/>
      <c r="TI124" s="127"/>
      <c r="TJ124" s="127"/>
      <c r="TK124" s="127"/>
      <c r="TL124" s="127"/>
      <c r="TM124" s="127"/>
      <c r="TN124" s="127"/>
      <c r="TO124" s="127"/>
      <c r="TP124" s="127"/>
      <c r="TQ124" s="127"/>
      <c r="TR124" s="127"/>
      <c r="TS124" s="127"/>
      <c r="TT124" s="127"/>
      <c r="TU124" s="127"/>
      <c r="TV124" s="127"/>
      <c r="TW124" s="127"/>
      <c r="TX124" s="127"/>
      <c r="TY124" s="127"/>
      <c r="TZ124" s="127"/>
      <c r="UA124" s="127"/>
      <c r="UB124" s="127"/>
      <c r="UC124" s="127"/>
      <c r="UD124" s="127"/>
      <c r="UE124" s="127"/>
      <c r="UF124" s="127"/>
      <c r="UG124" s="127"/>
      <c r="UH124" s="127"/>
      <c r="UI124" s="127"/>
      <c r="UJ124" s="127"/>
      <c r="UK124" s="127"/>
      <c r="UL124" s="127"/>
      <c r="UM124" s="127"/>
      <c r="UN124" s="127"/>
      <c r="UO124" s="127"/>
      <c r="UP124" s="127"/>
      <c r="UQ124" s="127"/>
      <c r="UR124" s="127"/>
      <c r="US124" s="127"/>
      <c r="UT124" s="127"/>
      <c r="UU124" s="127"/>
      <c r="UV124" s="127"/>
      <c r="UW124" s="127"/>
      <c r="UX124" s="127"/>
      <c r="UY124" s="127"/>
      <c r="UZ124" s="127"/>
      <c r="VA124" s="127"/>
      <c r="VB124" s="127"/>
      <c r="VC124" s="127"/>
      <c r="VD124" s="127"/>
      <c r="VE124" s="127"/>
      <c r="VF124" s="127"/>
      <c r="VG124" s="127"/>
      <c r="VH124" s="127"/>
      <c r="VI124" s="127"/>
      <c r="VJ124" s="127"/>
      <c r="VK124" s="127"/>
      <c r="VL124" s="127"/>
      <c r="VM124" s="127"/>
      <c r="VN124" s="127"/>
      <c r="VO124" s="127"/>
      <c r="VP124" s="127"/>
      <c r="VQ124" s="127"/>
      <c r="VR124" s="127"/>
      <c r="VS124" s="127"/>
      <c r="VT124" s="127"/>
      <c r="VU124" s="127"/>
      <c r="VV124" s="127"/>
      <c r="VW124" s="127"/>
      <c r="VX124" s="127"/>
      <c r="VY124" s="127"/>
      <c r="VZ124" s="127"/>
      <c r="WA124" s="127"/>
      <c r="WB124" s="127"/>
      <c r="WC124" s="127"/>
      <c r="WD124" s="127"/>
      <c r="WE124" s="127"/>
      <c r="WF124" s="127"/>
      <c r="WG124" s="127"/>
      <c r="WH124" s="127"/>
      <c r="WI124" s="127"/>
      <c r="WJ124" s="127"/>
      <c r="WK124" s="127"/>
      <c r="WL124" s="127"/>
      <c r="WM124" s="127"/>
      <c r="WN124" s="127"/>
      <c r="WO124" s="127"/>
      <c r="WP124" s="127"/>
      <c r="WQ124" s="127"/>
      <c r="WR124" s="127"/>
      <c r="WS124" s="127"/>
      <c r="WT124" s="127"/>
      <c r="WU124" s="127"/>
      <c r="WV124" s="127"/>
      <c r="WW124" s="127"/>
      <c r="WX124" s="127"/>
      <c r="WY124" s="127"/>
      <c r="WZ124" s="127"/>
      <c r="XA124" s="127"/>
      <c r="XB124" s="127"/>
      <c r="XC124" s="127"/>
      <c r="XD124" s="127"/>
      <c r="XE124" s="127"/>
      <c r="XF124" s="127"/>
      <c r="XG124" s="127"/>
      <c r="XH124" s="127"/>
      <c r="XI124" s="127"/>
      <c r="XJ124" s="127"/>
      <c r="XK124" s="127"/>
      <c r="XL124" s="127"/>
      <c r="XM124" s="127"/>
      <c r="XN124" s="127"/>
      <c r="XO124" s="127"/>
      <c r="XP124" s="127"/>
      <c r="XQ124" s="127"/>
      <c r="XR124" s="127"/>
      <c r="XS124" s="127"/>
      <c r="XT124" s="127"/>
      <c r="XU124" s="127"/>
      <c r="XV124" s="127"/>
      <c r="XW124" s="127"/>
      <c r="XX124" s="127"/>
      <c r="XY124" s="127"/>
      <c r="XZ124" s="127"/>
      <c r="YA124" s="127"/>
      <c r="YB124" s="127"/>
      <c r="YC124" s="127"/>
      <c r="YD124" s="127"/>
      <c r="YE124" s="127"/>
      <c r="YF124" s="127"/>
      <c r="YG124" s="127"/>
      <c r="YH124" s="127"/>
      <c r="YI124" s="127"/>
      <c r="YJ124" s="127"/>
      <c r="YK124" s="127"/>
      <c r="YL124" s="127"/>
      <c r="YM124" s="127"/>
      <c r="YN124" s="127"/>
      <c r="YO124" s="127"/>
      <c r="YP124" s="127"/>
      <c r="YQ124" s="127"/>
      <c r="YR124" s="127"/>
      <c r="YS124" s="127"/>
      <c r="YT124" s="127"/>
      <c r="YU124" s="127"/>
      <c r="YV124" s="127"/>
      <c r="YW124" s="127"/>
      <c r="YX124" s="127"/>
      <c r="YY124" s="127"/>
      <c r="YZ124" s="127"/>
      <c r="ZA124" s="127"/>
      <c r="ZB124" s="127"/>
      <c r="ZC124" s="127"/>
      <c r="ZD124" s="127"/>
      <c r="ZE124" s="127"/>
      <c r="ZF124" s="127"/>
      <c r="ZG124" s="127"/>
      <c r="ZH124" s="127"/>
      <c r="ZI124" s="127"/>
      <c r="ZJ124" s="127"/>
      <c r="ZK124" s="127"/>
      <c r="ZL124" s="127"/>
      <c r="ZM124" s="127"/>
      <c r="ZN124" s="127"/>
      <c r="ZO124" s="127"/>
      <c r="ZP124" s="127"/>
      <c r="ZQ124" s="127"/>
      <c r="ZR124" s="127"/>
      <c r="ZS124" s="127"/>
      <c r="ZT124" s="127"/>
      <c r="ZU124" s="127"/>
      <c r="ZV124" s="127"/>
      <c r="ZW124" s="127"/>
      <c r="ZX124" s="127"/>
      <c r="ZY124" s="127"/>
      <c r="ZZ124" s="127"/>
      <c r="AAA124" s="127"/>
      <c r="AAB124" s="127"/>
      <c r="AAC124" s="127"/>
      <c r="AAD124" s="127"/>
      <c r="AAE124" s="127"/>
      <c r="AAF124" s="127"/>
      <c r="AAG124" s="127"/>
      <c r="AAH124" s="127"/>
      <c r="AAI124" s="127"/>
      <c r="AAJ124" s="127"/>
      <c r="AAK124" s="127"/>
      <c r="AAL124" s="127"/>
      <c r="AAM124" s="127"/>
      <c r="AAN124" s="127"/>
      <c r="AAO124" s="127"/>
      <c r="AAP124" s="127"/>
      <c r="AAQ124" s="127"/>
      <c r="AAR124" s="127"/>
      <c r="AAS124" s="127"/>
      <c r="AAT124" s="127"/>
      <c r="AAU124" s="127"/>
      <c r="AAV124" s="127"/>
      <c r="AAW124" s="127"/>
      <c r="AAX124" s="127"/>
      <c r="AAY124" s="127"/>
      <c r="AAZ124" s="127"/>
      <c r="ABA124" s="127"/>
      <c r="ABB124" s="127"/>
      <c r="ABC124" s="127"/>
      <c r="ABD124" s="127"/>
      <c r="ABE124" s="127"/>
      <c r="ABF124" s="127"/>
      <c r="ABG124" s="127"/>
      <c r="ABH124" s="127"/>
      <c r="ABI124" s="127"/>
      <c r="ABJ124" s="127"/>
      <c r="ABK124" s="127"/>
      <c r="ABL124" s="127"/>
      <c r="ABM124" s="127"/>
      <c r="ABN124" s="127"/>
      <c r="ABO124" s="127"/>
      <c r="ABP124" s="127"/>
      <c r="ABQ124" s="127"/>
      <c r="ABR124" s="127"/>
      <c r="ABS124" s="127"/>
      <c r="ABT124" s="127"/>
      <c r="ABU124" s="127"/>
      <c r="ABV124" s="127"/>
      <c r="ABW124" s="127"/>
      <c r="ABX124" s="127"/>
      <c r="ABY124" s="127"/>
      <c r="ABZ124" s="127"/>
      <c r="ACA124" s="127"/>
      <c r="ACB124" s="127"/>
      <c r="ACC124" s="127"/>
      <c r="ACD124" s="127"/>
      <c r="ACE124" s="127"/>
      <c r="ACF124" s="127"/>
      <c r="ACG124" s="127"/>
      <c r="ACH124" s="127"/>
      <c r="ACI124" s="127"/>
      <c r="ACJ124" s="127"/>
      <c r="ACK124" s="127"/>
      <c r="ACL124" s="127"/>
      <c r="ACM124" s="127"/>
      <c r="ACN124" s="127"/>
      <c r="ACO124" s="127"/>
      <c r="ACP124" s="127"/>
      <c r="ACQ124" s="127"/>
      <c r="ACR124" s="127"/>
      <c r="ACS124" s="127"/>
      <c r="ACT124" s="127"/>
      <c r="ACU124" s="127"/>
      <c r="ACV124" s="127"/>
      <c r="ACW124" s="127"/>
      <c r="ACX124" s="127"/>
      <c r="ACY124" s="127"/>
      <c r="ACZ124" s="127"/>
      <c r="ADA124" s="127"/>
      <c r="ADB124" s="127"/>
      <c r="ADC124" s="127"/>
      <c r="ADD124" s="127"/>
      <c r="ADE124" s="127"/>
      <c r="ADF124" s="127"/>
      <c r="ADG124" s="127"/>
      <c r="ADH124" s="127"/>
      <c r="ADI124" s="127"/>
      <c r="ADJ124" s="127"/>
      <c r="ADK124" s="127"/>
      <c r="ADL124" s="127"/>
      <c r="ADM124" s="127"/>
      <c r="ADN124" s="127"/>
      <c r="ADO124" s="127"/>
      <c r="ADP124" s="127"/>
      <c r="ADQ124" s="127"/>
      <c r="ADR124" s="127"/>
      <c r="ADS124" s="127"/>
      <c r="ADT124" s="127"/>
      <c r="ADU124" s="127"/>
      <c r="ADV124" s="127"/>
      <c r="ADW124" s="127"/>
      <c r="ADX124" s="127"/>
      <c r="ADY124" s="127"/>
      <c r="ADZ124" s="127"/>
      <c r="AEA124" s="127"/>
      <c r="AEB124" s="127"/>
      <c r="AEC124" s="127"/>
      <c r="AED124" s="127"/>
      <c r="AEE124" s="127"/>
      <c r="AEF124" s="127"/>
      <c r="AEG124" s="127"/>
      <c r="AEH124" s="127"/>
      <c r="AEI124" s="127"/>
      <c r="AEJ124" s="127"/>
      <c r="AEK124" s="127"/>
      <c r="AEL124" s="127"/>
      <c r="AEM124" s="127"/>
      <c r="AEN124" s="127"/>
      <c r="AEO124" s="127"/>
      <c r="AEP124" s="127"/>
      <c r="AEQ124" s="127"/>
      <c r="AER124" s="127"/>
      <c r="AES124" s="127"/>
      <c r="AET124" s="127"/>
      <c r="AEU124" s="127"/>
      <c r="AEV124" s="127"/>
      <c r="AEW124" s="127"/>
      <c r="AEX124" s="127"/>
      <c r="AEY124" s="127"/>
      <c r="AEZ124" s="127"/>
      <c r="AFA124" s="127"/>
      <c r="AFB124" s="127"/>
      <c r="AFC124" s="127"/>
      <c r="AFD124" s="127"/>
      <c r="AFE124" s="127"/>
      <c r="AFF124" s="127"/>
      <c r="AFG124" s="127"/>
      <c r="AFH124" s="127"/>
      <c r="AFI124" s="127"/>
      <c r="AFJ124" s="127"/>
      <c r="AFK124" s="127"/>
      <c r="AFL124" s="127"/>
      <c r="AFM124" s="127"/>
      <c r="AFN124" s="127"/>
      <c r="AFO124" s="127"/>
      <c r="AFP124" s="127"/>
      <c r="AFQ124" s="127"/>
      <c r="AFR124" s="127"/>
      <c r="AFS124" s="127"/>
      <c r="AFT124" s="127"/>
      <c r="AFU124" s="127"/>
      <c r="AFV124" s="127"/>
      <c r="AFW124" s="127"/>
      <c r="AFX124" s="127"/>
      <c r="AFY124" s="127"/>
      <c r="AFZ124" s="127"/>
      <c r="AGA124" s="127"/>
      <c r="AGB124" s="127"/>
      <c r="AGC124" s="127"/>
      <c r="AGD124" s="127"/>
      <c r="AGE124" s="127"/>
      <c r="AGF124" s="127"/>
      <c r="AGG124" s="127"/>
      <c r="AGH124" s="127"/>
      <c r="AGI124" s="127"/>
      <c r="AGJ124" s="127"/>
      <c r="AGK124" s="127"/>
      <c r="AGL124" s="127"/>
      <c r="AGM124" s="127"/>
      <c r="AGN124" s="127"/>
      <c r="AGO124" s="127"/>
      <c r="AGP124" s="127"/>
      <c r="AGQ124" s="127"/>
      <c r="AGR124" s="127"/>
      <c r="AGS124" s="127"/>
      <c r="AGT124" s="127"/>
      <c r="AGU124" s="127"/>
      <c r="AGV124" s="127"/>
      <c r="AGW124" s="127"/>
      <c r="AGX124" s="127"/>
      <c r="AGY124" s="127"/>
      <c r="AGZ124" s="127"/>
      <c r="AHA124" s="127"/>
      <c r="AHB124" s="127"/>
      <c r="AHC124" s="127"/>
      <c r="AHD124" s="127"/>
      <c r="AHE124" s="127"/>
      <c r="AHF124" s="127"/>
      <c r="AHG124" s="127"/>
      <c r="AHH124" s="127"/>
      <c r="AHI124" s="127"/>
      <c r="AHJ124" s="127"/>
      <c r="AHK124" s="127"/>
      <c r="AHL124" s="127"/>
      <c r="AHM124" s="127"/>
      <c r="AHN124" s="127"/>
      <c r="AHO124" s="127"/>
      <c r="AHP124" s="127"/>
      <c r="AHQ124" s="127"/>
      <c r="AHR124" s="127"/>
      <c r="AHS124" s="127"/>
      <c r="AHT124" s="127"/>
      <c r="AHU124" s="127"/>
      <c r="AHV124" s="127"/>
      <c r="AHW124" s="127"/>
      <c r="AHX124" s="127"/>
      <c r="AHY124" s="127"/>
      <c r="AHZ124" s="127"/>
      <c r="AIA124" s="127"/>
      <c r="AIB124" s="127"/>
      <c r="AIC124" s="127"/>
      <c r="AID124" s="127"/>
      <c r="AIE124" s="127"/>
      <c r="AIF124" s="127"/>
      <c r="AIG124" s="127"/>
      <c r="AIH124" s="127"/>
      <c r="AII124" s="127"/>
      <c r="AIJ124" s="127"/>
      <c r="AIK124" s="127"/>
      <c r="AIL124" s="127"/>
      <c r="AIM124" s="127"/>
      <c r="AIN124" s="127"/>
      <c r="AIO124" s="127"/>
      <c r="AIP124" s="127"/>
      <c r="AIQ124" s="127"/>
      <c r="AIR124" s="127"/>
      <c r="AIS124" s="127"/>
      <c r="AIT124" s="127"/>
      <c r="AIU124" s="127"/>
      <c r="AIV124" s="127"/>
      <c r="AIW124" s="127"/>
      <c r="AIX124" s="127"/>
      <c r="AIY124" s="127"/>
      <c r="AIZ124" s="127"/>
      <c r="AJA124" s="127"/>
      <c r="AJB124" s="127"/>
      <c r="AJC124" s="127"/>
      <c r="AJD124" s="127"/>
      <c r="AJE124" s="127"/>
      <c r="AJF124" s="127"/>
      <c r="AJG124" s="127"/>
      <c r="AJH124" s="127"/>
      <c r="AJI124" s="127"/>
      <c r="AJJ124" s="127"/>
      <c r="AJK124" s="127"/>
      <c r="AJL124" s="127"/>
      <c r="AJM124" s="127"/>
      <c r="AJN124" s="127"/>
      <c r="AJO124" s="127"/>
      <c r="AJP124" s="127"/>
      <c r="AJQ124" s="127"/>
      <c r="AJR124" s="127"/>
      <c r="AJS124" s="127"/>
      <c r="AJT124" s="127"/>
      <c r="AJU124" s="127"/>
      <c r="AJV124" s="127"/>
      <c r="AJW124" s="127"/>
      <c r="AJX124" s="127"/>
      <c r="AJY124" s="127"/>
      <c r="AJZ124" s="127"/>
      <c r="AKA124" s="127"/>
      <c r="AKB124" s="127"/>
      <c r="AKC124" s="127"/>
      <c r="AKD124" s="127"/>
      <c r="AKE124" s="127"/>
      <c r="AKF124" s="127"/>
      <c r="AKG124" s="127"/>
      <c r="AKH124" s="127"/>
      <c r="AKI124" s="127"/>
      <c r="AKJ124" s="127"/>
      <c r="AKK124" s="127"/>
      <c r="AKL124" s="127"/>
      <c r="AKM124" s="127"/>
      <c r="AKN124" s="127"/>
      <c r="AKO124" s="127"/>
      <c r="AKP124" s="127"/>
      <c r="AKQ124" s="127"/>
      <c r="AKR124" s="127"/>
      <c r="AKS124" s="127"/>
      <c r="AKT124" s="127"/>
      <c r="AKU124" s="127"/>
      <c r="AKV124" s="127"/>
      <c r="AKW124" s="127"/>
      <c r="AKX124" s="127"/>
      <c r="AKY124" s="127"/>
      <c r="AKZ124" s="127"/>
      <c r="ALA124" s="127"/>
      <c r="ALB124" s="127"/>
      <c r="ALC124" s="127"/>
      <c r="ALD124" s="127"/>
      <c r="ALE124" s="127"/>
      <c r="ALF124" s="127"/>
      <c r="ALG124" s="127"/>
      <c r="ALH124" s="127"/>
      <c r="ALI124" s="127"/>
      <c r="ALJ124" s="127"/>
      <c r="ALK124" s="127"/>
      <c r="ALL124" s="127"/>
      <c r="ALM124" s="127"/>
      <c r="ALN124" s="127"/>
      <c r="ALO124" s="127"/>
      <c r="ALP124" s="127"/>
      <c r="ALQ124" s="127"/>
      <c r="ALR124" s="127"/>
      <c r="ALS124" s="127"/>
      <c r="ALT124" s="127"/>
      <c r="ALU124" s="127"/>
      <c r="ALV124" s="127"/>
      <c r="ALW124" s="127"/>
      <c r="ALX124" s="127"/>
      <c r="ALY124" s="127"/>
      <c r="ALZ124" s="127"/>
      <c r="AMA124" s="127"/>
      <c r="AMB124" s="127"/>
      <c r="AMC124" s="127"/>
      <c r="AMD124" s="127"/>
      <c r="AME124" s="127"/>
      <c r="AMF124" s="127"/>
      <c r="AMG124" s="127"/>
      <c r="AMH124" s="127"/>
      <c r="AMI124" s="127"/>
      <c r="AMJ124" s="127"/>
      <c r="AMK124" s="127"/>
    </row>
    <row r="125" spans="1:1025" x14ac:dyDescent="0.3">
      <c r="A125" s="244" t="s">
        <v>876</v>
      </c>
      <c r="B125" s="244"/>
      <c r="C125" s="244"/>
      <c r="D125" s="68">
        <f t="shared" si="26"/>
        <v>5.6875</v>
      </c>
      <c r="E125" s="136">
        <f t="shared" ref="E125:H125" si="32">E25+E50</f>
        <v>34.32</v>
      </c>
      <c r="F125" s="136">
        <f t="shared" si="32"/>
        <v>20.46</v>
      </c>
      <c r="G125" s="136">
        <f t="shared" si="32"/>
        <v>68.25</v>
      </c>
      <c r="H125" s="136">
        <f t="shared" si="32"/>
        <v>609.35</v>
      </c>
      <c r="I125" s="127"/>
      <c r="J125" s="174">
        <f t="shared" si="10"/>
        <v>0.34320000000000001</v>
      </c>
      <c r="K125" s="174">
        <f t="shared" si="11"/>
        <v>0.30537313432835822</v>
      </c>
      <c r="L125" s="174">
        <f t="shared" si="12"/>
        <v>0.27300000000000002</v>
      </c>
      <c r="M125" s="174">
        <f t="shared" si="13"/>
        <v>0.30467500000000003</v>
      </c>
      <c r="N125" s="134"/>
      <c r="O125" s="174">
        <f t="shared" si="14"/>
        <v>0.23092147370148516</v>
      </c>
      <c r="P125" s="174">
        <f t="shared" si="15"/>
        <v>0.30789890867317632</v>
      </c>
      <c r="Q125" s="174">
        <f t="shared" si="16"/>
        <v>0.45137851809304996</v>
      </c>
      <c r="R125" s="127"/>
      <c r="S125" s="127"/>
      <c r="T125" s="127"/>
      <c r="U125" s="127"/>
      <c r="V125" s="127"/>
      <c r="W125" s="127"/>
      <c r="X125" s="127"/>
      <c r="Y125" s="127"/>
      <c r="Z125" s="127"/>
      <c r="AA125" s="127"/>
      <c r="AB125" s="127"/>
      <c r="AC125" s="127"/>
      <c r="AD125" s="127"/>
      <c r="AE125" s="127"/>
      <c r="AF125" s="127"/>
      <c r="AG125" s="127"/>
      <c r="AH125" s="127"/>
      <c r="AI125" s="127"/>
      <c r="AJ125" s="127"/>
      <c r="AK125" s="127"/>
      <c r="AL125" s="127"/>
      <c r="AM125" s="127"/>
      <c r="AN125" s="127"/>
      <c r="AO125" s="127"/>
      <c r="AP125" s="127"/>
      <c r="AQ125" s="127"/>
      <c r="AR125" s="127"/>
      <c r="AS125" s="127"/>
      <c r="AT125" s="127"/>
      <c r="AU125" s="127"/>
      <c r="AV125" s="127"/>
      <c r="AW125" s="127"/>
      <c r="AX125" s="127"/>
      <c r="AY125" s="127"/>
      <c r="AZ125" s="127"/>
      <c r="BA125" s="127"/>
      <c r="BB125" s="127"/>
      <c r="BC125" s="127"/>
      <c r="BD125" s="127"/>
      <c r="BE125" s="127"/>
      <c r="BF125" s="127"/>
      <c r="BG125" s="127"/>
      <c r="BH125" s="127"/>
      <c r="BI125" s="127"/>
      <c r="BJ125" s="127"/>
      <c r="BK125" s="127"/>
      <c r="BL125" s="127"/>
      <c r="BM125" s="127"/>
      <c r="BN125" s="127"/>
      <c r="BO125" s="127"/>
      <c r="BP125" s="127"/>
      <c r="BQ125" s="127"/>
      <c r="BR125" s="127"/>
      <c r="BS125" s="127"/>
      <c r="BT125" s="127"/>
      <c r="BU125" s="127"/>
      <c r="BV125" s="127"/>
      <c r="BW125" s="127"/>
      <c r="BX125" s="127"/>
      <c r="BY125" s="127"/>
      <c r="BZ125" s="127"/>
      <c r="CA125" s="127"/>
      <c r="CB125" s="127"/>
      <c r="CC125" s="127"/>
      <c r="CD125" s="127"/>
      <c r="CE125" s="127"/>
      <c r="CF125" s="127"/>
      <c r="CG125" s="127"/>
      <c r="CH125" s="127"/>
      <c r="CI125" s="127"/>
      <c r="CJ125" s="127"/>
      <c r="CK125" s="127"/>
      <c r="CL125" s="127"/>
      <c r="CM125" s="127"/>
      <c r="CN125" s="127"/>
      <c r="CO125" s="127"/>
      <c r="CP125" s="127"/>
      <c r="CQ125" s="127"/>
      <c r="CR125" s="127"/>
      <c r="CS125" s="127"/>
      <c r="CT125" s="127"/>
      <c r="CU125" s="127"/>
      <c r="CV125" s="127"/>
      <c r="CW125" s="127"/>
      <c r="CX125" s="127"/>
      <c r="CY125" s="127"/>
      <c r="CZ125" s="127"/>
      <c r="DA125" s="127"/>
      <c r="DB125" s="127"/>
      <c r="DC125" s="127"/>
      <c r="DD125" s="127"/>
      <c r="DE125" s="127"/>
      <c r="DF125" s="127"/>
      <c r="DG125" s="127"/>
      <c r="DH125" s="127"/>
      <c r="DI125" s="127"/>
      <c r="DJ125" s="127"/>
      <c r="DK125" s="127"/>
      <c r="DL125" s="127"/>
      <c r="DM125" s="127"/>
      <c r="DN125" s="127"/>
      <c r="DO125" s="127"/>
      <c r="DP125" s="127"/>
      <c r="DQ125" s="127"/>
      <c r="DR125" s="127"/>
      <c r="DS125" s="127"/>
      <c r="DT125" s="127"/>
      <c r="DU125" s="127"/>
      <c r="DV125" s="127"/>
      <c r="DW125" s="127"/>
      <c r="DX125" s="127"/>
      <c r="DY125" s="127"/>
      <c r="DZ125" s="127"/>
      <c r="EA125" s="127"/>
      <c r="EB125" s="127"/>
      <c r="EC125" s="127"/>
      <c r="ED125" s="127"/>
      <c r="EE125" s="127"/>
      <c r="EF125" s="127"/>
      <c r="EG125" s="127"/>
      <c r="EH125" s="127"/>
      <c r="EI125" s="127"/>
      <c r="EJ125" s="127"/>
      <c r="EK125" s="127"/>
      <c r="EL125" s="127"/>
      <c r="EM125" s="127"/>
      <c r="EN125" s="127"/>
      <c r="EO125" s="127"/>
      <c r="EP125" s="127"/>
      <c r="EQ125" s="127"/>
      <c r="ER125" s="127"/>
      <c r="ES125" s="127"/>
      <c r="ET125" s="127"/>
      <c r="EU125" s="127"/>
      <c r="EV125" s="127"/>
      <c r="EW125" s="127"/>
      <c r="EX125" s="127"/>
      <c r="EY125" s="127"/>
      <c r="EZ125" s="127"/>
      <c r="FA125" s="127"/>
      <c r="FB125" s="127"/>
      <c r="FC125" s="127"/>
      <c r="FD125" s="127"/>
      <c r="FE125" s="127"/>
      <c r="FF125" s="127"/>
      <c r="FG125" s="127"/>
      <c r="FH125" s="127"/>
      <c r="FI125" s="127"/>
      <c r="FJ125" s="127"/>
      <c r="FK125" s="127"/>
      <c r="FL125" s="127"/>
      <c r="FM125" s="127"/>
      <c r="FN125" s="127"/>
      <c r="FO125" s="127"/>
      <c r="FP125" s="127"/>
      <c r="FQ125" s="127"/>
      <c r="FR125" s="127"/>
      <c r="FS125" s="127"/>
      <c r="FT125" s="127"/>
      <c r="FU125" s="127"/>
      <c r="FV125" s="127"/>
      <c r="FW125" s="127"/>
      <c r="FX125" s="127"/>
      <c r="FY125" s="127"/>
      <c r="FZ125" s="127"/>
      <c r="GA125" s="127"/>
      <c r="GB125" s="127"/>
      <c r="GC125" s="127"/>
      <c r="GD125" s="127"/>
      <c r="GE125" s="127"/>
      <c r="GF125" s="127"/>
      <c r="GG125" s="127"/>
      <c r="GH125" s="127"/>
      <c r="GI125" s="127"/>
      <c r="GJ125" s="127"/>
      <c r="GK125" s="127"/>
      <c r="GL125" s="127"/>
      <c r="GM125" s="127"/>
      <c r="GN125" s="127"/>
      <c r="GO125" s="127"/>
      <c r="GP125" s="127"/>
      <c r="GQ125" s="127"/>
      <c r="GR125" s="127"/>
      <c r="GS125" s="127"/>
      <c r="GT125" s="127"/>
      <c r="GU125" s="127"/>
      <c r="GV125" s="127"/>
      <c r="GW125" s="127"/>
      <c r="GX125" s="127"/>
      <c r="GY125" s="127"/>
      <c r="GZ125" s="127"/>
      <c r="HA125" s="127"/>
      <c r="HB125" s="127"/>
      <c r="HC125" s="127"/>
      <c r="HD125" s="127"/>
      <c r="HE125" s="127"/>
      <c r="HF125" s="127"/>
      <c r="HG125" s="127"/>
      <c r="HH125" s="127"/>
      <c r="HI125" s="127"/>
      <c r="HJ125" s="127"/>
      <c r="HK125" s="127"/>
      <c r="HL125" s="127"/>
      <c r="HM125" s="127"/>
      <c r="HN125" s="127"/>
      <c r="HO125" s="127"/>
      <c r="HP125" s="127"/>
      <c r="HQ125" s="127"/>
      <c r="HR125" s="127"/>
      <c r="HS125" s="127"/>
      <c r="HT125" s="127"/>
      <c r="HU125" s="127"/>
      <c r="HV125" s="127"/>
      <c r="HW125" s="127"/>
      <c r="HX125" s="127"/>
      <c r="HY125" s="127"/>
      <c r="HZ125" s="127"/>
      <c r="IA125" s="127"/>
      <c r="IB125" s="127"/>
      <c r="IC125" s="127"/>
      <c r="ID125" s="127"/>
      <c r="IE125" s="127"/>
      <c r="IF125" s="127"/>
      <c r="IG125" s="127"/>
      <c r="IH125" s="127"/>
      <c r="II125" s="127"/>
      <c r="IJ125" s="127"/>
      <c r="IK125" s="127"/>
      <c r="IL125" s="127"/>
      <c r="IM125" s="127"/>
      <c r="IN125" s="127"/>
      <c r="IO125" s="127"/>
      <c r="IP125" s="127"/>
      <c r="IQ125" s="127"/>
      <c r="IR125" s="127"/>
      <c r="IS125" s="127"/>
      <c r="IT125" s="127"/>
      <c r="IU125" s="127"/>
      <c r="IV125" s="127"/>
      <c r="IW125" s="127"/>
      <c r="IX125" s="127"/>
      <c r="IY125" s="127"/>
      <c r="IZ125" s="127"/>
      <c r="JA125" s="127"/>
      <c r="JB125" s="127"/>
      <c r="JC125" s="127"/>
      <c r="JD125" s="127"/>
      <c r="JE125" s="127"/>
      <c r="JF125" s="127"/>
      <c r="JG125" s="127"/>
      <c r="JH125" s="127"/>
      <c r="JI125" s="127"/>
      <c r="JJ125" s="127"/>
      <c r="JK125" s="127"/>
      <c r="JL125" s="127"/>
      <c r="JM125" s="127"/>
      <c r="JN125" s="127"/>
      <c r="JO125" s="127"/>
      <c r="JP125" s="127"/>
      <c r="JQ125" s="127"/>
      <c r="JR125" s="127"/>
      <c r="JS125" s="127"/>
      <c r="JT125" s="127"/>
      <c r="JU125" s="127"/>
      <c r="JV125" s="127"/>
      <c r="JW125" s="127"/>
      <c r="JX125" s="127"/>
      <c r="JY125" s="127"/>
      <c r="JZ125" s="127"/>
      <c r="KA125" s="127"/>
      <c r="KB125" s="127"/>
      <c r="KC125" s="127"/>
      <c r="KD125" s="127"/>
      <c r="KE125" s="127"/>
      <c r="KF125" s="127"/>
      <c r="KG125" s="127"/>
      <c r="KH125" s="127"/>
      <c r="KI125" s="127"/>
      <c r="KJ125" s="127"/>
      <c r="KK125" s="127"/>
      <c r="KL125" s="127"/>
      <c r="KM125" s="127"/>
      <c r="KN125" s="127"/>
      <c r="KO125" s="127"/>
      <c r="KP125" s="127"/>
      <c r="KQ125" s="127"/>
      <c r="KR125" s="127"/>
      <c r="KS125" s="127"/>
      <c r="KT125" s="127"/>
      <c r="KU125" s="127"/>
      <c r="KV125" s="127"/>
      <c r="KW125" s="127"/>
      <c r="KX125" s="127"/>
      <c r="KY125" s="127"/>
      <c r="KZ125" s="127"/>
      <c r="LA125" s="127"/>
      <c r="LB125" s="127"/>
      <c r="LC125" s="127"/>
      <c r="LD125" s="127"/>
      <c r="LE125" s="127"/>
      <c r="LF125" s="127"/>
      <c r="LG125" s="127"/>
      <c r="LH125" s="127"/>
      <c r="LI125" s="127"/>
      <c r="LJ125" s="127"/>
      <c r="LK125" s="127"/>
      <c r="LL125" s="127"/>
      <c r="LM125" s="127"/>
      <c r="LN125" s="127"/>
      <c r="LO125" s="127"/>
      <c r="LP125" s="127"/>
      <c r="LQ125" s="127"/>
      <c r="LR125" s="127"/>
      <c r="LS125" s="127"/>
      <c r="LT125" s="127"/>
      <c r="LU125" s="127"/>
      <c r="LV125" s="127"/>
      <c r="LW125" s="127"/>
      <c r="LX125" s="127"/>
      <c r="LY125" s="127"/>
      <c r="LZ125" s="127"/>
      <c r="MA125" s="127"/>
      <c r="MB125" s="127"/>
      <c r="MC125" s="127"/>
      <c r="MD125" s="127"/>
      <c r="ME125" s="127"/>
      <c r="MF125" s="127"/>
      <c r="MG125" s="127"/>
      <c r="MH125" s="127"/>
      <c r="MI125" s="127"/>
      <c r="MJ125" s="127"/>
      <c r="MK125" s="127"/>
      <c r="ML125" s="127"/>
      <c r="MM125" s="127"/>
      <c r="MN125" s="127"/>
      <c r="MO125" s="127"/>
      <c r="MP125" s="127"/>
      <c r="MQ125" s="127"/>
      <c r="MR125" s="127"/>
      <c r="MS125" s="127"/>
      <c r="MT125" s="127"/>
      <c r="MU125" s="127"/>
      <c r="MV125" s="127"/>
      <c r="MW125" s="127"/>
      <c r="MX125" s="127"/>
      <c r="MY125" s="127"/>
      <c r="MZ125" s="127"/>
      <c r="NA125" s="127"/>
      <c r="NB125" s="127"/>
      <c r="NC125" s="127"/>
      <c r="ND125" s="127"/>
      <c r="NE125" s="127"/>
      <c r="NF125" s="127"/>
      <c r="NG125" s="127"/>
      <c r="NH125" s="127"/>
      <c r="NI125" s="127"/>
      <c r="NJ125" s="127"/>
      <c r="NK125" s="127"/>
      <c r="NL125" s="127"/>
      <c r="NM125" s="127"/>
      <c r="NN125" s="127"/>
      <c r="NO125" s="127"/>
      <c r="NP125" s="127"/>
      <c r="NQ125" s="127"/>
      <c r="NR125" s="127"/>
      <c r="NS125" s="127"/>
      <c r="NT125" s="127"/>
      <c r="NU125" s="127"/>
      <c r="NV125" s="127"/>
      <c r="NW125" s="127"/>
      <c r="NX125" s="127"/>
      <c r="NY125" s="127"/>
      <c r="NZ125" s="127"/>
      <c r="OA125" s="127"/>
      <c r="OB125" s="127"/>
      <c r="OC125" s="127"/>
      <c r="OD125" s="127"/>
      <c r="OE125" s="127"/>
      <c r="OF125" s="127"/>
      <c r="OG125" s="127"/>
      <c r="OH125" s="127"/>
      <c r="OI125" s="127"/>
      <c r="OJ125" s="127"/>
      <c r="OK125" s="127"/>
      <c r="OL125" s="127"/>
      <c r="OM125" s="127"/>
      <c r="ON125" s="127"/>
      <c r="OO125" s="127"/>
      <c r="OP125" s="127"/>
      <c r="OQ125" s="127"/>
      <c r="OR125" s="127"/>
      <c r="OS125" s="127"/>
      <c r="OT125" s="127"/>
      <c r="OU125" s="127"/>
      <c r="OV125" s="127"/>
      <c r="OW125" s="127"/>
      <c r="OX125" s="127"/>
      <c r="OY125" s="127"/>
      <c r="OZ125" s="127"/>
      <c r="PA125" s="127"/>
      <c r="PB125" s="127"/>
      <c r="PC125" s="127"/>
      <c r="PD125" s="127"/>
      <c r="PE125" s="127"/>
      <c r="PF125" s="127"/>
      <c r="PG125" s="127"/>
      <c r="PH125" s="127"/>
      <c r="PI125" s="127"/>
      <c r="PJ125" s="127"/>
      <c r="PK125" s="127"/>
      <c r="PL125" s="127"/>
      <c r="PM125" s="127"/>
      <c r="PN125" s="127"/>
      <c r="PO125" s="127"/>
      <c r="PP125" s="127"/>
      <c r="PQ125" s="127"/>
      <c r="PR125" s="127"/>
      <c r="PS125" s="127"/>
      <c r="PT125" s="127"/>
      <c r="PU125" s="127"/>
      <c r="PV125" s="127"/>
      <c r="PW125" s="127"/>
      <c r="PX125" s="127"/>
      <c r="PY125" s="127"/>
      <c r="PZ125" s="127"/>
      <c r="QA125" s="127"/>
      <c r="QB125" s="127"/>
      <c r="QC125" s="127"/>
      <c r="QD125" s="127"/>
      <c r="QE125" s="127"/>
      <c r="QF125" s="127"/>
      <c r="QG125" s="127"/>
      <c r="QH125" s="127"/>
      <c r="QI125" s="127"/>
      <c r="QJ125" s="127"/>
      <c r="QK125" s="127"/>
      <c r="QL125" s="127"/>
      <c r="QM125" s="127"/>
      <c r="QN125" s="127"/>
      <c r="QO125" s="127"/>
      <c r="QP125" s="127"/>
      <c r="QQ125" s="127"/>
      <c r="QR125" s="127"/>
      <c r="QS125" s="127"/>
      <c r="QT125" s="127"/>
      <c r="QU125" s="127"/>
      <c r="QV125" s="127"/>
      <c r="QW125" s="127"/>
      <c r="QX125" s="127"/>
      <c r="QY125" s="127"/>
      <c r="QZ125" s="127"/>
      <c r="RA125" s="127"/>
      <c r="RB125" s="127"/>
      <c r="RC125" s="127"/>
      <c r="RD125" s="127"/>
      <c r="RE125" s="127"/>
      <c r="RF125" s="127"/>
      <c r="RG125" s="127"/>
      <c r="RH125" s="127"/>
      <c r="RI125" s="127"/>
      <c r="RJ125" s="127"/>
      <c r="RK125" s="127"/>
      <c r="RL125" s="127"/>
      <c r="RM125" s="127"/>
      <c r="RN125" s="127"/>
      <c r="RO125" s="127"/>
      <c r="RP125" s="127"/>
      <c r="RQ125" s="127"/>
      <c r="RR125" s="127"/>
      <c r="RS125" s="127"/>
      <c r="RT125" s="127"/>
      <c r="RU125" s="127"/>
      <c r="RV125" s="127"/>
      <c r="RW125" s="127"/>
      <c r="RX125" s="127"/>
      <c r="RY125" s="127"/>
      <c r="RZ125" s="127"/>
      <c r="SA125" s="127"/>
      <c r="SB125" s="127"/>
      <c r="SC125" s="127"/>
      <c r="SD125" s="127"/>
      <c r="SE125" s="127"/>
      <c r="SF125" s="127"/>
      <c r="SG125" s="127"/>
      <c r="SH125" s="127"/>
      <c r="SI125" s="127"/>
      <c r="SJ125" s="127"/>
      <c r="SK125" s="127"/>
      <c r="SL125" s="127"/>
      <c r="SM125" s="127"/>
      <c r="SN125" s="127"/>
      <c r="SO125" s="127"/>
      <c r="SP125" s="127"/>
      <c r="SQ125" s="127"/>
      <c r="SR125" s="127"/>
      <c r="SS125" s="127"/>
      <c r="ST125" s="127"/>
      <c r="SU125" s="127"/>
      <c r="SV125" s="127"/>
      <c r="SW125" s="127"/>
      <c r="SX125" s="127"/>
      <c r="SY125" s="127"/>
      <c r="SZ125" s="127"/>
      <c r="TA125" s="127"/>
      <c r="TB125" s="127"/>
      <c r="TC125" s="127"/>
      <c r="TD125" s="127"/>
      <c r="TE125" s="127"/>
      <c r="TF125" s="127"/>
      <c r="TG125" s="127"/>
      <c r="TH125" s="127"/>
      <c r="TI125" s="127"/>
      <c r="TJ125" s="127"/>
      <c r="TK125" s="127"/>
      <c r="TL125" s="127"/>
      <c r="TM125" s="127"/>
      <c r="TN125" s="127"/>
      <c r="TO125" s="127"/>
      <c r="TP125" s="127"/>
      <c r="TQ125" s="127"/>
      <c r="TR125" s="127"/>
      <c r="TS125" s="127"/>
      <c r="TT125" s="127"/>
      <c r="TU125" s="127"/>
      <c r="TV125" s="127"/>
      <c r="TW125" s="127"/>
      <c r="TX125" s="127"/>
      <c r="TY125" s="127"/>
      <c r="TZ125" s="127"/>
      <c r="UA125" s="127"/>
      <c r="UB125" s="127"/>
      <c r="UC125" s="127"/>
      <c r="UD125" s="127"/>
      <c r="UE125" s="127"/>
      <c r="UF125" s="127"/>
      <c r="UG125" s="127"/>
      <c r="UH125" s="127"/>
      <c r="UI125" s="127"/>
      <c r="UJ125" s="127"/>
      <c r="UK125" s="127"/>
      <c r="UL125" s="127"/>
      <c r="UM125" s="127"/>
      <c r="UN125" s="127"/>
      <c r="UO125" s="127"/>
      <c r="UP125" s="127"/>
      <c r="UQ125" s="127"/>
      <c r="UR125" s="127"/>
      <c r="US125" s="127"/>
      <c r="UT125" s="127"/>
      <c r="UU125" s="127"/>
      <c r="UV125" s="127"/>
      <c r="UW125" s="127"/>
      <c r="UX125" s="127"/>
      <c r="UY125" s="127"/>
      <c r="UZ125" s="127"/>
      <c r="VA125" s="127"/>
      <c r="VB125" s="127"/>
      <c r="VC125" s="127"/>
      <c r="VD125" s="127"/>
      <c r="VE125" s="127"/>
      <c r="VF125" s="127"/>
      <c r="VG125" s="127"/>
      <c r="VH125" s="127"/>
      <c r="VI125" s="127"/>
      <c r="VJ125" s="127"/>
      <c r="VK125" s="127"/>
      <c r="VL125" s="127"/>
      <c r="VM125" s="127"/>
      <c r="VN125" s="127"/>
      <c r="VO125" s="127"/>
      <c r="VP125" s="127"/>
      <c r="VQ125" s="127"/>
      <c r="VR125" s="127"/>
      <c r="VS125" s="127"/>
      <c r="VT125" s="127"/>
      <c r="VU125" s="127"/>
      <c r="VV125" s="127"/>
      <c r="VW125" s="127"/>
      <c r="VX125" s="127"/>
      <c r="VY125" s="127"/>
      <c r="VZ125" s="127"/>
      <c r="WA125" s="127"/>
      <c r="WB125" s="127"/>
      <c r="WC125" s="127"/>
      <c r="WD125" s="127"/>
      <c r="WE125" s="127"/>
      <c r="WF125" s="127"/>
      <c r="WG125" s="127"/>
      <c r="WH125" s="127"/>
      <c r="WI125" s="127"/>
      <c r="WJ125" s="127"/>
      <c r="WK125" s="127"/>
      <c r="WL125" s="127"/>
      <c r="WM125" s="127"/>
      <c r="WN125" s="127"/>
      <c r="WO125" s="127"/>
      <c r="WP125" s="127"/>
      <c r="WQ125" s="127"/>
      <c r="WR125" s="127"/>
      <c r="WS125" s="127"/>
      <c r="WT125" s="127"/>
      <c r="WU125" s="127"/>
      <c r="WV125" s="127"/>
      <c r="WW125" s="127"/>
      <c r="WX125" s="127"/>
      <c r="WY125" s="127"/>
      <c r="WZ125" s="127"/>
      <c r="XA125" s="127"/>
      <c r="XB125" s="127"/>
      <c r="XC125" s="127"/>
      <c r="XD125" s="127"/>
      <c r="XE125" s="127"/>
      <c r="XF125" s="127"/>
      <c r="XG125" s="127"/>
      <c r="XH125" s="127"/>
      <c r="XI125" s="127"/>
      <c r="XJ125" s="127"/>
      <c r="XK125" s="127"/>
      <c r="XL125" s="127"/>
      <c r="XM125" s="127"/>
      <c r="XN125" s="127"/>
      <c r="XO125" s="127"/>
      <c r="XP125" s="127"/>
      <c r="XQ125" s="127"/>
      <c r="XR125" s="127"/>
      <c r="XS125" s="127"/>
      <c r="XT125" s="127"/>
      <c r="XU125" s="127"/>
      <c r="XV125" s="127"/>
      <c r="XW125" s="127"/>
      <c r="XX125" s="127"/>
      <c r="XY125" s="127"/>
      <c r="XZ125" s="127"/>
      <c r="YA125" s="127"/>
      <c r="YB125" s="127"/>
      <c r="YC125" s="127"/>
      <c r="YD125" s="127"/>
      <c r="YE125" s="127"/>
      <c r="YF125" s="127"/>
      <c r="YG125" s="127"/>
      <c r="YH125" s="127"/>
      <c r="YI125" s="127"/>
      <c r="YJ125" s="127"/>
      <c r="YK125" s="127"/>
      <c r="YL125" s="127"/>
      <c r="YM125" s="127"/>
      <c r="YN125" s="127"/>
      <c r="YO125" s="127"/>
      <c r="YP125" s="127"/>
      <c r="YQ125" s="127"/>
      <c r="YR125" s="127"/>
      <c r="YS125" s="127"/>
      <c r="YT125" s="127"/>
      <c r="YU125" s="127"/>
      <c r="YV125" s="127"/>
      <c r="YW125" s="127"/>
      <c r="YX125" s="127"/>
      <c r="YY125" s="127"/>
      <c r="YZ125" s="127"/>
      <c r="ZA125" s="127"/>
      <c r="ZB125" s="127"/>
      <c r="ZC125" s="127"/>
      <c r="ZD125" s="127"/>
      <c r="ZE125" s="127"/>
      <c r="ZF125" s="127"/>
      <c r="ZG125" s="127"/>
      <c r="ZH125" s="127"/>
      <c r="ZI125" s="127"/>
      <c r="ZJ125" s="127"/>
      <c r="ZK125" s="127"/>
      <c r="ZL125" s="127"/>
      <c r="ZM125" s="127"/>
      <c r="ZN125" s="127"/>
      <c r="ZO125" s="127"/>
      <c r="ZP125" s="127"/>
      <c r="ZQ125" s="127"/>
      <c r="ZR125" s="127"/>
      <c r="ZS125" s="127"/>
      <c r="ZT125" s="127"/>
      <c r="ZU125" s="127"/>
      <c r="ZV125" s="127"/>
      <c r="ZW125" s="127"/>
      <c r="ZX125" s="127"/>
      <c r="ZY125" s="127"/>
      <c r="ZZ125" s="127"/>
      <c r="AAA125" s="127"/>
      <c r="AAB125" s="127"/>
      <c r="AAC125" s="127"/>
      <c r="AAD125" s="127"/>
      <c r="AAE125" s="127"/>
      <c r="AAF125" s="127"/>
      <c r="AAG125" s="127"/>
      <c r="AAH125" s="127"/>
      <c r="AAI125" s="127"/>
      <c r="AAJ125" s="127"/>
      <c r="AAK125" s="127"/>
      <c r="AAL125" s="127"/>
      <c r="AAM125" s="127"/>
      <c r="AAN125" s="127"/>
      <c r="AAO125" s="127"/>
      <c r="AAP125" s="127"/>
      <c r="AAQ125" s="127"/>
      <c r="AAR125" s="127"/>
      <c r="AAS125" s="127"/>
      <c r="AAT125" s="127"/>
      <c r="AAU125" s="127"/>
      <c r="AAV125" s="127"/>
      <c r="AAW125" s="127"/>
      <c r="AAX125" s="127"/>
      <c r="AAY125" s="127"/>
      <c r="AAZ125" s="127"/>
      <c r="ABA125" s="127"/>
      <c r="ABB125" s="127"/>
      <c r="ABC125" s="127"/>
      <c r="ABD125" s="127"/>
      <c r="ABE125" s="127"/>
      <c r="ABF125" s="127"/>
      <c r="ABG125" s="127"/>
      <c r="ABH125" s="127"/>
      <c r="ABI125" s="127"/>
      <c r="ABJ125" s="127"/>
      <c r="ABK125" s="127"/>
      <c r="ABL125" s="127"/>
      <c r="ABM125" s="127"/>
      <c r="ABN125" s="127"/>
      <c r="ABO125" s="127"/>
      <c r="ABP125" s="127"/>
      <c r="ABQ125" s="127"/>
      <c r="ABR125" s="127"/>
      <c r="ABS125" s="127"/>
      <c r="ABT125" s="127"/>
      <c r="ABU125" s="127"/>
      <c r="ABV125" s="127"/>
      <c r="ABW125" s="127"/>
      <c r="ABX125" s="127"/>
      <c r="ABY125" s="127"/>
      <c r="ABZ125" s="127"/>
      <c r="ACA125" s="127"/>
      <c r="ACB125" s="127"/>
      <c r="ACC125" s="127"/>
      <c r="ACD125" s="127"/>
      <c r="ACE125" s="127"/>
      <c r="ACF125" s="127"/>
      <c r="ACG125" s="127"/>
      <c r="ACH125" s="127"/>
      <c r="ACI125" s="127"/>
      <c r="ACJ125" s="127"/>
      <c r="ACK125" s="127"/>
      <c r="ACL125" s="127"/>
      <c r="ACM125" s="127"/>
      <c r="ACN125" s="127"/>
      <c r="ACO125" s="127"/>
      <c r="ACP125" s="127"/>
      <c r="ACQ125" s="127"/>
      <c r="ACR125" s="127"/>
      <c r="ACS125" s="127"/>
      <c r="ACT125" s="127"/>
      <c r="ACU125" s="127"/>
      <c r="ACV125" s="127"/>
      <c r="ACW125" s="127"/>
      <c r="ACX125" s="127"/>
      <c r="ACY125" s="127"/>
      <c r="ACZ125" s="127"/>
      <c r="ADA125" s="127"/>
      <c r="ADB125" s="127"/>
      <c r="ADC125" s="127"/>
      <c r="ADD125" s="127"/>
      <c r="ADE125" s="127"/>
      <c r="ADF125" s="127"/>
      <c r="ADG125" s="127"/>
      <c r="ADH125" s="127"/>
      <c r="ADI125" s="127"/>
      <c r="ADJ125" s="127"/>
      <c r="ADK125" s="127"/>
      <c r="ADL125" s="127"/>
      <c r="ADM125" s="127"/>
      <c r="ADN125" s="127"/>
      <c r="ADO125" s="127"/>
      <c r="ADP125" s="127"/>
      <c r="ADQ125" s="127"/>
      <c r="ADR125" s="127"/>
      <c r="ADS125" s="127"/>
      <c r="ADT125" s="127"/>
      <c r="ADU125" s="127"/>
      <c r="ADV125" s="127"/>
      <c r="ADW125" s="127"/>
      <c r="ADX125" s="127"/>
      <c r="ADY125" s="127"/>
      <c r="ADZ125" s="127"/>
      <c r="AEA125" s="127"/>
      <c r="AEB125" s="127"/>
      <c r="AEC125" s="127"/>
      <c r="AED125" s="127"/>
      <c r="AEE125" s="127"/>
      <c r="AEF125" s="127"/>
      <c r="AEG125" s="127"/>
      <c r="AEH125" s="127"/>
      <c r="AEI125" s="127"/>
      <c r="AEJ125" s="127"/>
      <c r="AEK125" s="127"/>
      <c r="AEL125" s="127"/>
      <c r="AEM125" s="127"/>
      <c r="AEN125" s="127"/>
      <c r="AEO125" s="127"/>
      <c r="AEP125" s="127"/>
      <c r="AEQ125" s="127"/>
      <c r="AER125" s="127"/>
      <c r="AES125" s="127"/>
      <c r="AET125" s="127"/>
      <c r="AEU125" s="127"/>
      <c r="AEV125" s="127"/>
      <c r="AEW125" s="127"/>
      <c r="AEX125" s="127"/>
      <c r="AEY125" s="127"/>
      <c r="AEZ125" s="127"/>
      <c r="AFA125" s="127"/>
      <c r="AFB125" s="127"/>
      <c r="AFC125" s="127"/>
      <c r="AFD125" s="127"/>
      <c r="AFE125" s="127"/>
      <c r="AFF125" s="127"/>
      <c r="AFG125" s="127"/>
      <c r="AFH125" s="127"/>
      <c r="AFI125" s="127"/>
      <c r="AFJ125" s="127"/>
      <c r="AFK125" s="127"/>
      <c r="AFL125" s="127"/>
      <c r="AFM125" s="127"/>
      <c r="AFN125" s="127"/>
      <c r="AFO125" s="127"/>
      <c r="AFP125" s="127"/>
      <c r="AFQ125" s="127"/>
      <c r="AFR125" s="127"/>
      <c r="AFS125" s="127"/>
      <c r="AFT125" s="127"/>
      <c r="AFU125" s="127"/>
      <c r="AFV125" s="127"/>
      <c r="AFW125" s="127"/>
      <c r="AFX125" s="127"/>
      <c r="AFY125" s="127"/>
      <c r="AFZ125" s="127"/>
      <c r="AGA125" s="127"/>
      <c r="AGB125" s="127"/>
      <c r="AGC125" s="127"/>
      <c r="AGD125" s="127"/>
      <c r="AGE125" s="127"/>
      <c r="AGF125" s="127"/>
      <c r="AGG125" s="127"/>
      <c r="AGH125" s="127"/>
      <c r="AGI125" s="127"/>
      <c r="AGJ125" s="127"/>
      <c r="AGK125" s="127"/>
      <c r="AGL125" s="127"/>
      <c r="AGM125" s="127"/>
      <c r="AGN125" s="127"/>
      <c r="AGO125" s="127"/>
      <c r="AGP125" s="127"/>
      <c r="AGQ125" s="127"/>
      <c r="AGR125" s="127"/>
      <c r="AGS125" s="127"/>
      <c r="AGT125" s="127"/>
      <c r="AGU125" s="127"/>
      <c r="AGV125" s="127"/>
      <c r="AGW125" s="127"/>
      <c r="AGX125" s="127"/>
      <c r="AGY125" s="127"/>
      <c r="AGZ125" s="127"/>
      <c r="AHA125" s="127"/>
      <c r="AHB125" s="127"/>
      <c r="AHC125" s="127"/>
      <c r="AHD125" s="127"/>
      <c r="AHE125" s="127"/>
      <c r="AHF125" s="127"/>
      <c r="AHG125" s="127"/>
      <c r="AHH125" s="127"/>
      <c r="AHI125" s="127"/>
      <c r="AHJ125" s="127"/>
      <c r="AHK125" s="127"/>
      <c r="AHL125" s="127"/>
      <c r="AHM125" s="127"/>
      <c r="AHN125" s="127"/>
      <c r="AHO125" s="127"/>
      <c r="AHP125" s="127"/>
      <c r="AHQ125" s="127"/>
      <c r="AHR125" s="127"/>
      <c r="AHS125" s="127"/>
      <c r="AHT125" s="127"/>
      <c r="AHU125" s="127"/>
      <c r="AHV125" s="127"/>
      <c r="AHW125" s="127"/>
      <c r="AHX125" s="127"/>
      <c r="AHY125" s="127"/>
      <c r="AHZ125" s="127"/>
      <c r="AIA125" s="127"/>
      <c r="AIB125" s="127"/>
      <c r="AIC125" s="127"/>
      <c r="AID125" s="127"/>
      <c r="AIE125" s="127"/>
      <c r="AIF125" s="127"/>
      <c r="AIG125" s="127"/>
      <c r="AIH125" s="127"/>
      <c r="AII125" s="127"/>
      <c r="AIJ125" s="127"/>
      <c r="AIK125" s="127"/>
      <c r="AIL125" s="127"/>
      <c r="AIM125" s="127"/>
      <c r="AIN125" s="127"/>
      <c r="AIO125" s="127"/>
      <c r="AIP125" s="127"/>
      <c r="AIQ125" s="127"/>
      <c r="AIR125" s="127"/>
      <c r="AIS125" s="127"/>
      <c r="AIT125" s="127"/>
      <c r="AIU125" s="127"/>
      <c r="AIV125" s="127"/>
      <c r="AIW125" s="127"/>
      <c r="AIX125" s="127"/>
      <c r="AIY125" s="127"/>
      <c r="AIZ125" s="127"/>
      <c r="AJA125" s="127"/>
      <c r="AJB125" s="127"/>
      <c r="AJC125" s="127"/>
      <c r="AJD125" s="127"/>
      <c r="AJE125" s="127"/>
      <c r="AJF125" s="127"/>
      <c r="AJG125" s="127"/>
      <c r="AJH125" s="127"/>
      <c r="AJI125" s="127"/>
      <c r="AJJ125" s="127"/>
      <c r="AJK125" s="127"/>
      <c r="AJL125" s="127"/>
      <c r="AJM125" s="127"/>
      <c r="AJN125" s="127"/>
      <c r="AJO125" s="127"/>
      <c r="AJP125" s="127"/>
      <c r="AJQ125" s="127"/>
      <c r="AJR125" s="127"/>
      <c r="AJS125" s="127"/>
      <c r="AJT125" s="127"/>
      <c r="AJU125" s="127"/>
      <c r="AJV125" s="127"/>
      <c r="AJW125" s="127"/>
      <c r="AJX125" s="127"/>
      <c r="AJY125" s="127"/>
      <c r="AJZ125" s="127"/>
      <c r="AKA125" s="127"/>
      <c r="AKB125" s="127"/>
      <c r="AKC125" s="127"/>
      <c r="AKD125" s="127"/>
      <c r="AKE125" s="127"/>
      <c r="AKF125" s="127"/>
      <c r="AKG125" s="127"/>
      <c r="AKH125" s="127"/>
      <c r="AKI125" s="127"/>
      <c r="AKJ125" s="127"/>
      <c r="AKK125" s="127"/>
      <c r="AKL125" s="127"/>
      <c r="AKM125" s="127"/>
      <c r="AKN125" s="127"/>
      <c r="AKO125" s="127"/>
      <c r="AKP125" s="127"/>
      <c r="AKQ125" s="127"/>
      <c r="AKR125" s="127"/>
      <c r="AKS125" s="127"/>
      <c r="AKT125" s="127"/>
      <c r="AKU125" s="127"/>
      <c r="AKV125" s="127"/>
      <c r="AKW125" s="127"/>
      <c r="AKX125" s="127"/>
      <c r="AKY125" s="127"/>
      <c r="AKZ125" s="127"/>
      <c r="ALA125" s="127"/>
      <c r="ALB125" s="127"/>
      <c r="ALC125" s="127"/>
      <c r="ALD125" s="127"/>
      <c r="ALE125" s="127"/>
      <c r="ALF125" s="127"/>
      <c r="ALG125" s="127"/>
      <c r="ALH125" s="127"/>
      <c r="ALI125" s="127"/>
      <c r="ALJ125" s="127"/>
      <c r="ALK125" s="127"/>
      <c r="ALL125" s="127"/>
      <c r="ALM125" s="127"/>
      <c r="ALN125" s="127"/>
      <c r="ALO125" s="127"/>
      <c r="ALP125" s="127"/>
      <c r="ALQ125" s="127"/>
      <c r="ALR125" s="127"/>
      <c r="ALS125" s="127"/>
      <c r="ALT125" s="127"/>
      <c r="ALU125" s="127"/>
      <c r="ALV125" s="127"/>
      <c r="ALW125" s="127"/>
      <c r="ALX125" s="127"/>
      <c r="ALY125" s="127"/>
      <c r="ALZ125" s="127"/>
      <c r="AMA125" s="127"/>
      <c r="AMB125" s="127"/>
      <c r="AMC125" s="127"/>
      <c r="AMD125" s="127"/>
      <c r="AME125" s="127"/>
      <c r="AMF125" s="127"/>
      <c r="AMG125" s="127"/>
      <c r="AMH125" s="127"/>
      <c r="AMI125" s="127"/>
      <c r="AMJ125" s="127"/>
      <c r="AMK125" s="127"/>
    </row>
    <row r="126" spans="1:1025" x14ac:dyDescent="0.3">
      <c r="A126" s="244" t="s">
        <v>877</v>
      </c>
      <c r="B126" s="244"/>
      <c r="C126" s="244"/>
      <c r="D126" s="68">
        <f t="shared" si="26"/>
        <v>5.8949999999999996</v>
      </c>
      <c r="E126" s="136">
        <f t="shared" ref="E126:H126" si="33">E26+E51</f>
        <v>24.04</v>
      </c>
      <c r="F126" s="136">
        <f t="shared" si="33"/>
        <v>19.61</v>
      </c>
      <c r="G126" s="136">
        <f t="shared" si="33"/>
        <v>70.739999999999995</v>
      </c>
      <c r="H126" s="136">
        <f t="shared" si="33"/>
        <v>561.66999999999996</v>
      </c>
      <c r="I126" s="127"/>
      <c r="J126" s="174">
        <f t="shared" si="10"/>
        <v>0.2404</v>
      </c>
      <c r="K126" s="174">
        <f t="shared" si="11"/>
        <v>0.29268656716417912</v>
      </c>
      <c r="L126" s="174">
        <f t="shared" si="12"/>
        <v>0.28295999999999999</v>
      </c>
      <c r="M126" s="174">
        <f t="shared" si="13"/>
        <v>0.280835</v>
      </c>
      <c r="N126" s="134"/>
      <c r="O126" s="174">
        <f t="shared" si="14"/>
        <v>0.17548382502180995</v>
      </c>
      <c r="P126" s="174">
        <f t="shared" si="15"/>
        <v>0.32015899015436111</v>
      </c>
      <c r="Q126" s="174">
        <f t="shared" si="16"/>
        <v>0.50756173553866157</v>
      </c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  <c r="AL126" s="127"/>
      <c r="AM126" s="127"/>
      <c r="AN126" s="127"/>
      <c r="AO126" s="127"/>
      <c r="AP126" s="127"/>
      <c r="AQ126" s="127"/>
      <c r="AR126" s="127"/>
      <c r="AS126" s="127"/>
      <c r="AT126" s="127"/>
      <c r="AU126" s="127"/>
      <c r="AV126" s="127"/>
      <c r="AW126" s="127"/>
      <c r="AX126" s="127"/>
      <c r="AY126" s="127"/>
      <c r="AZ126" s="127"/>
      <c r="BA126" s="127"/>
      <c r="BB126" s="127"/>
      <c r="BC126" s="127"/>
      <c r="BD126" s="127"/>
      <c r="BE126" s="127"/>
      <c r="BF126" s="127"/>
      <c r="BG126" s="127"/>
      <c r="BH126" s="127"/>
      <c r="BI126" s="127"/>
      <c r="BJ126" s="127"/>
      <c r="BK126" s="127"/>
      <c r="BL126" s="127"/>
      <c r="BM126" s="127"/>
      <c r="BN126" s="127"/>
      <c r="BO126" s="127"/>
      <c r="BP126" s="127"/>
      <c r="BQ126" s="127"/>
      <c r="BR126" s="127"/>
      <c r="BS126" s="127"/>
      <c r="BT126" s="127"/>
      <c r="BU126" s="127"/>
      <c r="BV126" s="127"/>
      <c r="BW126" s="127"/>
      <c r="BX126" s="127"/>
      <c r="BY126" s="127"/>
      <c r="BZ126" s="127"/>
      <c r="CA126" s="127"/>
      <c r="CB126" s="127"/>
      <c r="CC126" s="127"/>
      <c r="CD126" s="127"/>
      <c r="CE126" s="127"/>
      <c r="CF126" s="127"/>
      <c r="CG126" s="127"/>
      <c r="CH126" s="127"/>
      <c r="CI126" s="127"/>
      <c r="CJ126" s="127"/>
      <c r="CK126" s="127"/>
      <c r="CL126" s="127"/>
      <c r="CM126" s="127"/>
      <c r="CN126" s="127"/>
      <c r="CO126" s="127"/>
      <c r="CP126" s="127"/>
      <c r="CQ126" s="127"/>
      <c r="CR126" s="127"/>
      <c r="CS126" s="127"/>
      <c r="CT126" s="127"/>
      <c r="CU126" s="127"/>
      <c r="CV126" s="127"/>
      <c r="CW126" s="127"/>
      <c r="CX126" s="127"/>
      <c r="CY126" s="127"/>
      <c r="CZ126" s="127"/>
      <c r="DA126" s="127"/>
      <c r="DB126" s="127"/>
      <c r="DC126" s="127"/>
      <c r="DD126" s="127"/>
      <c r="DE126" s="127"/>
      <c r="DF126" s="127"/>
      <c r="DG126" s="127"/>
      <c r="DH126" s="127"/>
      <c r="DI126" s="127"/>
      <c r="DJ126" s="127"/>
      <c r="DK126" s="127"/>
      <c r="DL126" s="127"/>
      <c r="DM126" s="127"/>
      <c r="DN126" s="127"/>
      <c r="DO126" s="127"/>
      <c r="DP126" s="127"/>
      <c r="DQ126" s="127"/>
      <c r="DR126" s="127"/>
      <c r="DS126" s="127"/>
      <c r="DT126" s="127"/>
      <c r="DU126" s="127"/>
      <c r="DV126" s="127"/>
      <c r="DW126" s="127"/>
      <c r="DX126" s="127"/>
      <c r="DY126" s="127"/>
      <c r="DZ126" s="127"/>
      <c r="EA126" s="127"/>
      <c r="EB126" s="127"/>
      <c r="EC126" s="127"/>
      <c r="ED126" s="127"/>
      <c r="EE126" s="127"/>
      <c r="EF126" s="127"/>
      <c r="EG126" s="127"/>
      <c r="EH126" s="127"/>
      <c r="EI126" s="127"/>
      <c r="EJ126" s="127"/>
      <c r="EK126" s="127"/>
      <c r="EL126" s="127"/>
      <c r="EM126" s="127"/>
      <c r="EN126" s="127"/>
      <c r="EO126" s="127"/>
      <c r="EP126" s="127"/>
      <c r="EQ126" s="127"/>
      <c r="ER126" s="127"/>
      <c r="ES126" s="127"/>
      <c r="ET126" s="127"/>
      <c r="EU126" s="127"/>
      <c r="EV126" s="127"/>
      <c r="EW126" s="127"/>
      <c r="EX126" s="127"/>
      <c r="EY126" s="127"/>
      <c r="EZ126" s="127"/>
      <c r="FA126" s="127"/>
      <c r="FB126" s="127"/>
      <c r="FC126" s="127"/>
      <c r="FD126" s="127"/>
      <c r="FE126" s="127"/>
      <c r="FF126" s="127"/>
      <c r="FG126" s="127"/>
      <c r="FH126" s="127"/>
      <c r="FI126" s="127"/>
      <c r="FJ126" s="127"/>
      <c r="FK126" s="127"/>
      <c r="FL126" s="127"/>
      <c r="FM126" s="127"/>
      <c r="FN126" s="127"/>
      <c r="FO126" s="127"/>
      <c r="FP126" s="127"/>
      <c r="FQ126" s="127"/>
      <c r="FR126" s="127"/>
      <c r="FS126" s="127"/>
      <c r="FT126" s="127"/>
      <c r="FU126" s="127"/>
      <c r="FV126" s="127"/>
      <c r="FW126" s="127"/>
      <c r="FX126" s="127"/>
      <c r="FY126" s="127"/>
      <c r="FZ126" s="127"/>
      <c r="GA126" s="127"/>
      <c r="GB126" s="127"/>
      <c r="GC126" s="127"/>
      <c r="GD126" s="127"/>
      <c r="GE126" s="127"/>
      <c r="GF126" s="127"/>
      <c r="GG126" s="127"/>
      <c r="GH126" s="127"/>
      <c r="GI126" s="127"/>
      <c r="GJ126" s="127"/>
      <c r="GK126" s="127"/>
      <c r="GL126" s="127"/>
      <c r="GM126" s="127"/>
      <c r="GN126" s="127"/>
      <c r="GO126" s="127"/>
      <c r="GP126" s="127"/>
      <c r="GQ126" s="127"/>
      <c r="GR126" s="127"/>
      <c r="GS126" s="127"/>
      <c r="GT126" s="127"/>
      <c r="GU126" s="127"/>
      <c r="GV126" s="127"/>
      <c r="GW126" s="127"/>
      <c r="GX126" s="127"/>
      <c r="GY126" s="127"/>
      <c r="GZ126" s="127"/>
      <c r="HA126" s="127"/>
      <c r="HB126" s="127"/>
      <c r="HC126" s="127"/>
      <c r="HD126" s="127"/>
      <c r="HE126" s="127"/>
      <c r="HF126" s="127"/>
      <c r="HG126" s="127"/>
      <c r="HH126" s="127"/>
      <c r="HI126" s="127"/>
      <c r="HJ126" s="127"/>
      <c r="HK126" s="127"/>
      <c r="HL126" s="127"/>
      <c r="HM126" s="127"/>
      <c r="HN126" s="127"/>
      <c r="HO126" s="127"/>
      <c r="HP126" s="127"/>
      <c r="HQ126" s="127"/>
      <c r="HR126" s="127"/>
      <c r="HS126" s="127"/>
      <c r="HT126" s="127"/>
      <c r="HU126" s="127"/>
      <c r="HV126" s="127"/>
      <c r="HW126" s="127"/>
      <c r="HX126" s="127"/>
      <c r="HY126" s="127"/>
      <c r="HZ126" s="127"/>
      <c r="IA126" s="127"/>
      <c r="IB126" s="127"/>
      <c r="IC126" s="127"/>
      <c r="ID126" s="127"/>
      <c r="IE126" s="127"/>
      <c r="IF126" s="127"/>
      <c r="IG126" s="127"/>
      <c r="IH126" s="127"/>
      <c r="II126" s="127"/>
      <c r="IJ126" s="127"/>
      <c r="IK126" s="127"/>
      <c r="IL126" s="127"/>
      <c r="IM126" s="127"/>
      <c r="IN126" s="127"/>
      <c r="IO126" s="127"/>
      <c r="IP126" s="127"/>
      <c r="IQ126" s="127"/>
      <c r="IR126" s="127"/>
      <c r="IS126" s="127"/>
      <c r="IT126" s="127"/>
      <c r="IU126" s="127"/>
      <c r="IV126" s="127"/>
      <c r="IW126" s="127"/>
      <c r="IX126" s="127"/>
      <c r="IY126" s="127"/>
      <c r="IZ126" s="127"/>
      <c r="JA126" s="127"/>
      <c r="JB126" s="127"/>
      <c r="JC126" s="127"/>
      <c r="JD126" s="127"/>
      <c r="JE126" s="127"/>
      <c r="JF126" s="127"/>
      <c r="JG126" s="127"/>
      <c r="JH126" s="127"/>
      <c r="JI126" s="127"/>
      <c r="JJ126" s="127"/>
      <c r="JK126" s="127"/>
      <c r="JL126" s="127"/>
      <c r="JM126" s="127"/>
      <c r="JN126" s="127"/>
      <c r="JO126" s="127"/>
      <c r="JP126" s="127"/>
      <c r="JQ126" s="127"/>
      <c r="JR126" s="127"/>
      <c r="JS126" s="127"/>
      <c r="JT126" s="127"/>
      <c r="JU126" s="127"/>
      <c r="JV126" s="127"/>
      <c r="JW126" s="127"/>
      <c r="JX126" s="127"/>
      <c r="JY126" s="127"/>
      <c r="JZ126" s="127"/>
      <c r="KA126" s="127"/>
      <c r="KB126" s="127"/>
      <c r="KC126" s="127"/>
      <c r="KD126" s="127"/>
      <c r="KE126" s="127"/>
      <c r="KF126" s="127"/>
      <c r="KG126" s="127"/>
      <c r="KH126" s="127"/>
      <c r="KI126" s="127"/>
      <c r="KJ126" s="127"/>
      <c r="KK126" s="127"/>
      <c r="KL126" s="127"/>
      <c r="KM126" s="127"/>
      <c r="KN126" s="127"/>
      <c r="KO126" s="127"/>
      <c r="KP126" s="127"/>
      <c r="KQ126" s="127"/>
      <c r="KR126" s="127"/>
      <c r="KS126" s="127"/>
      <c r="KT126" s="127"/>
      <c r="KU126" s="127"/>
      <c r="KV126" s="127"/>
      <c r="KW126" s="127"/>
      <c r="KX126" s="127"/>
      <c r="KY126" s="127"/>
      <c r="KZ126" s="127"/>
      <c r="LA126" s="127"/>
      <c r="LB126" s="127"/>
      <c r="LC126" s="127"/>
      <c r="LD126" s="127"/>
      <c r="LE126" s="127"/>
      <c r="LF126" s="127"/>
      <c r="LG126" s="127"/>
      <c r="LH126" s="127"/>
      <c r="LI126" s="127"/>
      <c r="LJ126" s="127"/>
      <c r="LK126" s="127"/>
      <c r="LL126" s="127"/>
      <c r="LM126" s="127"/>
      <c r="LN126" s="127"/>
      <c r="LO126" s="127"/>
      <c r="LP126" s="127"/>
      <c r="LQ126" s="127"/>
      <c r="LR126" s="127"/>
      <c r="LS126" s="127"/>
      <c r="LT126" s="127"/>
      <c r="LU126" s="127"/>
      <c r="LV126" s="127"/>
      <c r="LW126" s="127"/>
      <c r="LX126" s="127"/>
      <c r="LY126" s="127"/>
      <c r="LZ126" s="127"/>
      <c r="MA126" s="127"/>
      <c r="MB126" s="127"/>
      <c r="MC126" s="127"/>
      <c r="MD126" s="127"/>
      <c r="ME126" s="127"/>
      <c r="MF126" s="127"/>
      <c r="MG126" s="127"/>
      <c r="MH126" s="127"/>
      <c r="MI126" s="127"/>
      <c r="MJ126" s="127"/>
      <c r="MK126" s="127"/>
      <c r="ML126" s="127"/>
      <c r="MM126" s="127"/>
      <c r="MN126" s="127"/>
      <c r="MO126" s="127"/>
      <c r="MP126" s="127"/>
      <c r="MQ126" s="127"/>
      <c r="MR126" s="127"/>
      <c r="MS126" s="127"/>
      <c r="MT126" s="127"/>
      <c r="MU126" s="127"/>
      <c r="MV126" s="127"/>
      <c r="MW126" s="127"/>
      <c r="MX126" s="127"/>
      <c r="MY126" s="127"/>
      <c r="MZ126" s="127"/>
      <c r="NA126" s="127"/>
      <c r="NB126" s="127"/>
      <c r="NC126" s="127"/>
      <c r="ND126" s="127"/>
      <c r="NE126" s="127"/>
      <c r="NF126" s="127"/>
      <c r="NG126" s="127"/>
      <c r="NH126" s="127"/>
      <c r="NI126" s="127"/>
      <c r="NJ126" s="127"/>
      <c r="NK126" s="127"/>
      <c r="NL126" s="127"/>
      <c r="NM126" s="127"/>
      <c r="NN126" s="127"/>
      <c r="NO126" s="127"/>
      <c r="NP126" s="127"/>
      <c r="NQ126" s="127"/>
      <c r="NR126" s="127"/>
      <c r="NS126" s="127"/>
      <c r="NT126" s="127"/>
      <c r="NU126" s="127"/>
      <c r="NV126" s="127"/>
      <c r="NW126" s="127"/>
      <c r="NX126" s="127"/>
      <c r="NY126" s="127"/>
      <c r="NZ126" s="127"/>
      <c r="OA126" s="127"/>
      <c r="OB126" s="127"/>
      <c r="OC126" s="127"/>
      <c r="OD126" s="127"/>
      <c r="OE126" s="127"/>
      <c r="OF126" s="127"/>
      <c r="OG126" s="127"/>
      <c r="OH126" s="127"/>
      <c r="OI126" s="127"/>
      <c r="OJ126" s="127"/>
      <c r="OK126" s="127"/>
      <c r="OL126" s="127"/>
      <c r="OM126" s="127"/>
      <c r="ON126" s="127"/>
      <c r="OO126" s="127"/>
      <c r="OP126" s="127"/>
      <c r="OQ126" s="127"/>
      <c r="OR126" s="127"/>
      <c r="OS126" s="127"/>
      <c r="OT126" s="127"/>
      <c r="OU126" s="127"/>
      <c r="OV126" s="127"/>
      <c r="OW126" s="127"/>
      <c r="OX126" s="127"/>
      <c r="OY126" s="127"/>
      <c r="OZ126" s="127"/>
      <c r="PA126" s="127"/>
      <c r="PB126" s="127"/>
      <c r="PC126" s="127"/>
      <c r="PD126" s="127"/>
      <c r="PE126" s="127"/>
      <c r="PF126" s="127"/>
      <c r="PG126" s="127"/>
      <c r="PH126" s="127"/>
      <c r="PI126" s="127"/>
      <c r="PJ126" s="127"/>
      <c r="PK126" s="127"/>
      <c r="PL126" s="127"/>
      <c r="PM126" s="127"/>
      <c r="PN126" s="127"/>
      <c r="PO126" s="127"/>
      <c r="PP126" s="127"/>
      <c r="PQ126" s="127"/>
      <c r="PR126" s="127"/>
      <c r="PS126" s="127"/>
      <c r="PT126" s="127"/>
      <c r="PU126" s="127"/>
      <c r="PV126" s="127"/>
      <c r="PW126" s="127"/>
      <c r="PX126" s="127"/>
      <c r="PY126" s="127"/>
      <c r="PZ126" s="127"/>
      <c r="QA126" s="127"/>
      <c r="QB126" s="127"/>
      <c r="QC126" s="127"/>
      <c r="QD126" s="127"/>
      <c r="QE126" s="127"/>
      <c r="QF126" s="127"/>
      <c r="QG126" s="127"/>
      <c r="QH126" s="127"/>
      <c r="QI126" s="127"/>
      <c r="QJ126" s="127"/>
      <c r="QK126" s="127"/>
      <c r="QL126" s="127"/>
      <c r="QM126" s="127"/>
      <c r="QN126" s="127"/>
      <c r="QO126" s="127"/>
      <c r="QP126" s="127"/>
      <c r="QQ126" s="127"/>
      <c r="QR126" s="127"/>
      <c r="QS126" s="127"/>
      <c r="QT126" s="127"/>
      <c r="QU126" s="127"/>
      <c r="QV126" s="127"/>
      <c r="QW126" s="127"/>
      <c r="QX126" s="127"/>
      <c r="QY126" s="127"/>
      <c r="QZ126" s="127"/>
      <c r="RA126" s="127"/>
      <c r="RB126" s="127"/>
      <c r="RC126" s="127"/>
      <c r="RD126" s="127"/>
      <c r="RE126" s="127"/>
      <c r="RF126" s="127"/>
      <c r="RG126" s="127"/>
      <c r="RH126" s="127"/>
      <c r="RI126" s="127"/>
      <c r="RJ126" s="127"/>
      <c r="RK126" s="127"/>
      <c r="RL126" s="127"/>
      <c r="RM126" s="127"/>
      <c r="RN126" s="127"/>
      <c r="RO126" s="127"/>
      <c r="RP126" s="127"/>
      <c r="RQ126" s="127"/>
      <c r="RR126" s="127"/>
      <c r="RS126" s="127"/>
      <c r="RT126" s="127"/>
      <c r="RU126" s="127"/>
      <c r="RV126" s="127"/>
      <c r="RW126" s="127"/>
      <c r="RX126" s="127"/>
      <c r="RY126" s="127"/>
      <c r="RZ126" s="127"/>
      <c r="SA126" s="127"/>
      <c r="SB126" s="127"/>
      <c r="SC126" s="127"/>
      <c r="SD126" s="127"/>
      <c r="SE126" s="127"/>
      <c r="SF126" s="127"/>
      <c r="SG126" s="127"/>
      <c r="SH126" s="127"/>
      <c r="SI126" s="127"/>
      <c r="SJ126" s="127"/>
      <c r="SK126" s="127"/>
      <c r="SL126" s="127"/>
      <c r="SM126" s="127"/>
      <c r="SN126" s="127"/>
      <c r="SO126" s="127"/>
      <c r="SP126" s="127"/>
      <c r="SQ126" s="127"/>
      <c r="SR126" s="127"/>
      <c r="SS126" s="127"/>
      <c r="ST126" s="127"/>
      <c r="SU126" s="127"/>
      <c r="SV126" s="127"/>
      <c r="SW126" s="127"/>
      <c r="SX126" s="127"/>
      <c r="SY126" s="127"/>
      <c r="SZ126" s="127"/>
      <c r="TA126" s="127"/>
      <c r="TB126" s="127"/>
      <c r="TC126" s="127"/>
      <c r="TD126" s="127"/>
      <c r="TE126" s="127"/>
      <c r="TF126" s="127"/>
      <c r="TG126" s="127"/>
      <c r="TH126" s="127"/>
      <c r="TI126" s="127"/>
      <c r="TJ126" s="127"/>
      <c r="TK126" s="127"/>
      <c r="TL126" s="127"/>
      <c r="TM126" s="127"/>
      <c r="TN126" s="127"/>
      <c r="TO126" s="127"/>
      <c r="TP126" s="127"/>
      <c r="TQ126" s="127"/>
      <c r="TR126" s="127"/>
      <c r="TS126" s="127"/>
      <c r="TT126" s="127"/>
      <c r="TU126" s="127"/>
      <c r="TV126" s="127"/>
      <c r="TW126" s="127"/>
      <c r="TX126" s="127"/>
      <c r="TY126" s="127"/>
      <c r="TZ126" s="127"/>
      <c r="UA126" s="127"/>
      <c r="UB126" s="127"/>
      <c r="UC126" s="127"/>
      <c r="UD126" s="127"/>
      <c r="UE126" s="127"/>
      <c r="UF126" s="127"/>
      <c r="UG126" s="127"/>
      <c r="UH126" s="127"/>
      <c r="UI126" s="127"/>
      <c r="UJ126" s="127"/>
      <c r="UK126" s="127"/>
      <c r="UL126" s="127"/>
      <c r="UM126" s="127"/>
      <c r="UN126" s="127"/>
      <c r="UO126" s="127"/>
      <c r="UP126" s="127"/>
      <c r="UQ126" s="127"/>
      <c r="UR126" s="127"/>
      <c r="US126" s="127"/>
      <c r="UT126" s="127"/>
      <c r="UU126" s="127"/>
      <c r="UV126" s="127"/>
      <c r="UW126" s="127"/>
      <c r="UX126" s="127"/>
      <c r="UY126" s="127"/>
      <c r="UZ126" s="127"/>
      <c r="VA126" s="127"/>
      <c r="VB126" s="127"/>
      <c r="VC126" s="127"/>
      <c r="VD126" s="127"/>
      <c r="VE126" s="127"/>
      <c r="VF126" s="127"/>
      <c r="VG126" s="127"/>
      <c r="VH126" s="127"/>
      <c r="VI126" s="127"/>
      <c r="VJ126" s="127"/>
      <c r="VK126" s="127"/>
      <c r="VL126" s="127"/>
      <c r="VM126" s="127"/>
      <c r="VN126" s="127"/>
      <c r="VO126" s="127"/>
      <c r="VP126" s="127"/>
      <c r="VQ126" s="127"/>
      <c r="VR126" s="127"/>
      <c r="VS126" s="127"/>
      <c r="VT126" s="127"/>
      <c r="VU126" s="127"/>
      <c r="VV126" s="127"/>
      <c r="VW126" s="127"/>
      <c r="VX126" s="127"/>
      <c r="VY126" s="127"/>
      <c r="VZ126" s="127"/>
      <c r="WA126" s="127"/>
      <c r="WB126" s="127"/>
      <c r="WC126" s="127"/>
      <c r="WD126" s="127"/>
      <c r="WE126" s="127"/>
      <c r="WF126" s="127"/>
      <c r="WG126" s="127"/>
      <c r="WH126" s="127"/>
      <c r="WI126" s="127"/>
      <c r="WJ126" s="127"/>
      <c r="WK126" s="127"/>
      <c r="WL126" s="127"/>
      <c r="WM126" s="127"/>
      <c r="WN126" s="127"/>
      <c r="WO126" s="127"/>
      <c r="WP126" s="127"/>
      <c r="WQ126" s="127"/>
      <c r="WR126" s="127"/>
      <c r="WS126" s="127"/>
      <c r="WT126" s="127"/>
      <c r="WU126" s="127"/>
      <c r="WV126" s="127"/>
      <c r="WW126" s="127"/>
      <c r="WX126" s="127"/>
      <c r="WY126" s="127"/>
      <c r="WZ126" s="127"/>
      <c r="XA126" s="127"/>
      <c r="XB126" s="127"/>
      <c r="XC126" s="127"/>
      <c r="XD126" s="127"/>
      <c r="XE126" s="127"/>
      <c r="XF126" s="127"/>
      <c r="XG126" s="127"/>
      <c r="XH126" s="127"/>
      <c r="XI126" s="127"/>
      <c r="XJ126" s="127"/>
      <c r="XK126" s="127"/>
      <c r="XL126" s="127"/>
      <c r="XM126" s="127"/>
      <c r="XN126" s="127"/>
      <c r="XO126" s="127"/>
      <c r="XP126" s="127"/>
      <c r="XQ126" s="127"/>
      <c r="XR126" s="127"/>
      <c r="XS126" s="127"/>
      <c r="XT126" s="127"/>
      <c r="XU126" s="127"/>
      <c r="XV126" s="127"/>
      <c r="XW126" s="127"/>
      <c r="XX126" s="127"/>
      <c r="XY126" s="127"/>
      <c r="XZ126" s="127"/>
      <c r="YA126" s="127"/>
      <c r="YB126" s="127"/>
      <c r="YC126" s="127"/>
      <c r="YD126" s="127"/>
      <c r="YE126" s="127"/>
      <c r="YF126" s="127"/>
      <c r="YG126" s="127"/>
      <c r="YH126" s="127"/>
      <c r="YI126" s="127"/>
      <c r="YJ126" s="127"/>
      <c r="YK126" s="127"/>
      <c r="YL126" s="127"/>
      <c r="YM126" s="127"/>
      <c r="YN126" s="127"/>
      <c r="YO126" s="127"/>
      <c r="YP126" s="127"/>
      <c r="YQ126" s="127"/>
      <c r="YR126" s="127"/>
      <c r="YS126" s="127"/>
      <c r="YT126" s="127"/>
      <c r="YU126" s="127"/>
      <c r="YV126" s="127"/>
      <c r="YW126" s="127"/>
      <c r="YX126" s="127"/>
      <c r="YY126" s="127"/>
      <c r="YZ126" s="127"/>
      <c r="ZA126" s="127"/>
      <c r="ZB126" s="127"/>
      <c r="ZC126" s="127"/>
      <c r="ZD126" s="127"/>
      <c r="ZE126" s="127"/>
      <c r="ZF126" s="127"/>
      <c r="ZG126" s="127"/>
      <c r="ZH126" s="127"/>
      <c r="ZI126" s="127"/>
      <c r="ZJ126" s="127"/>
      <c r="ZK126" s="127"/>
      <c r="ZL126" s="127"/>
      <c r="ZM126" s="127"/>
      <c r="ZN126" s="127"/>
      <c r="ZO126" s="127"/>
      <c r="ZP126" s="127"/>
      <c r="ZQ126" s="127"/>
      <c r="ZR126" s="127"/>
      <c r="ZS126" s="127"/>
      <c r="ZT126" s="127"/>
      <c r="ZU126" s="127"/>
      <c r="ZV126" s="127"/>
      <c r="ZW126" s="127"/>
      <c r="ZX126" s="127"/>
      <c r="ZY126" s="127"/>
      <c r="ZZ126" s="127"/>
      <c r="AAA126" s="127"/>
      <c r="AAB126" s="127"/>
      <c r="AAC126" s="127"/>
      <c r="AAD126" s="127"/>
      <c r="AAE126" s="127"/>
      <c r="AAF126" s="127"/>
      <c r="AAG126" s="127"/>
      <c r="AAH126" s="127"/>
      <c r="AAI126" s="127"/>
      <c r="AAJ126" s="127"/>
      <c r="AAK126" s="127"/>
      <c r="AAL126" s="127"/>
      <c r="AAM126" s="127"/>
      <c r="AAN126" s="127"/>
      <c r="AAO126" s="127"/>
      <c r="AAP126" s="127"/>
      <c r="AAQ126" s="127"/>
      <c r="AAR126" s="127"/>
      <c r="AAS126" s="127"/>
      <c r="AAT126" s="127"/>
      <c r="AAU126" s="127"/>
      <c r="AAV126" s="127"/>
      <c r="AAW126" s="127"/>
      <c r="AAX126" s="127"/>
      <c r="AAY126" s="127"/>
      <c r="AAZ126" s="127"/>
      <c r="ABA126" s="127"/>
      <c r="ABB126" s="127"/>
      <c r="ABC126" s="127"/>
      <c r="ABD126" s="127"/>
      <c r="ABE126" s="127"/>
      <c r="ABF126" s="127"/>
      <c r="ABG126" s="127"/>
      <c r="ABH126" s="127"/>
      <c r="ABI126" s="127"/>
      <c r="ABJ126" s="127"/>
      <c r="ABK126" s="127"/>
      <c r="ABL126" s="127"/>
      <c r="ABM126" s="127"/>
      <c r="ABN126" s="127"/>
      <c r="ABO126" s="127"/>
      <c r="ABP126" s="127"/>
      <c r="ABQ126" s="127"/>
      <c r="ABR126" s="127"/>
      <c r="ABS126" s="127"/>
      <c r="ABT126" s="127"/>
      <c r="ABU126" s="127"/>
      <c r="ABV126" s="127"/>
      <c r="ABW126" s="127"/>
      <c r="ABX126" s="127"/>
      <c r="ABY126" s="127"/>
      <c r="ABZ126" s="127"/>
      <c r="ACA126" s="127"/>
      <c r="ACB126" s="127"/>
      <c r="ACC126" s="127"/>
      <c r="ACD126" s="127"/>
      <c r="ACE126" s="127"/>
      <c r="ACF126" s="127"/>
      <c r="ACG126" s="127"/>
      <c r="ACH126" s="127"/>
      <c r="ACI126" s="127"/>
      <c r="ACJ126" s="127"/>
      <c r="ACK126" s="127"/>
      <c r="ACL126" s="127"/>
      <c r="ACM126" s="127"/>
      <c r="ACN126" s="127"/>
      <c r="ACO126" s="127"/>
      <c r="ACP126" s="127"/>
      <c r="ACQ126" s="127"/>
      <c r="ACR126" s="127"/>
      <c r="ACS126" s="127"/>
      <c r="ACT126" s="127"/>
      <c r="ACU126" s="127"/>
      <c r="ACV126" s="127"/>
      <c r="ACW126" s="127"/>
      <c r="ACX126" s="127"/>
      <c r="ACY126" s="127"/>
      <c r="ACZ126" s="127"/>
      <c r="ADA126" s="127"/>
      <c r="ADB126" s="127"/>
      <c r="ADC126" s="127"/>
      <c r="ADD126" s="127"/>
      <c r="ADE126" s="127"/>
      <c r="ADF126" s="127"/>
      <c r="ADG126" s="127"/>
      <c r="ADH126" s="127"/>
      <c r="ADI126" s="127"/>
      <c r="ADJ126" s="127"/>
      <c r="ADK126" s="127"/>
      <c r="ADL126" s="127"/>
      <c r="ADM126" s="127"/>
      <c r="ADN126" s="127"/>
      <c r="ADO126" s="127"/>
      <c r="ADP126" s="127"/>
      <c r="ADQ126" s="127"/>
      <c r="ADR126" s="127"/>
      <c r="ADS126" s="127"/>
      <c r="ADT126" s="127"/>
      <c r="ADU126" s="127"/>
      <c r="ADV126" s="127"/>
      <c r="ADW126" s="127"/>
      <c r="ADX126" s="127"/>
      <c r="ADY126" s="127"/>
      <c r="ADZ126" s="127"/>
      <c r="AEA126" s="127"/>
      <c r="AEB126" s="127"/>
      <c r="AEC126" s="127"/>
      <c r="AED126" s="127"/>
      <c r="AEE126" s="127"/>
      <c r="AEF126" s="127"/>
      <c r="AEG126" s="127"/>
      <c r="AEH126" s="127"/>
      <c r="AEI126" s="127"/>
      <c r="AEJ126" s="127"/>
      <c r="AEK126" s="127"/>
      <c r="AEL126" s="127"/>
      <c r="AEM126" s="127"/>
      <c r="AEN126" s="127"/>
      <c r="AEO126" s="127"/>
      <c r="AEP126" s="127"/>
      <c r="AEQ126" s="127"/>
      <c r="AER126" s="127"/>
      <c r="AES126" s="127"/>
      <c r="AET126" s="127"/>
      <c r="AEU126" s="127"/>
      <c r="AEV126" s="127"/>
      <c r="AEW126" s="127"/>
      <c r="AEX126" s="127"/>
      <c r="AEY126" s="127"/>
      <c r="AEZ126" s="127"/>
      <c r="AFA126" s="127"/>
      <c r="AFB126" s="127"/>
      <c r="AFC126" s="127"/>
      <c r="AFD126" s="127"/>
      <c r="AFE126" s="127"/>
      <c r="AFF126" s="127"/>
      <c r="AFG126" s="127"/>
      <c r="AFH126" s="127"/>
      <c r="AFI126" s="127"/>
      <c r="AFJ126" s="127"/>
      <c r="AFK126" s="127"/>
      <c r="AFL126" s="127"/>
      <c r="AFM126" s="127"/>
      <c r="AFN126" s="127"/>
      <c r="AFO126" s="127"/>
      <c r="AFP126" s="127"/>
      <c r="AFQ126" s="127"/>
      <c r="AFR126" s="127"/>
      <c r="AFS126" s="127"/>
      <c r="AFT126" s="127"/>
      <c r="AFU126" s="127"/>
      <c r="AFV126" s="127"/>
      <c r="AFW126" s="127"/>
      <c r="AFX126" s="127"/>
      <c r="AFY126" s="127"/>
      <c r="AFZ126" s="127"/>
      <c r="AGA126" s="127"/>
      <c r="AGB126" s="127"/>
      <c r="AGC126" s="127"/>
      <c r="AGD126" s="127"/>
      <c r="AGE126" s="127"/>
      <c r="AGF126" s="127"/>
      <c r="AGG126" s="127"/>
      <c r="AGH126" s="127"/>
      <c r="AGI126" s="127"/>
      <c r="AGJ126" s="127"/>
      <c r="AGK126" s="127"/>
      <c r="AGL126" s="127"/>
      <c r="AGM126" s="127"/>
      <c r="AGN126" s="127"/>
      <c r="AGO126" s="127"/>
      <c r="AGP126" s="127"/>
      <c r="AGQ126" s="127"/>
      <c r="AGR126" s="127"/>
      <c r="AGS126" s="127"/>
      <c r="AGT126" s="127"/>
      <c r="AGU126" s="127"/>
      <c r="AGV126" s="127"/>
      <c r="AGW126" s="127"/>
      <c r="AGX126" s="127"/>
      <c r="AGY126" s="127"/>
      <c r="AGZ126" s="127"/>
      <c r="AHA126" s="127"/>
      <c r="AHB126" s="127"/>
      <c r="AHC126" s="127"/>
      <c r="AHD126" s="127"/>
      <c r="AHE126" s="127"/>
      <c r="AHF126" s="127"/>
      <c r="AHG126" s="127"/>
      <c r="AHH126" s="127"/>
      <c r="AHI126" s="127"/>
      <c r="AHJ126" s="127"/>
      <c r="AHK126" s="127"/>
      <c r="AHL126" s="127"/>
      <c r="AHM126" s="127"/>
      <c r="AHN126" s="127"/>
      <c r="AHO126" s="127"/>
      <c r="AHP126" s="127"/>
      <c r="AHQ126" s="127"/>
      <c r="AHR126" s="127"/>
      <c r="AHS126" s="127"/>
      <c r="AHT126" s="127"/>
      <c r="AHU126" s="127"/>
      <c r="AHV126" s="127"/>
      <c r="AHW126" s="127"/>
      <c r="AHX126" s="127"/>
      <c r="AHY126" s="127"/>
      <c r="AHZ126" s="127"/>
      <c r="AIA126" s="127"/>
      <c r="AIB126" s="127"/>
      <c r="AIC126" s="127"/>
      <c r="AID126" s="127"/>
      <c r="AIE126" s="127"/>
      <c r="AIF126" s="127"/>
      <c r="AIG126" s="127"/>
      <c r="AIH126" s="127"/>
      <c r="AII126" s="127"/>
      <c r="AIJ126" s="127"/>
      <c r="AIK126" s="127"/>
      <c r="AIL126" s="127"/>
      <c r="AIM126" s="127"/>
      <c r="AIN126" s="127"/>
      <c r="AIO126" s="127"/>
      <c r="AIP126" s="127"/>
      <c r="AIQ126" s="127"/>
      <c r="AIR126" s="127"/>
      <c r="AIS126" s="127"/>
      <c r="AIT126" s="127"/>
      <c r="AIU126" s="127"/>
      <c r="AIV126" s="127"/>
      <c r="AIW126" s="127"/>
      <c r="AIX126" s="127"/>
      <c r="AIY126" s="127"/>
      <c r="AIZ126" s="127"/>
      <c r="AJA126" s="127"/>
      <c r="AJB126" s="127"/>
      <c r="AJC126" s="127"/>
      <c r="AJD126" s="127"/>
      <c r="AJE126" s="127"/>
      <c r="AJF126" s="127"/>
      <c r="AJG126" s="127"/>
      <c r="AJH126" s="127"/>
      <c r="AJI126" s="127"/>
      <c r="AJJ126" s="127"/>
      <c r="AJK126" s="127"/>
      <c r="AJL126" s="127"/>
      <c r="AJM126" s="127"/>
      <c r="AJN126" s="127"/>
      <c r="AJO126" s="127"/>
      <c r="AJP126" s="127"/>
      <c r="AJQ126" s="127"/>
      <c r="AJR126" s="127"/>
      <c r="AJS126" s="127"/>
      <c r="AJT126" s="127"/>
      <c r="AJU126" s="127"/>
      <c r="AJV126" s="127"/>
      <c r="AJW126" s="127"/>
      <c r="AJX126" s="127"/>
      <c r="AJY126" s="127"/>
      <c r="AJZ126" s="127"/>
      <c r="AKA126" s="127"/>
      <c r="AKB126" s="127"/>
      <c r="AKC126" s="127"/>
      <c r="AKD126" s="127"/>
      <c r="AKE126" s="127"/>
      <c r="AKF126" s="127"/>
      <c r="AKG126" s="127"/>
      <c r="AKH126" s="127"/>
      <c r="AKI126" s="127"/>
      <c r="AKJ126" s="127"/>
      <c r="AKK126" s="127"/>
      <c r="AKL126" s="127"/>
      <c r="AKM126" s="127"/>
      <c r="AKN126" s="127"/>
      <c r="AKO126" s="127"/>
      <c r="AKP126" s="127"/>
      <c r="AKQ126" s="127"/>
      <c r="AKR126" s="127"/>
      <c r="AKS126" s="127"/>
      <c r="AKT126" s="127"/>
      <c r="AKU126" s="127"/>
      <c r="AKV126" s="127"/>
      <c r="AKW126" s="127"/>
      <c r="AKX126" s="127"/>
      <c r="AKY126" s="127"/>
      <c r="AKZ126" s="127"/>
      <c r="ALA126" s="127"/>
      <c r="ALB126" s="127"/>
      <c r="ALC126" s="127"/>
      <c r="ALD126" s="127"/>
      <c r="ALE126" s="127"/>
      <c r="ALF126" s="127"/>
      <c r="ALG126" s="127"/>
      <c r="ALH126" s="127"/>
      <c r="ALI126" s="127"/>
      <c r="ALJ126" s="127"/>
      <c r="ALK126" s="127"/>
      <c r="ALL126" s="127"/>
      <c r="ALM126" s="127"/>
      <c r="ALN126" s="127"/>
      <c r="ALO126" s="127"/>
      <c r="ALP126" s="127"/>
      <c r="ALQ126" s="127"/>
      <c r="ALR126" s="127"/>
      <c r="ALS126" s="127"/>
      <c r="ALT126" s="127"/>
      <c r="ALU126" s="127"/>
      <c r="ALV126" s="127"/>
      <c r="ALW126" s="127"/>
      <c r="ALX126" s="127"/>
      <c r="ALY126" s="127"/>
      <c r="ALZ126" s="127"/>
      <c r="AMA126" s="127"/>
      <c r="AMB126" s="127"/>
      <c r="AMC126" s="127"/>
      <c r="AMD126" s="127"/>
      <c r="AME126" s="127"/>
      <c r="AMF126" s="127"/>
      <c r="AMG126" s="127"/>
      <c r="AMH126" s="127"/>
      <c r="AMI126" s="127"/>
      <c r="AMJ126" s="127"/>
      <c r="AMK126" s="127"/>
    </row>
    <row r="127" spans="1:1025" x14ac:dyDescent="0.3">
      <c r="A127" s="244" t="s">
        <v>878</v>
      </c>
      <c r="B127" s="244"/>
      <c r="C127" s="244"/>
      <c r="D127" s="68">
        <f t="shared" si="26"/>
        <v>5.9291666666666671</v>
      </c>
      <c r="E127" s="136">
        <f t="shared" ref="E127:H127" si="34">E27+E52</f>
        <v>26.99</v>
      </c>
      <c r="F127" s="136">
        <f t="shared" si="34"/>
        <v>17.7</v>
      </c>
      <c r="G127" s="136">
        <f t="shared" si="34"/>
        <v>71.150000000000006</v>
      </c>
      <c r="H127" s="136">
        <f t="shared" si="34"/>
        <v>558.83000000000004</v>
      </c>
      <c r="I127" s="127"/>
      <c r="J127" s="174">
        <f t="shared" si="10"/>
        <v>0.26989999999999997</v>
      </c>
      <c r="K127" s="174">
        <f t="shared" si="11"/>
        <v>0.26417910447761195</v>
      </c>
      <c r="L127" s="174">
        <f t="shared" si="12"/>
        <v>0.28460000000000002</v>
      </c>
      <c r="M127" s="174">
        <f t="shared" si="13"/>
        <v>0.27941500000000002</v>
      </c>
      <c r="N127" s="134"/>
      <c r="O127" s="174">
        <f t="shared" si="14"/>
        <v>0.19801907556859863</v>
      </c>
      <c r="P127" s="174">
        <f t="shared" si="15"/>
        <v>0.29044432117101798</v>
      </c>
      <c r="Q127" s="174">
        <f t="shared" si="16"/>
        <v>0.51309790097167296</v>
      </c>
      <c r="R127" s="127"/>
      <c r="S127" s="127"/>
      <c r="T127" s="127"/>
      <c r="U127" s="127"/>
      <c r="V127" s="127"/>
      <c r="W127" s="127"/>
      <c r="X127" s="127"/>
      <c r="Y127" s="127"/>
      <c r="Z127" s="127"/>
      <c r="AA127" s="127"/>
      <c r="AB127" s="127"/>
      <c r="AC127" s="127"/>
      <c r="AD127" s="127"/>
      <c r="AE127" s="127"/>
      <c r="AF127" s="127"/>
      <c r="AG127" s="127"/>
      <c r="AH127" s="127"/>
      <c r="AI127" s="127"/>
      <c r="AJ127" s="127"/>
      <c r="AK127" s="127"/>
      <c r="AL127" s="127"/>
      <c r="AM127" s="127"/>
      <c r="AN127" s="127"/>
      <c r="AO127" s="127"/>
      <c r="AP127" s="127"/>
      <c r="AQ127" s="127"/>
      <c r="AR127" s="127"/>
      <c r="AS127" s="127"/>
      <c r="AT127" s="127"/>
      <c r="AU127" s="127"/>
      <c r="AV127" s="127"/>
      <c r="AW127" s="127"/>
      <c r="AX127" s="127"/>
      <c r="AY127" s="127"/>
      <c r="AZ127" s="127"/>
      <c r="BA127" s="127"/>
      <c r="BB127" s="127"/>
      <c r="BC127" s="127"/>
      <c r="BD127" s="127"/>
      <c r="BE127" s="127"/>
      <c r="BF127" s="127"/>
      <c r="BG127" s="127"/>
      <c r="BH127" s="127"/>
      <c r="BI127" s="127"/>
      <c r="BJ127" s="127"/>
      <c r="BK127" s="127"/>
      <c r="BL127" s="127"/>
      <c r="BM127" s="127"/>
      <c r="BN127" s="127"/>
      <c r="BO127" s="127"/>
      <c r="BP127" s="127"/>
      <c r="BQ127" s="127"/>
      <c r="BR127" s="127"/>
      <c r="BS127" s="127"/>
      <c r="BT127" s="127"/>
      <c r="BU127" s="127"/>
      <c r="BV127" s="127"/>
      <c r="BW127" s="127"/>
      <c r="BX127" s="127"/>
      <c r="BY127" s="127"/>
      <c r="BZ127" s="127"/>
      <c r="CA127" s="127"/>
      <c r="CB127" s="127"/>
      <c r="CC127" s="127"/>
      <c r="CD127" s="127"/>
      <c r="CE127" s="127"/>
      <c r="CF127" s="127"/>
      <c r="CG127" s="127"/>
      <c r="CH127" s="127"/>
      <c r="CI127" s="127"/>
      <c r="CJ127" s="127"/>
      <c r="CK127" s="127"/>
      <c r="CL127" s="127"/>
      <c r="CM127" s="127"/>
      <c r="CN127" s="127"/>
      <c r="CO127" s="127"/>
      <c r="CP127" s="127"/>
      <c r="CQ127" s="127"/>
      <c r="CR127" s="127"/>
      <c r="CS127" s="127"/>
      <c r="CT127" s="127"/>
      <c r="CU127" s="127"/>
      <c r="CV127" s="127"/>
      <c r="CW127" s="127"/>
      <c r="CX127" s="127"/>
      <c r="CY127" s="127"/>
      <c r="CZ127" s="127"/>
      <c r="DA127" s="127"/>
      <c r="DB127" s="127"/>
      <c r="DC127" s="127"/>
      <c r="DD127" s="127"/>
      <c r="DE127" s="127"/>
      <c r="DF127" s="127"/>
      <c r="DG127" s="127"/>
      <c r="DH127" s="127"/>
      <c r="DI127" s="127"/>
      <c r="DJ127" s="127"/>
      <c r="DK127" s="127"/>
      <c r="DL127" s="127"/>
      <c r="DM127" s="127"/>
      <c r="DN127" s="127"/>
      <c r="DO127" s="127"/>
      <c r="DP127" s="127"/>
      <c r="DQ127" s="127"/>
      <c r="DR127" s="127"/>
      <c r="DS127" s="127"/>
      <c r="DT127" s="127"/>
      <c r="DU127" s="127"/>
      <c r="DV127" s="127"/>
      <c r="DW127" s="127"/>
      <c r="DX127" s="127"/>
      <c r="DY127" s="127"/>
      <c r="DZ127" s="127"/>
      <c r="EA127" s="127"/>
      <c r="EB127" s="127"/>
      <c r="EC127" s="127"/>
      <c r="ED127" s="127"/>
      <c r="EE127" s="127"/>
      <c r="EF127" s="127"/>
      <c r="EG127" s="127"/>
      <c r="EH127" s="127"/>
      <c r="EI127" s="127"/>
      <c r="EJ127" s="127"/>
      <c r="EK127" s="127"/>
      <c r="EL127" s="127"/>
      <c r="EM127" s="127"/>
      <c r="EN127" s="127"/>
      <c r="EO127" s="127"/>
      <c r="EP127" s="127"/>
      <c r="EQ127" s="127"/>
      <c r="ER127" s="127"/>
      <c r="ES127" s="127"/>
      <c r="ET127" s="127"/>
      <c r="EU127" s="127"/>
      <c r="EV127" s="127"/>
      <c r="EW127" s="127"/>
      <c r="EX127" s="127"/>
      <c r="EY127" s="127"/>
      <c r="EZ127" s="127"/>
      <c r="FA127" s="127"/>
      <c r="FB127" s="127"/>
      <c r="FC127" s="127"/>
      <c r="FD127" s="127"/>
      <c r="FE127" s="127"/>
      <c r="FF127" s="127"/>
      <c r="FG127" s="127"/>
      <c r="FH127" s="127"/>
      <c r="FI127" s="127"/>
      <c r="FJ127" s="127"/>
      <c r="FK127" s="127"/>
      <c r="FL127" s="127"/>
      <c r="FM127" s="127"/>
      <c r="FN127" s="127"/>
      <c r="FO127" s="127"/>
      <c r="FP127" s="127"/>
      <c r="FQ127" s="127"/>
      <c r="FR127" s="127"/>
      <c r="FS127" s="127"/>
      <c r="FT127" s="127"/>
      <c r="FU127" s="127"/>
      <c r="FV127" s="127"/>
      <c r="FW127" s="127"/>
      <c r="FX127" s="127"/>
      <c r="FY127" s="127"/>
      <c r="FZ127" s="127"/>
      <c r="GA127" s="127"/>
      <c r="GB127" s="127"/>
      <c r="GC127" s="127"/>
      <c r="GD127" s="127"/>
      <c r="GE127" s="127"/>
      <c r="GF127" s="127"/>
      <c r="GG127" s="127"/>
      <c r="GH127" s="127"/>
      <c r="GI127" s="127"/>
      <c r="GJ127" s="127"/>
      <c r="GK127" s="127"/>
      <c r="GL127" s="127"/>
      <c r="GM127" s="127"/>
      <c r="GN127" s="127"/>
      <c r="GO127" s="127"/>
      <c r="GP127" s="127"/>
      <c r="GQ127" s="127"/>
      <c r="GR127" s="127"/>
      <c r="GS127" s="127"/>
      <c r="GT127" s="127"/>
      <c r="GU127" s="127"/>
      <c r="GV127" s="127"/>
      <c r="GW127" s="127"/>
      <c r="GX127" s="127"/>
      <c r="GY127" s="127"/>
      <c r="GZ127" s="127"/>
      <c r="HA127" s="127"/>
      <c r="HB127" s="127"/>
      <c r="HC127" s="127"/>
      <c r="HD127" s="127"/>
      <c r="HE127" s="127"/>
      <c r="HF127" s="127"/>
      <c r="HG127" s="127"/>
      <c r="HH127" s="127"/>
      <c r="HI127" s="127"/>
      <c r="HJ127" s="127"/>
      <c r="HK127" s="127"/>
      <c r="HL127" s="127"/>
      <c r="HM127" s="127"/>
      <c r="HN127" s="127"/>
      <c r="HO127" s="127"/>
      <c r="HP127" s="127"/>
      <c r="HQ127" s="127"/>
      <c r="HR127" s="127"/>
      <c r="HS127" s="127"/>
      <c r="HT127" s="127"/>
      <c r="HU127" s="127"/>
      <c r="HV127" s="127"/>
      <c r="HW127" s="127"/>
      <c r="HX127" s="127"/>
      <c r="HY127" s="127"/>
      <c r="HZ127" s="127"/>
      <c r="IA127" s="127"/>
      <c r="IB127" s="127"/>
      <c r="IC127" s="127"/>
      <c r="ID127" s="127"/>
      <c r="IE127" s="127"/>
      <c r="IF127" s="127"/>
      <c r="IG127" s="127"/>
      <c r="IH127" s="127"/>
      <c r="II127" s="127"/>
      <c r="IJ127" s="127"/>
      <c r="IK127" s="127"/>
      <c r="IL127" s="127"/>
      <c r="IM127" s="127"/>
      <c r="IN127" s="127"/>
      <c r="IO127" s="127"/>
      <c r="IP127" s="127"/>
      <c r="IQ127" s="127"/>
      <c r="IR127" s="127"/>
      <c r="IS127" s="127"/>
      <c r="IT127" s="127"/>
      <c r="IU127" s="127"/>
      <c r="IV127" s="127"/>
      <c r="IW127" s="127"/>
      <c r="IX127" s="127"/>
      <c r="IY127" s="127"/>
      <c r="IZ127" s="127"/>
      <c r="JA127" s="127"/>
      <c r="JB127" s="127"/>
      <c r="JC127" s="127"/>
      <c r="JD127" s="127"/>
      <c r="JE127" s="127"/>
      <c r="JF127" s="127"/>
      <c r="JG127" s="127"/>
      <c r="JH127" s="127"/>
      <c r="JI127" s="127"/>
      <c r="JJ127" s="127"/>
      <c r="JK127" s="127"/>
      <c r="JL127" s="127"/>
      <c r="JM127" s="127"/>
      <c r="JN127" s="127"/>
      <c r="JO127" s="127"/>
      <c r="JP127" s="127"/>
      <c r="JQ127" s="127"/>
      <c r="JR127" s="127"/>
      <c r="JS127" s="127"/>
      <c r="JT127" s="127"/>
      <c r="JU127" s="127"/>
      <c r="JV127" s="127"/>
      <c r="JW127" s="127"/>
      <c r="JX127" s="127"/>
      <c r="JY127" s="127"/>
      <c r="JZ127" s="127"/>
      <c r="KA127" s="127"/>
      <c r="KB127" s="127"/>
      <c r="KC127" s="127"/>
      <c r="KD127" s="127"/>
      <c r="KE127" s="127"/>
      <c r="KF127" s="127"/>
      <c r="KG127" s="127"/>
      <c r="KH127" s="127"/>
      <c r="KI127" s="127"/>
      <c r="KJ127" s="127"/>
      <c r="KK127" s="127"/>
      <c r="KL127" s="127"/>
      <c r="KM127" s="127"/>
      <c r="KN127" s="127"/>
      <c r="KO127" s="127"/>
      <c r="KP127" s="127"/>
      <c r="KQ127" s="127"/>
      <c r="KR127" s="127"/>
      <c r="KS127" s="127"/>
      <c r="KT127" s="127"/>
      <c r="KU127" s="127"/>
      <c r="KV127" s="127"/>
      <c r="KW127" s="127"/>
      <c r="KX127" s="127"/>
      <c r="KY127" s="127"/>
      <c r="KZ127" s="127"/>
      <c r="LA127" s="127"/>
      <c r="LB127" s="127"/>
      <c r="LC127" s="127"/>
      <c r="LD127" s="127"/>
      <c r="LE127" s="127"/>
      <c r="LF127" s="127"/>
      <c r="LG127" s="127"/>
      <c r="LH127" s="127"/>
      <c r="LI127" s="127"/>
      <c r="LJ127" s="127"/>
      <c r="LK127" s="127"/>
      <c r="LL127" s="127"/>
      <c r="LM127" s="127"/>
      <c r="LN127" s="127"/>
      <c r="LO127" s="127"/>
      <c r="LP127" s="127"/>
      <c r="LQ127" s="127"/>
      <c r="LR127" s="127"/>
      <c r="LS127" s="127"/>
      <c r="LT127" s="127"/>
      <c r="LU127" s="127"/>
      <c r="LV127" s="127"/>
      <c r="LW127" s="127"/>
      <c r="LX127" s="127"/>
      <c r="LY127" s="127"/>
      <c r="LZ127" s="127"/>
      <c r="MA127" s="127"/>
      <c r="MB127" s="127"/>
      <c r="MC127" s="127"/>
      <c r="MD127" s="127"/>
      <c r="ME127" s="127"/>
      <c r="MF127" s="127"/>
      <c r="MG127" s="127"/>
      <c r="MH127" s="127"/>
      <c r="MI127" s="127"/>
      <c r="MJ127" s="127"/>
      <c r="MK127" s="127"/>
      <c r="ML127" s="127"/>
      <c r="MM127" s="127"/>
      <c r="MN127" s="127"/>
      <c r="MO127" s="127"/>
      <c r="MP127" s="127"/>
      <c r="MQ127" s="127"/>
      <c r="MR127" s="127"/>
      <c r="MS127" s="127"/>
      <c r="MT127" s="127"/>
      <c r="MU127" s="127"/>
      <c r="MV127" s="127"/>
      <c r="MW127" s="127"/>
      <c r="MX127" s="127"/>
      <c r="MY127" s="127"/>
      <c r="MZ127" s="127"/>
      <c r="NA127" s="127"/>
      <c r="NB127" s="127"/>
      <c r="NC127" s="127"/>
      <c r="ND127" s="127"/>
      <c r="NE127" s="127"/>
      <c r="NF127" s="127"/>
      <c r="NG127" s="127"/>
      <c r="NH127" s="127"/>
      <c r="NI127" s="127"/>
      <c r="NJ127" s="127"/>
      <c r="NK127" s="127"/>
      <c r="NL127" s="127"/>
      <c r="NM127" s="127"/>
      <c r="NN127" s="127"/>
      <c r="NO127" s="127"/>
      <c r="NP127" s="127"/>
      <c r="NQ127" s="127"/>
      <c r="NR127" s="127"/>
      <c r="NS127" s="127"/>
      <c r="NT127" s="127"/>
      <c r="NU127" s="127"/>
      <c r="NV127" s="127"/>
      <c r="NW127" s="127"/>
      <c r="NX127" s="127"/>
      <c r="NY127" s="127"/>
      <c r="NZ127" s="127"/>
      <c r="OA127" s="127"/>
      <c r="OB127" s="127"/>
      <c r="OC127" s="127"/>
      <c r="OD127" s="127"/>
      <c r="OE127" s="127"/>
      <c r="OF127" s="127"/>
      <c r="OG127" s="127"/>
      <c r="OH127" s="127"/>
      <c r="OI127" s="127"/>
      <c r="OJ127" s="127"/>
      <c r="OK127" s="127"/>
      <c r="OL127" s="127"/>
      <c r="OM127" s="127"/>
      <c r="ON127" s="127"/>
      <c r="OO127" s="127"/>
      <c r="OP127" s="127"/>
      <c r="OQ127" s="127"/>
      <c r="OR127" s="127"/>
      <c r="OS127" s="127"/>
      <c r="OT127" s="127"/>
      <c r="OU127" s="127"/>
      <c r="OV127" s="127"/>
      <c r="OW127" s="127"/>
      <c r="OX127" s="127"/>
      <c r="OY127" s="127"/>
      <c r="OZ127" s="127"/>
      <c r="PA127" s="127"/>
      <c r="PB127" s="127"/>
      <c r="PC127" s="127"/>
      <c r="PD127" s="127"/>
      <c r="PE127" s="127"/>
      <c r="PF127" s="127"/>
      <c r="PG127" s="127"/>
      <c r="PH127" s="127"/>
      <c r="PI127" s="127"/>
      <c r="PJ127" s="127"/>
      <c r="PK127" s="127"/>
      <c r="PL127" s="127"/>
      <c r="PM127" s="127"/>
      <c r="PN127" s="127"/>
      <c r="PO127" s="127"/>
      <c r="PP127" s="127"/>
      <c r="PQ127" s="127"/>
      <c r="PR127" s="127"/>
      <c r="PS127" s="127"/>
      <c r="PT127" s="127"/>
      <c r="PU127" s="127"/>
      <c r="PV127" s="127"/>
      <c r="PW127" s="127"/>
      <c r="PX127" s="127"/>
      <c r="PY127" s="127"/>
      <c r="PZ127" s="127"/>
      <c r="QA127" s="127"/>
      <c r="QB127" s="127"/>
      <c r="QC127" s="127"/>
      <c r="QD127" s="127"/>
      <c r="QE127" s="127"/>
      <c r="QF127" s="127"/>
      <c r="QG127" s="127"/>
      <c r="QH127" s="127"/>
      <c r="QI127" s="127"/>
      <c r="QJ127" s="127"/>
      <c r="QK127" s="127"/>
      <c r="QL127" s="127"/>
      <c r="QM127" s="127"/>
      <c r="QN127" s="127"/>
      <c r="QO127" s="127"/>
      <c r="QP127" s="127"/>
      <c r="QQ127" s="127"/>
      <c r="QR127" s="127"/>
      <c r="QS127" s="127"/>
      <c r="QT127" s="127"/>
      <c r="QU127" s="127"/>
      <c r="QV127" s="127"/>
      <c r="QW127" s="127"/>
      <c r="QX127" s="127"/>
      <c r="QY127" s="127"/>
      <c r="QZ127" s="127"/>
      <c r="RA127" s="127"/>
      <c r="RB127" s="127"/>
      <c r="RC127" s="127"/>
      <c r="RD127" s="127"/>
      <c r="RE127" s="127"/>
      <c r="RF127" s="127"/>
      <c r="RG127" s="127"/>
      <c r="RH127" s="127"/>
      <c r="RI127" s="127"/>
      <c r="RJ127" s="127"/>
      <c r="RK127" s="127"/>
      <c r="RL127" s="127"/>
      <c r="RM127" s="127"/>
      <c r="RN127" s="127"/>
      <c r="RO127" s="127"/>
      <c r="RP127" s="127"/>
      <c r="RQ127" s="127"/>
      <c r="RR127" s="127"/>
      <c r="RS127" s="127"/>
      <c r="RT127" s="127"/>
      <c r="RU127" s="127"/>
      <c r="RV127" s="127"/>
      <c r="RW127" s="127"/>
      <c r="RX127" s="127"/>
      <c r="RY127" s="127"/>
      <c r="RZ127" s="127"/>
      <c r="SA127" s="127"/>
      <c r="SB127" s="127"/>
      <c r="SC127" s="127"/>
      <c r="SD127" s="127"/>
      <c r="SE127" s="127"/>
      <c r="SF127" s="127"/>
      <c r="SG127" s="127"/>
      <c r="SH127" s="127"/>
      <c r="SI127" s="127"/>
      <c r="SJ127" s="127"/>
      <c r="SK127" s="127"/>
      <c r="SL127" s="127"/>
      <c r="SM127" s="127"/>
      <c r="SN127" s="127"/>
      <c r="SO127" s="127"/>
      <c r="SP127" s="127"/>
      <c r="SQ127" s="127"/>
      <c r="SR127" s="127"/>
      <c r="SS127" s="127"/>
      <c r="ST127" s="127"/>
      <c r="SU127" s="127"/>
      <c r="SV127" s="127"/>
      <c r="SW127" s="127"/>
      <c r="SX127" s="127"/>
      <c r="SY127" s="127"/>
      <c r="SZ127" s="127"/>
      <c r="TA127" s="127"/>
      <c r="TB127" s="127"/>
      <c r="TC127" s="127"/>
      <c r="TD127" s="127"/>
      <c r="TE127" s="127"/>
      <c r="TF127" s="127"/>
      <c r="TG127" s="127"/>
      <c r="TH127" s="127"/>
      <c r="TI127" s="127"/>
      <c r="TJ127" s="127"/>
      <c r="TK127" s="127"/>
      <c r="TL127" s="127"/>
      <c r="TM127" s="127"/>
      <c r="TN127" s="127"/>
      <c r="TO127" s="127"/>
      <c r="TP127" s="127"/>
      <c r="TQ127" s="127"/>
      <c r="TR127" s="127"/>
      <c r="TS127" s="127"/>
      <c r="TT127" s="127"/>
      <c r="TU127" s="127"/>
      <c r="TV127" s="127"/>
      <c r="TW127" s="127"/>
      <c r="TX127" s="127"/>
      <c r="TY127" s="127"/>
      <c r="TZ127" s="127"/>
      <c r="UA127" s="127"/>
      <c r="UB127" s="127"/>
      <c r="UC127" s="127"/>
      <c r="UD127" s="127"/>
      <c r="UE127" s="127"/>
      <c r="UF127" s="127"/>
      <c r="UG127" s="127"/>
      <c r="UH127" s="127"/>
      <c r="UI127" s="127"/>
      <c r="UJ127" s="127"/>
      <c r="UK127" s="127"/>
      <c r="UL127" s="127"/>
      <c r="UM127" s="127"/>
      <c r="UN127" s="127"/>
      <c r="UO127" s="127"/>
      <c r="UP127" s="127"/>
      <c r="UQ127" s="127"/>
      <c r="UR127" s="127"/>
      <c r="US127" s="127"/>
      <c r="UT127" s="127"/>
      <c r="UU127" s="127"/>
      <c r="UV127" s="127"/>
      <c r="UW127" s="127"/>
      <c r="UX127" s="127"/>
      <c r="UY127" s="127"/>
      <c r="UZ127" s="127"/>
      <c r="VA127" s="127"/>
      <c r="VB127" s="127"/>
      <c r="VC127" s="127"/>
      <c r="VD127" s="127"/>
      <c r="VE127" s="127"/>
      <c r="VF127" s="127"/>
      <c r="VG127" s="127"/>
      <c r="VH127" s="127"/>
      <c r="VI127" s="127"/>
      <c r="VJ127" s="127"/>
      <c r="VK127" s="127"/>
      <c r="VL127" s="127"/>
      <c r="VM127" s="127"/>
      <c r="VN127" s="127"/>
      <c r="VO127" s="127"/>
      <c r="VP127" s="127"/>
      <c r="VQ127" s="127"/>
      <c r="VR127" s="127"/>
      <c r="VS127" s="127"/>
      <c r="VT127" s="127"/>
      <c r="VU127" s="127"/>
      <c r="VV127" s="127"/>
      <c r="VW127" s="127"/>
      <c r="VX127" s="127"/>
      <c r="VY127" s="127"/>
      <c r="VZ127" s="127"/>
      <c r="WA127" s="127"/>
      <c r="WB127" s="127"/>
      <c r="WC127" s="127"/>
      <c r="WD127" s="127"/>
      <c r="WE127" s="127"/>
      <c r="WF127" s="127"/>
      <c r="WG127" s="127"/>
      <c r="WH127" s="127"/>
      <c r="WI127" s="127"/>
      <c r="WJ127" s="127"/>
      <c r="WK127" s="127"/>
      <c r="WL127" s="127"/>
      <c r="WM127" s="127"/>
      <c r="WN127" s="127"/>
      <c r="WO127" s="127"/>
      <c r="WP127" s="127"/>
      <c r="WQ127" s="127"/>
      <c r="WR127" s="127"/>
      <c r="WS127" s="127"/>
      <c r="WT127" s="127"/>
      <c r="WU127" s="127"/>
      <c r="WV127" s="127"/>
      <c r="WW127" s="127"/>
      <c r="WX127" s="127"/>
      <c r="WY127" s="127"/>
      <c r="WZ127" s="127"/>
      <c r="XA127" s="127"/>
      <c r="XB127" s="127"/>
      <c r="XC127" s="127"/>
      <c r="XD127" s="127"/>
      <c r="XE127" s="127"/>
      <c r="XF127" s="127"/>
      <c r="XG127" s="127"/>
      <c r="XH127" s="127"/>
      <c r="XI127" s="127"/>
      <c r="XJ127" s="127"/>
      <c r="XK127" s="127"/>
      <c r="XL127" s="127"/>
      <c r="XM127" s="127"/>
      <c r="XN127" s="127"/>
      <c r="XO127" s="127"/>
      <c r="XP127" s="127"/>
      <c r="XQ127" s="127"/>
      <c r="XR127" s="127"/>
      <c r="XS127" s="127"/>
      <c r="XT127" s="127"/>
      <c r="XU127" s="127"/>
      <c r="XV127" s="127"/>
      <c r="XW127" s="127"/>
      <c r="XX127" s="127"/>
      <c r="XY127" s="127"/>
      <c r="XZ127" s="127"/>
      <c r="YA127" s="127"/>
      <c r="YB127" s="127"/>
      <c r="YC127" s="127"/>
      <c r="YD127" s="127"/>
      <c r="YE127" s="127"/>
      <c r="YF127" s="127"/>
      <c r="YG127" s="127"/>
      <c r="YH127" s="127"/>
      <c r="YI127" s="127"/>
      <c r="YJ127" s="127"/>
      <c r="YK127" s="127"/>
      <c r="YL127" s="127"/>
      <c r="YM127" s="127"/>
      <c r="YN127" s="127"/>
      <c r="YO127" s="127"/>
      <c r="YP127" s="127"/>
      <c r="YQ127" s="127"/>
      <c r="YR127" s="127"/>
      <c r="YS127" s="127"/>
      <c r="YT127" s="127"/>
      <c r="YU127" s="127"/>
      <c r="YV127" s="127"/>
      <c r="YW127" s="127"/>
      <c r="YX127" s="127"/>
      <c r="YY127" s="127"/>
      <c r="YZ127" s="127"/>
      <c r="ZA127" s="127"/>
      <c r="ZB127" s="127"/>
      <c r="ZC127" s="127"/>
      <c r="ZD127" s="127"/>
      <c r="ZE127" s="127"/>
      <c r="ZF127" s="127"/>
      <c r="ZG127" s="127"/>
      <c r="ZH127" s="127"/>
      <c r="ZI127" s="127"/>
      <c r="ZJ127" s="127"/>
      <c r="ZK127" s="127"/>
      <c r="ZL127" s="127"/>
      <c r="ZM127" s="127"/>
      <c r="ZN127" s="127"/>
      <c r="ZO127" s="127"/>
      <c r="ZP127" s="127"/>
      <c r="ZQ127" s="127"/>
      <c r="ZR127" s="127"/>
      <c r="ZS127" s="127"/>
      <c r="ZT127" s="127"/>
      <c r="ZU127" s="127"/>
      <c r="ZV127" s="127"/>
      <c r="ZW127" s="127"/>
      <c r="ZX127" s="127"/>
      <c r="ZY127" s="127"/>
      <c r="ZZ127" s="127"/>
      <c r="AAA127" s="127"/>
      <c r="AAB127" s="127"/>
      <c r="AAC127" s="127"/>
      <c r="AAD127" s="127"/>
      <c r="AAE127" s="127"/>
      <c r="AAF127" s="127"/>
      <c r="AAG127" s="127"/>
      <c r="AAH127" s="127"/>
      <c r="AAI127" s="127"/>
      <c r="AAJ127" s="127"/>
      <c r="AAK127" s="127"/>
      <c r="AAL127" s="127"/>
      <c r="AAM127" s="127"/>
      <c r="AAN127" s="127"/>
      <c r="AAO127" s="127"/>
      <c r="AAP127" s="127"/>
      <c r="AAQ127" s="127"/>
      <c r="AAR127" s="127"/>
      <c r="AAS127" s="127"/>
      <c r="AAT127" s="127"/>
      <c r="AAU127" s="127"/>
      <c r="AAV127" s="127"/>
      <c r="AAW127" s="127"/>
      <c r="AAX127" s="127"/>
      <c r="AAY127" s="127"/>
      <c r="AAZ127" s="127"/>
      <c r="ABA127" s="127"/>
      <c r="ABB127" s="127"/>
      <c r="ABC127" s="127"/>
      <c r="ABD127" s="127"/>
      <c r="ABE127" s="127"/>
      <c r="ABF127" s="127"/>
      <c r="ABG127" s="127"/>
      <c r="ABH127" s="127"/>
      <c r="ABI127" s="127"/>
      <c r="ABJ127" s="127"/>
      <c r="ABK127" s="127"/>
      <c r="ABL127" s="127"/>
      <c r="ABM127" s="127"/>
      <c r="ABN127" s="127"/>
      <c r="ABO127" s="127"/>
      <c r="ABP127" s="127"/>
      <c r="ABQ127" s="127"/>
      <c r="ABR127" s="127"/>
      <c r="ABS127" s="127"/>
      <c r="ABT127" s="127"/>
      <c r="ABU127" s="127"/>
      <c r="ABV127" s="127"/>
      <c r="ABW127" s="127"/>
      <c r="ABX127" s="127"/>
      <c r="ABY127" s="127"/>
      <c r="ABZ127" s="127"/>
      <c r="ACA127" s="127"/>
      <c r="ACB127" s="127"/>
      <c r="ACC127" s="127"/>
      <c r="ACD127" s="127"/>
      <c r="ACE127" s="127"/>
      <c r="ACF127" s="127"/>
      <c r="ACG127" s="127"/>
      <c r="ACH127" s="127"/>
      <c r="ACI127" s="127"/>
      <c r="ACJ127" s="127"/>
      <c r="ACK127" s="127"/>
      <c r="ACL127" s="127"/>
      <c r="ACM127" s="127"/>
      <c r="ACN127" s="127"/>
      <c r="ACO127" s="127"/>
      <c r="ACP127" s="127"/>
      <c r="ACQ127" s="127"/>
      <c r="ACR127" s="127"/>
      <c r="ACS127" s="127"/>
      <c r="ACT127" s="127"/>
      <c r="ACU127" s="127"/>
      <c r="ACV127" s="127"/>
      <c r="ACW127" s="127"/>
      <c r="ACX127" s="127"/>
      <c r="ACY127" s="127"/>
      <c r="ACZ127" s="127"/>
      <c r="ADA127" s="127"/>
      <c r="ADB127" s="127"/>
      <c r="ADC127" s="127"/>
      <c r="ADD127" s="127"/>
      <c r="ADE127" s="127"/>
      <c r="ADF127" s="127"/>
      <c r="ADG127" s="127"/>
      <c r="ADH127" s="127"/>
      <c r="ADI127" s="127"/>
      <c r="ADJ127" s="127"/>
      <c r="ADK127" s="127"/>
      <c r="ADL127" s="127"/>
      <c r="ADM127" s="127"/>
      <c r="ADN127" s="127"/>
      <c r="ADO127" s="127"/>
      <c r="ADP127" s="127"/>
      <c r="ADQ127" s="127"/>
      <c r="ADR127" s="127"/>
      <c r="ADS127" s="127"/>
      <c r="ADT127" s="127"/>
      <c r="ADU127" s="127"/>
      <c r="ADV127" s="127"/>
      <c r="ADW127" s="127"/>
      <c r="ADX127" s="127"/>
      <c r="ADY127" s="127"/>
      <c r="ADZ127" s="127"/>
      <c r="AEA127" s="127"/>
      <c r="AEB127" s="127"/>
      <c r="AEC127" s="127"/>
      <c r="AED127" s="127"/>
      <c r="AEE127" s="127"/>
      <c r="AEF127" s="127"/>
      <c r="AEG127" s="127"/>
      <c r="AEH127" s="127"/>
      <c r="AEI127" s="127"/>
      <c r="AEJ127" s="127"/>
      <c r="AEK127" s="127"/>
      <c r="AEL127" s="127"/>
      <c r="AEM127" s="127"/>
      <c r="AEN127" s="127"/>
      <c r="AEO127" s="127"/>
      <c r="AEP127" s="127"/>
      <c r="AEQ127" s="127"/>
      <c r="AER127" s="127"/>
      <c r="AES127" s="127"/>
      <c r="AET127" s="127"/>
      <c r="AEU127" s="127"/>
      <c r="AEV127" s="127"/>
      <c r="AEW127" s="127"/>
      <c r="AEX127" s="127"/>
      <c r="AEY127" s="127"/>
      <c r="AEZ127" s="127"/>
      <c r="AFA127" s="127"/>
      <c r="AFB127" s="127"/>
      <c r="AFC127" s="127"/>
      <c r="AFD127" s="127"/>
      <c r="AFE127" s="127"/>
      <c r="AFF127" s="127"/>
      <c r="AFG127" s="127"/>
      <c r="AFH127" s="127"/>
      <c r="AFI127" s="127"/>
      <c r="AFJ127" s="127"/>
      <c r="AFK127" s="127"/>
      <c r="AFL127" s="127"/>
      <c r="AFM127" s="127"/>
      <c r="AFN127" s="127"/>
      <c r="AFO127" s="127"/>
      <c r="AFP127" s="127"/>
      <c r="AFQ127" s="127"/>
      <c r="AFR127" s="127"/>
      <c r="AFS127" s="127"/>
      <c r="AFT127" s="127"/>
      <c r="AFU127" s="127"/>
      <c r="AFV127" s="127"/>
      <c r="AFW127" s="127"/>
      <c r="AFX127" s="127"/>
      <c r="AFY127" s="127"/>
      <c r="AFZ127" s="127"/>
      <c r="AGA127" s="127"/>
      <c r="AGB127" s="127"/>
      <c r="AGC127" s="127"/>
      <c r="AGD127" s="127"/>
      <c r="AGE127" s="127"/>
      <c r="AGF127" s="127"/>
      <c r="AGG127" s="127"/>
      <c r="AGH127" s="127"/>
      <c r="AGI127" s="127"/>
      <c r="AGJ127" s="127"/>
      <c r="AGK127" s="127"/>
      <c r="AGL127" s="127"/>
      <c r="AGM127" s="127"/>
      <c r="AGN127" s="127"/>
      <c r="AGO127" s="127"/>
      <c r="AGP127" s="127"/>
      <c r="AGQ127" s="127"/>
      <c r="AGR127" s="127"/>
      <c r="AGS127" s="127"/>
      <c r="AGT127" s="127"/>
      <c r="AGU127" s="127"/>
      <c r="AGV127" s="127"/>
      <c r="AGW127" s="127"/>
      <c r="AGX127" s="127"/>
      <c r="AGY127" s="127"/>
      <c r="AGZ127" s="127"/>
      <c r="AHA127" s="127"/>
      <c r="AHB127" s="127"/>
      <c r="AHC127" s="127"/>
      <c r="AHD127" s="127"/>
      <c r="AHE127" s="127"/>
      <c r="AHF127" s="127"/>
      <c r="AHG127" s="127"/>
      <c r="AHH127" s="127"/>
      <c r="AHI127" s="127"/>
      <c r="AHJ127" s="127"/>
      <c r="AHK127" s="127"/>
      <c r="AHL127" s="127"/>
      <c r="AHM127" s="127"/>
      <c r="AHN127" s="127"/>
      <c r="AHO127" s="127"/>
      <c r="AHP127" s="127"/>
      <c r="AHQ127" s="127"/>
      <c r="AHR127" s="127"/>
      <c r="AHS127" s="127"/>
      <c r="AHT127" s="127"/>
      <c r="AHU127" s="127"/>
      <c r="AHV127" s="127"/>
      <c r="AHW127" s="127"/>
      <c r="AHX127" s="127"/>
      <c r="AHY127" s="127"/>
      <c r="AHZ127" s="127"/>
      <c r="AIA127" s="127"/>
      <c r="AIB127" s="127"/>
      <c r="AIC127" s="127"/>
      <c r="AID127" s="127"/>
      <c r="AIE127" s="127"/>
      <c r="AIF127" s="127"/>
      <c r="AIG127" s="127"/>
      <c r="AIH127" s="127"/>
      <c r="AII127" s="127"/>
      <c r="AIJ127" s="127"/>
      <c r="AIK127" s="127"/>
      <c r="AIL127" s="127"/>
      <c r="AIM127" s="127"/>
      <c r="AIN127" s="127"/>
      <c r="AIO127" s="127"/>
      <c r="AIP127" s="127"/>
      <c r="AIQ127" s="127"/>
      <c r="AIR127" s="127"/>
      <c r="AIS127" s="127"/>
      <c r="AIT127" s="127"/>
      <c r="AIU127" s="127"/>
      <c r="AIV127" s="127"/>
      <c r="AIW127" s="127"/>
      <c r="AIX127" s="127"/>
      <c r="AIY127" s="127"/>
      <c r="AIZ127" s="127"/>
      <c r="AJA127" s="127"/>
      <c r="AJB127" s="127"/>
      <c r="AJC127" s="127"/>
      <c r="AJD127" s="127"/>
      <c r="AJE127" s="127"/>
      <c r="AJF127" s="127"/>
      <c r="AJG127" s="127"/>
      <c r="AJH127" s="127"/>
      <c r="AJI127" s="127"/>
      <c r="AJJ127" s="127"/>
      <c r="AJK127" s="127"/>
      <c r="AJL127" s="127"/>
      <c r="AJM127" s="127"/>
      <c r="AJN127" s="127"/>
      <c r="AJO127" s="127"/>
      <c r="AJP127" s="127"/>
      <c r="AJQ127" s="127"/>
      <c r="AJR127" s="127"/>
      <c r="AJS127" s="127"/>
      <c r="AJT127" s="127"/>
      <c r="AJU127" s="127"/>
      <c r="AJV127" s="127"/>
      <c r="AJW127" s="127"/>
      <c r="AJX127" s="127"/>
      <c r="AJY127" s="127"/>
      <c r="AJZ127" s="127"/>
      <c r="AKA127" s="127"/>
      <c r="AKB127" s="127"/>
      <c r="AKC127" s="127"/>
      <c r="AKD127" s="127"/>
      <c r="AKE127" s="127"/>
      <c r="AKF127" s="127"/>
      <c r="AKG127" s="127"/>
      <c r="AKH127" s="127"/>
      <c r="AKI127" s="127"/>
      <c r="AKJ127" s="127"/>
      <c r="AKK127" s="127"/>
      <c r="AKL127" s="127"/>
      <c r="AKM127" s="127"/>
      <c r="AKN127" s="127"/>
      <c r="AKO127" s="127"/>
      <c r="AKP127" s="127"/>
      <c r="AKQ127" s="127"/>
      <c r="AKR127" s="127"/>
      <c r="AKS127" s="127"/>
      <c r="AKT127" s="127"/>
      <c r="AKU127" s="127"/>
      <c r="AKV127" s="127"/>
      <c r="AKW127" s="127"/>
      <c r="AKX127" s="127"/>
      <c r="AKY127" s="127"/>
      <c r="AKZ127" s="127"/>
      <c r="ALA127" s="127"/>
      <c r="ALB127" s="127"/>
      <c r="ALC127" s="127"/>
      <c r="ALD127" s="127"/>
      <c r="ALE127" s="127"/>
      <c r="ALF127" s="127"/>
      <c r="ALG127" s="127"/>
      <c r="ALH127" s="127"/>
      <c r="ALI127" s="127"/>
      <c r="ALJ127" s="127"/>
      <c r="ALK127" s="127"/>
      <c r="ALL127" s="127"/>
      <c r="ALM127" s="127"/>
      <c r="ALN127" s="127"/>
      <c r="ALO127" s="127"/>
      <c r="ALP127" s="127"/>
      <c r="ALQ127" s="127"/>
      <c r="ALR127" s="127"/>
      <c r="ALS127" s="127"/>
      <c r="ALT127" s="127"/>
      <c r="ALU127" s="127"/>
      <c r="ALV127" s="127"/>
      <c r="ALW127" s="127"/>
      <c r="ALX127" s="127"/>
      <c r="ALY127" s="127"/>
      <c r="ALZ127" s="127"/>
      <c r="AMA127" s="127"/>
      <c r="AMB127" s="127"/>
      <c r="AMC127" s="127"/>
      <c r="AMD127" s="127"/>
      <c r="AME127" s="127"/>
      <c r="AMF127" s="127"/>
      <c r="AMG127" s="127"/>
      <c r="AMH127" s="127"/>
      <c r="AMI127" s="127"/>
      <c r="AMJ127" s="127"/>
      <c r="AMK127" s="127"/>
    </row>
    <row r="128" spans="1:1025" x14ac:dyDescent="0.3">
      <c r="A128" s="244" t="s">
        <v>879</v>
      </c>
      <c r="B128" s="244"/>
      <c r="C128" s="244"/>
      <c r="D128" s="68">
        <f t="shared" si="26"/>
        <v>5.8583333333333334</v>
      </c>
      <c r="E128" s="136">
        <f t="shared" ref="E128:H128" si="35">E28+E53</f>
        <v>35.61</v>
      </c>
      <c r="F128" s="136">
        <f t="shared" si="35"/>
        <v>20.98</v>
      </c>
      <c r="G128" s="136">
        <f t="shared" si="35"/>
        <v>70.3</v>
      </c>
      <c r="H128" s="136">
        <f t="shared" si="35"/>
        <v>626.19000000000005</v>
      </c>
      <c r="I128" s="127"/>
      <c r="J128" s="174">
        <f t="shared" si="10"/>
        <v>0.35609999999999997</v>
      </c>
      <c r="K128" s="174">
        <f t="shared" si="11"/>
        <v>0.31313432835820898</v>
      </c>
      <c r="L128" s="174">
        <f t="shared" si="12"/>
        <v>0.28120000000000001</v>
      </c>
      <c r="M128" s="174">
        <f t="shared" si="13"/>
        <v>0.31309500000000001</v>
      </c>
      <c r="N128" s="134"/>
      <c r="O128" s="174">
        <f t="shared" si="14"/>
        <v>0.23315766780050778</v>
      </c>
      <c r="P128" s="174">
        <f t="shared" si="15"/>
        <v>0.30723358724987626</v>
      </c>
      <c r="Q128" s="174">
        <f t="shared" si="16"/>
        <v>0.4524329676296332</v>
      </c>
      <c r="R128" s="127"/>
      <c r="S128" s="127"/>
      <c r="T128" s="127"/>
      <c r="U128" s="127"/>
      <c r="V128" s="127"/>
      <c r="W128" s="127"/>
      <c r="X128" s="127"/>
      <c r="Y128" s="127"/>
      <c r="Z128" s="127"/>
      <c r="AA128" s="127"/>
      <c r="AB128" s="127"/>
      <c r="AC128" s="127"/>
      <c r="AD128" s="127"/>
      <c r="AE128" s="127"/>
      <c r="AF128" s="127"/>
      <c r="AG128" s="127"/>
      <c r="AH128" s="127"/>
      <c r="AI128" s="127"/>
      <c r="AJ128" s="127"/>
      <c r="AK128" s="127"/>
      <c r="AL128" s="127"/>
      <c r="AM128" s="127"/>
      <c r="AN128" s="127"/>
      <c r="AO128" s="127"/>
      <c r="AP128" s="127"/>
      <c r="AQ128" s="127"/>
      <c r="AR128" s="127"/>
      <c r="AS128" s="127"/>
      <c r="AT128" s="127"/>
      <c r="AU128" s="127"/>
      <c r="AV128" s="127"/>
      <c r="AW128" s="127"/>
      <c r="AX128" s="127"/>
      <c r="AY128" s="127"/>
      <c r="AZ128" s="127"/>
      <c r="BA128" s="127"/>
      <c r="BB128" s="127"/>
      <c r="BC128" s="127"/>
      <c r="BD128" s="127"/>
      <c r="BE128" s="127"/>
      <c r="BF128" s="127"/>
      <c r="BG128" s="127"/>
      <c r="BH128" s="127"/>
      <c r="BI128" s="127"/>
      <c r="BJ128" s="127"/>
      <c r="BK128" s="127"/>
      <c r="BL128" s="127"/>
      <c r="BM128" s="127"/>
      <c r="BN128" s="127"/>
      <c r="BO128" s="127"/>
      <c r="BP128" s="127"/>
      <c r="BQ128" s="127"/>
      <c r="BR128" s="127"/>
      <c r="BS128" s="127"/>
      <c r="BT128" s="127"/>
      <c r="BU128" s="127"/>
      <c r="BV128" s="127"/>
      <c r="BW128" s="127"/>
      <c r="BX128" s="127"/>
      <c r="BY128" s="127"/>
      <c r="BZ128" s="127"/>
      <c r="CA128" s="127"/>
      <c r="CB128" s="127"/>
      <c r="CC128" s="127"/>
      <c r="CD128" s="127"/>
      <c r="CE128" s="127"/>
      <c r="CF128" s="127"/>
      <c r="CG128" s="127"/>
      <c r="CH128" s="127"/>
      <c r="CI128" s="127"/>
      <c r="CJ128" s="127"/>
      <c r="CK128" s="127"/>
      <c r="CL128" s="127"/>
      <c r="CM128" s="127"/>
      <c r="CN128" s="127"/>
      <c r="CO128" s="127"/>
      <c r="CP128" s="127"/>
      <c r="CQ128" s="127"/>
      <c r="CR128" s="127"/>
      <c r="CS128" s="127"/>
      <c r="CT128" s="127"/>
      <c r="CU128" s="127"/>
      <c r="CV128" s="127"/>
      <c r="CW128" s="127"/>
      <c r="CX128" s="127"/>
      <c r="CY128" s="127"/>
      <c r="CZ128" s="127"/>
      <c r="DA128" s="127"/>
      <c r="DB128" s="127"/>
      <c r="DC128" s="127"/>
      <c r="DD128" s="127"/>
      <c r="DE128" s="127"/>
      <c r="DF128" s="127"/>
      <c r="DG128" s="127"/>
      <c r="DH128" s="127"/>
      <c r="DI128" s="127"/>
      <c r="DJ128" s="127"/>
      <c r="DK128" s="127"/>
      <c r="DL128" s="127"/>
      <c r="DM128" s="127"/>
      <c r="DN128" s="127"/>
      <c r="DO128" s="127"/>
      <c r="DP128" s="127"/>
      <c r="DQ128" s="127"/>
      <c r="DR128" s="127"/>
      <c r="DS128" s="127"/>
      <c r="DT128" s="127"/>
      <c r="DU128" s="127"/>
      <c r="DV128" s="127"/>
      <c r="DW128" s="127"/>
      <c r="DX128" s="127"/>
      <c r="DY128" s="127"/>
      <c r="DZ128" s="127"/>
      <c r="EA128" s="127"/>
      <c r="EB128" s="127"/>
      <c r="EC128" s="127"/>
      <c r="ED128" s="127"/>
      <c r="EE128" s="127"/>
      <c r="EF128" s="127"/>
      <c r="EG128" s="127"/>
      <c r="EH128" s="127"/>
      <c r="EI128" s="127"/>
      <c r="EJ128" s="127"/>
      <c r="EK128" s="127"/>
      <c r="EL128" s="127"/>
      <c r="EM128" s="127"/>
      <c r="EN128" s="127"/>
      <c r="EO128" s="127"/>
      <c r="EP128" s="127"/>
      <c r="EQ128" s="127"/>
      <c r="ER128" s="127"/>
      <c r="ES128" s="127"/>
      <c r="ET128" s="127"/>
      <c r="EU128" s="127"/>
      <c r="EV128" s="127"/>
      <c r="EW128" s="127"/>
      <c r="EX128" s="127"/>
      <c r="EY128" s="127"/>
      <c r="EZ128" s="127"/>
      <c r="FA128" s="127"/>
      <c r="FB128" s="127"/>
      <c r="FC128" s="127"/>
      <c r="FD128" s="127"/>
      <c r="FE128" s="127"/>
      <c r="FF128" s="127"/>
      <c r="FG128" s="127"/>
      <c r="FH128" s="127"/>
      <c r="FI128" s="127"/>
      <c r="FJ128" s="127"/>
      <c r="FK128" s="127"/>
      <c r="FL128" s="127"/>
      <c r="FM128" s="127"/>
      <c r="FN128" s="127"/>
      <c r="FO128" s="127"/>
      <c r="FP128" s="127"/>
      <c r="FQ128" s="127"/>
      <c r="FR128" s="127"/>
      <c r="FS128" s="127"/>
      <c r="FT128" s="127"/>
      <c r="FU128" s="127"/>
      <c r="FV128" s="127"/>
      <c r="FW128" s="127"/>
      <c r="FX128" s="127"/>
      <c r="FY128" s="127"/>
      <c r="FZ128" s="127"/>
      <c r="GA128" s="127"/>
      <c r="GB128" s="127"/>
      <c r="GC128" s="127"/>
      <c r="GD128" s="127"/>
      <c r="GE128" s="127"/>
      <c r="GF128" s="127"/>
      <c r="GG128" s="127"/>
      <c r="GH128" s="127"/>
      <c r="GI128" s="127"/>
      <c r="GJ128" s="127"/>
      <c r="GK128" s="127"/>
      <c r="GL128" s="127"/>
      <c r="GM128" s="127"/>
      <c r="GN128" s="127"/>
      <c r="GO128" s="127"/>
      <c r="GP128" s="127"/>
      <c r="GQ128" s="127"/>
      <c r="GR128" s="127"/>
      <c r="GS128" s="127"/>
      <c r="GT128" s="127"/>
      <c r="GU128" s="127"/>
      <c r="GV128" s="127"/>
      <c r="GW128" s="127"/>
      <c r="GX128" s="127"/>
      <c r="GY128" s="127"/>
      <c r="GZ128" s="127"/>
      <c r="HA128" s="127"/>
      <c r="HB128" s="127"/>
      <c r="HC128" s="127"/>
      <c r="HD128" s="127"/>
      <c r="HE128" s="127"/>
      <c r="HF128" s="127"/>
      <c r="HG128" s="127"/>
      <c r="HH128" s="127"/>
      <c r="HI128" s="127"/>
      <c r="HJ128" s="127"/>
      <c r="HK128" s="127"/>
      <c r="HL128" s="127"/>
      <c r="HM128" s="127"/>
      <c r="HN128" s="127"/>
      <c r="HO128" s="127"/>
      <c r="HP128" s="127"/>
      <c r="HQ128" s="127"/>
      <c r="HR128" s="127"/>
      <c r="HS128" s="127"/>
      <c r="HT128" s="127"/>
      <c r="HU128" s="127"/>
      <c r="HV128" s="127"/>
      <c r="HW128" s="127"/>
      <c r="HX128" s="127"/>
      <c r="HY128" s="127"/>
      <c r="HZ128" s="127"/>
      <c r="IA128" s="127"/>
      <c r="IB128" s="127"/>
      <c r="IC128" s="127"/>
      <c r="ID128" s="127"/>
      <c r="IE128" s="127"/>
      <c r="IF128" s="127"/>
      <c r="IG128" s="127"/>
      <c r="IH128" s="127"/>
      <c r="II128" s="127"/>
      <c r="IJ128" s="127"/>
      <c r="IK128" s="127"/>
      <c r="IL128" s="127"/>
      <c r="IM128" s="127"/>
      <c r="IN128" s="127"/>
      <c r="IO128" s="127"/>
      <c r="IP128" s="127"/>
      <c r="IQ128" s="127"/>
      <c r="IR128" s="127"/>
      <c r="IS128" s="127"/>
      <c r="IT128" s="127"/>
      <c r="IU128" s="127"/>
      <c r="IV128" s="127"/>
      <c r="IW128" s="127"/>
      <c r="IX128" s="127"/>
      <c r="IY128" s="127"/>
      <c r="IZ128" s="127"/>
      <c r="JA128" s="127"/>
      <c r="JB128" s="127"/>
      <c r="JC128" s="127"/>
      <c r="JD128" s="127"/>
      <c r="JE128" s="127"/>
      <c r="JF128" s="127"/>
      <c r="JG128" s="127"/>
      <c r="JH128" s="127"/>
      <c r="JI128" s="127"/>
      <c r="JJ128" s="127"/>
      <c r="JK128" s="127"/>
      <c r="JL128" s="127"/>
      <c r="JM128" s="127"/>
      <c r="JN128" s="127"/>
      <c r="JO128" s="127"/>
      <c r="JP128" s="127"/>
      <c r="JQ128" s="127"/>
      <c r="JR128" s="127"/>
      <c r="JS128" s="127"/>
      <c r="JT128" s="127"/>
      <c r="JU128" s="127"/>
      <c r="JV128" s="127"/>
      <c r="JW128" s="127"/>
      <c r="JX128" s="127"/>
      <c r="JY128" s="127"/>
      <c r="JZ128" s="127"/>
      <c r="KA128" s="127"/>
      <c r="KB128" s="127"/>
      <c r="KC128" s="127"/>
      <c r="KD128" s="127"/>
      <c r="KE128" s="127"/>
      <c r="KF128" s="127"/>
      <c r="KG128" s="127"/>
      <c r="KH128" s="127"/>
      <c r="KI128" s="127"/>
      <c r="KJ128" s="127"/>
      <c r="KK128" s="127"/>
      <c r="KL128" s="127"/>
      <c r="KM128" s="127"/>
      <c r="KN128" s="127"/>
      <c r="KO128" s="127"/>
      <c r="KP128" s="127"/>
      <c r="KQ128" s="127"/>
      <c r="KR128" s="127"/>
      <c r="KS128" s="127"/>
      <c r="KT128" s="127"/>
      <c r="KU128" s="127"/>
      <c r="KV128" s="127"/>
      <c r="KW128" s="127"/>
      <c r="KX128" s="127"/>
      <c r="KY128" s="127"/>
      <c r="KZ128" s="127"/>
      <c r="LA128" s="127"/>
      <c r="LB128" s="127"/>
      <c r="LC128" s="127"/>
      <c r="LD128" s="127"/>
      <c r="LE128" s="127"/>
      <c r="LF128" s="127"/>
      <c r="LG128" s="127"/>
      <c r="LH128" s="127"/>
      <c r="LI128" s="127"/>
      <c r="LJ128" s="127"/>
      <c r="LK128" s="127"/>
      <c r="LL128" s="127"/>
      <c r="LM128" s="127"/>
      <c r="LN128" s="127"/>
      <c r="LO128" s="127"/>
      <c r="LP128" s="127"/>
      <c r="LQ128" s="127"/>
      <c r="LR128" s="127"/>
      <c r="LS128" s="127"/>
      <c r="LT128" s="127"/>
      <c r="LU128" s="127"/>
      <c r="LV128" s="127"/>
      <c r="LW128" s="127"/>
      <c r="LX128" s="127"/>
      <c r="LY128" s="127"/>
      <c r="LZ128" s="127"/>
      <c r="MA128" s="127"/>
      <c r="MB128" s="127"/>
      <c r="MC128" s="127"/>
      <c r="MD128" s="127"/>
      <c r="ME128" s="127"/>
      <c r="MF128" s="127"/>
      <c r="MG128" s="127"/>
      <c r="MH128" s="127"/>
      <c r="MI128" s="127"/>
      <c r="MJ128" s="127"/>
      <c r="MK128" s="127"/>
      <c r="ML128" s="127"/>
      <c r="MM128" s="127"/>
      <c r="MN128" s="127"/>
      <c r="MO128" s="127"/>
      <c r="MP128" s="127"/>
      <c r="MQ128" s="127"/>
      <c r="MR128" s="127"/>
      <c r="MS128" s="127"/>
      <c r="MT128" s="127"/>
      <c r="MU128" s="127"/>
      <c r="MV128" s="127"/>
      <c r="MW128" s="127"/>
      <c r="MX128" s="127"/>
      <c r="MY128" s="127"/>
      <c r="MZ128" s="127"/>
      <c r="NA128" s="127"/>
      <c r="NB128" s="127"/>
      <c r="NC128" s="127"/>
      <c r="ND128" s="127"/>
      <c r="NE128" s="127"/>
      <c r="NF128" s="127"/>
      <c r="NG128" s="127"/>
      <c r="NH128" s="127"/>
      <c r="NI128" s="127"/>
      <c r="NJ128" s="127"/>
      <c r="NK128" s="127"/>
      <c r="NL128" s="127"/>
      <c r="NM128" s="127"/>
      <c r="NN128" s="127"/>
      <c r="NO128" s="127"/>
      <c r="NP128" s="127"/>
      <c r="NQ128" s="127"/>
      <c r="NR128" s="127"/>
      <c r="NS128" s="127"/>
      <c r="NT128" s="127"/>
      <c r="NU128" s="127"/>
      <c r="NV128" s="127"/>
      <c r="NW128" s="127"/>
      <c r="NX128" s="127"/>
      <c r="NY128" s="127"/>
      <c r="NZ128" s="127"/>
      <c r="OA128" s="127"/>
      <c r="OB128" s="127"/>
      <c r="OC128" s="127"/>
      <c r="OD128" s="127"/>
      <c r="OE128" s="127"/>
      <c r="OF128" s="127"/>
      <c r="OG128" s="127"/>
      <c r="OH128" s="127"/>
      <c r="OI128" s="127"/>
      <c r="OJ128" s="127"/>
      <c r="OK128" s="127"/>
      <c r="OL128" s="127"/>
      <c r="OM128" s="127"/>
      <c r="ON128" s="127"/>
      <c r="OO128" s="127"/>
      <c r="OP128" s="127"/>
      <c r="OQ128" s="127"/>
      <c r="OR128" s="127"/>
      <c r="OS128" s="127"/>
      <c r="OT128" s="127"/>
      <c r="OU128" s="127"/>
      <c r="OV128" s="127"/>
      <c r="OW128" s="127"/>
      <c r="OX128" s="127"/>
      <c r="OY128" s="127"/>
      <c r="OZ128" s="127"/>
      <c r="PA128" s="127"/>
      <c r="PB128" s="127"/>
      <c r="PC128" s="127"/>
      <c r="PD128" s="127"/>
      <c r="PE128" s="127"/>
      <c r="PF128" s="127"/>
      <c r="PG128" s="127"/>
      <c r="PH128" s="127"/>
      <c r="PI128" s="127"/>
      <c r="PJ128" s="127"/>
      <c r="PK128" s="127"/>
      <c r="PL128" s="127"/>
      <c r="PM128" s="127"/>
      <c r="PN128" s="127"/>
      <c r="PO128" s="127"/>
      <c r="PP128" s="127"/>
      <c r="PQ128" s="127"/>
      <c r="PR128" s="127"/>
      <c r="PS128" s="127"/>
      <c r="PT128" s="127"/>
      <c r="PU128" s="127"/>
      <c r="PV128" s="127"/>
      <c r="PW128" s="127"/>
      <c r="PX128" s="127"/>
      <c r="PY128" s="127"/>
      <c r="PZ128" s="127"/>
      <c r="QA128" s="127"/>
      <c r="QB128" s="127"/>
      <c r="QC128" s="127"/>
      <c r="QD128" s="127"/>
      <c r="QE128" s="127"/>
      <c r="QF128" s="127"/>
      <c r="QG128" s="127"/>
      <c r="QH128" s="127"/>
      <c r="QI128" s="127"/>
      <c r="QJ128" s="127"/>
      <c r="QK128" s="127"/>
      <c r="QL128" s="127"/>
      <c r="QM128" s="127"/>
      <c r="QN128" s="127"/>
      <c r="QO128" s="127"/>
      <c r="QP128" s="127"/>
      <c r="QQ128" s="127"/>
      <c r="QR128" s="127"/>
      <c r="QS128" s="127"/>
      <c r="QT128" s="127"/>
      <c r="QU128" s="127"/>
      <c r="QV128" s="127"/>
      <c r="QW128" s="127"/>
      <c r="QX128" s="127"/>
      <c r="QY128" s="127"/>
      <c r="QZ128" s="127"/>
      <c r="RA128" s="127"/>
      <c r="RB128" s="127"/>
      <c r="RC128" s="127"/>
      <c r="RD128" s="127"/>
      <c r="RE128" s="127"/>
      <c r="RF128" s="127"/>
      <c r="RG128" s="127"/>
      <c r="RH128" s="127"/>
      <c r="RI128" s="127"/>
      <c r="RJ128" s="127"/>
      <c r="RK128" s="127"/>
      <c r="RL128" s="127"/>
      <c r="RM128" s="127"/>
      <c r="RN128" s="127"/>
      <c r="RO128" s="127"/>
      <c r="RP128" s="127"/>
      <c r="RQ128" s="127"/>
      <c r="RR128" s="127"/>
      <c r="RS128" s="127"/>
      <c r="RT128" s="127"/>
      <c r="RU128" s="127"/>
      <c r="RV128" s="127"/>
      <c r="RW128" s="127"/>
      <c r="RX128" s="127"/>
      <c r="RY128" s="127"/>
      <c r="RZ128" s="127"/>
      <c r="SA128" s="127"/>
      <c r="SB128" s="127"/>
      <c r="SC128" s="127"/>
      <c r="SD128" s="127"/>
      <c r="SE128" s="127"/>
      <c r="SF128" s="127"/>
      <c r="SG128" s="127"/>
      <c r="SH128" s="127"/>
      <c r="SI128" s="127"/>
      <c r="SJ128" s="127"/>
      <c r="SK128" s="127"/>
      <c r="SL128" s="127"/>
      <c r="SM128" s="127"/>
      <c r="SN128" s="127"/>
      <c r="SO128" s="127"/>
      <c r="SP128" s="127"/>
      <c r="SQ128" s="127"/>
      <c r="SR128" s="127"/>
      <c r="SS128" s="127"/>
      <c r="ST128" s="127"/>
      <c r="SU128" s="127"/>
      <c r="SV128" s="127"/>
      <c r="SW128" s="127"/>
      <c r="SX128" s="127"/>
      <c r="SY128" s="127"/>
      <c r="SZ128" s="127"/>
      <c r="TA128" s="127"/>
      <c r="TB128" s="127"/>
      <c r="TC128" s="127"/>
      <c r="TD128" s="127"/>
      <c r="TE128" s="127"/>
      <c r="TF128" s="127"/>
      <c r="TG128" s="127"/>
      <c r="TH128" s="127"/>
      <c r="TI128" s="127"/>
      <c r="TJ128" s="127"/>
      <c r="TK128" s="127"/>
      <c r="TL128" s="127"/>
      <c r="TM128" s="127"/>
      <c r="TN128" s="127"/>
      <c r="TO128" s="127"/>
      <c r="TP128" s="127"/>
      <c r="TQ128" s="127"/>
      <c r="TR128" s="127"/>
      <c r="TS128" s="127"/>
      <c r="TT128" s="127"/>
      <c r="TU128" s="127"/>
      <c r="TV128" s="127"/>
      <c r="TW128" s="127"/>
      <c r="TX128" s="127"/>
      <c r="TY128" s="127"/>
      <c r="TZ128" s="127"/>
      <c r="UA128" s="127"/>
      <c r="UB128" s="127"/>
      <c r="UC128" s="127"/>
      <c r="UD128" s="127"/>
      <c r="UE128" s="127"/>
      <c r="UF128" s="127"/>
      <c r="UG128" s="127"/>
      <c r="UH128" s="127"/>
      <c r="UI128" s="127"/>
      <c r="UJ128" s="127"/>
      <c r="UK128" s="127"/>
      <c r="UL128" s="127"/>
      <c r="UM128" s="127"/>
      <c r="UN128" s="127"/>
      <c r="UO128" s="127"/>
      <c r="UP128" s="127"/>
      <c r="UQ128" s="127"/>
      <c r="UR128" s="127"/>
      <c r="US128" s="127"/>
      <c r="UT128" s="127"/>
      <c r="UU128" s="127"/>
      <c r="UV128" s="127"/>
      <c r="UW128" s="127"/>
      <c r="UX128" s="127"/>
      <c r="UY128" s="127"/>
      <c r="UZ128" s="127"/>
      <c r="VA128" s="127"/>
      <c r="VB128" s="127"/>
      <c r="VC128" s="127"/>
      <c r="VD128" s="127"/>
      <c r="VE128" s="127"/>
      <c r="VF128" s="127"/>
      <c r="VG128" s="127"/>
      <c r="VH128" s="127"/>
      <c r="VI128" s="127"/>
      <c r="VJ128" s="127"/>
      <c r="VK128" s="127"/>
      <c r="VL128" s="127"/>
      <c r="VM128" s="127"/>
      <c r="VN128" s="127"/>
      <c r="VO128" s="127"/>
      <c r="VP128" s="127"/>
      <c r="VQ128" s="127"/>
      <c r="VR128" s="127"/>
      <c r="VS128" s="127"/>
      <c r="VT128" s="127"/>
      <c r="VU128" s="127"/>
      <c r="VV128" s="127"/>
      <c r="VW128" s="127"/>
      <c r="VX128" s="127"/>
      <c r="VY128" s="127"/>
      <c r="VZ128" s="127"/>
      <c r="WA128" s="127"/>
      <c r="WB128" s="127"/>
      <c r="WC128" s="127"/>
      <c r="WD128" s="127"/>
      <c r="WE128" s="127"/>
      <c r="WF128" s="127"/>
      <c r="WG128" s="127"/>
      <c r="WH128" s="127"/>
      <c r="WI128" s="127"/>
      <c r="WJ128" s="127"/>
      <c r="WK128" s="127"/>
      <c r="WL128" s="127"/>
      <c r="WM128" s="127"/>
      <c r="WN128" s="127"/>
      <c r="WO128" s="127"/>
      <c r="WP128" s="127"/>
      <c r="WQ128" s="127"/>
      <c r="WR128" s="127"/>
      <c r="WS128" s="127"/>
      <c r="WT128" s="127"/>
      <c r="WU128" s="127"/>
      <c r="WV128" s="127"/>
      <c r="WW128" s="127"/>
      <c r="WX128" s="127"/>
      <c r="WY128" s="127"/>
      <c r="WZ128" s="127"/>
      <c r="XA128" s="127"/>
      <c r="XB128" s="127"/>
      <c r="XC128" s="127"/>
      <c r="XD128" s="127"/>
      <c r="XE128" s="127"/>
      <c r="XF128" s="127"/>
      <c r="XG128" s="127"/>
      <c r="XH128" s="127"/>
      <c r="XI128" s="127"/>
      <c r="XJ128" s="127"/>
      <c r="XK128" s="127"/>
      <c r="XL128" s="127"/>
      <c r="XM128" s="127"/>
      <c r="XN128" s="127"/>
      <c r="XO128" s="127"/>
      <c r="XP128" s="127"/>
      <c r="XQ128" s="127"/>
      <c r="XR128" s="127"/>
      <c r="XS128" s="127"/>
      <c r="XT128" s="127"/>
      <c r="XU128" s="127"/>
      <c r="XV128" s="127"/>
      <c r="XW128" s="127"/>
      <c r="XX128" s="127"/>
      <c r="XY128" s="127"/>
      <c r="XZ128" s="127"/>
      <c r="YA128" s="127"/>
      <c r="YB128" s="127"/>
      <c r="YC128" s="127"/>
      <c r="YD128" s="127"/>
      <c r="YE128" s="127"/>
      <c r="YF128" s="127"/>
      <c r="YG128" s="127"/>
      <c r="YH128" s="127"/>
      <c r="YI128" s="127"/>
      <c r="YJ128" s="127"/>
      <c r="YK128" s="127"/>
      <c r="YL128" s="127"/>
      <c r="YM128" s="127"/>
      <c r="YN128" s="127"/>
      <c r="YO128" s="127"/>
      <c r="YP128" s="127"/>
      <c r="YQ128" s="127"/>
      <c r="YR128" s="127"/>
      <c r="YS128" s="127"/>
      <c r="YT128" s="127"/>
      <c r="YU128" s="127"/>
      <c r="YV128" s="127"/>
      <c r="YW128" s="127"/>
      <c r="YX128" s="127"/>
      <c r="YY128" s="127"/>
      <c r="YZ128" s="127"/>
      <c r="ZA128" s="127"/>
      <c r="ZB128" s="127"/>
      <c r="ZC128" s="127"/>
      <c r="ZD128" s="127"/>
      <c r="ZE128" s="127"/>
      <c r="ZF128" s="127"/>
      <c r="ZG128" s="127"/>
      <c r="ZH128" s="127"/>
      <c r="ZI128" s="127"/>
      <c r="ZJ128" s="127"/>
      <c r="ZK128" s="127"/>
      <c r="ZL128" s="127"/>
      <c r="ZM128" s="127"/>
      <c r="ZN128" s="127"/>
      <c r="ZO128" s="127"/>
      <c r="ZP128" s="127"/>
      <c r="ZQ128" s="127"/>
      <c r="ZR128" s="127"/>
      <c r="ZS128" s="127"/>
      <c r="ZT128" s="127"/>
      <c r="ZU128" s="127"/>
      <c r="ZV128" s="127"/>
      <c r="ZW128" s="127"/>
      <c r="ZX128" s="127"/>
      <c r="ZY128" s="127"/>
      <c r="ZZ128" s="127"/>
      <c r="AAA128" s="127"/>
      <c r="AAB128" s="127"/>
      <c r="AAC128" s="127"/>
      <c r="AAD128" s="127"/>
      <c r="AAE128" s="127"/>
      <c r="AAF128" s="127"/>
      <c r="AAG128" s="127"/>
      <c r="AAH128" s="127"/>
      <c r="AAI128" s="127"/>
      <c r="AAJ128" s="127"/>
      <c r="AAK128" s="127"/>
      <c r="AAL128" s="127"/>
      <c r="AAM128" s="127"/>
      <c r="AAN128" s="127"/>
      <c r="AAO128" s="127"/>
      <c r="AAP128" s="127"/>
      <c r="AAQ128" s="127"/>
      <c r="AAR128" s="127"/>
      <c r="AAS128" s="127"/>
      <c r="AAT128" s="127"/>
      <c r="AAU128" s="127"/>
      <c r="AAV128" s="127"/>
      <c r="AAW128" s="127"/>
      <c r="AAX128" s="127"/>
      <c r="AAY128" s="127"/>
      <c r="AAZ128" s="127"/>
      <c r="ABA128" s="127"/>
      <c r="ABB128" s="127"/>
      <c r="ABC128" s="127"/>
      <c r="ABD128" s="127"/>
      <c r="ABE128" s="127"/>
      <c r="ABF128" s="127"/>
      <c r="ABG128" s="127"/>
      <c r="ABH128" s="127"/>
      <c r="ABI128" s="127"/>
      <c r="ABJ128" s="127"/>
      <c r="ABK128" s="127"/>
      <c r="ABL128" s="127"/>
      <c r="ABM128" s="127"/>
      <c r="ABN128" s="127"/>
      <c r="ABO128" s="127"/>
      <c r="ABP128" s="127"/>
      <c r="ABQ128" s="127"/>
      <c r="ABR128" s="127"/>
      <c r="ABS128" s="127"/>
      <c r="ABT128" s="127"/>
      <c r="ABU128" s="127"/>
      <c r="ABV128" s="127"/>
      <c r="ABW128" s="127"/>
      <c r="ABX128" s="127"/>
      <c r="ABY128" s="127"/>
      <c r="ABZ128" s="127"/>
      <c r="ACA128" s="127"/>
      <c r="ACB128" s="127"/>
      <c r="ACC128" s="127"/>
      <c r="ACD128" s="127"/>
      <c r="ACE128" s="127"/>
      <c r="ACF128" s="127"/>
      <c r="ACG128" s="127"/>
      <c r="ACH128" s="127"/>
      <c r="ACI128" s="127"/>
      <c r="ACJ128" s="127"/>
      <c r="ACK128" s="127"/>
      <c r="ACL128" s="127"/>
      <c r="ACM128" s="127"/>
      <c r="ACN128" s="127"/>
      <c r="ACO128" s="127"/>
      <c r="ACP128" s="127"/>
      <c r="ACQ128" s="127"/>
      <c r="ACR128" s="127"/>
      <c r="ACS128" s="127"/>
      <c r="ACT128" s="127"/>
      <c r="ACU128" s="127"/>
      <c r="ACV128" s="127"/>
      <c r="ACW128" s="127"/>
      <c r="ACX128" s="127"/>
      <c r="ACY128" s="127"/>
      <c r="ACZ128" s="127"/>
      <c r="ADA128" s="127"/>
      <c r="ADB128" s="127"/>
      <c r="ADC128" s="127"/>
      <c r="ADD128" s="127"/>
      <c r="ADE128" s="127"/>
      <c r="ADF128" s="127"/>
      <c r="ADG128" s="127"/>
      <c r="ADH128" s="127"/>
      <c r="ADI128" s="127"/>
      <c r="ADJ128" s="127"/>
      <c r="ADK128" s="127"/>
      <c r="ADL128" s="127"/>
      <c r="ADM128" s="127"/>
      <c r="ADN128" s="127"/>
      <c r="ADO128" s="127"/>
      <c r="ADP128" s="127"/>
      <c r="ADQ128" s="127"/>
      <c r="ADR128" s="127"/>
      <c r="ADS128" s="127"/>
      <c r="ADT128" s="127"/>
      <c r="ADU128" s="127"/>
      <c r="ADV128" s="127"/>
      <c r="ADW128" s="127"/>
      <c r="ADX128" s="127"/>
      <c r="ADY128" s="127"/>
      <c r="ADZ128" s="127"/>
      <c r="AEA128" s="127"/>
      <c r="AEB128" s="127"/>
      <c r="AEC128" s="127"/>
      <c r="AED128" s="127"/>
      <c r="AEE128" s="127"/>
      <c r="AEF128" s="127"/>
      <c r="AEG128" s="127"/>
      <c r="AEH128" s="127"/>
      <c r="AEI128" s="127"/>
      <c r="AEJ128" s="127"/>
      <c r="AEK128" s="127"/>
      <c r="AEL128" s="127"/>
      <c r="AEM128" s="127"/>
      <c r="AEN128" s="127"/>
      <c r="AEO128" s="127"/>
      <c r="AEP128" s="127"/>
      <c r="AEQ128" s="127"/>
      <c r="AER128" s="127"/>
      <c r="AES128" s="127"/>
      <c r="AET128" s="127"/>
      <c r="AEU128" s="127"/>
      <c r="AEV128" s="127"/>
      <c r="AEW128" s="127"/>
      <c r="AEX128" s="127"/>
      <c r="AEY128" s="127"/>
      <c r="AEZ128" s="127"/>
      <c r="AFA128" s="127"/>
      <c r="AFB128" s="127"/>
      <c r="AFC128" s="127"/>
      <c r="AFD128" s="127"/>
      <c r="AFE128" s="127"/>
      <c r="AFF128" s="127"/>
      <c r="AFG128" s="127"/>
      <c r="AFH128" s="127"/>
      <c r="AFI128" s="127"/>
      <c r="AFJ128" s="127"/>
      <c r="AFK128" s="127"/>
      <c r="AFL128" s="127"/>
      <c r="AFM128" s="127"/>
      <c r="AFN128" s="127"/>
      <c r="AFO128" s="127"/>
      <c r="AFP128" s="127"/>
      <c r="AFQ128" s="127"/>
      <c r="AFR128" s="127"/>
      <c r="AFS128" s="127"/>
      <c r="AFT128" s="127"/>
      <c r="AFU128" s="127"/>
      <c r="AFV128" s="127"/>
      <c r="AFW128" s="127"/>
      <c r="AFX128" s="127"/>
      <c r="AFY128" s="127"/>
      <c r="AFZ128" s="127"/>
      <c r="AGA128" s="127"/>
      <c r="AGB128" s="127"/>
      <c r="AGC128" s="127"/>
      <c r="AGD128" s="127"/>
      <c r="AGE128" s="127"/>
      <c r="AGF128" s="127"/>
      <c r="AGG128" s="127"/>
      <c r="AGH128" s="127"/>
      <c r="AGI128" s="127"/>
      <c r="AGJ128" s="127"/>
      <c r="AGK128" s="127"/>
      <c r="AGL128" s="127"/>
      <c r="AGM128" s="127"/>
      <c r="AGN128" s="127"/>
      <c r="AGO128" s="127"/>
      <c r="AGP128" s="127"/>
      <c r="AGQ128" s="127"/>
      <c r="AGR128" s="127"/>
      <c r="AGS128" s="127"/>
      <c r="AGT128" s="127"/>
      <c r="AGU128" s="127"/>
      <c r="AGV128" s="127"/>
      <c r="AGW128" s="127"/>
      <c r="AGX128" s="127"/>
      <c r="AGY128" s="127"/>
      <c r="AGZ128" s="127"/>
      <c r="AHA128" s="127"/>
      <c r="AHB128" s="127"/>
      <c r="AHC128" s="127"/>
      <c r="AHD128" s="127"/>
      <c r="AHE128" s="127"/>
      <c r="AHF128" s="127"/>
      <c r="AHG128" s="127"/>
      <c r="AHH128" s="127"/>
      <c r="AHI128" s="127"/>
      <c r="AHJ128" s="127"/>
      <c r="AHK128" s="127"/>
      <c r="AHL128" s="127"/>
      <c r="AHM128" s="127"/>
      <c r="AHN128" s="127"/>
      <c r="AHO128" s="127"/>
      <c r="AHP128" s="127"/>
      <c r="AHQ128" s="127"/>
      <c r="AHR128" s="127"/>
      <c r="AHS128" s="127"/>
      <c r="AHT128" s="127"/>
      <c r="AHU128" s="127"/>
      <c r="AHV128" s="127"/>
      <c r="AHW128" s="127"/>
      <c r="AHX128" s="127"/>
      <c r="AHY128" s="127"/>
      <c r="AHZ128" s="127"/>
      <c r="AIA128" s="127"/>
      <c r="AIB128" s="127"/>
      <c r="AIC128" s="127"/>
      <c r="AID128" s="127"/>
      <c r="AIE128" s="127"/>
      <c r="AIF128" s="127"/>
      <c r="AIG128" s="127"/>
      <c r="AIH128" s="127"/>
      <c r="AII128" s="127"/>
      <c r="AIJ128" s="127"/>
      <c r="AIK128" s="127"/>
      <c r="AIL128" s="127"/>
      <c r="AIM128" s="127"/>
      <c r="AIN128" s="127"/>
      <c r="AIO128" s="127"/>
      <c r="AIP128" s="127"/>
      <c r="AIQ128" s="127"/>
      <c r="AIR128" s="127"/>
      <c r="AIS128" s="127"/>
      <c r="AIT128" s="127"/>
      <c r="AIU128" s="127"/>
      <c r="AIV128" s="127"/>
      <c r="AIW128" s="127"/>
      <c r="AIX128" s="127"/>
      <c r="AIY128" s="127"/>
      <c r="AIZ128" s="127"/>
      <c r="AJA128" s="127"/>
      <c r="AJB128" s="127"/>
      <c r="AJC128" s="127"/>
      <c r="AJD128" s="127"/>
      <c r="AJE128" s="127"/>
      <c r="AJF128" s="127"/>
      <c r="AJG128" s="127"/>
      <c r="AJH128" s="127"/>
      <c r="AJI128" s="127"/>
      <c r="AJJ128" s="127"/>
      <c r="AJK128" s="127"/>
      <c r="AJL128" s="127"/>
      <c r="AJM128" s="127"/>
      <c r="AJN128" s="127"/>
      <c r="AJO128" s="127"/>
      <c r="AJP128" s="127"/>
      <c r="AJQ128" s="127"/>
      <c r="AJR128" s="127"/>
      <c r="AJS128" s="127"/>
      <c r="AJT128" s="127"/>
      <c r="AJU128" s="127"/>
      <c r="AJV128" s="127"/>
      <c r="AJW128" s="127"/>
      <c r="AJX128" s="127"/>
      <c r="AJY128" s="127"/>
      <c r="AJZ128" s="127"/>
      <c r="AKA128" s="127"/>
      <c r="AKB128" s="127"/>
      <c r="AKC128" s="127"/>
      <c r="AKD128" s="127"/>
      <c r="AKE128" s="127"/>
      <c r="AKF128" s="127"/>
      <c r="AKG128" s="127"/>
      <c r="AKH128" s="127"/>
      <c r="AKI128" s="127"/>
      <c r="AKJ128" s="127"/>
      <c r="AKK128" s="127"/>
      <c r="AKL128" s="127"/>
      <c r="AKM128" s="127"/>
      <c r="AKN128" s="127"/>
      <c r="AKO128" s="127"/>
      <c r="AKP128" s="127"/>
      <c r="AKQ128" s="127"/>
      <c r="AKR128" s="127"/>
      <c r="AKS128" s="127"/>
      <c r="AKT128" s="127"/>
      <c r="AKU128" s="127"/>
      <c r="AKV128" s="127"/>
      <c r="AKW128" s="127"/>
      <c r="AKX128" s="127"/>
      <c r="AKY128" s="127"/>
      <c r="AKZ128" s="127"/>
      <c r="ALA128" s="127"/>
      <c r="ALB128" s="127"/>
      <c r="ALC128" s="127"/>
      <c r="ALD128" s="127"/>
      <c r="ALE128" s="127"/>
      <c r="ALF128" s="127"/>
      <c r="ALG128" s="127"/>
      <c r="ALH128" s="127"/>
      <c r="ALI128" s="127"/>
      <c r="ALJ128" s="127"/>
      <c r="ALK128" s="127"/>
      <c r="ALL128" s="127"/>
      <c r="ALM128" s="127"/>
      <c r="ALN128" s="127"/>
      <c r="ALO128" s="127"/>
      <c r="ALP128" s="127"/>
      <c r="ALQ128" s="127"/>
      <c r="ALR128" s="127"/>
      <c r="ALS128" s="127"/>
      <c r="ALT128" s="127"/>
      <c r="ALU128" s="127"/>
      <c r="ALV128" s="127"/>
      <c r="ALW128" s="127"/>
      <c r="ALX128" s="127"/>
      <c r="ALY128" s="127"/>
      <c r="ALZ128" s="127"/>
      <c r="AMA128" s="127"/>
      <c r="AMB128" s="127"/>
      <c r="AMC128" s="127"/>
      <c r="AMD128" s="127"/>
      <c r="AME128" s="127"/>
      <c r="AMF128" s="127"/>
      <c r="AMG128" s="127"/>
      <c r="AMH128" s="127"/>
      <c r="AMI128" s="127"/>
      <c r="AMJ128" s="127"/>
      <c r="AMK128" s="127"/>
    </row>
    <row r="129" spans="1:1025" x14ac:dyDescent="0.3">
      <c r="A129" s="262" t="s">
        <v>40</v>
      </c>
      <c r="B129" s="262"/>
      <c r="C129" s="262"/>
      <c r="D129" s="68">
        <f>AVERAGE(D109:D118)</f>
        <v>5.9783333333333335</v>
      </c>
      <c r="E129" s="68">
        <f t="shared" ref="E129:H129" si="36">AVERAGE(E109:E118)</f>
        <v>30.037999999999993</v>
      </c>
      <c r="F129" s="68">
        <f t="shared" si="36"/>
        <v>18.567</v>
      </c>
      <c r="G129" s="68">
        <f t="shared" si="36"/>
        <v>71.739999999999995</v>
      </c>
      <c r="H129" s="68">
        <f t="shared" si="36"/>
        <v>582.18399999999997</v>
      </c>
      <c r="I129" s="127"/>
      <c r="J129" s="160">
        <f t="shared" ref="J129" si="37">E129/$E$4</f>
        <v>0.30037999999999992</v>
      </c>
      <c r="K129" s="160">
        <f t="shared" ref="K129" si="38">F129/$F$4</f>
        <v>0.27711940298507465</v>
      </c>
      <c r="L129" s="160">
        <f t="shared" ref="L129" si="39">G129/$G$4</f>
        <v>0.28695999999999999</v>
      </c>
      <c r="M129" s="160">
        <f t="shared" ref="M129" si="40">H129/$H$4</f>
        <v>0.29109199999999996</v>
      </c>
      <c r="N129" s="134"/>
      <c r="O129" s="160">
        <f t="shared" ref="O129" si="41">E129*4.1/H129</f>
        <v>0.21154102483063766</v>
      </c>
      <c r="P129" s="160">
        <f t="shared" ref="P129" si="42">F129*9.17/H129</f>
        <v>0.29244944897145919</v>
      </c>
      <c r="Q129" s="160">
        <f t="shared" ref="Q129" si="43">G129*4.03/H129</f>
        <v>0.49659935690434637</v>
      </c>
      <c r="AMD129" s="127"/>
      <c r="AME129" s="127"/>
      <c r="AMF129" s="127"/>
      <c r="AMG129" s="127"/>
      <c r="AMH129" s="127"/>
      <c r="AMI129" s="127"/>
      <c r="AMJ129" s="127"/>
      <c r="AMK129" s="127"/>
    </row>
    <row r="131" spans="1:1025" x14ac:dyDescent="0.3">
      <c r="A131" s="254" t="s">
        <v>192</v>
      </c>
      <c r="B131" s="254"/>
      <c r="C131" s="254"/>
      <c r="D131" s="254"/>
      <c r="E131" s="254"/>
      <c r="F131" s="254"/>
      <c r="G131" s="254"/>
      <c r="H131" s="254"/>
      <c r="I131" s="254"/>
      <c r="J131" s="254"/>
      <c r="K131" s="254"/>
      <c r="L131" s="254"/>
      <c r="M131" s="254"/>
      <c r="N131" s="254"/>
      <c r="O131" s="254"/>
      <c r="P131" s="254"/>
      <c r="Q131" s="254"/>
    </row>
    <row r="132" spans="1:1025" x14ac:dyDescent="0.3">
      <c r="A132" s="255" t="s">
        <v>35</v>
      </c>
      <c r="B132" s="255"/>
      <c r="C132" s="255"/>
      <c r="D132" s="255" t="s">
        <v>141</v>
      </c>
      <c r="E132" s="260" t="s">
        <v>15</v>
      </c>
      <c r="F132" s="260"/>
      <c r="G132" s="260"/>
      <c r="H132" s="255" t="s">
        <v>36</v>
      </c>
      <c r="I132" s="127"/>
      <c r="J132" s="261" t="s">
        <v>37</v>
      </c>
      <c r="K132" s="261"/>
      <c r="L132" s="261"/>
      <c r="M132" s="261"/>
      <c r="N132" s="134"/>
      <c r="O132" s="261" t="s">
        <v>38</v>
      </c>
      <c r="P132" s="261"/>
      <c r="Q132" s="261"/>
      <c r="AMD132" s="127"/>
      <c r="AME132" s="127"/>
      <c r="AMF132" s="127"/>
      <c r="AMG132" s="127"/>
      <c r="AMH132" s="127"/>
      <c r="AMI132" s="127"/>
      <c r="AMJ132" s="127"/>
      <c r="AMK132" s="127"/>
    </row>
    <row r="133" spans="1:1025" x14ac:dyDescent="0.3">
      <c r="A133" s="256"/>
      <c r="B133" s="257"/>
      <c r="C133" s="258"/>
      <c r="D133" s="259"/>
      <c r="E133" s="159" t="s">
        <v>19</v>
      </c>
      <c r="F133" s="159" t="s">
        <v>20</v>
      </c>
      <c r="G133" s="159" t="s">
        <v>21</v>
      </c>
      <c r="H133" s="259"/>
      <c r="I133" s="127"/>
      <c r="J133" s="160" t="s">
        <v>19</v>
      </c>
      <c r="K133" s="160" t="s">
        <v>20</v>
      </c>
      <c r="L133" s="160" t="s">
        <v>21</v>
      </c>
      <c r="M133" s="160" t="s">
        <v>39</v>
      </c>
      <c r="N133" s="134"/>
      <c r="O133" s="160" t="s">
        <v>19</v>
      </c>
      <c r="P133" s="160" t="s">
        <v>20</v>
      </c>
      <c r="Q133" s="160" t="s">
        <v>21</v>
      </c>
      <c r="AMD133" s="127"/>
      <c r="AME133" s="127"/>
      <c r="AMF133" s="127"/>
      <c r="AMG133" s="127"/>
      <c r="AMH133" s="127"/>
      <c r="AMI133" s="127"/>
      <c r="AMJ133" s="127"/>
      <c r="AMK133" s="127"/>
    </row>
    <row r="134" spans="1:1025" x14ac:dyDescent="0.3">
      <c r="A134" s="244" t="s">
        <v>1</v>
      </c>
      <c r="B134" s="244"/>
      <c r="C134" s="244"/>
      <c r="D134" s="135">
        <f>G134/12</f>
        <v>8.1191666666666666</v>
      </c>
      <c r="E134" s="159">
        <f>E59+E84</f>
        <v>38.94</v>
      </c>
      <c r="F134" s="159">
        <f>F59+F84</f>
        <v>28.72</v>
      </c>
      <c r="G134" s="159">
        <f>G59+G84</f>
        <v>97.43</v>
      </c>
      <c r="H134" s="159">
        <f>H59+H84</f>
        <v>817.74</v>
      </c>
      <c r="I134" s="127"/>
      <c r="J134" s="160">
        <f>E134/$E$4</f>
        <v>0.38939999999999997</v>
      </c>
      <c r="K134" s="160">
        <f>F134/$F$4</f>
        <v>0.42865671641791042</v>
      </c>
      <c r="L134" s="160">
        <f>G134/$G$4</f>
        <v>0.38972000000000001</v>
      </c>
      <c r="M134" s="160">
        <f>H134/$H$4</f>
        <v>0.40887000000000001</v>
      </c>
      <c r="N134" s="134"/>
      <c r="O134" s="160">
        <f>E134*4.1/H134</f>
        <v>0.19523809523809518</v>
      </c>
      <c r="P134" s="160">
        <f>F134*9.17/H134</f>
        <v>0.32206129087485019</v>
      </c>
      <c r="Q134" s="160">
        <f>G134*4.03/H134</f>
        <v>0.4801561621053147</v>
      </c>
      <c r="AMD134" s="127"/>
      <c r="AME134" s="127"/>
      <c r="AMF134" s="127"/>
      <c r="AMG134" s="127"/>
      <c r="AMH134" s="127"/>
      <c r="AMI134" s="127"/>
      <c r="AMJ134" s="127"/>
      <c r="AMK134" s="127"/>
    </row>
    <row r="135" spans="1:1025" x14ac:dyDescent="0.3">
      <c r="A135" s="244" t="s">
        <v>2</v>
      </c>
      <c r="B135" s="244"/>
      <c r="C135" s="244"/>
      <c r="D135" s="135">
        <f t="shared" ref="D135:D143" si="44">G135/12</f>
        <v>8.4583333333333339</v>
      </c>
      <c r="E135" s="173">
        <f t="shared" ref="E135:H135" si="45">E60+E85</f>
        <v>39.019999999999996</v>
      </c>
      <c r="F135" s="173">
        <f t="shared" si="45"/>
        <v>26.869999999999997</v>
      </c>
      <c r="G135" s="173">
        <f t="shared" si="45"/>
        <v>101.5</v>
      </c>
      <c r="H135" s="173">
        <f t="shared" si="45"/>
        <v>823.92</v>
      </c>
      <c r="I135" s="127"/>
      <c r="J135" s="174">
        <f t="shared" ref="J135:J153" si="46">E135/$E$4</f>
        <v>0.39019999999999994</v>
      </c>
      <c r="K135" s="174">
        <f t="shared" ref="K135:K153" si="47">F135/$F$4</f>
        <v>0.40104477611940292</v>
      </c>
      <c r="L135" s="174">
        <f t="shared" ref="L135:L153" si="48">G135/$G$4</f>
        <v>0.40600000000000003</v>
      </c>
      <c r="M135" s="174">
        <f t="shared" ref="M135:M153" si="49">H135/$H$4</f>
        <v>0.41195999999999999</v>
      </c>
      <c r="N135" s="134"/>
      <c r="O135" s="174">
        <f t="shared" ref="O135:O153" si="50">E135*4.1/H135</f>
        <v>0.19417176424895619</v>
      </c>
      <c r="P135" s="174">
        <f t="shared" ref="P135:P153" si="51">F135*9.17/H135</f>
        <v>0.29905561219535876</v>
      </c>
      <c r="Q135" s="174">
        <f t="shared" ref="Q135:Q153" si="52">G135*4.03/H135</f>
        <v>0.49646203514904363</v>
      </c>
      <c r="AMD135" s="127"/>
      <c r="AME135" s="127"/>
      <c r="AMF135" s="127"/>
      <c r="AMG135" s="127"/>
      <c r="AMH135" s="127"/>
      <c r="AMI135" s="127"/>
      <c r="AMJ135" s="127"/>
      <c r="AMK135" s="127"/>
    </row>
    <row r="136" spans="1:1025" x14ac:dyDescent="0.3">
      <c r="A136" s="244" t="s">
        <v>3</v>
      </c>
      <c r="B136" s="244"/>
      <c r="C136" s="244"/>
      <c r="D136" s="135">
        <f t="shared" si="44"/>
        <v>8.5050000000000008</v>
      </c>
      <c r="E136" s="173">
        <f t="shared" ref="E136:H136" si="53">E61+E86</f>
        <v>37.47</v>
      </c>
      <c r="F136" s="173">
        <f t="shared" si="53"/>
        <v>28.54</v>
      </c>
      <c r="G136" s="173">
        <f t="shared" si="53"/>
        <v>102.06</v>
      </c>
      <c r="H136" s="173">
        <f t="shared" si="53"/>
        <v>832.81</v>
      </c>
      <c r="I136" s="127"/>
      <c r="J136" s="174">
        <f t="shared" si="46"/>
        <v>0.37469999999999998</v>
      </c>
      <c r="K136" s="174">
        <f t="shared" si="47"/>
        <v>0.42597014925373133</v>
      </c>
      <c r="L136" s="174">
        <f t="shared" si="48"/>
        <v>0.40823999999999999</v>
      </c>
      <c r="M136" s="174">
        <f t="shared" si="49"/>
        <v>0.41640499999999997</v>
      </c>
      <c r="N136" s="134"/>
      <c r="O136" s="174">
        <f t="shared" si="50"/>
        <v>0.18446824605852474</v>
      </c>
      <c r="P136" s="174">
        <f t="shared" si="51"/>
        <v>0.31425150994824752</v>
      </c>
      <c r="Q136" s="174">
        <f t="shared" si="52"/>
        <v>0.49387231181181784</v>
      </c>
      <c r="AMD136" s="127"/>
      <c r="AME136" s="127"/>
      <c r="AMF136" s="127"/>
      <c r="AMG136" s="127"/>
      <c r="AMH136" s="127"/>
      <c r="AMI136" s="127"/>
      <c r="AMJ136" s="127"/>
      <c r="AMK136" s="127"/>
    </row>
    <row r="137" spans="1:1025" x14ac:dyDescent="0.3">
      <c r="A137" s="244" t="s">
        <v>4</v>
      </c>
      <c r="B137" s="244"/>
      <c r="C137" s="244"/>
      <c r="D137" s="135">
        <f t="shared" si="44"/>
        <v>8.8716666666666679</v>
      </c>
      <c r="E137" s="173">
        <f t="shared" ref="E137:H137" si="54">E62+E87</f>
        <v>37.24</v>
      </c>
      <c r="F137" s="173">
        <f t="shared" si="54"/>
        <v>26.409999999999997</v>
      </c>
      <c r="G137" s="173">
        <f t="shared" si="54"/>
        <v>106.46000000000001</v>
      </c>
      <c r="H137" s="173">
        <f t="shared" si="54"/>
        <v>825.47</v>
      </c>
      <c r="I137" s="127"/>
      <c r="J137" s="174">
        <f t="shared" si="46"/>
        <v>0.37240000000000001</v>
      </c>
      <c r="K137" s="174">
        <f t="shared" si="47"/>
        <v>0.3941791044776119</v>
      </c>
      <c r="L137" s="174">
        <f t="shared" si="48"/>
        <v>0.42584000000000005</v>
      </c>
      <c r="M137" s="174">
        <f t="shared" si="49"/>
        <v>0.41273500000000002</v>
      </c>
      <c r="N137" s="134"/>
      <c r="O137" s="174">
        <f t="shared" si="50"/>
        <v>0.18496614050177473</v>
      </c>
      <c r="P137" s="174">
        <f t="shared" si="51"/>
        <v>0.29338401153282367</v>
      </c>
      <c r="Q137" s="174">
        <f t="shared" si="52"/>
        <v>0.51974487261802371</v>
      </c>
      <c r="AMD137" s="127"/>
      <c r="AME137" s="127"/>
      <c r="AMF137" s="127"/>
      <c r="AMG137" s="127"/>
      <c r="AMH137" s="127"/>
      <c r="AMI137" s="127"/>
      <c r="AMJ137" s="127"/>
      <c r="AMK137" s="127"/>
    </row>
    <row r="138" spans="1:1025" x14ac:dyDescent="0.3">
      <c r="A138" s="244" t="s">
        <v>5</v>
      </c>
      <c r="B138" s="244"/>
      <c r="C138" s="244"/>
      <c r="D138" s="135">
        <f t="shared" si="44"/>
        <v>8.3049999999999997</v>
      </c>
      <c r="E138" s="173">
        <f t="shared" ref="E138:H138" si="55">E63+E88</f>
        <v>40.86</v>
      </c>
      <c r="F138" s="173">
        <f t="shared" si="55"/>
        <v>26.560000000000002</v>
      </c>
      <c r="G138" s="173">
        <f t="shared" si="55"/>
        <v>99.66</v>
      </c>
      <c r="H138" s="173">
        <f t="shared" si="55"/>
        <v>823.6</v>
      </c>
      <c r="I138" s="127"/>
      <c r="J138" s="174">
        <f t="shared" si="46"/>
        <v>0.40860000000000002</v>
      </c>
      <c r="K138" s="174">
        <f t="shared" si="47"/>
        <v>0.3964179104477612</v>
      </c>
      <c r="L138" s="174">
        <f t="shared" si="48"/>
        <v>0.39863999999999999</v>
      </c>
      <c r="M138" s="174">
        <f t="shared" si="49"/>
        <v>0.4118</v>
      </c>
      <c r="N138" s="134"/>
      <c r="O138" s="174">
        <f t="shared" si="50"/>
        <v>0.20340699368625545</v>
      </c>
      <c r="P138" s="174">
        <f t="shared" si="51"/>
        <v>0.29572025254978146</v>
      </c>
      <c r="Q138" s="174">
        <f t="shared" si="52"/>
        <v>0.48765152986886834</v>
      </c>
      <c r="AMD138" s="127"/>
      <c r="AME138" s="127"/>
      <c r="AMF138" s="127"/>
      <c r="AMG138" s="127"/>
      <c r="AMH138" s="127"/>
      <c r="AMI138" s="127"/>
      <c r="AMJ138" s="127"/>
      <c r="AMK138" s="127"/>
    </row>
    <row r="139" spans="1:1025" x14ac:dyDescent="0.3">
      <c r="A139" s="244" t="s">
        <v>6</v>
      </c>
      <c r="B139" s="244"/>
      <c r="C139" s="244"/>
      <c r="D139" s="135">
        <f t="shared" si="44"/>
        <v>8.3883333333333336</v>
      </c>
      <c r="E139" s="173">
        <f t="shared" ref="E139:H139" si="56">E64+E89</f>
        <v>42</v>
      </c>
      <c r="F139" s="173">
        <f t="shared" si="56"/>
        <v>25.43</v>
      </c>
      <c r="G139" s="173">
        <f t="shared" si="56"/>
        <v>100.66</v>
      </c>
      <c r="H139" s="173">
        <f t="shared" si="56"/>
        <v>814.38</v>
      </c>
      <c r="I139" s="127"/>
      <c r="J139" s="174">
        <f t="shared" si="46"/>
        <v>0.42</v>
      </c>
      <c r="K139" s="174">
        <f t="shared" si="47"/>
        <v>0.37955223880597017</v>
      </c>
      <c r="L139" s="174">
        <f t="shared" si="48"/>
        <v>0.40264</v>
      </c>
      <c r="M139" s="174">
        <f t="shared" si="49"/>
        <v>0.40719</v>
      </c>
      <c r="N139" s="134"/>
      <c r="O139" s="174">
        <f t="shared" si="50"/>
        <v>0.2114492006188757</v>
      </c>
      <c r="P139" s="174">
        <f t="shared" si="51"/>
        <v>0.28634433556816224</v>
      </c>
      <c r="Q139" s="174">
        <f t="shared" si="52"/>
        <v>0.49812102458311847</v>
      </c>
      <c r="AMD139" s="127"/>
      <c r="AME139" s="127"/>
      <c r="AMF139" s="127"/>
      <c r="AMG139" s="127"/>
      <c r="AMH139" s="127"/>
      <c r="AMI139" s="127"/>
      <c r="AMJ139" s="127"/>
      <c r="AMK139" s="127"/>
    </row>
    <row r="140" spans="1:1025" x14ac:dyDescent="0.3">
      <c r="A140" s="244" t="s">
        <v>7</v>
      </c>
      <c r="B140" s="244"/>
      <c r="C140" s="244"/>
      <c r="D140" s="135">
        <f t="shared" si="44"/>
        <v>8.2799999999999994</v>
      </c>
      <c r="E140" s="173">
        <f t="shared" ref="E140:H140" si="57">E65+E90</f>
        <v>39.32</v>
      </c>
      <c r="F140" s="173">
        <f t="shared" si="57"/>
        <v>29.35</v>
      </c>
      <c r="G140" s="173">
        <f t="shared" si="57"/>
        <v>99.36</v>
      </c>
      <c r="H140" s="173">
        <f t="shared" si="57"/>
        <v>836.74</v>
      </c>
      <c r="I140" s="127"/>
      <c r="J140" s="174">
        <f t="shared" si="46"/>
        <v>0.39319999999999999</v>
      </c>
      <c r="K140" s="174">
        <f t="shared" si="47"/>
        <v>0.43805970149253731</v>
      </c>
      <c r="L140" s="174">
        <f t="shared" si="48"/>
        <v>0.39744000000000002</v>
      </c>
      <c r="M140" s="174">
        <f t="shared" si="49"/>
        <v>0.41837000000000002</v>
      </c>
      <c r="N140" s="134"/>
      <c r="O140" s="174">
        <f t="shared" si="50"/>
        <v>0.19266677821067474</v>
      </c>
      <c r="P140" s="174">
        <f t="shared" si="51"/>
        <v>0.32165248464278029</v>
      </c>
      <c r="Q140" s="174">
        <f t="shared" si="52"/>
        <v>0.47854865310610228</v>
      </c>
      <c r="AMD140" s="127"/>
      <c r="AME140" s="127"/>
      <c r="AMF140" s="127"/>
      <c r="AMG140" s="127"/>
      <c r="AMH140" s="127"/>
      <c r="AMI140" s="127"/>
      <c r="AMJ140" s="127"/>
      <c r="AMK140" s="127"/>
    </row>
    <row r="141" spans="1:1025" x14ac:dyDescent="0.3">
      <c r="A141" s="244" t="s">
        <v>8</v>
      </c>
      <c r="B141" s="244"/>
      <c r="C141" s="244"/>
      <c r="D141" s="135">
        <f t="shared" si="44"/>
        <v>8.6650000000000009</v>
      </c>
      <c r="E141" s="173">
        <f t="shared" ref="E141:H141" si="58">E66+E91</f>
        <v>39.379999999999995</v>
      </c>
      <c r="F141" s="173">
        <f t="shared" si="58"/>
        <v>28.47</v>
      </c>
      <c r="G141" s="173">
        <f t="shared" si="58"/>
        <v>103.98</v>
      </c>
      <c r="H141" s="173">
        <f t="shared" si="58"/>
        <v>847.94</v>
      </c>
      <c r="I141" s="127"/>
      <c r="J141" s="174">
        <f t="shared" si="46"/>
        <v>0.39379999999999993</v>
      </c>
      <c r="K141" s="174">
        <f t="shared" si="47"/>
        <v>0.42492537313432832</v>
      </c>
      <c r="L141" s="174">
        <f t="shared" si="48"/>
        <v>0.41592000000000001</v>
      </c>
      <c r="M141" s="174">
        <f t="shared" si="49"/>
        <v>0.42397000000000001</v>
      </c>
      <c r="N141" s="134"/>
      <c r="O141" s="174">
        <f t="shared" si="50"/>
        <v>0.19041205745689549</v>
      </c>
      <c r="P141" s="174">
        <f t="shared" si="51"/>
        <v>0.30788723258721129</v>
      </c>
      <c r="Q141" s="174">
        <f t="shared" si="52"/>
        <v>0.49418520178314507</v>
      </c>
      <c r="AMD141" s="127"/>
      <c r="AME141" s="127"/>
      <c r="AMF141" s="127"/>
      <c r="AMG141" s="127"/>
      <c r="AMH141" s="127"/>
      <c r="AMI141" s="127"/>
      <c r="AMJ141" s="127"/>
      <c r="AMK141" s="127"/>
    </row>
    <row r="142" spans="1:1025" x14ac:dyDescent="0.3">
      <c r="A142" s="244" t="s">
        <v>9</v>
      </c>
      <c r="B142" s="244"/>
      <c r="C142" s="244"/>
      <c r="D142" s="135">
        <f t="shared" si="44"/>
        <v>8.2016666666666662</v>
      </c>
      <c r="E142" s="173">
        <f t="shared" ref="E142:H142" si="59">E67+E92</f>
        <v>47.18</v>
      </c>
      <c r="F142" s="173">
        <f t="shared" si="59"/>
        <v>27.57</v>
      </c>
      <c r="G142" s="173">
        <f t="shared" si="59"/>
        <v>98.42</v>
      </c>
      <c r="H142" s="173">
        <f t="shared" si="59"/>
        <v>843.87</v>
      </c>
      <c r="I142" s="127"/>
      <c r="J142" s="174">
        <f t="shared" si="46"/>
        <v>0.4718</v>
      </c>
      <c r="K142" s="174">
        <f t="shared" si="47"/>
        <v>0.41149253731343283</v>
      </c>
      <c r="L142" s="174">
        <f t="shared" si="48"/>
        <v>0.39368000000000003</v>
      </c>
      <c r="M142" s="174">
        <f t="shared" si="49"/>
        <v>0.421935</v>
      </c>
      <c r="N142" s="134"/>
      <c r="O142" s="174">
        <f t="shared" si="50"/>
        <v>0.22922725064287153</v>
      </c>
      <c r="P142" s="174">
        <f t="shared" si="51"/>
        <v>0.2995922357709126</v>
      </c>
      <c r="Q142" s="174">
        <f t="shared" si="52"/>
        <v>0.47001623472809795</v>
      </c>
      <c r="AMD142" s="127"/>
      <c r="AME142" s="127"/>
      <c r="AMF142" s="127"/>
      <c r="AMG142" s="127"/>
      <c r="AMH142" s="127"/>
      <c r="AMI142" s="127"/>
      <c r="AMJ142" s="127"/>
      <c r="AMK142" s="127"/>
    </row>
    <row r="143" spans="1:1025" x14ac:dyDescent="0.3">
      <c r="A143" s="244" t="s">
        <v>10</v>
      </c>
      <c r="B143" s="244"/>
      <c r="C143" s="244"/>
      <c r="D143" s="135">
        <f t="shared" si="44"/>
        <v>8.8333333333333339</v>
      </c>
      <c r="E143" s="173">
        <f t="shared" ref="E143:H143" si="60">E68+E93</f>
        <v>45.54</v>
      </c>
      <c r="F143" s="173">
        <f t="shared" si="60"/>
        <v>29.21</v>
      </c>
      <c r="G143" s="173">
        <f t="shared" si="60"/>
        <v>106</v>
      </c>
      <c r="H143" s="173">
        <f t="shared" si="60"/>
        <v>887.08</v>
      </c>
      <c r="I143" s="127"/>
      <c r="J143" s="174">
        <f t="shared" si="46"/>
        <v>0.45539999999999997</v>
      </c>
      <c r="K143" s="174">
        <f t="shared" si="47"/>
        <v>0.43597014925373134</v>
      </c>
      <c r="L143" s="174">
        <f t="shared" si="48"/>
        <v>0.42399999999999999</v>
      </c>
      <c r="M143" s="174">
        <f t="shared" si="49"/>
        <v>0.44354000000000005</v>
      </c>
      <c r="N143" s="134"/>
      <c r="O143" s="174">
        <f t="shared" si="50"/>
        <v>0.21048158001533115</v>
      </c>
      <c r="P143" s="174">
        <f t="shared" si="51"/>
        <v>0.30195213509491814</v>
      </c>
      <c r="Q143" s="174">
        <f t="shared" si="52"/>
        <v>0.4815574694503314</v>
      </c>
      <c r="AMD143" s="127"/>
      <c r="AME143" s="127"/>
      <c r="AMF143" s="127"/>
      <c r="AMG143" s="127"/>
      <c r="AMH143" s="127"/>
      <c r="AMI143" s="127"/>
      <c r="AMJ143" s="127"/>
      <c r="AMK143" s="127"/>
    </row>
    <row r="144" spans="1:1025" x14ac:dyDescent="0.3">
      <c r="A144" s="244" t="s">
        <v>870</v>
      </c>
      <c r="B144" s="244"/>
      <c r="C144" s="244"/>
      <c r="D144" s="68">
        <f>G144/12</f>
        <v>8.7708333333333339</v>
      </c>
      <c r="E144" s="173">
        <f t="shared" ref="E144:H144" si="61">E69+E94</f>
        <v>41.66</v>
      </c>
      <c r="F144" s="173">
        <f t="shared" si="61"/>
        <v>28.869999999999997</v>
      </c>
      <c r="G144" s="173">
        <f t="shared" si="61"/>
        <v>105.25</v>
      </c>
      <c r="H144" s="173">
        <f t="shared" si="61"/>
        <v>869.78</v>
      </c>
      <c r="I144" s="127"/>
      <c r="J144" s="174">
        <f t="shared" si="46"/>
        <v>0.41659999999999997</v>
      </c>
      <c r="K144" s="174">
        <f t="shared" si="47"/>
        <v>0.43089552238805967</v>
      </c>
      <c r="L144" s="174">
        <f t="shared" si="48"/>
        <v>0.42099999999999999</v>
      </c>
      <c r="M144" s="174">
        <f t="shared" si="49"/>
        <v>0.43489</v>
      </c>
      <c r="N144" s="134"/>
      <c r="O144" s="174">
        <f t="shared" si="50"/>
        <v>0.19637839453654946</v>
      </c>
      <c r="P144" s="174">
        <f t="shared" si="51"/>
        <v>0.30437340476902203</v>
      </c>
      <c r="Q144" s="174">
        <f t="shared" si="52"/>
        <v>0.48766067281381503</v>
      </c>
      <c r="R144" s="127"/>
      <c r="S144" s="127"/>
      <c r="T144" s="127"/>
      <c r="U144" s="127"/>
      <c r="V144" s="127"/>
      <c r="W144" s="127"/>
      <c r="X144" s="127"/>
      <c r="Y144" s="127"/>
      <c r="Z144" s="127"/>
      <c r="AA144" s="127"/>
      <c r="AB144" s="127"/>
      <c r="AC144" s="127"/>
      <c r="AD144" s="127"/>
      <c r="AE144" s="127"/>
      <c r="AF144" s="127"/>
      <c r="AG144" s="127"/>
      <c r="AH144" s="127"/>
      <c r="AI144" s="127"/>
      <c r="AJ144" s="127"/>
      <c r="AK144" s="127"/>
      <c r="AL144" s="127"/>
      <c r="AM144" s="127"/>
      <c r="AN144" s="127"/>
      <c r="AO144" s="127"/>
      <c r="AP144" s="127"/>
      <c r="AQ144" s="127"/>
      <c r="AR144" s="127"/>
      <c r="AS144" s="127"/>
      <c r="AT144" s="127"/>
      <c r="AU144" s="127"/>
      <c r="AV144" s="127"/>
      <c r="AW144" s="127"/>
      <c r="AX144" s="127"/>
      <c r="AY144" s="127"/>
      <c r="AZ144" s="127"/>
      <c r="BA144" s="127"/>
      <c r="BB144" s="127"/>
      <c r="BC144" s="127"/>
      <c r="BD144" s="127"/>
      <c r="BE144" s="127"/>
      <c r="BF144" s="127"/>
      <c r="BG144" s="127"/>
      <c r="BH144" s="127"/>
      <c r="BI144" s="127"/>
      <c r="BJ144" s="127"/>
      <c r="BK144" s="127"/>
      <c r="BL144" s="127"/>
      <c r="BM144" s="127"/>
      <c r="BN144" s="127"/>
      <c r="BO144" s="127"/>
      <c r="BP144" s="127"/>
      <c r="BQ144" s="127"/>
      <c r="BR144" s="127"/>
      <c r="BS144" s="127"/>
      <c r="BT144" s="127"/>
      <c r="BU144" s="127"/>
      <c r="BV144" s="127"/>
      <c r="BW144" s="127"/>
      <c r="BX144" s="127"/>
      <c r="BY144" s="127"/>
      <c r="BZ144" s="127"/>
      <c r="CA144" s="127"/>
      <c r="CB144" s="127"/>
      <c r="CC144" s="127"/>
      <c r="CD144" s="127"/>
      <c r="CE144" s="127"/>
      <c r="CF144" s="127"/>
      <c r="CG144" s="127"/>
      <c r="CH144" s="127"/>
      <c r="CI144" s="127"/>
      <c r="CJ144" s="127"/>
      <c r="CK144" s="127"/>
      <c r="CL144" s="127"/>
      <c r="CM144" s="127"/>
      <c r="CN144" s="127"/>
      <c r="CO144" s="127"/>
      <c r="CP144" s="127"/>
      <c r="CQ144" s="127"/>
      <c r="CR144" s="127"/>
      <c r="CS144" s="127"/>
      <c r="CT144" s="127"/>
      <c r="CU144" s="127"/>
      <c r="CV144" s="127"/>
      <c r="CW144" s="127"/>
      <c r="CX144" s="127"/>
      <c r="CY144" s="127"/>
      <c r="CZ144" s="127"/>
      <c r="DA144" s="127"/>
      <c r="DB144" s="127"/>
      <c r="DC144" s="127"/>
      <c r="DD144" s="127"/>
      <c r="DE144" s="127"/>
      <c r="DF144" s="127"/>
      <c r="DG144" s="127"/>
      <c r="DH144" s="127"/>
      <c r="DI144" s="127"/>
      <c r="DJ144" s="127"/>
      <c r="DK144" s="127"/>
      <c r="DL144" s="127"/>
      <c r="DM144" s="127"/>
      <c r="DN144" s="127"/>
      <c r="DO144" s="127"/>
      <c r="DP144" s="127"/>
      <c r="DQ144" s="127"/>
      <c r="DR144" s="127"/>
      <c r="DS144" s="127"/>
      <c r="DT144" s="127"/>
      <c r="DU144" s="127"/>
      <c r="DV144" s="127"/>
      <c r="DW144" s="127"/>
      <c r="DX144" s="127"/>
      <c r="DY144" s="127"/>
      <c r="DZ144" s="127"/>
      <c r="EA144" s="127"/>
      <c r="EB144" s="127"/>
      <c r="EC144" s="127"/>
      <c r="ED144" s="127"/>
      <c r="EE144" s="127"/>
      <c r="EF144" s="127"/>
      <c r="EG144" s="127"/>
      <c r="EH144" s="127"/>
      <c r="EI144" s="127"/>
      <c r="EJ144" s="127"/>
      <c r="EK144" s="127"/>
      <c r="EL144" s="127"/>
      <c r="EM144" s="127"/>
      <c r="EN144" s="127"/>
      <c r="EO144" s="127"/>
      <c r="EP144" s="127"/>
      <c r="EQ144" s="127"/>
      <c r="ER144" s="127"/>
      <c r="ES144" s="127"/>
      <c r="ET144" s="127"/>
      <c r="EU144" s="127"/>
      <c r="EV144" s="127"/>
      <c r="EW144" s="127"/>
      <c r="EX144" s="127"/>
      <c r="EY144" s="127"/>
      <c r="EZ144" s="127"/>
      <c r="FA144" s="127"/>
      <c r="FB144" s="127"/>
      <c r="FC144" s="127"/>
      <c r="FD144" s="127"/>
      <c r="FE144" s="127"/>
      <c r="FF144" s="127"/>
      <c r="FG144" s="127"/>
      <c r="FH144" s="127"/>
      <c r="FI144" s="127"/>
      <c r="FJ144" s="127"/>
      <c r="FK144" s="127"/>
      <c r="FL144" s="127"/>
      <c r="FM144" s="127"/>
      <c r="FN144" s="127"/>
      <c r="FO144" s="127"/>
      <c r="FP144" s="127"/>
      <c r="FQ144" s="127"/>
      <c r="FR144" s="127"/>
      <c r="FS144" s="127"/>
      <c r="FT144" s="127"/>
      <c r="FU144" s="127"/>
      <c r="FV144" s="127"/>
      <c r="FW144" s="127"/>
      <c r="FX144" s="127"/>
      <c r="FY144" s="127"/>
      <c r="FZ144" s="127"/>
      <c r="GA144" s="127"/>
      <c r="GB144" s="127"/>
      <c r="GC144" s="127"/>
      <c r="GD144" s="127"/>
      <c r="GE144" s="127"/>
      <c r="GF144" s="127"/>
      <c r="GG144" s="127"/>
      <c r="GH144" s="127"/>
      <c r="GI144" s="127"/>
      <c r="GJ144" s="127"/>
      <c r="GK144" s="127"/>
      <c r="GL144" s="127"/>
      <c r="GM144" s="127"/>
      <c r="GN144" s="127"/>
      <c r="GO144" s="127"/>
      <c r="GP144" s="127"/>
      <c r="GQ144" s="127"/>
      <c r="GR144" s="127"/>
      <c r="GS144" s="127"/>
      <c r="GT144" s="127"/>
      <c r="GU144" s="127"/>
      <c r="GV144" s="127"/>
      <c r="GW144" s="127"/>
      <c r="GX144" s="127"/>
      <c r="GY144" s="127"/>
      <c r="GZ144" s="127"/>
      <c r="HA144" s="127"/>
      <c r="HB144" s="127"/>
      <c r="HC144" s="127"/>
      <c r="HD144" s="127"/>
      <c r="HE144" s="127"/>
      <c r="HF144" s="127"/>
      <c r="HG144" s="127"/>
      <c r="HH144" s="127"/>
      <c r="HI144" s="127"/>
      <c r="HJ144" s="127"/>
      <c r="HK144" s="127"/>
      <c r="HL144" s="127"/>
      <c r="HM144" s="127"/>
      <c r="HN144" s="127"/>
      <c r="HO144" s="127"/>
      <c r="HP144" s="127"/>
      <c r="HQ144" s="127"/>
      <c r="HR144" s="127"/>
      <c r="HS144" s="127"/>
      <c r="HT144" s="127"/>
      <c r="HU144" s="127"/>
      <c r="HV144" s="127"/>
      <c r="HW144" s="127"/>
      <c r="HX144" s="127"/>
      <c r="HY144" s="127"/>
      <c r="HZ144" s="127"/>
      <c r="IA144" s="127"/>
      <c r="IB144" s="127"/>
      <c r="IC144" s="127"/>
      <c r="ID144" s="127"/>
      <c r="IE144" s="127"/>
      <c r="IF144" s="127"/>
      <c r="IG144" s="127"/>
      <c r="IH144" s="127"/>
      <c r="II144" s="127"/>
      <c r="IJ144" s="127"/>
      <c r="IK144" s="127"/>
      <c r="IL144" s="127"/>
      <c r="IM144" s="127"/>
      <c r="IN144" s="127"/>
      <c r="IO144" s="127"/>
      <c r="IP144" s="127"/>
      <c r="IQ144" s="127"/>
      <c r="IR144" s="127"/>
      <c r="IS144" s="127"/>
      <c r="IT144" s="127"/>
      <c r="IU144" s="127"/>
      <c r="IV144" s="127"/>
      <c r="IW144" s="127"/>
      <c r="IX144" s="127"/>
      <c r="IY144" s="127"/>
      <c r="IZ144" s="127"/>
      <c r="JA144" s="127"/>
      <c r="JB144" s="127"/>
      <c r="JC144" s="127"/>
      <c r="JD144" s="127"/>
      <c r="JE144" s="127"/>
      <c r="JF144" s="127"/>
      <c r="JG144" s="127"/>
      <c r="JH144" s="127"/>
      <c r="JI144" s="127"/>
      <c r="JJ144" s="127"/>
      <c r="JK144" s="127"/>
      <c r="JL144" s="127"/>
      <c r="JM144" s="127"/>
      <c r="JN144" s="127"/>
      <c r="JO144" s="127"/>
      <c r="JP144" s="127"/>
      <c r="JQ144" s="127"/>
      <c r="JR144" s="127"/>
      <c r="JS144" s="127"/>
      <c r="JT144" s="127"/>
      <c r="JU144" s="127"/>
      <c r="JV144" s="127"/>
      <c r="JW144" s="127"/>
      <c r="JX144" s="127"/>
      <c r="JY144" s="127"/>
      <c r="JZ144" s="127"/>
      <c r="KA144" s="127"/>
      <c r="KB144" s="127"/>
      <c r="KC144" s="127"/>
      <c r="KD144" s="127"/>
      <c r="KE144" s="127"/>
      <c r="KF144" s="127"/>
      <c r="KG144" s="127"/>
      <c r="KH144" s="127"/>
      <c r="KI144" s="127"/>
      <c r="KJ144" s="127"/>
      <c r="KK144" s="127"/>
      <c r="KL144" s="127"/>
      <c r="KM144" s="127"/>
      <c r="KN144" s="127"/>
      <c r="KO144" s="127"/>
      <c r="KP144" s="127"/>
      <c r="KQ144" s="127"/>
      <c r="KR144" s="127"/>
      <c r="KS144" s="127"/>
      <c r="KT144" s="127"/>
      <c r="KU144" s="127"/>
      <c r="KV144" s="127"/>
      <c r="KW144" s="127"/>
      <c r="KX144" s="127"/>
      <c r="KY144" s="127"/>
      <c r="KZ144" s="127"/>
      <c r="LA144" s="127"/>
      <c r="LB144" s="127"/>
      <c r="LC144" s="127"/>
      <c r="LD144" s="127"/>
      <c r="LE144" s="127"/>
      <c r="LF144" s="127"/>
      <c r="LG144" s="127"/>
      <c r="LH144" s="127"/>
      <c r="LI144" s="127"/>
      <c r="LJ144" s="127"/>
      <c r="LK144" s="127"/>
      <c r="LL144" s="127"/>
      <c r="LM144" s="127"/>
      <c r="LN144" s="127"/>
      <c r="LO144" s="127"/>
      <c r="LP144" s="127"/>
      <c r="LQ144" s="127"/>
      <c r="LR144" s="127"/>
      <c r="LS144" s="127"/>
      <c r="LT144" s="127"/>
      <c r="LU144" s="127"/>
      <c r="LV144" s="127"/>
      <c r="LW144" s="127"/>
      <c r="LX144" s="127"/>
      <c r="LY144" s="127"/>
      <c r="LZ144" s="127"/>
      <c r="MA144" s="127"/>
      <c r="MB144" s="127"/>
      <c r="MC144" s="127"/>
      <c r="MD144" s="127"/>
      <c r="ME144" s="127"/>
      <c r="MF144" s="127"/>
      <c r="MG144" s="127"/>
      <c r="MH144" s="127"/>
      <c r="MI144" s="127"/>
      <c r="MJ144" s="127"/>
      <c r="MK144" s="127"/>
      <c r="ML144" s="127"/>
      <c r="MM144" s="127"/>
      <c r="MN144" s="127"/>
      <c r="MO144" s="127"/>
      <c r="MP144" s="127"/>
      <c r="MQ144" s="127"/>
      <c r="MR144" s="127"/>
      <c r="MS144" s="127"/>
      <c r="MT144" s="127"/>
      <c r="MU144" s="127"/>
      <c r="MV144" s="127"/>
      <c r="MW144" s="127"/>
      <c r="MX144" s="127"/>
      <c r="MY144" s="127"/>
      <c r="MZ144" s="127"/>
      <c r="NA144" s="127"/>
      <c r="NB144" s="127"/>
      <c r="NC144" s="127"/>
      <c r="ND144" s="127"/>
      <c r="NE144" s="127"/>
      <c r="NF144" s="127"/>
      <c r="NG144" s="127"/>
      <c r="NH144" s="127"/>
      <c r="NI144" s="127"/>
      <c r="NJ144" s="127"/>
      <c r="NK144" s="127"/>
      <c r="NL144" s="127"/>
      <c r="NM144" s="127"/>
      <c r="NN144" s="127"/>
      <c r="NO144" s="127"/>
      <c r="NP144" s="127"/>
      <c r="NQ144" s="127"/>
      <c r="NR144" s="127"/>
      <c r="NS144" s="127"/>
      <c r="NT144" s="127"/>
      <c r="NU144" s="127"/>
      <c r="NV144" s="127"/>
      <c r="NW144" s="127"/>
      <c r="NX144" s="127"/>
      <c r="NY144" s="127"/>
      <c r="NZ144" s="127"/>
      <c r="OA144" s="127"/>
      <c r="OB144" s="127"/>
      <c r="OC144" s="127"/>
      <c r="OD144" s="127"/>
      <c r="OE144" s="127"/>
      <c r="OF144" s="127"/>
      <c r="OG144" s="127"/>
      <c r="OH144" s="127"/>
      <c r="OI144" s="127"/>
      <c r="OJ144" s="127"/>
      <c r="OK144" s="127"/>
      <c r="OL144" s="127"/>
      <c r="OM144" s="127"/>
      <c r="ON144" s="127"/>
      <c r="OO144" s="127"/>
      <c r="OP144" s="127"/>
      <c r="OQ144" s="127"/>
      <c r="OR144" s="127"/>
      <c r="OS144" s="127"/>
      <c r="OT144" s="127"/>
      <c r="OU144" s="127"/>
      <c r="OV144" s="127"/>
      <c r="OW144" s="127"/>
      <c r="OX144" s="127"/>
      <c r="OY144" s="127"/>
      <c r="OZ144" s="127"/>
      <c r="PA144" s="127"/>
      <c r="PB144" s="127"/>
      <c r="PC144" s="127"/>
      <c r="PD144" s="127"/>
      <c r="PE144" s="127"/>
      <c r="PF144" s="127"/>
      <c r="PG144" s="127"/>
      <c r="PH144" s="127"/>
      <c r="PI144" s="127"/>
      <c r="PJ144" s="127"/>
      <c r="PK144" s="127"/>
      <c r="PL144" s="127"/>
      <c r="PM144" s="127"/>
      <c r="PN144" s="127"/>
      <c r="PO144" s="127"/>
      <c r="PP144" s="127"/>
      <c r="PQ144" s="127"/>
      <c r="PR144" s="127"/>
      <c r="PS144" s="127"/>
      <c r="PT144" s="127"/>
      <c r="PU144" s="127"/>
      <c r="PV144" s="127"/>
      <c r="PW144" s="127"/>
      <c r="PX144" s="127"/>
      <c r="PY144" s="127"/>
      <c r="PZ144" s="127"/>
      <c r="QA144" s="127"/>
      <c r="QB144" s="127"/>
      <c r="QC144" s="127"/>
      <c r="QD144" s="127"/>
      <c r="QE144" s="127"/>
      <c r="QF144" s="127"/>
      <c r="QG144" s="127"/>
      <c r="QH144" s="127"/>
      <c r="QI144" s="127"/>
      <c r="QJ144" s="127"/>
      <c r="QK144" s="127"/>
      <c r="QL144" s="127"/>
      <c r="QM144" s="127"/>
      <c r="QN144" s="127"/>
      <c r="QO144" s="127"/>
      <c r="QP144" s="127"/>
      <c r="QQ144" s="127"/>
      <c r="QR144" s="127"/>
      <c r="QS144" s="127"/>
      <c r="QT144" s="127"/>
      <c r="QU144" s="127"/>
      <c r="QV144" s="127"/>
      <c r="QW144" s="127"/>
      <c r="QX144" s="127"/>
      <c r="QY144" s="127"/>
      <c r="QZ144" s="127"/>
      <c r="RA144" s="127"/>
      <c r="RB144" s="127"/>
      <c r="RC144" s="127"/>
      <c r="RD144" s="127"/>
      <c r="RE144" s="127"/>
      <c r="RF144" s="127"/>
      <c r="RG144" s="127"/>
      <c r="RH144" s="127"/>
      <c r="RI144" s="127"/>
      <c r="RJ144" s="127"/>
      <c r="RK144" s="127"/>
      <c r="RL144" s="127"/>
      <c r="RM144" s="127"/>
      <c r="RN144" s="127"/>
      <c r="RO144" s="127"/>
      <c r="RP144" s="127"/>
      <c r="RQ144" s="127"/>
      <c r="RR144" s="127"/>
      <c r="RS144" s="127"/>
      <c r="RT144" s="127"/>
      <c r="RU144" s="127"/>
      <c r="RV144" s="127"/>
      <c r="RW144" s="127"/>
      <c r="RX144" s="127"/>
      <c r="RY144" s="127"/>
      <c r="RZ144" s="127"/>
      <c r="SA144" s="127"/>
      <c r="SB144" s="127"/>
      <c r="SC144" s="127"/>
      <c r="SD144" s="127"/>
      <c r="SE144" s="127"/>
      <c r="SF144" s="127"/>
      <c r="SG144" s="127"/>
      <c r="SH144" s="127"/>
      <c r="SI144" s="127"/>
      <c r="SJ144" s="127"/>
      <c r="SK144" s="127"/>
      <c r="SL144" s="127"/>
      <c r="SM144" s="127"/>
      <c r="SN144" s="127"/>
      <c r="SO144" s="127"/>
      <c r="SP144" s="127"/>
      <c r="SQ144" s="127"/>
      <c r="SR144" s="127"/>
      <c r="SS144" s="127"/>
      <c r="ST144" s="127"/>
      <c r="SU144" s="127"/>
      <c r="SV144" s="127"/>
      <c r="SW144" s="127"/>
      <c r="SX144" s="127"/>
      <c r="SY144" s="127"/>
      <c r="SZ144" s="127"/>
      <c r="TA144" s="127"/>
      <c r="TB144" s="127"/>
      <c r="TC144" s="127"/>
      <c r="TD144" s="127"/>
      <c r="TE144" s="127"/>
      <c r="TF144" s="127"/>
      <c r="TG144" s="127"/>
      <c r="TH144" s="127"/>
      <c r="TI144" s="127"/>
      <c r="TJ144" s="127"/>
      <c r="TK144" s="127"/>
      <c r="TL144" s="127"/>
      <c r="TM144" s="127"/>
      <c r="TN144" s="127"/>
      <c r="TO144" s="127"/>
      <c r="TP144" s="127"/>
      <c r="TQ144" s="127"/>
      <c r="TR144" s="127"/>
      <c r="TS144" s="127"/>
      <c r="TT144" s="127"/>
      <c r="TU144" s="127"/>
      <c r="TV144" s="127"/>
      <c r="TW144" s="127"/>
      <c r="TX144" s="127"/>
      <c r="TY144" s="127"/>
      <c r="TZ144" s="127"/>
      <c r="UA144" s="127"/>
      <c r="UB144" s="127"/>
      <c r="UC144" s="127"/>
      <c r="UD144" s="127"/>
      <c r="UE144" s="127"/>
      <c r="UF144" s="127"/>
      <c r="UG144" s="127"/>
      <c r="UH144" s="127"/>
      <c r="UI144" s="127"/>
      <c r="UJ144" s="127"/>
      <c r="UK144" s="127"/>
      <c r="UL144" s="127"/>
      <c r="UM144" s="127"/>
      <c r="UN144" s="127"/>
      <c r="UO144" s="127"/>
      <c r="UP144" s="127"/>
      <c r="UQ144" s="127"/>
      <c r="UR144" s="127"/>
      <c r="US144" s="127"/>
      <c r="UT144" s="127"/>
      <c r="UU144" s="127"/>
      <c r="UV144" s="127"/>
      <c r="UW144" s="127"/>
      <c r="UX144" s="127"/>
      <c r="UY144" s="127"/>
      <c r="UZ144" s="127"/>
      <c r="VA144" s="127"/>
      <c r="VB144" s="127"/>
      <c r="VC144" s="127"/>
      <c r="VD144" s="127"/>
      <c r="VE144" s="127"/>
      <c r="VF144" s="127"/>
      <c r="VG144" s="127"/>
      <c r="VH144" s="127"/>
      <c r="VI144" s="127"/>
      <c r="VJ144" s="127"/>
      <c r="VK144" s="127"/>
      <c r="VL144" s="127"/>
      <c r="VM144" s="127"/>
      <c r="VN144" s="127"/>
      <c r="VO144" s="127"/>
      <c r="VP144" s="127"/>
      <c r="VQ144" s="127"/>
      <c r="VR144" s="127"/>
      <c r="VS144" s="127"/>
      <c r="VT144" s="127"/>
      <c r="VU144" s="127"/>
      <c r="VV144" s="127"/>
      <c r="VW144" s="127"/>
      <c r="VX144" s="127"/>
      <c r="VY144" s="127"/>
      <c r="VZ144" s="127"/>
      <c r="WA144" s="127"/>
      <c r="WB144" s="127"/>
      <c r="WC144" s="127"/>
      <c r="WD144" s="127"/>
      <c r="WE144" s="127"/>
      <c r="WF144" s="127"/>
      <c r="WG144" s="127"/>
      <c r="WH144" s="127"/>
      <c r="WI144" s="127"/>
      <c r="WJ144" s="127"/>
      <c r="WK144" s="127"/>
      <c r="WL144" s="127"/>
      <c r="WM144" s="127"/>
      <c r="WN144" s="127"/>
      <c r="WO144" s="127"/>
      <c r="WP144" s="127"/>
      <c r="WQ144" s="127"/>
      <c r="WR144" s="127"/>
      <c r="WS144" s="127"/>
      <c r="WT144" s="127"/>
      <c r="WU144" s="127"/>
      <c r="WV144" s="127"/>
      <c r="WW144" s="127"/>
      <c r="WX144" s="127"/>
      <c r="WY144" s="127"/>
      <c r="WZ144" s="127"/>
      <c r="XA144" s="127"/>
      <c r="XB144" s="127"/>
      <c r="XC144" s="127"/>
      <c r="XD144" s="127"/>
      <c r="XE144" s="127"/>
      <c r="XF144" s="127"/>
      <c r="XG144" s="127"/>
      <c r="XH144" s="127"/>
      <c r="XI144" s="127"/>
      <c r="XJ144" s="127"/>
      <c r="XK144" s="127"/>
      <c r="XL144" s="127"/>
      <c r="XM144" s="127"/>
      <c r="XN144" s="127"/>
      <c r="XO144" s="127"/>
      <c r="XP144" s="127"/>
      <c r="XQ144" s="127"/>
      <c r="XR144" s="127"/>
      <c r="XS144" s="127"/>
      <c r="XT144" s="127"/>
      <c r="XU144" s="127"/>
      <c r="XV144" s="127"/>
      <c r="XW144" s="127"/>
      <c r="XX144" s="127"/>
      <c r="XY144" s="127"/>
      <c r="XZ144" s="127"/>
      <c r="YA144" s="127"/>
      <c r="YB144" s="127"/>
      <c r="YC144" s="127"/>
      <c r="YD144" s="127"/>
      <c r="YE144" s="127"/>
      <c r="YF144" s="127"/>
      <c r="YG144" s="127"/>
      <c r="YH144" s="127"/>
      <c r="YI144" s="127"/>
      <c r="YJ144" s="127"/>
      <c r="YK144" s="127"/>
      <c r="YL144" s="127"/>
      <c r="YM144" s="127"/>
      <c r="YN144" s="127"/>
      <c r="YO144" s="127"/>
      <c r="YP144" s="127"/>
      <c r="YQ144" s="127"/>
      <c r="YR144" s="127"/>
      <c r="YS144" s="127"/>
      <c r="YT144" s="127"/>
      <c r="YU144" s="127"/>
      <c r="YV144" s="127"/>
      <c r="YW144" s="127"/>
      <c r="YX144" s="127"/>
      <c r="YY144" s="127"/>
      <c r="YZ144" s="127"/>
      <c r="ZA144" s="127"/>
      <c r="ZB144" s="127"/>
      <c r="ZC144" s="127"/>
      <c r="ZD144" s="127"/>
      <c r="ZE144" s="127"/>
      <c r="ZF144" s="127"/>
      <c r="ZG144" s="127"/>
      <c r="ZH144" s="127"/>
      <c r="ZI144" s="127"/>
      <c r="ZJ144" s="127"/>
      <c r="ZK144" s="127"/>
      <c r="ZL144" s="127"/>
      <c r="ZM144" s="127"/>
      <c r="ZN144" s="127"/>
      <c r="ZO144" s="127"/>
      <c r="ZP144" s="127"/>
      <c r="ZQ144" s="127"/>
      <c r="ZR144" s="127"/>
      <c r="ZS144" s="127"/>
      <c r="ZT144" s="127"/>
      <c r="ZU144" s="127"/>
      <c r="ZV144" s="127"/>
      <c r="ZW144" s="127"/>
      <c r="ZX144" s="127"/>
      <c r="ZY144" s="127"/>
      <c r="ZZ144" s="127"/>
      <c r="AAA144" s="127"/>
      <c r="AAB144" s="127"/>
      <c r="AAC144" s="127"/>
      <c r="AAD144" s="127"/>
      <c r="AAE144" s="127"/>
      <c r="AAF144" s="127"/>
      <c r="AAG144" s="127"/>
      <c r="AAH144" s="127"/>
      <c r="AAI144" s="127"/>
      <c r="AAJ144" s="127"/>
      <c r="AAK144" s="127"/>
      <c r="AAL144" s="127"/>
      <c r="AAM144" s="127"/>
      <c r="AAN144" s="127"/>
      <c r="AAO144" s="127"/>
      <c r="AAP144" s="127"/>
      <c r="AAQ144" s="127"/>
      <c r="AAR144" s="127"/>
      <c r="AAS144" s="127"/>
      <c r="AAT144" s="127"/>
      <c r="AAU144" s="127"/>
      <c r="AAV144" s="127"/>
      <c r="AAW144" s="127"/>
      <c r="AAX144" s="127"/>
      <c r="AAY144" s="127"/>
      <c r="AAZ144" s="127"/>
      <c r="ABA144" s="127"/>
      <c r="ABB144" s="127"/>
      <c r="ABC144" s="127"/>
      <c r="ABD144" s="127"/>
      <c r="ABE144" s="127"/>
      <c r="ABF144" s="127"/>
      <c r="ABG144" s="127"/>
      <c r="ABH144" s="127"/>
      <c r="ABI144" s="127"/>
      <c r="ABJ144" s="127"/>
      <c r="ABK144" s="127"/>
      <c r="ABL144" s="127"/>
      <c r="ABM144" s="127"/>
      <c r="ABN144" s="127"/>
      <c r="ABO144" s="127"/>
      <c r="ABP144" s="127"/>
      <c r="ABQ144" s="127"/>
      <c r="ABR144" s="127"/>
      <c r="ABS144" s="127"/>
      <c r="ABT144" s="127"/>
      <c r="ABU144" s="127"/>
      <c r="ABV144" s="127"/>
      <c r="ABW144" s="127"/>
      <c r="ABX144" s="127"/>
      <c r="ABY144" s="127"/>
      <c r="ABZ144" s="127"/>
      <c r="ACA144" s="127"/>
      <c r="ACB144" s="127"/>
      <c r="ACC144" s="127"/>
      <c r="ACD144" s="127"/>
      <c r="ACE144" s="127"/>
      <c r="ACF144" s="127"/>
      <c r="ACG144" s="127"/>
      <c r="ACH144" s="127"/>
      <c r="ACI144" s="127"/>
      <c r="ACJ144" s="127"/>
      <c r="ACK144" s="127"/>
      <c r="ACL144" s="127"/>
      <c r="ACM144" s="127"/>
      <c r="ACN144" s="127"/>
      <c r="ACO144" s="127"/>
      <c r="ACP144" s="127"/>
      <c r="ACQ144" s="127"/>
      <c r="ACR144" s="127"/>
      <c r="ACS144" s="127"/>
      <c r="ACT144" s="127"/>
      <c r="ACU144" s="127"/>
      <c r="ACV144" s="127"/>
      <c r="ACW144" s="127"/>
      <c r="ACX144" s="127"/>
      <c r="ACY144" s="127"/>
      <c r="ACZ144" s="127"/>
      <c r="ADA144" s="127"/>
      <c r="ADB144" s="127"/>
      <c r="ADC144" s="127"/>
      <c r="ADD144" s="127"/>
      <c r="ADE144" s="127"/>
      <c r="ADF144" s="127"/>
      <c r="ADG144" s="127"/>
      <c r="ADH144" s="127"/>
      <c r="ADI144" s="127"/>
      <c r="ADJ144" s="127"/>
      <c r="ADK144" s="127"/>
      <c r="ADL144" s="127"/>
      <c r="ADM144" s="127"/>
      <c r="ADN144" s="127"/>
      <c r="ADO144" s="127"/>
      <c r="ADP144" s="127"/>
      <c r="ADQ144" s="127"/>
      <c r="ADR144" s="127"/>
      <c r="ADS144" s="127"/>
      <c r="ADT144" s="127"/>
      <c r="ADU144" s="127"/>
      <c r="ADV144" s="127"/>
      <c r="ADW144" s="127"/>
      <c r="ADX144" s="127"/>
      <c r="ADY144" s="127"/>
      <c r="ADZ144" s="127"/>
      <c r="AEA144" s="127"/>
      <c r="AEB144" s="127"/>
      <c r="AEC144" s="127"/>
      <c r="AED144" s="127"/>
      <c r="AEE144" s="127"/>
      <c r="AEF144" s="127"/>
      <c r="AEG144" s="127"/>
      <c r="AEH144" s="127"/>
      <c r="AEI144" s="127"/>
      <c r="AEJ144" s="127"/>
      <c r="AEK144" s="127"/>
      <c r="AEL144" s="127"/>
      <c r="AEM144" s="127"/>
      <c r="AEN144" s="127"/>
      <c r="AEO144" s="127"/>
      <c r="AEP144" s="127"/>
      <c r="AEQ144" s="127"/>
      <c r="AER144" s="127"/>
      <c r="AES144" s="127"/>
      <c r="AET144" s="127"/>
      <c r="AEU144" s="127"/>
      <c r="AEV144" s="127"/>
      <c r="AEW144" s="127"/>
      <c r="AEX144" s="127"/>
      <c r="AEY144" s="127"/>
      <c r="AEZ144" s="127"/>
      <c r="AFA144" s="127"/>
      <c r="AFB144" s="127"/>
      <c r="AFC144" s="127"/>
      <c r="AFD144" s="127"/>
      <c r="AFE144" s="127"/>
      <c r="AFF144" s="127"/>
      <c r="AFG144" s="127"/>
      <c r="AFH144" s="127"/>
      <c r="AFI144" s="127"/>
      <c r="AFJ144" s="127"/>
      <c r="AFK144" s="127"/>
      <c r="AFL144" s="127"/>
      <c r="AFM144" s="127"/>
      <c r="AFN144" s="127"/>
      <c r="AFO144" s="127"/>
      <c r="AFP144" s="127"/>
      <c r="AFQ144" s="127"/>
      <c r="AFR144" s="127"/>
      <c r="AFS144" s="127"/>
      <c r="AFT144" s="127"/>
      <c r="AFU144" s="127"/>
      <c r="AFV144" s="127"/>
      <c r="AFW144" s="127"/>
      <c r="AFX144" s="127"/>
      <c r="AFY144" s="127"/>
      <c r="AFZ144" s="127"/>
      <c r="AGA144" s="127"/>
      <c r="AGB144" s="127"/>
      <c r="AGC144" s="127"/>
      <c r="AGD144" s="127"/>
      <c r="AGE144" s="127"/>
      <c r="AGF144" s="127"/>
      <c r="AGG144" s="127"/>
      <c r="AGH144" s="127"/>
      <c r="AGI144" s="127"/>
      <c r="AGJ144" s="127"/>
      <c r="AGK144" s="127"/>
      <c r="AGL144" s="127"/>
      <c r="AGM144" s="127"/>
      <c r="AGN144" s="127"/>
      <c r="AGO144" s="127"/>
      <c r="AGP144" s="127"/>
      <c r="AGQ144" s="127"/>
      <c r="AGR144" s="127"/>
      <c r="AGS144" s="127"/>
      <c r="AGT144" s="127"/>
      <c r="AGU144" s="127"/>
      <c r="AGV144" s="127"/>
      <c r="AGW144" s="127"/>
      <c r="AGX144" s="127"/>
      <c r="AGY144" s="127"/>
      <c r="AGZ144" s="127"/>
      <c r="AHA144" s="127"/>
      <c r="AHB144" s="127"/>
      <c r="AHC144" s="127"/>
      <c r="AHD144" s="127"/>
      <c r="AHE144" s="127"/>
      <c r="AHF144" s="127"/>
      <c r="AHG144" s="127"/>
      <c r="AHH144" s="127"/>
      <c r="AHI144" s="127"/>
      <c r="AHJ144" s="127"/>
      <c r="AHK144" s="127"/>
      <c r="AHL144" s="127"/>
      <c r="AHM144" s="127"/>
      <c r="AHN144" s="127"/>
      <c r="AHO144" s="127"/>
      <c r="AHP144" s="127"/>
      <c r="AHQ144" s="127"/>
      <c r="AHR144" s="127"/>
      <c r="AHS144" s="127"/>
      <c r="AHT144" s="127"/>
      <c r="AHU144" s="127"/>
      <c r="AHV144" s="127"/>
      <c r="AHW144" s="127"/>
      <c r="AHX144" s="127"/>
      <c r="AHY144" s="127"/>
      <c r="AHZ144" s="127"/>
      <c r="AIA144" s="127"/>
      <c r="AIB144" s="127"/>
      <c r="AIC144" s="127"/>
      <c r="AID144" s="127"/>
      <c r="AIE144" s="127"/>
      <c r="AIF144" s="127"/>
      <c r="AIG144" s="127"/>
      <c r="AIH144" s="127"/>
      <c r="AII144" s="127"/>
      <c r="AIJ144" s="127"/>
      <c r="AIK144" s="127"/>
      <c r="AIL144" s="127"/>
      <c r="AIM144" s="127"/>
      <c r="AIN144" s="127"/>
      <c r="AIO144" s="127"/>
      <c r="AIP144" s="127"/>
      <c r="AIQ144" s="127"/>
      <c r="AIR144" s="127"/>
      <c r="AIS144" s="127"/>
      <c r="AIT144" s="127"/>
      <c r="AIU144" s="127"/>
      <c r="AIV144" s="127"/>
      <c r="AIW144" s="127"/>
      <c r="AIX144" s="127"/>
      <c r="AIY144" s="127"/>
      <c r="AIZ144" s="127"/>
      <c r="AJA144" s="127"/>
      <c r="AJB144" s="127"/>
      <c r="AJC144" s="127"/>
      <c r="AJD144" s="127"/>
      <c r="AJE144" s="127"/>
      <c r="AJF144" s="127"/>
      <c r="AJG144" s="127"/>
      <c r="AJH144" s="127"/>
      <c r="AJI144" s="127"/>
      <c r="AJJ144" s="127"/>
      <c r="AJK144" s="127"/>
      <c r="AJL144" s="127"/>
      <c r="AJM144" s="127"/>
      <c r="AJN144" s="127"/>
      <c r="AJO144" s="127"/>
      <c r="AJP144" s="127"/>
      <c r="AJQ144" s="127"/>
      <c r="AJR144" s="127"/>
      <c r="AJS144" s="127"/>
      <c r="AJT144" s="127"/>
      <c r="AJU144" s="127"/>
      <c r="AJV144" s="127"/>
      <c r="AJW144" s="127"/>
      <c r="AJX144" s="127"/>
      <c r="AJY144" s="127"/>
      <c r="AJZ144" s="127"/>
      <c r="AKA144" s="127"/>
      <c r="AKB144" s="127"/>
      <c r="AKC144" s="127"/>
      <c r="AKD144" s="127"/>
      <c r="AKE144" s="127"/>
      <c r="AKF144" s="127"/>
      <c r="AKG144" s="127"/>
      <c r="AKH144" s="127"/>
      <c r="AKI144" s="127"/>
      <c r="AKJ144" s="127"/>
      <c r="AKK144" s="127"/>
      <c r="AKL144" s="127"/>
      <c r="AKM144" s="127"/>
      <c r="AKN144" s="127"/>
      <c r="AKO144" s="127"/>
      <c r="AKP144" s="127"/>
      <c r="AKQ144" s="127"/>
      <c r="AKR144" s="127"/>
      <c r="AKS144" s="127"/>
      <c r="AKT144" s="127"/>
      <c r="AKU144" s="127"/>
      <c r="AKV144" s="127"/>
      <c r="AKW144" s="127"/>
      <c r="AKX144" s="127"/>
      <c r="AKY144" s="127"/>
      <c r="AKZ144" s="127"/>
      <c r="ALA144" s="127"/>
      <c r="ALB144" s="127"/>
      <c r="ALC144" s="127"/>
      <c r="ALD144" s="127"/>
      <c r="ALE144" s="127"/>
      <c r="ALF144" s="127"/>
      <c r="ALG144" s="127"/>
      <c r="ALH144" s="127"/>
      <c r="ALI144" s="127"/>
      <c r="ALJ144" s="127"/>
      <c r="ALK144" s="127"/>
      <c r="ALL144" s="127"/>
      <c r="ALM144" s="127"/>
      <c r="ALN144" s="127"/>
      <c r="ALO144" s="127"/>
      <c r="ALP144" s="127"/>
      <c r="ALQ144" s="127"/>
      <c r="ALR144" s="127"/>
      <c r="ALS144" s="127"/>
      <c r="ALT144" s="127"/>
      <c r="ALU144" s="127"/>
      <c r="ALV144" s="127"/>
      <c r="ALW144" s="127"/>
      <c r="ALX144" s="127"/>
      <c r="ALY144" s="127"/>
      <c r="ALZ144" s="127"/>
      <c r="AMA144" s="127"/>
      <c r="AMB144" s="127"/>
      <c r="AMC144" s="127"/>
      <c r="AMD144" s="127"/>
      <c r="AME144" s="127"/>
      <c r="AMF144" s="127"/>
      <c r="AMG144" s="127"/>
      <c r="AMH144" s="127"/>
      <c r="AMI144" s="127"/>
      <c r="AMJ144" s="127"/>
      <c r="AMK144" s="127"/>
    </row>
    <row r="145" spans="1:1025" x14ac:dyDescent="0.3">
      <c r="A145" s="244" t="s">
        <v>871</v>
      </c>
      <c r="B145" s="244"/>
      <c r="C145" s="244"/>
      <c r="D145" s="68">
        <f t="shared" ref="D145:D153" si="62">G145/12</f>
        <v>8.4324999999999992</v>
      </c>
      <c r="E145" s="173">
        <f t="shared" ref="E145:H145" si="63">E70+E95</f>
        <v>41.53</v>
      </c>
      <c r="F145" s="173">
        <f t="shared" si="63"/>
        <v>28.409999999999997</v>
      </c>
      <c r="G145" s="173">
        <f t="shared" si="63"/>
        <v>101.19</v>
      </c>
      <c r="H145" s="173">
        <f t="shared" si="63"/>
        <v>846.05</v>
      </c>
      <c r="I145" s="127"/>
      <c r="J145" s="174">
        <f t="shared" si="46"/>
        <v>0.4153</v>
      </c>
      <c r="K145" s="174">
        <f t="shared" si="47"/>
        <v>0.42402985074626859</v>
      </c>
      <c r="L145" s="174">
        <f t="shared" si="48"/>
        <v>0.40476000000000001</v>
      </c>
      <c r="M145" s="174">
        <f t="shared" si="49"/>
        <v>0.42302499999999998</v>
      </c>
      <c r="N145" s="134"/>
      <c r="O145" s="174">
        <f t="shared" si="50"/>
        <v>0.20125642692512263</v>
      </c>
      <c r="P145" s="174">
        <f t="shared" si="51"/>
        <v>0.30792470894155188</v>
      </c>
      <c r="Q145" s="174">
        <f t="shared" si="52"/>
        <v>0.48199952721470368</v>
      </c>
      <c r="R145" s="127"/>
      <c r="S145" s="127"/>
      <c r="T145" s="127"/>
      <c r="U145" s="127"/>
      <c r="V145" s="127"/>
      <c r="W145" s="127"/>
      <c r="X145" s="127"/>
      <c r="Y145" s="127"/>
      <c r="Z145" s="127"/>
      <c r="AA145" s="127"/>
      <c r="AB145" s="127"/>
      <c r="AC145" s="127"/>
      <c r="AD145" s="127"/>
      <c r="AE145" s="127"/>
      <c r="AF145" s="127"/>
      <c r="AG145" s="127"/>
      <c r="AH145" s="127"/>
      <c r="AI145" s="127"/>
      <c r="AJ145" s="127"/>
      <c r="AK145" s="127"/>
      <c r="AL145" s="127"/>
      <c r="AM145" s="127"/>
      <c r="AN145" s="127"/>
      <c r="AO145" s="127"/>
      <c r="AP145" s="127"/>
      <c r="AQ145" s="127"/>
      <c r="AR145" s="127"/>
      <c r="AS145" s="127"/>
      <c r="AT145" s="127"/>
      <c r="AU145" s="127"/>
      <c r="AV145" s="127"/>
      <c r="AW145" s="127"/>
      <c r="AX145" s="127"/>
      <c r="AY145" s="127"/>
      <c r="AZ145" s="127"/>
      <c r="BA145" s="127"/>
      <c r="BB145" s="127"/>
      <c r="BC145" s="127"/>
      <c r="BD145" s="127"/>
      <c r="BE145" s="127"/>
      <c r="BF145" s="127"/>
      <c r="BG145" s="127"/>
      <c r="BH145" s="127"/>
      <c r="BI145" s="127"/>
      <c r="BJ145" s="127"/>
      <c r="BK145" s="127"/>
      <c r="BL145" s="127"/>
      <c r="BM145" s="127"/>
      <c r="BN145" s="127"/>
      <c r="BO145" s="127"/>
      <c r="BP145" s="127"/>
      <c r="BQ145" s="127"/>
      <c r="BR145" s="127"/>
      <c r="BS145" s="127"/>
      <c r="BT145" s="127"/>
      <c r="BU145" s="127"/>
      <c r="BV145" s="127"/>
      <c r="BW145" s="127"/>
      <c r="BX145" s="127"/>
      <c r="BY145" s="127"/>
      <c r="BZ145" s="127"/>
      <c r="CA145" s="127"/>
      <c r="CB145" s="127"/>
      <c r="CC145" s="127"/>
      <c r="CD145" s="127"/>
      <c r="CE145" s="127"/>
      <c r="CF145" s="127"/>
      <c r="CG145" s="127"/>
      <c r="CH145" s="127"/>
      <c r="CI145" s="127"/>
      <c r="CJ145" s="127"/>
      <c r="CK145" s="127"/>
      <c r="CL145" s="127"/>
      <c r="CM145" s="127"/>
      <c r="CN145" s="127"/>
      <c r="CO145" s="127"/>
      <c r="CP145" s="127"/>
      <c r="CQ145" s="127"/>
      <c r="CR145" s="127"/>
      <c r="CS145" s="127"/>
      <c r="CT145" s="127"/>
      <c r="CU145" s="127"/>
      <c r="CV145" s="127"/>
      <c r="CW145" s="127"/>
      <c r="CX145" s="127"/>
      <c r="CY145" s="127"/>
      <c r="CZ145" s="127"/>
      <c r="DA145" s="127"/>
      <c r="DB145" s="127"/>
      <c r="DC145" s="127"/>
      <c r="DD145" s="127"/>
      <c r="DE145" s="127"/>
      <c r="DF145" s="127"/>
      <c r="DG145" s="127"/>
      <c r="DH145" s="127"/>
      <c r="DI145" s="127"/>
      <c r="DJ145" s="127"/>
      <c r="DK145" s="127"/>
      <c r="DL145" s="127"/>
      <c r="DM145" s="127"/>
      <c r="DN145" s="127"/>
      <c r="DO145" s="127"/>
      <c r="DP145" s="127"/>
      <c r="DQ145" s="127"/>
      <c r="DR145" s="127"/>
      <c r="DS145" s="127"/>
      <c r="DT145" s="127"/>
      <c r="DU145" s="127"/>
      <c r="DV145" s="127"/>
      <c r="DW145" s="127"/>
      <c r="DX145" s="127"/>
      <c r="DY145" s="127"/>
      <c r="DZ145" s="127"/>
      <c r="EA145" s="127"/>
      <c r="EB145" s="127"/>
      <c r="EC145" s="127"/>
      <c r="ED145" s="127"/>
      <c r="EE145" s="127"/>
      <c r="EF145" s="127"/>
      <c r="EG145" s="127"/>
      <c r="EH145" s="127"/>
      <c r="EI145" s="127"/>
      <c r="EJ145" s="127"/>
      <c r="EK145" s="127"/>
      <c r="EL145" s="127"/>
      <c r="EM145" s="127"/>
      <c r="EN145" s="127"/>
      <c r="EO145" s="127"/>
      <c r="EP145" s="127"/>
      <c r="EQ145" s="127"/>
      <c r="ER145" s="127"/>
      <c r="ES145" s="127"/>
      <c r="ET145" s="127"/>
      <c r="EU145" s="127"/>
      <c r="EV145" s="127"/>
      <c r="EW145" s="127"/>
      <c r="EX145" s="127"/>
      <c r="EY145" s="127"/>
      <c r="EZ145" s="127"/>
      <c r="FA145" s="127"/>
      <c r="FB145" s="127"/>
      <c r="FC145" s="127"/>
      <c r="FD145" s="127"/>
      <c r="FE145" s="127"/>
      <c r="FF145" s="127"/>
      <c r="FG145" s="127"/>
      <c r="FH145" s="127"/>
      <c r="FI145" s="127"/>
      <c r="FJ145" s="127"/>
      <c r="FK145" s="127"/>
      <c r="FL145" s="127"/>
      <c r="FM145" s="127"/>
      <c r="FN145" s="127"/>
      <c r="FO145" s="127"/>
      <c r="FP145" s="127"/>
      <c r="FQ145" s="127"/>
      <c r="FR145" s="127"/>
      <c r="FS145" s="127"/>
      <c r="FT145" s="127"/>
      <c r="FU145" s="127"/>
      <c r="FV145" s="127"/>
      <c r="FW145" s="127"/>
      <c r="FX145" s="127"/>
      <c r="FY145" s="127"/>
      <c r="FZ145" s="127"/>
      <c r="GA145" s="127"/>
      <c r="GB145" s="127"/>
      <c r="GC145" s="127"/>
      <c r="GD145" s="127"/>
      <c r="GE145" s="127"/>
      <c r="GF145" s="127"/>
      <c r="GG145" s="127"/>
      <c r="GH145" s="127"/>
      <c r="GI145" s="127"/>
      <c r="GJ145" s="127"/>
      <c r="GK145" s="127"/>
      <c r="GL145" s="127"/>
      <c r="GM145" s="127"/>
      <c r="GN145" s="127"/>
      <c r="GO145" s="127"/>
      <c r="GP145" s="127"/>
      <c r="GQ145" s="127"/>
      <c r="GR145" s="127"/>
      <c r="GS145" s="127"/>
      <c r="GT145" s="127"/>
      <c r="GU145" s="127"/>
      <c r="GV145" s="127"/>
      <c r="GW145" s="127"/>
      <c r="GX145" s="127"/>
      <c r="GY145" s="127"/>
      <c r="GZ145" s="127"/>
      <c r="HA145" s="127"/>
      <c r="HB145" s="127"/>
      <c r="HC145" s="127"/>
      <c r="HD145" s="127"/>
      <c r="HE145" s="127"/>
      <c r="HF145" s="127"/>
      <c r="HG145" s="127"/>
      <c r="HH145" s="127"/>
      <c r="HI145" s="127"/>
      <c r="HJ145" s="127"/>
      <c r="HK145" s="127"/>
      <c r="HL145" s="127"/>
      <c r="HM145" s="127"/>
      <c r="HN145" s="127"/>
      <c r="HO145" s="127"/>
      <c r="HP145" s="127"/>
      <c r="HQ145" s="127"/>
      <c r="HR145" s="127"/>
      <c r="HS145" s="127"/>
      <c r="HT145" s="127"/>
      <c r="HU145" s="127"/>
      <c r="HV145" s="127"/>
      <c r="HW145" s="127"/>
      <c r="HX145" s="127"/>
      <c r="HY145" s="127"/>
      <c r="HZ145" s="127"/>
      <c r="IA145" s="127"/>
      <c r="IB145" s="127"/>
      <c r="IC145" s="127"/>
      <c r="ID145" s="127"/>
      <c r="IE145" s="127"/>
      <c r="IF145" s="127"/>
      <c r="IG145" s="127"/>
      <c r="IH145" s="127"/>
      <c r="II145" s="127"/>
      <c r="IJ145" s="127"/>
      <c r="IK145" s="127"/>
      <c r="IL145" s="127"/>
      <c r="IM145" s="127"/>
      <c r="IN145" s="127"/>
      <c r="IO145" s="127"/>
      <c r="IP145" s="127"/>
      <c r="IQ145" s="127"/>
      <c r="IR145" s="127"/>
      <c r="IS145" s="127"/>
      <c r="IT145" s="127"/>
      <c r="IU145" s="127"/>
      <c r="IV145" s="127"/>
      <c r="IW145" s="127"/>
      <c r="IX145" s="127"/>
      <c r="IY145" s="127"/>
      <c r="IZ145" s="127"/>
      <c r="JA145" s="127"/>
      <c r="JB145" s="127"/>
      <c r="JC145" s="127"/>
      <c r="JD145" s="127"/>
      <c r="JE145" s="127"/>
      <c r="JF145" s="127"/>
      <c r="JG145" s="127"/>
      <c r="JH145" s="127"/>
      <c r="JI145" s="127"/>
      <c r="JJ145" s="127"/>
      <c r="JK145" s="127"/>
      <c r="JL145" s="127"/>
      <c r="JM145" s="127"/>
      <c r="JN145" s="127"/>
      <c r="JO145" s="127"/>
      <c r="JP145" s="127"/>
      <c r="JQ145" s="127"/>
      <c r="JR145" s="127"/>
      <c r="JS145" s="127"/>
      <c r="JT145" s="127"/>
      <c r="JU145" s="127"/>
      <c r="JV145" s="127"/>
      <c r="JW145" s="127"/>
      <c r="JX145" s="127"/>
      <c r="JY145" s="127"/>
      <c r="JZ145" s="127"/>
      <c r="KA145" s="127"/>
      <c r="KB145" s="127"/>
      <c r="KC145" s="127"/>
      <c r="KD145" s="127"/>
      <c r="KE145" s="127"/>
      <c r="KF145" s="127"/>
      <c r="KG145" s="127"/>
      <c r="KH145" s="127"/>
      <c r="KI145" s="127"/>
      <c r="KJ145" s="127"/>
      <c r="KK145" s="127"/>
      <c r="KL145" s="127"/>
      <c r="KM145" s="127"/>
      <c r="KN145" s="127"/>
      <c r="KO145" s="127"/>
      <c r="KP145" s="127"/>
      <c r="KQ145" s="127"/>
      <c r="KR145" s="127"/>
      <c r="KS145" s="127"/>
      <c r="KT145" s="127"/>
      <c r="KU145" s="127"/>
      <c r="KV145" s="127"/>
      <c r="KW145" s="127"/>
      <c r="KX145" s="127"/>
      <c r="KY145" s="127"/>
      <c r="KZ145" s="127"/>
      <c r="LA145" s="127"/>
      <c r="LB145" s="127"/>
      <c r="LC145" s="127"/>
      <c r="LD145" s="127"/>
      <c r="LE145" s="127"/>
      <c r="LF145" s="127"/>
      <c r="LG145" s="127"/>
      <c r="LH145" s="127"/>
      <c r="LI145" s="127"/>
      <c r="LJ145" s="127"/>
      <c r="LK145" s="127"/>
      <c r="LL145" s="127"/>
      <c r="LM145" s="127"/>
      <c r="LN145" s="127"/>
      <c r="LO145" s="127"/>
      <c r="LP145" s="127"/>
      <c r="LQ145" s="127"/>
      <c r="LR145" s="127"/>
      <c r="LS145" s="127"/>
      <c r="LT145" s="127"/>
      <c r="LU145" s="127"/>
      <c r="LV145" s="127"/>
      <c r="LW145" s="127"/>
      <c r="LX145" s="127"/>
      <c r="LY145" s="127"/>
      <c r="LZ145" s="127"/>
      <c r="MA145" s="127"/>
      <c r="MB145" s="127"/>
      <c r="MC145" s="127"/>
      <c r="MD145" s="127"/>
      <c r="ME145" s="127"/>
      <c r="MF145" s="127"/>
      <c r="MG145" s="127"/>
      <c r="MH145" s="127"/>
      <c r="MI145" s="127"/>
      <c r="MJ145" s="127"/>
      <c r="MK145" s="127"/>
      <c r="ML145" s="127"/>
      <c r="MM145" s="127"/>
      <c r="MN145" s="127"/>
      <c r="MO145" s="127"/>
      <c r="MP145" s="127"/>
      <c r="MQ145" s="127"/>
      <c r="MR145" s="127"/>
      <c r="MS145" s="127"/>
      <c r="MT145" s="127"/>
      <c r="MU145" s="127"/>
      <c r="MV145" s="127"/>
      <c r="MW145" s="127"/>
      <c r="MX145" s="127"/>
      <c r="MY145" s="127"/>
      <c r="MZ145" s="127"/>
      <c r="NA145" s="127"/>
      <c r="NB145" s="127"/>
      <c r="NC145" s="127"/>
      <c r="ND145" s="127"/>
      <c r="NE145" s="127"/>
      <c r="NF145" s="127"/>
      <c r="NG145" s="127"/>
      <c r="NH145" s="127"/>
      <c r="NI145" s="127"/>
      <c r="NJ145" s="127"/>
      <c r="NK145" s="127"/>
      <c r="NL145" s="127"/>
      <c r="NM145" s="127"/>
      <c r="NN145" s="127"/>
      <c r="NO145" s="127"/>
      <c r="NP145" s="127"/>
      <c r="NQ145" s="127"/>
      <c r="NR145" s="127"/>
      <c r="NS145" s="127"/>
      <c r="NT145" s="127"/>
      <c r="NU145" s="127"/>
      <c r="NV145" s="127"/>
      <c r="NW145" s="127"/>
      <c r="NX145" s="127"/>
      <c r="NY145" s="127"/>
      <c r="NZ145" s="127"/>
      <c r="OA145" s="127"/>
      <c r="OB145" s="127"/>
      <c r="OC145" s="127"/>
      <c r="OD145" s="127"/>
      <c r="OE145" s="127"/>
      <c r="OF145" s="127"/>
      <c r="OG145" s="127"/>
      <c r="OH145" s="127"/>
      <c r="OI145" s="127"/>
      <c r="OJ145" s="127"/>
      <c r="OK145" s="127"/>
      <c r="OL145" s="127"/>
      <c r="OM145" s="127"/>
      <c r="ON145" s="127"/>
      <c r="OO145" s="127"/>
      <c r="OP145" s="127"/>
      <c r="OQ145" s="127"/>
      <c r="OR145" s="127"/>
      <c r="OS145" s="127"/>
      <c r="OT145" s="127"/>
      <c r="OU145" s="127"/>
      <c r="OV145" s="127"/>
      <c r="OW145" s="127"/>
      <c r="OX145" s="127"/>
      <c r="OY145" s="127"/>
      <c r="OZ145" s="127"/>
      <c r="PA145" s="127"/>
      <c r="PB145" s="127"/>
      <c r="PC145" s="127"/>
      <c r="PD145" s="127"/>
      <c r="PE145" s="127"/>
      <c r="PF145" s="127"/>
      <c r="PG145" s="127"/>
      <c r="PH145" s="127"/>
      <c r="PI145" s="127"/>
      <c r="PJ145" s="127"/>
      <c r="PK145" s="127"/>
      <c r="PL145" s="127"/>
      <c r="PM145" s="127"/>
      <c r="PN145" s="127"/>
      <c r="PO145" s="127"/>
      <c r="PP145" s="127"/>
      <c r="PQ145" s="127"/>
      <c r="PR145" s="127"/>
      <c r="PS145" s="127"/>
      <c r="PT145" s="127"/>
      <c r="PU145" s="127"/>
      <c r="PV145" s="127"/>
      <c r="PW145" s="127"/>
      <c r="PX145" s="127"/>
      <c r="PY145" s="127"/>
      <c r="PZ145" s="127"/>
      <c r="QA145" s="127"/>
      <c r="QB145" s="127"/>
      <c r="QC145" s="127"/>
      <c r="QD145" s="127"/>
      <c r="QE145" s="127"/>
      <c r="QF145" s="127"/>
      <c r="QG145" s="127"/>
      <c r="QH145" s="127"/>
      <c r="QI145" s="127"/>
      <c r="QJ145" s="127"/>
      <c r="QK145" s="127"/>
      <c r="QL145" s="127"/>
      <c r="QM145" s="127"/>
      <c r="QN145" s="127"/>
      <c r="QO145" s="127"/>
      <c r="QP145" s="127"/>
      <c r="QQ145" s="127"/>
      <c r="QR145" s="127"/>
      <c r="QS145" s="127"/>
      <c r="QT145" s="127"/>
      <c r="QU145" s="127"/>
      <c r="QV145" s="127"/>
      <c r="QW145" s="127"/>
      <c r="QX145" s="127"/>
      <c r="QY145" s="127"/>
      <c r="QZ145" s="127"/>
      <c r="RA145" s="127"/>
      <c r="RB145" s="127"/>
      <c r="RC145" s="127"/>
      <c r="RD145" s="127"/>
      <c r="RE145" s="127"/>
      <c r="RF145" s="127"/>
      <c r="RG145" s="127"/>
      <c r="RH145" s="127"/>
      <c r="RI145" s="127"/>
      <c r="RJ145" s="127"/>
      <c r="RK145" s="127"/>
      <c r="RL145" s="127"/>
      <c r="RM145" s="127"/>
      <c r="RN145" s="127"/>
      <c r="RO145" s="127"/>
      <c r="RP145" s="127"/>
      <c r="RQ145" s="127"/>
      <c r="RR145" s="127"/>
      <c r="RS145" s="127"/>
      <c r="RT145" s="127"/>
      <c r="RU145" s="127"/>
      <c r="RV145" s="127"/>
      <c r="RW145" s="127"/>
      <c r="RX145" s="127"/>
      <c r="RY145" s="127"/>
      <c r="RZ145" s="127"/>
      <c r="SA145" s="127"/>
      <c r="SB145" s="127"/>
      <c r="SC145" s="127"/>
      <c r="SD145" s="127"/>
      <c r="SE145" s="127"/>
      <c r="SF145" s="127"/>
      <c r="SG145" s="127"/>
      <c r="SH145" s="127"/>
      <c r="SI145" s="127"/>
      <c r="SJ145" s="127"/>
      <c r="SK145" s="127"/>
      <c r="SL145" s="127"/>
      <c r="SM145" s="127"/>
      <c r="SN145" s="127"/>
      <c r="SO145" s="127"/>
      <c r="SP145" s="127"/>
      <c r="SQ145" s="127"/>
      <c r="SR145" s="127"/>
      <c r="SS145" s="127"/>
      <c r="ST145" s="127"/>
      <c r="SU145" s="127"/>
      <c r="SV145" s="127"/>
      <c r="SW145" s="127"/>
      <c r="SX145" s="127"/>
      <c r="SY145" s="127"/>
      <c r="SZ145" s="127"/>
      <c r="TA145" s="127"/>
      <c r="TB145" s="127"/>
      <c r="TC145" s="127"/>
      <c r="TD145" s="127"/>
      <c r="TE145" s="127"/>
      <c r="TF145" s="127"/>
      <c r="TG145" s="127"/>
      <c r="TH145" s="127"/>
      <c r="TI145" s="127"/>
      <c r="TJ145" s="127"/>
      <c r="TK145" s="127"/>
      <c r="TL145" s="127"/>
      <c r="TM145" s="127"/>
      <c r="TN145" s="127"/>
      <c r="TO145" s="127"/>
      <c r="TP145" s="127"/>
      <c r="TQ145" s="127"/>
      <c r="TR145" s="127"/>
      <c r="TS145" s="127"/>
      <c r="TT145" s="127"/>
      <c r="TU145" s="127"/>
      <c r="TV145" s="127"/>
      <c r="TW145" s="127"/>
      <c r="TX145" s="127"/>
      <c r="TY145" s="127"/>
      <c r="TZ145" s="127"/>
      <c r="UA145" s="127"/>
      <c r="UB145" s="127"/>
      <c r="UC145" s="127"/>
      <c r="UD145" s="127"/>
      <c r="UE145" s="127"/>
      <c r="UF145" s="127"/>
      <c r="UG145" s="127"/>
      <c r="UH145" s="127"/>
      <c r="UI145" s="127"/>
      <c r="UJ145" s="127"/>
      <c r="UK145" s="127"/>
      <c r="UL145" s="127"/>
      <c r="UM145" s="127"/>
      <c r="UN145" s="127"/>
      <c r="UO145" s="127"/>
      <c r="UP145" s="127"/>
      <c r="UQ145" s="127"/>
      <c r="UR145" s="127"/>
      <c r="US145" s="127"/>
      <c r="UT145" s="127"/>
      <c r="UU145" s="127"/>
      <c r="UV145" s="127"/>
      <c r="UW145" s="127"/>
      <c r="UX145" s="127"/>
      <c r="UY145" s="127"/>
      <c r="UZ145" s="127"/>
      <c r="VA145" s="127"/>
      <c r="VB145" s="127"/>
      <c r="VC145" s="127"/>
      <c r="VD145" s="127"/>
      <c r="VE145" s="127"/>
      <c r="VF145" s="127"/>
      <c r="VG145" s="127"/>
      <c r="VH145" s="127"/>
      <c r="VI145" s="127"/>
      <c r="VJ145" s="127"/>
      <c r="VK145" s="127"/>
      <c r="VL145" s="127"/>
      <c r="VM145" s="127"/>
      <c r="VN145" s="127"/>
      <c r="VO145" s="127"/>
      <c r="VP145" s="127"/>
      <c r="VQ145" s="127"/>
      <c r="VR145" s="127"/>
      <c r="VS145" s="127"/>
      <c r="VT145" s="127"/>
      <c r="VU145" s="127"/>
      <c r="VV145" s="127"/>
      <c r="VW145" s="127"/>
      <c r="VX145" s="127"/>
      <c r="VY145" s="127"/>
      <c r="VZ145" s="127"/>
      <c r="WA145" s="127"/>
      <c r="WB145" s="127"/>
      <c r="WC145" s="127"/>
      <c r="WD145" s="127"/>
      <c r="WE145" s="127"/>
      <c r="WF145" s="127"/>
      <c r="WG145" s="127"/>
      <c r="WH145" s="127"/>
      <c r="WI145" s="127"/>
      <c r="WJ145" s="127"/>
      <c r="WK145" s="127"/>
      <c r="WL145" s="127"/>
      <c r="WM145" s="127"/>
      <c r="WN145" s="127"/>
      <c r="WO145" s="127"/>
      <c r="WP145" s="127"/>
      <c r="WQ145" s="127"/>
      <c r="WR145" s="127"/>
      <c r="WS145" s="127"/>
      <c r="WT145" s="127"/>
      <c r="WU145" s="127"/>
      <c r="WV145" s="127"/>
      <c r="WW145" s="127"/>
      <c r="WX145" s="127"/>
      <c r="WY145" s="127"/>
      <c r="WZ145" s="127"/>
      <c r="XA145" s="127"/>
      <c r="XB145" s="127"/>
      <c r="XC145" s="127"/>
      <c r="XD145" s="127"/>
      <c r="XE145" s="127"/>
      <c r="XF145" s="127"/>
      <c r="XG145" s="127"/>
      <c r="XH145" s="127"/>
      <c r="XI145" s="127"/>
      <c r="XJ145" s="127"/>
      <c r="XK145" s="127"/>
      <c r="XL145" s="127"/>
      <c r="XM145" s="127"/>
      <c r="XN145" s="127"/>
      <c r="XO145" s="127"/>
      <c r="XP145" s="127"/>
      <c r="XQ145" s="127"/>
      <c r="XR145" s="127"/>
      <c r="XS145" s="127"/>
      <c r="XT145" s="127"/>
      <c r="XU145" s="127"/>
      <c r="XV145" s="127"/>
      <c r="XW145" s="127"/>
      <c r="XX145" s="127"/>
      <c r="XY145" s="127"/>
      <c r="XZ145" s="127"/>
      <c r="YA145" s="127"/>
      <c r="YB145" s="127"/>
      <c r="YC145" s="127"/>
      <c r="YD145" s="127"/>
      <c r="YE145" s="127"/>
      <c r="YF145" s="127"/>
      <c r="YG145" s="127"/>
      <c r="YH145" s="127"/>
      <c r="YI145" s="127"/>
      <c r="YJ145" s="127"/>
      <c r="YK145" s="127"/>
      <c r="YL145" s="127"/>
      <c r="YM145" s="127"/>
      <c r="YN145" s="127"/>
      <c r="YO145" s="127"/>
      <c r="YP145" s="127"/>
      <c r="YQ145" s="127"/>
      <c r="YR145" s="127"/>
      <c r="YS145" s="127"/>
      <c r="YT145" s="127"/>
      <c r="YU145" s="127"/>
      <c r="YV145" s="127"/>
      <c r="YW145" s="127"/>
      <c r="YX145" s="127"/>
      <c r="YY145" s="127"/>
      <c r="YZ145" s="127"/>
      <c r="ZA145" s="127"/>
      <c r="ZB145" s="127"/>
      <c r="ZC145" s="127"/>
      <c r="ZD145" s="127"/>
      <c r="ZE145" s="127"/>
      <c r="ZF145" s="127"/>
      <c r="ZG145" s="127"/>
      <c r="ZH145" s="127"/>
      <c r="ZI145" s="127"/>
      <c r="ZJ145" s="127"/>
      <c r="ZK145" s="127"/>
      <c r="ZL145" s="127"/>
      <c r="ZM145" s="127"/>
      <c r="ZN145" s="127"/>
      <c r="ZO145" s="127"/>
      <c r="ZP145" s="127"/>
      <c r="ZQ145" s="127"/>
      <c r="ZR145" s="127"/>
      <c r="ZS145" s="127"/>
      <c r="ZT145" s="127"/>
      <c r="ZU145" s="127"/>
      <c r="ZV145" s="127"/>
      <c r="ZW145" s="127"/>
      <c r="ZX145" s="127"/>
      <c r="ZY145" s="127"/>
      <c r="ZZ145" s="127"/>
      <c r="AAA145" s="127"/>
      <c r="AAB145" s="127"/>
      <c r="AAC145" s="127"/>
      <c r="AAD145" s="127"/>
      <c r="AAE145" s="127"/>
      <c r="AAF145" s="127"/>
      <c r="AAG145" s="127"/>
      <c r="AAH145" s="127"/>
      <c r="AAI145" s="127"/>
      <c r="AAJ145" s="127"/>
      <c r="AAK145" s="127"/>
      <c r="AAL145" s="127"/>
      <c r="AAM145" s="127"/>
      <c r="AAN145" s="127"/>
      <c r="AAO145" s="127"/>
      <c r="AAP145" s="127"/>
      <c r="AAQ145" s="127"/>
      <c r="AAR145" s="127"/>
      <c r="AAS145" s="127"/>
      <c r="AAT145" s="127"/>
      <c r="AAU145" s="127"/>
      <c r="AAV145" s="127"/>
      <c r="AAW145" s="127"/>
      <c r="AAX145" s="127"/>
      <c r="AAY145" s="127"/>
      <c r="AAZ145" s="127"/>
      <c r="ABA145" s="127"/>
      <c r="ABB145" s="127"/>
      <c r="ABC145" s="127"/>
      <c r="ABD145" s="127"/>
      <c r="ABE145" s="127"/>
      <c r="ABF145" s="127"/>
      <c r="ABG145" s="127"/>
      <c r="ABH145" s="127"/>
      <c r="ABI145" s="127"/>
      <c r="ABJ145" s="127"/>
      <c r="ABK145" s="127"/>
      <c r="ABL145" s="127"/>
      <c r="ABM145" s="127"/>
      <c r="ABN145" s="127"/>
      <c r="ABO145" s="127"/>
      <c r="ABP145" s="127"/>
      <c r="ABQ145" s="127"/>
      <c r="ABR145" s="127"/>
      <c r="ABS145" s="127"/>
      <c r="ABT145" s="127"/>
      <c r="ABU145" s="127"/>
      <c r="ABV145" s="127"/>
      <c r="ABW145" s="127"/>
      <c r="ABX145" s="127"/>
      <c r="ABY145" s="127"/>
      <c r="ABZ145" s="127"/>
      <c r="ACA145" s="127"/>
      <c r="ACB145" s="127"/>
      <c r="ACC145" s="127"/>
      <c r="ACD145" s="127"/>
      <c r="ACE145" s="127"/>
      <c r="ACF145" s="127"/>
      <c r="ACG145" s="127"/>
      <c r="ACH145" s="127"/>
      <c r="ACI145" s="127"/>
      <c r="ACJ145" s="127"/>
      <c r="ACK145" s="127"/>
      <c r="ACL145" s="127"/>
      <c r="ACM145" s="127"/>
      <c r="ACN145" s="127"/>
      <c r="ACO145" s="127"/>
      <c r="ACP145" s="127"/>
      <c r="ACQ145" s="127"/>
      <c r="ACR145" s="127"/>
      <c r="ACS145" s="127"/>
      <c r="ACT145" s="127"/>
      <c r="ACU145" s="127"/>
      <c r="ACV145" s="127"/>
      <c r="ACW145" s="127"/>
      <c r="ACX145" s="127"/>
      <c r="ACY145" s="127"/>
      <c r="ACZ145" s="127"/>
      <c r="ADA145" s="127"/>
      <c r="ADB145" s="127"/>
      <c r="ADC145" s="127"/>
      <c r="ADD145" s="127"/>
      <c r="ADE145" s="127"/>
      <c r="ADF145" s="127"/>
      <c r="ADG145" s="127"/>
      <c r="ADH145" s="127"/>
      <c r="ADI145" s="127"/>
      <c r="ADJ145" s="127"/>
      <c r="ADK145" s="127"/>
      <c r="ADL145" s="127"/>
      <c r="ADM145" s="127"/>
      <c r="ADN145" s="127"/>
      <c r="ADO145" s="127"/>
      <c r="ADP145" s="127"/>
      <c r="ADQ145" s="127"/>
      <c r="ADR145" s="127"/>
      <c r="ADS145" s="127"/>
      <c r="ADT145" s="127"/>
      <c r="ADU145" s="127"/>
      <c r="ADV145" s="127"/>
      <c r="ADW145" s="127"/>
      <c r="ADX145" s="127"/>
      <c r="ADY145" s="127"/>
      <c r="ADZ145" s="127"/>
      <c r="AEA145" s="127"/>
      <c r="AEB145" s="127"/>
      <c r="AEC145" s="127"/>
      <c r="AED145" s="127"/>
      <c r="AEE145" s="127"/>
      <c r="AEF145" s="127"/>
      <c r="AEG145" s="127"/>
      <c r="AEH145" s="127"/>
      <c r="AEI145" s="127"/>
      <c r="AEJ145" s="127"/>
      <c r="AEK145" s="127"/>
      <c r="AEL145" s="127"/>
      <c r="AEM145" s="127"/>
      <c r="AEN145" s="127"/>
      <c r="AEO145" s="127"/>
      <c r="AEP145" s="127"/>
      <c r="AEQ145" s="127"/>
      <c r="AER145" s="127"/>
      <c r="AES145" s="127"/>
      <c r="AET145" s="127"/>
      <c r="AEU145" s="127"/>
      <c r="AEV145" s="127"/>
      <c r="AEW145" s="127"/>
      <c r="AEX145" s="127"/>
      <c r="AEY145" s="127"/>
      <c r="AEZ145" s="127"/>
      <c r="AFA145" s="127"/>
      <c r="AFB145" s="127"/>
      <c r="AFC145" s="127"/>
      <c r="AFD145" s="127"/>
      <c r="AFE145" s="127"/>
      <c r="AFF145" s="127"/>
      <c r="AFG145" s="127"/>
      <c r="AFH145" s="127"/>
      <c r="AFI145" s="127"/>
      <c r="AFJ145" s="127"/>
      <c r="AFK145" s="127"/>
      <c r="AFL145" s="127"/>
      <c r="AFM145" s="127"/>
      <c r="AFN145" s="127"/>
      <c r="AFO145" s="127"/>
      <c r="AFP145" s="127"/>
      <c r="AFQ145" s="127"/>
      <c r="AFR145" s="127"/>
      <c r="AFS145" s="127"/>
      <c r="AFT145" s="127"/>
      <c r="AFU145" s="127"/>
      <c r="AFV145" s="127"/>
      <c r="AFW145" s="127"/>
      <c r="AFX145" s="127"/>
      <c r="AFY145" s="127"/>
      <c r="AFZ145" s="127"/>
      <c r="AGA145" s="127"/>
      <c r="AGB145" s="127"/>
      <c r="AGC145" s="127"/>
      <c r="AGD145" s="127"/>
      <c r="AGE145" s="127"/>
      <c r="AGF145" s="127"/>
      <c r="AGG145" s="127"/>
      <c r="AGH145" s="127"/>
      <c r="AGI145" s="127"/>
      <c r="AGJ145" s="127"/>
      <c r="AGK145" s="127"/>
      <c r="AGL145" s="127"/>
      <c r="AGM145" s="127"/>
      <c r="AGN145" s="127"/>
      <c r="AGO145" s="127"/>
      <c r="AGP145" s="127"/>
      <c r="AGQ145" s="127"/>
      <c r="AGR145" s="127"/>
      <c r="AGS145" s="127"/>
      <c r="AGT145" s="127"/>
      <c r="AGU145" s="127"/>
      <c r="AGV145" s="127"/>
      <c r="AGW145" s="127"/>
      <c r="AGX145" s="127"/>
      <c r="AGY145" s="127"/>
      <c r="AGZ145" s="127"/>
      <c r="AHA145" s="127"/>
      <c r="AHB145" s="127"/>
      <c r="AHC145" s="127"/>
      <c r="AHD145" s="127"/>
      <c r="AHE145" s="127"/>
      <c r="AHF145" s="127"/>
      <c r="AHG145" s="127"/>
      <c r="AHH145" s="127"/>
      <c r="AHI145" s="127"/>
      <c r="AHJ145" s="127"/>
      <c r="AHK145" s="127"/>
      <c r="AHL145" s="127"/>
      <c r="AHM145" s="127"/>
      <c r="AHN145" s="127"/>
      <c r="AHO145" s="127"/>
      <c r="AHP145" s="127"/>
      <c r="AHQ145" s="127"/>
      <c r="AHR145" s="127"/>
      <c r="AHS145" s="127"/>
      <c r="AHT145" s="127"/>
      <c r="AHU145" s="127"/>
      <c r="AHV145" s="127"/>
      <c r="AHW145" s="127"/>
      <c r="AHX145" s="127"/>
      <c r="AHY145" s="127"/>
      <c r="AHZ145" s="127"/>
      <c r="AIA145" s="127"/>
      <c r="AIB145" s="127"/>
      <c r="AIC145" s="127"/>
      <c r="AID145" s="127"/>
      <c r="AIE145" s="127"/>
      <c r="AIF145" s="127"/>
      <c r="AIG145" s="127"/>
      <c r="AIH145" s="127"/>
      <c r="AII145" s="127"/>
      <c r="AIJ145" s="127"/>
      <c r="AIK145" s="127"/>
      <c r="AIL145" s="127"/>
      <c r="AIM145" s="127"/>
      <c r="AIN145" s="127"/>
      <c r="AIO145" s="127"/>
      <c r="AIP145" s="127"/>
      <c r="AIQ145" s="127"/>
      <c r="AIR145" s="127"/>
      <c r="AIS145" s="127"/>
      <c r="AIT145" s="127"/>
      <c r="AIU145" s="127"/>
      <c r="AIV145" s="127"/>
      <c r="AIW145" s="127"/>
      <c r="AIX145" s="127"/>
      <c r="AIY145" s="127"/>
      <c r="AIZ145" s="127"/>
      <c r="AJA145" s="127"/>
      <c r="AJB145" s="127"/>
      <c r="AJC145" s="127"/>
      <c r="AJD145" s="127"/>
      <c r="AJE145" s="127"/>
      <c r="AJF145" s="127"/>
      <c r="AJG145" s="127"/>
      <c r="AJH145" s="127"/>
      <c r="AJI145" s="127"/>
      <c r="AJJ145" s="127"/>
      <c r="AJK145" s="127"/>
      <c r="AJL145" s="127"/>
      <c r="AJM145" s="127"/>
      <c r="AJN145" s="127"/>
      <c r="AJO145" s="127"/>
      <c r="AJP145" s="127"/>
      <c r="AJQ145" s="127"/>
      <c r="AJR145" s="127"/>
      <c r="AJS145" s="127"/>
      <c r="AJT145" s="127"/>
      <c r="AJU145" s="127"/>
      <c r="AJV145" s="127"/>
      <c r="AJW145" s="127"/>
      <c r="AJX145" s="127"/>
      <c r="AJY145" s="127"/>
      <c r="AJZ145" s="127"/>
      <c r="AKA145" s="127"/>
      <c r="AKB145" s="127"/>
      <c r="AKC145" s="127"/>
      <c r="AKD145" s="127"/>
      <c r="AKE145" s="127"/>
      <c r="AKF145" s="127"/>
      <c r="AKG145" s="127"/>
      <c r="AKH145" s="127"/>
      <c r="AKI145" s="127"/>
      <c r="AKJ145" s="127"/>
      <c r="AKK145" s="127"/>
      <c r="AKL145" s="127"/>
      <c r="AKM145" s="127"/>
      <c r="AKN145" s="127"/>
      <c r="AKO145" s="127"/>
      <c r="AKP145" s="127"/>
      <c r="AKQ145" s="127"/>
      <c r="AKR145" s="127"/>
      <c r="AKS145" s="127"/>
      <c r="AKT145" s="127"/>
      <c r="AKU145" s="127"/>
      <c r="AKV145" s="127"/>
      <c r="AKW145" s="127"/>
      <c r="AKX145" s="127"/>
      <c r="AKY145" s="127"/>
      <c r="AKZ145" s="127"/>
      <c r="ALA145" s="127"/>
      <c r="ALB145" s="127"/>
      <c r="ALC145" s="127"/>
      <c r="ALD145" s="127"/>
      <c r="ALE145" s="127"/>
      <c r="ALF145" s="127"/>
      <c r="ALG145" s="127"/>
      <c r="ALH145" s="127"/>
      <c r="ALI145" s="127"/>
      <c r="ALJ145" s="127"/>
      <c r="ALK145" s="127"/>
      <c r="ALL145" s="127"/>
      <c r="ALM145" s="127"/>
      <c r="ALN145" s="127"/>
      <c r="ALO145" s="127"/>
      <c r="ALP145" s="127"/>
      <c r="ALQ145" s="127"/>
      <c r="ALR145" s="127"/>
      <c r="ALS145" s="127"/>
      <c r="ALT145" s="127"/>
      <c r="ALU145" s="127"/>
      <c r="ALV145" s="127"/>
      <c r="ALW145" s="127"/>
      <c r="ALX145" s="127"/>
      <c r="ALY145" s="127"/>
      <c r="ALZ145" s="127"/>
      <c r="AMA145" s="127"/>
      <c r="AMB145" s="127"/>
      <c r="AMC145" s="127"/>
      <c r="AMD145" s="127"/>
      <c r="AME145" s="127"/>
      <c r="AMF145" s="127"/>
      <c r="AMG145" s="127"/>
      <c r="AMH145" s="127"/>
      <c r="AMI145" s="127"/>
      <c r="AMJ145" s="127"/>
      <c r="AMK145" s="127"/>
    </row>
    <row r="146" spans="1:1025" x14ac:dyDescent="0.3">
      <c r="A146" s="244" t="s">
        <v>872</v>
      </c>
      <c r="B146" s="244"/>
      <c r="C146" s="244"/>
      <c r="D146" s="68">
        <f t="shared" si="62"/>
        <v>8.8066666666666666</v>
      </c>
      <c r="E146" s="173">
        <f t="shared" ref="E146:H146" si="64">E71+E96</f>
        <v>37.24</v>
      </c>
      <c r="F146" s="173">
        <f t="shared" si="64"/>
        <v>26.29</v>
      </c>
      <c r="G146" s="173">
        <f t="shared" si="64"/>
        <v>105.68</v>
      </c>
      <c r="H146" s="173">
        <f t="shared" si="64"/>
        <v>820.23</v>
      </c>
      <c r="I146" s="127"/>
      <c r="J146" s="174">
        <f t="shared" si="46"/>
        <v>0.37240000000000001</v>
      </c>
      <c r="K146" s="174">
        <f t="shared" si="47"/>
        <v>0.39238805970149254</v>
      </c>
      <c r="L146" s="174">
        <f t="shared" si="48"/>
        <v>0.42272000000000004</v>
      </c>
      <c r="M146" s="174">
        <f t="shared" si="49"/>
        <v>0.41011500000000001</v>
      </c>
      <c r="N146" s="134"/>
      <c r="O146" s="174">
        <f t="shared" si="50"/>
        <v>0.1861477878156127</v>
      </c>
      <c r="P146" s="174">
        <f t="shared" si="51"/>
        <v>0.29391670628969924</v>
      </c>
      <c r="Q146" s="174">
        <f t="shared" si="52"/>
        <v>0.5192328980895603</v>
      </c>
      <c r="R146" s="127"/>
      <c r="S146" s="127"/>
      <c r="T146" s="127"/>
      <c r="U146" s="127"/>
      <c r="V146" s="127"/>
      <c r="W146" s="127"/>
      <c r="X146" s="127"/>
      <c r="Y146" s="127"/>
      <c r="Z146" s="127"/>
      <c r="AA146" s="127"/>
      <c r="AB146" s="127"/>
      <c r="AC146" s="127"/>
      <c r="AD146" s="127"/>
      <c r="AE146" s="127"/>
      <c r="AF146" s="127"/>
      <c r="AG146" s="127"/>
      <c r="AH146" s="127"/>
      <c r="AI146" s="127"/>
      <c r="AJ146" s="127"/>
      <c r="AK146" s="127"/>
      <c r="AL146" s="127"/>
      <c r="AM146" s="127"/>
      <c r="AN146" s="127"/>
      <c r="AO146" s="127"/>
      <c r="AP146" s="127"/>
      <c r="AQ146" s="127"/>
      <c r="AR146" s="127"/>
      <c r="AS146" s="127"/>
      <c r="AT146" s="127"/>
      <c r="AU146" s="127"/>
      <c r="AV146" s="127"/>
      <c r="AW146" s="127"/>
      <c r="AX146" s="127"/>
      <c r="AY146" s="127"/>
      <c r="AZ146" s="127"/>
      <c r="BA146" s="127"/>
      <c r="BB146" s="127"/>
      <c r="BC146" s="127"/>
      <c r="BD146" s="127"/>
      <c r="BE146" s="127"/>
      <c r="BF146" s="127"/>
      <c r="BG146" s="127"/>
      <c r="BH146" s="127"/>
      <c r="BI146" s="127"/>
      <c r="BJ146" s="127"/>
      <c r="BK146" s="127"/>
      <c r="BL146" s="127"/>
      <c r="BM146" s="127"/>
      <c r="BN146" s="127"/>
      <c r="BO146" s="127"/>
      <c r="BP146" s="127"/>
      <c r="BQ146" s="127"/>
      <c r="BR146" s="127"/>
      <c r="BS146" s="127"/>
      <c r="BT146" s="127"/>
      <c r="BU146" s="127"/>
      <c r="BV146" s="127"/>
      <c r="BW146" s="127"/>
      <c r="BX146" s="127"/>
      <c r="BY146" s="127"/>
      <c r="BZ146" s="127"/>
      <c r="CA146" s="127"/>
      <c r="CB146" s="127"/>
      <c r="CC146" s="127"/>
      <c r="CD146" s="127"/>
      <c r="CE146" s="127"/>
      <c r="CF146" s="127"/>
      <c r="CG146" s="127"/>
      <c r="CH146" s="127"/>
      <c r="CI146" s="127"/>
      <c r="CJ146" s="127"/>
      <c r="CK146" s="127"/>
      <c r="CL146" s="127"/>
      <c r="CM146" s="127"/>
      <c r="CN146" s="127"/>
      <c r="CO146" s="127"/>
      <c r="CP146" s="127"/>
      <c r="CQ146" s="127"/>
      <c r="CR146" s="127"/>
      <c r="CS146" s="127"/>
      <c r="CT146" s="127"/>
      <c r="CU146" s="127"/>
      <c r="CV146" s="127"/>
      <c r="CW146" s="127"/>
      <c r="CX146" s="127"/>
      <c r="CY146" s="127"/>
      <c r="CZ146" s="127"/>
      <c r="DA146" s="127"/>
      <c r="DB146" s="127"/>
      <c r="DC146" s="127"/>
      <c r="DD146" s="127"/>
      <c r="DE146" s="127"/>
      <c r="DF146" s="127"/>
      <c r="DG146" s="127"/>
      <c r="DH146" s="127"/>
      <c r="DI146" s="127"/>
      <c r="DJ146" s="127"/>
      <c r="DK146" s="127"/>
      <c r="DL146" s="127"/>
      <c r="DM146" s="127"/>
      <c r="DN146" s="127"/>
      <c r="DO146" s="127"/>
      <c r="DP146" s="127"/>
      <c r="DQ146" s="127"/>
      <c r="DR146" s="127"/>
      <c r="DS146" s="127"/>
      <c r="DT146" s="127"/>
      <c r="DU146" s="127"/>
      <c r="DV146" s="127"/>
      <c r="DW146" s="127"/>
      <c r="DX146" s="127"/>
      <c r="DY146" s="127"/>
      <c r="DZ146" s="127"/>
      <c r="EA146" s="127"/>
      <c r="EB146" s="127"/>
      <c r="EC146" s="127"/>
      <c r="ED146" s="127"/>
      <c r="EE146" s="127"/>
      <c r="EF146" s="127"/>
      <c r="EG146" s="127"/>
      <c r="EH146" s="127"/>
      <c r="EI146" s="127"/>
      <c r="EJ146" s="127"/>
      <c r="EK146" s="127"/>
      <c r="EL146" s="127"/>
      <c r="EM146" s="127"/>
      <c r="EN146" s="127"/>
      <c r="EO146" s="127"/>
      <c r="EP146" s="127"/>
      <c r="EQ146" s="127"/>
      <c r="ER146" s="127"/>
      <c r="ES146" s="127"/>
      <c r="ET146" s="127"/>
      <c r="EU146" s="127"/>
      <c r="EV146" s="127"/>
      <c r="EW146" s="127"/>
      <c r="EX146" s="127"/>
      <c r="EY146" s="127"/>
      <c r="EZ146" s="127"/>
      <c r="FA146" s="127"/>
      <c r="FB146" s="127"/>
      <c r="FC146" s="127"/>
      <c r="FD146" s="127"/>
      <c r="FE146" s="127"/>
      <c r="FF146" s="127"/>
      <c r="FG146" s="127"/>
      <c r="FH146" s="127"/>
      <c r="FI146" s="127"/>
      <c r="FJ146" s="127"/>
      <c r="FK146" s="127"/>
      <c r="FL146" s="127"/>
      <c r="FM146" s="127"/>
      <c r="FN146" s="127"/>
      <c r="FO146" s="127"/>
      <c r="FP146" s="127"/>
      <c r="FQ146" s="127"/>
      <c r="FR146" s="127"/>
      <c r="FS146" s="127"/>
      <c r="FT146" s="127"/>
      <c r="FU146" s="127"/>
      <c r="FV146" s="127"/>
      <c r="FW146" s="127"/>
      <c r="FX146" s="127"/>
      <c r="FY146" s="127"/>
      <c r="FZ146" s="127"/>
      <c r="GA146" s="127"/>
      <c r="GB146" s="127"/>
      <c r="GC146" s="127"/>
      <c r="GD146" s="127"/>
      <c r="GE146" s="127"/>
      <c r="GF146" s="127"/>
      <c r="GG146" s="127"/>
      <c r="GH146" s="127"/>
      <c r="GI146" s="127"/>
      <c r="GJ146" s="127"/>
      <c r="GK146" s="127"/>
      <c r="GL146" s="127"/>
      <c r="GM146" s="127"/>
      <c r="GN146" s="127"/>
      <c r="GO146" s="127"/>
      <c r="GP146" s="127"/>
      <c r="GQ146" s="127"/>
      <c r="GR146" s="127"/>
      <c r="GS146" s="127"/>
      <c r="GT146" s="127"/>
      <c r="GU146" s="127"/>
      <c r="GV146" s="127"/>
      <c r="GW146" s="127"/>
      <c r="GX146" s="127"/>
      <c r="GY146" s="127"/>
      <c r="GZ146" s="127"/>
      <c r="HA146" s="127"/>
      <c r="HB146" s="127"/>
      <c r="HC146" s="127"/>
      <c r="HD146" s="127"/>
      <c r="HE146" s="127"/>
      <c r="HF146" s="127"/>
      <c r="HG146" s="127"/>
      <c r="HH146" s="127"/>
      <c r="HI146" s="127"/>
      <c r="HJ146" s="127"/>
      <c r="HK146" s="127"/>
      <c r="HL146" s="127"/>
      <c r="HM146" s="127"/>
      <c r="HN146" s="127"/>
      <c r="HO146" s="127"/>
      <c r="HP146" s="127"/>
      <c r="HQ146" s="127"/>
      <c r="HR146" s="127"/>
      <c r="HS146" s="127"/>
      <c r="HT146" s="127"/>
      <c r="HU146" s="127"/>
      <c r="HV146" s="127"/>
      <c r="HW146" s="127"/>
      <c r="HX146" s="127"/>
      <c r="HY146" s="127"/>
      <c r="HZ146" s="127"/>
      <c r="IA146" s="127"/>
      <c r="IB146" s="127"/>
      <c r="IC146" s="127"/>
      <c r="ID146" s="127"/>
      <c r="IE146" s="127"/>
      <c r="IF146" s="127"/>
      <c r="IG146" s="127"/>
      <c r="IH146" s="127"/>
      <c r="II146" s="127"/>
      <c r="IJ146" s="127"/>
      <c r="IK146" s="127"/>
      <c r="IL146" s="127"/>
      <c r="IM146" s="127"/>
      <c r="IN146" s="127"/>
      <c r="IO146" s="127"/>
      <c r="IP146" s="127"/>
      <c r="IQ146" s="127"/>
      <c r="IR146" s="127"/>
      <c r="IS146" s="127"/>
      <c r="IT146" s="127"/>
      <c r="IU146" s="127"/>
      <c r="IV146" s="127"/>
      <c r="IW146" s="127"/>
      <c r="IX146" s="127"/>
      <c r="IY146" s="127"/>
      <c r="IZ146" s="127"/>
      <c r="JA146" s="127"/>
      <c r="JB146" s="127"/>
      <c r="JC146" s="127"/>
      <c r="JD146" s="127"/>
      <c r="JE146" s="127"/>
      <c r="JF146" s="127"/>
      <c r="JG146" s="127"/>
      <c r="JH146" s="127"/>
      <c r="JI146" s="127"/>
      <c r="JJ146" s="127"/>
      <c r="JK146" s="127"/>
      <c r="JL146" s="127"/>
      <c r="JM146" s="127"/>
      <c r="JN146" s="127"/>
      <c r="JO146" s="127"/>
      <c r="JP146" s="127"/>
      <c r="JQ146" s="127"/>
      <c r="JR146" s="127"/>
      <c r="JS146" s="127"/>
      <c r="JT146" s="127"/>
      <c r="JU146" s="127"/>
      <c r="JV146" s="127"/>
      <c r="JW146" s="127"/>
      <c r="JX146" s="127"/>
      <c r="JY146" s="127"/>
      <c r="JZ146" s="127"/>
      <c r="KA146" s="127"/>
      <c r="KB146" s="127"/>
      <c r="KC146" s="127"/>
      <c r="KD146" s="127"/>
      <c r="KE146" s="127"/>
      <c r="KF146" s="127"/>
      <c r="KG146" s="127"/>
      <c r="KH146" s="127"/>
      <c r="KI146" s="127"/>
      <c r="KJ146" s="127"/>
      <c r="KK146" s="127"/>
      <c r="KL146" s="127"/>
      <c r="KM146" s="127"/>
      <c r="KN146" s="127"/>
      <c r="KO146" s="127"/>
      <c r="KP146" s="127"/>
      <c r="KQ146" s="127"/>
      <c r="KR146" s="127"/>
      <c r="KS146" s="127"/>
      <c r="KT146" s="127"/>
      <c r="KU146" s="127"/>
      <c r="KV146" s="127"/>
      <c r="KW146" s="127"/>
      <c r="KX146" s="127"/>
      <c r="KY146" s="127"/>
      <c r="KZ146" s="127"/>
      <c r="LA146" s="127"/>
      <c r="LB146" s="127"/>
      <c r="LC146" s="127"/>
      <c r="LD146" s="127"/>
      <c r="LE146" s="127"/>
      <c r="LF146" s="127"/>
      <c r="LG146" s="127"/>
      <c r="LH146" s="127"/>
      <c r="LI146" s="127"/>
      <c r="LJ146" s="127"/>
      <c r="LK146" s="127"/>
      <c r="LL146" s="127"/>
      <c r="LM146" s="127"/>
      <c r="LN146" s="127"/>
      <c r="LO146" s="127"/>
      <c r="LP146" s="127"/>
      <c r="LQ146" s="127"/>
      <c r="LR146" s="127"/>
      <c r="LS146" s="127"/>
      <c r="LT146" s="127"/>
      <c r="LU146" s="127"/>
      <c r="LV146" s="127"/>
      <c r="LW146" s="127"/>
      <c r="LX146" s="127"/>
      <c r="LY146" s="127"/>
      <c r="LZ146" s="127"/>
      <c r="MA146" s="127"/>
      <c r="MB146" s="127"/>
      <c r="MC146" s="127"/>
      <c r="MD146" s="127"/>
      <c r="ME146" s="127"/>
      <c r="MF146" s="127"/>
      <c r="MG146" s="127"/>
      <c r="MH146" s="127"/>
      <c r="MI146" s="127"/>
      <c r="MJ146" s="127"/>
      <c r="MK146" s="127"/>
      <c r="ML146" s="127"/>
      <c r="MM146" s="127"/>
      <c r="MN146" s="127"/>
      <c r="MO146" s="127"/>
      <c r="MP146" s="127"/>
      <c r="MQ146" s="127"/>
      <c r="MR146" s="127"/>
      <c r="MS146" s="127"/>
      <c r="MT146" s="127"/>
      <c r="MU146" s="127"/>
      <c r="MV146" s="127"/>
      <c r="MW146" s="127"/>
      <c r="MX146" s="127"/>
      <c r="MY146" s="127"/>
      <c r="MZ146" s="127"/>
      <c r="NA146" s="127"/>
      <c r="NB146" s="127"/>
      <c r="NC146" s="127"/>
      <c r="ND146" s="127"/>
      <c r="NE146" s="127"/>
      <c r="NF146" s="127"/>
      <c r="NG146" s="127"/>
      <c r="NH146" s="127"/>
      <c r="NI146" s="127"/>
      <c r="NJ146" s="127"/>
      <c r="NK146" s="127"/>
      <c r="NL146" s="127"/>
      <c r="NM146" s="127"/>
      <c r="NN146" s="127"/>
      <c r="NO146" s="127"/>
      <c r="NP146" s="127"/>
      <c r="NQ146" s="127"/>
      <c r="NR146" s="127"/>
      <c r="NS146" s="127"/>
      <c r="NT146" s="127"/>
      <c r="NU146" s="127"/>
      <c r="NV146" s="127"/>
      <c r="NW146" s="127"/>
      <c r="NX146" s="127"/>
      <c r="NY146" s="127"/>
      <c r="NZ146" s="127"/>
      <c r="OA146" s="127"/>
      <c r="OB146" s="127"/>
      <c r="OC146" s="127"/>
      <c r="OD146" s="127"/>
      <c r="OE146" s="127"/>
      <c r="OF146" s="127"/>
      <c r="OG146" s="127"/>
      <c r="OH146" s="127"/>
      <c r="OI146" s="127"/>
      <c r="OJ146" s="127"/>
      <c r="OK146" s="127"/>
      <c r="OL146" s="127"/>
      <c r="OM146" s="127"/>
      <c r="ON146" s="127"/>
      <c r="OO146" s="127"/>
      <c r="OP146" s="127"/>
      <c r="OQ146" s="127"/>
      <c r="OR146" s="127"/>
      <c r="OS146" s="127"/>
      <c r="OT146" s="127"/>
      <c r="OU146" s="127"/>
      <c r="OV146" s="127"/>
      <c r="OW146" s="127"/>
      <c r="OX146" s="127"/>
      <c r="OY146" s="127"/>
      <c r="OZ146" s="127"/>
      <c r="PA146" s="127"/>
      <c r="PB146" s="127"/>
      <c r="PC146" s="127"/>
      <c r="PD146" s="127"/>
      <c r="PE146" s="127"/>
      <c r="PF146" s="127"/>
      <c r="PG146" s="127"/>
      <c r="PH146" s="127"/>
      <c r="PI146" s="127"/>
      <c r="PJ146" s="127"/>
      <c r="PK146" s="127"/>
      <c r="PL146" s="127"/>
      <c r="PM146" s="127"/>
      <c r="PN146" s="127"/>
      <c r="PO146" s="127"/>
      <c r="PP146" s="127"/>
      <c r="PQ146" s="127"/>
      <c r="PR146" s="127"/>
      <c r="PS146" s="127"/>
      <c r="PT146" s="127"/>
      <c r="PU146" s="127"/>
      <c r="PV146" s="127"/>
      <c r="PW146" s="127"/>
      <c r="PX146" s="127"/>
      <c r="PY146" s="127"/>
      <c r="PZ146" s="127"/>
      <c r="QA146" s="127"/>
      <c r="QB146" s="127"/>
      <c r="QC146" s="127"/>
      <c r="QD146" s="127"/>
      <c r="QE146" s="127"/>
      <c r="QF146" s="127"/>
      <c r="QG146" s="127"/>
      <c r="QH146" s="127"/>
      <c r="QI146" s="127"/>
      <c r="QJ146" s="127"/>
      <c r="QK146" s="127"/>
      <c r="QL146" s="127"/>
      <c r="QM146" s="127"/>
      <c r="QN146" s="127"/>
      <c r="QO146" s="127"/>
      <c r="QP146" s="127"/>
      <c r="QQ146" s="127"/>
      <c r="QR146" s="127"/>
      <c r="QS146" s="127"/>
      <c r="QT146" s="127"/>
      <c r="QU146" s="127"/>
      <c r="QV146" s="127"/>
      <c r="QW146" s="127"/>
      <c r="QX146" s="127"/>
      <c r="QY146" s="127"/>
      <c r="QZ146" s="127"/>
      <c r="RA146" s="127"/>
      <c r="RB146" s="127"/>
      <c r="RC146" s="127"/>
      <c r="RD146" s="127"/>
      <c r="RE146" s="127"/>
      <c r="RF146" s="127"/>
      <c r="RG146" s="127"/>
      <c r="RH146" s="127"/>
      <c r="RI146" s="127"/>
      <c r="RJ146" s="127"/>
      <c r="RK146" s="127"/>
      <c r="RL146" s="127"/>
      <c r="RM146" s="127"/>
      <c r="RN146" s="127"/>
      <c r="RO146" s="127"/>
      <c r="RP146" s="127"/>
      <c r="RQ146" s="127"/>
      <c r="RR146" s="127"/>
      <c r="RS146" s="127"/>
      <c r="RT146" s="127"/>
      <c r="RU146" s="127"/>
      <c r="RV146" s="127"/>
      <c r="RW146" s="127"/>
      <c r="RX146" s="127"/>
      <c r="RY146" s="127"/>
      <c r="RZ146" s="127"/>
      <c r="SA146" s="127"/>
      <c r="SB146" s="127"/>
      <c r="SC146" s="127"/>
      <c r="SD146" s="127"/>
      <c r="SE146" s="127"/>
      <c r="SF146" s="127"/>
      <c r="SG146" s="127"/>
      <c r="SH146" s="127"/>
      <c r="SI146" s="127"/>
      <c r="SJ146" s="127"/>
      <c r="SK146" s="127"/>
      <c r="SL146" s="127"/>
      <c r="SM146" s="127"/>
      <c r="SN146" s="127"/>
      <c r="SO146" s="127"/>
      <c r="SP146" s="127"/>
      <c r="SQ146" s="127"/>
      <c r="SR146" s="127"/>
      <c r="SS146" s="127"/>
      <c r="ST146" s="127"/>
      <c r="SU146" s="127"/>
      <c r="SV146" s="127"/>
      <c r="SW146" s="127"/>
      <c r="SX146" s="127"/>
      <c r="SY146" s="127"/>
      <c r="SZ146" s="127"/>
      <c r="TA146" s="127"/>
      <c r="TB146" s="127"/>
      <c r="TC146" s="127"/>
      <c r="TD146" s="127"/>
      <c r="TE146" s="127"/>
      <c r="TF146" s="127"/>
      <c r="TG146" s="127"/>
      <c r="TH146" s="127"/>
      <c r="TI146" s="127"/>
      <c r="TJ146" s="127"/>
      <c r="TK146" s="127"/>
      <c r="TL146" s="127"/>
      <c r="TM146" s="127"/>
      <c r="TN146" s="127"/>
      <c r="TO146" s="127"/>
      <c r="TP146" s="127"/>
      <c r="TQ146" s="127"/>
      <c r="TR146" s="127"/>
      <c r="TS146" s="127"/>
      <c r="TT146" s="127"/>
      <c r="TU146" s="127"/>
      <c r="TV146" s="127"/>
      <c r="TW146" s="127"/>
      <c r="TX146" s="127"/>
      <c r="TY146" s="127"/>
      <c r="TZ146" s="127"/>
      <c r="UA146" s="127"/>
      <c r="UB146" s="127"/>
      <c r="UC146" s="127"/>
      <c r="UD146" s="127"/>
      <c r="UE146" s="127"/>
      <c r="UF146" s="127"/>
      <c r="UG146" s="127"/>
      <c r="UH146" s="127"/>
      <c r="UI146" s="127"/>
      <c r="UJ146" s="127"/>
      <c r="UK146" s="127"/>
      <c r="UL146" s="127"/>
      <c r="UM146" s="127"/>
      <c r="UN146" s="127"/>
      <c r="UO146" s="127"/>
      <c r="UP146" s="127"/>
      <c r="UQ146" s="127"/>
      <c r="UR146" s="127"/>
      <c r="US146" s="127"/>
      <c r="UT146" s="127"/>
      <c r="UU146" s="127"/>
      <c r="UV146" s="127"/>
      <c r="UW146" s="127"/>
      <c r="UX146" s="127"/>
      <c r="UY146" s="127"/>
      <c r="UZ146" s="127"/>
      <c r="VA146" s="127"/>
      <c r="VB146" s="127"/>
      <c r="VC146" s="127"/>
      <c r="VD146" s="127"/>
      <c r="VE146" s="127"/>
      <c r="VF146" s="127"/>
      <c r="VG146" s="127"/>
      <c r="VH146" s="127"/>
      <c r="VI146" s="127"/>
      <c r="VJ146" s="127"/>
      <c r="VK146" s="127"/>
      <c r="VL146" s="127"/>
      <c r="VM146" s="127"/>
      <c r="VN146" s="127"/>
      <c r="VO146" s="127"/>
      <c r="VP146" s="127"/>
      <c r="VQ146" s="127"/>
      <c r="VR146" s="127"/>
      <c r="VS146" s="127"/>
      <c r="VT146" s="127"/>
      <c r="VU146" s="127"/>
      <c r="VV146" s="127"/>
      <c r="VW146" s="127"/>
      <c r="VX146" s="127"/>
      <c r="VY146" s="127"/>
      <c r="VZ146" s="127"/>
      <c r="WA146" s="127"/>
      <c r="WB146" s="127"/>
      <c r="WC146" s="127"/>
      <c r="WD146" s="127"/>
      <c r="WE146" s="127"/>
      <c r="WF146" s="127"/>
      <c r="WG146" s="127"/>
      <c r="WH146" s="127"/>
      <c r="WI146" s="127"/>
      <c r="WJ146" s="127"/>
      <c r="WK146" s="127"/>
      <c r="WL146" s="127"/>
      <c r="WM146" s="127"/>
      <c r="WN146" s="127"/>
      <c r="WO146" s="127"/>
      <c r="WP146" s="127"/>
      <c r="WQ146" s="127"/>
      <c r="WR146" s="127"/>
      <c r="WS146" s="127"/>
      <c r="WT146" s="127"/>
      <c r="WU146" s="127"/>
      <c r="WV146" s="127"/>
      <c r="WW146" s="127"/>
      <c r="WX146" s="127"/>
      <c r="WY146" s="127"/>
      <c r="WZ146" s="127"/>
      <c r="XA146" s="127"/>
      <c r="XB146" s="127"/>
      <c r="XC146" s="127"/>
      <c r="XD146" s="127"/>
      <c r="XE146" s="127"/>
      <c r="XF146" s="127"/>
      <c r="XG146" s="127"/>
      <c r="XH146" s="127"/>
      <c r="XI146" s="127"/>
      <c r="XJ146" s="127"/>
      <c r="XK146" s="127"/>
      <c r="XL146" s="127"/>
      <c r="XM146" s="127"/>
      <c r="XN146" s="127"/>
      <c r="XO146" s="127"/>
      <c r="XP146" s="127"/>
      <c r="XQ146" s="127"/>
      <c r="XR146" s="127"/>
      <c r="XS146" s="127"/>
      <c r="XT146" s="127"/>
      <c r="XU146" s="127"/>
      <c r="XV146" s="127"/>
      <c r="XW146" s="127"/>
      <c r="XX146" s="127"/>
      <c r="XY146" s="127"/>
      <c r="XZ146" s="127"/>
      <c r="YA146" s="127"/>
      <c r="YB146" s="127"/>
      <c r="YC146" s="127"/>
      <c r="YD146" s="127"/>
      <c r="YE146" s="127"/>
      <c r="YF146" s="127"/>
      <c r="YG146" s="127"/>
      <c r="YH146" s="127"/>
      <c r="YI146" s="127"/>
      <c r="YJ146" s="127"/>
      <c r="YK146" s="127"/>
      <c r="YL146" s="127"/>
      <c r="YM146" s="127"/>
      <c r="YN146" s="127"/>
      <c r="YO146" s="127"/>
      <c r="YP146" s="127"/>
      <c r="YQ146" s="127"/>
      <c r="YR146" s="127"/>
      <c r="YS146" s="127"/>
      <c r="YT146" s="127"/>
      <c r="YU146" s="127"/>
      <c r="YV146" s="127"/>
      <c r="YW146" s="127"/>
      <c r="YX146" s="127"/>
      <c r="YY146" s="127"/>
      <c r="YZ146" s="127"/>
      <c r="ZA146" s="127"/>
      <c r="ZB146" s="127"/>
      <c r="ZC146" s="127"/>
      <c r="ZD146" s="127"/>
      <c r="ZE146" s="127"/>
      <c r="ZF146" s="127"/>
      <c r="ZG146" s="127"/>
      <c r="ZH146" s="127"/>
      <c r="ZI146" s="127"/>
      <c r="ZJ146" s="127"/>
      <c r="ZK146" s="127"/>
      <c r="ZL146" s="127"/>
      <c r="ZM146" s="127"/>
      <c r="ZN146" s="127"/>
      <c r="ZO146" s="127"/>
      <c r="ZP146" s="127"/>
      <c r="ZQ146" s="127"/>
      <c r="ZR146" s="127"/>
      <c r="ZS146" s="127"/>
      <c r="ZT146" s="127"/>
      <c r="ZU146" s="127"/>
      <c r="ZV146" s="127"/>
      <c r="ZW146" s="127"/>
      <c r="ZX146" s="127"/>
      <c r="ZY146" s="127"/>
      <c r="ZZ146" s="127"/>
      <c r="AAA146" s="127"/>
      <c r="AAB146" s="127"/>
      <c r="AAC146" s="127"/>
      <c r="AAD146" s="127"/>
      <c r="AAE146" s="127"/>
      <c r="AAF146" s="127"/>
      <c r="AAG146" s="127"/>
      <c r="AAH146" s="127"/>
      <c r="AAI146" s="127"/>
      <c r="AAJ146" s="127"/>
      <c r="AAK146" s="127"/>
      <c r="AAL146" s="127"/>
      <c r="AAM146" s="127"/>
      <c r="AAN146" s="127"/>
      <c r="AAO146" s="127"/>
      <c r="AAP146" s="127"/>
      <c r="AAQ146" s="127"/>
      <c r="AAR146" s="127"/>
      <c r="AAS146" s="127"/>
      <c r="AAT146" s="127"/>
      <c r="AAU146" s="127"/>
      <c r="AAV146" s="127"/>
      <c r="AAW146" s="127"/>
      <c r="AAX146" s="127"/>
      <c r="AAY146" s="127"/>
      <c r="AAZ146" s="127"/>
      <c r="ABA146" s="127"/>
      <c r="ABB146" s="127"/>
      <c r="ABC146" s="127"/>
      <c r="ABD146" s="127"/>
      <c r="ABE146" s="127"/>
      <c r="ABF146" s="127"/>
      <c r="ABG146" s="127"/>
      <c r="ABH146" s="127"/>
      <c r="ABI146" s="127"/>
      <c r="ABJ146" s="127"/>
      <c r="ABK146" s="127"/>
      <c r="ABL146" s="127"/>
      <c r="ABM146" s="127"/>
      <c r="ABN146" s="127"/>
      <c r="ABO146" s="127"/>
      <c r="ABP146" s="127"/>
      <c r="ABQ146" s="127"/>
      <c r="ABR146" s="127"/>
      <c r="ABS146" s="127"/>
      <c r="ABT146" s="127"/>
      <c r="ABU146" s="127"/>
      <c r="ABV146" s="127"/>
      <c r="ABW146" s="127"/>
      <c r="ABX146" s="127"/>
      <c r="ABY146" s="127"/>
      <c r="ABZ146" s="127"/>
      <c r="ACA146" s="127"/>
      <c r="ACB146" s="127"/>
      <c r="ACC146" s="127"/>
      <c r="ACD146" s="127"/>
      <c r="ACE146" s="127"/>
      <c r="ACF146" s="127"/>
      <c r="ACG146" s="127"/>
      <c r="ACH146" s="127"/>
      <c r="ACI146" s="127"/>
      <c r="ACJ146" s="127"/>
      <c r="ACK146" s="127"/>
      <c r="ACL146" s="127"/>
      <c r="ACM146" s="127"/>
      <c r="ACN146" s="127"/>
      <c r="ACO146" s="127"/>
      <c r="ACP146" s="127"/>
      <c r="ACQ146" s="127"/>
      <c r="ACR146" s="127"/>
      <c r="ACS146" s="127"/>
      <c r="ACT146" s="127"/>
      <c r="ACU146" s="127"/>
      <c r="ACV146" s="127"/>
      <c r="ACW146" s="127"/>
      <c r="ACX146" s="127"/>
      <c r="ACY146" s="127"/>
      <c r="ACZ146" s="127"/>
      <c r="ADA146" s="127"/>
      <c r="ADB146" s="127"/>
      <c r="ADC146" s="127"/>
      <c r="ADD146" s="127"/>
      <c r="ADE146" s="127"/>
      <c r="ADF146" s="127"/>
      <c r="ADG146" s="127"/>
      <c r="ADH146" s="127"/>
      <c r="ADI146" s="127"/>
      <c r="ADJ146" s="127"/>
      <c r="ADK146" s="127"/>
      <c r="ADL146" s="127"/>
      <c r="ADM146" s="127"/>
      <c r="ADN146" s="127"/>
      <c r="ADO146" s="127"/>
      <c r="ADP146" s="127"/>
      <c r="ADQ146" s="127"/>
      <c r="ADR146" s="127"/>
      <c r="ADS146" s="127"/>
      <c r="ADT146" s="127"/>
      <c r="ADU146" s="127"/>
      <c r="ADV146" s="127"/>
      <c r="ADW146" s="127"/>
      <c r="ADX146" s="127"/>
      <c r="ADY146" s="127"/>
      <c r="ADZ146" s="127"/>
      <c r="AEA146" s="127"/>
      <c r="AEB146" s="127"/>
      <c r="AEC146" s="127"/>
      <c r="AED146" s="127"/>
      <c r="AEE146" s="127"/>
      <c r="AEF146" s="127"/>
      <c r="AEG146" s="127"/>
      <c r="AEH146" s="127"/>
      <c r="AEI146" s="127"/>
      <c r="AEJ146" s="127"/>
      <c r="AEK146" s="127"/>
      <c r="AEL146" s="127"/>
      <c r="AEM146" s="127"/>
      <c r="AEN146" s="127"/>
      <c r="AEO146" s="127"/>
      <c r="AEP146" s="127"/>
      <c r="AEQ146" s="127"/>
      <c r="AER146" s="127"/>
      <c r="AES146" s="127"/>
      <c r="AET146" s="127"/>
      <c r="AEU146" s="127"/>
      <c r="AEV146" s="127"/>
      <c r="AEW146" s="127"/>
      <c r="AEX146" s="127"/>
      <c r="AEY146" s="127"/>
      <c r="AEZ146" s="127"/>
      <c r="AFA146" s="127"/>
      <c r="AFB146" s="127"/>
      <c r="AFC146" s="127"/>
      <c r="AFD146" s="127"/>
      <c r="AFE146" s="127"/>
      <c r="AFF146" s="127"/>
      <c r="AFG146" s="127"/>
      <c r="AFH146" s="127"/>
      <c r="AFI146" s="127"/>
      <c r="AFJ146" s="127"/>
      <c r="AFK146" s="127"/>
      <c r="AFL146" s="127"/>
      <c r="AFM146" s="127"/>
      <c r="AFN146" s="127"/>
      <c r="AFO146" s="127"/>
      <c r="AFP146" s="127"/>
      <c r="AFQ146" s="127"/>
      <c r="AFR146" s="127"/>
      <c r="AFS146" s="127"/>
      <c r="AFT146" s="127"/>
      <c r="AFU146" s="127"/>
      <c r="AFV146" s="127"/>
      <c r="AFW146" s="127"/>
      <c r="AFX146" s="127"/>
      <c r="AFY146" s="127"/>
      <c r="AFZ146" s="127"/>
      <c r="AGA146" s="127"/>
      <c r="AGB146" s="127"/>
      <c r="AGC146" s="127"/>
      <c r="AGD146" s="127"/>
      <c r="AGE146" s="127"/>
      <c r="AGF146" s="127"/>
      <c r="AGG146" s="127"/>
      <c r="AGH146" s="127"/>
      <c r="AGI146" s="127"/>
      <c r="AGJ146" s="127"/>
      <c r="AGK146" s="127"/>
      <c r="AGL146" s="127"/>
      <c r="AGM146" s="127"/>
      <c r="AGN146" s="127"/>
      <c r="AGO146" s="127"/>
      <c r="AGP146" s="127"/>
      <c r="AGQ146" s="127"/>
      <c r="AGR146" s="127"/>
      <c r="AGS146" s="127"/>
      <c r="AGT146" s="127"/>
      <c r="AGU146" s="127"/>
      <c r="AGV146" s="127"/>
      <c r="AGW146" s="127"/>
      <c r="AGX146" s="127"/>
      <c r="AGY146" s="127"/>
      <c r="AGZ146" s="127"/>
      <c r="AHA146" s="127"/>
      <c r="AHB146" s="127"/>
      <c r="AHC146" s="127"/>
      <c r="AHD146" s="127"/>
      <c r="AHE146" s="127"/>
      <c r="AHF146" s="127"/>
      <c r="AHG146" s="127"/>
      <c r="AHH146" s="127"/>
      <c r="AHI146" s="127"/>
      <c r="AHJ146" s="127"/>
      <c r="AHK146" s="127"/>
      <c r="AHL146" s="127"/>
      <c r="AHM146" s="127"/>
      <c r="AHN146" s="127"/>
      <c r="AHO146" s="127"/>
      <c r="AHP146" s="127"/>
      <c r="AHQ146" s="127"/>
      <c r="AHR146" s="127"/>
      <c r="AHS146" s="127"/>
      <c r="AHT146" s="127"/>
      <c r="AHU146" s="127"/>
      <c r="AHV146" s="127"/>
      <c r="AHW146" s="127"/>
      <c r="AHX146" s="127"/>
      <c r="AHY146" s="127"/>
      <c r="AHZ146" s="127"/>
      <c r="AIA146" s="127"/>
      <c r="AIB146" s="127"/>
      <c r="AIC146" s="127"/>
      <c r="AID146" s="127"/>
      <c r="AIE146" s="127"/>
      <c r="AIF146" s="127"/>
      <c r="AIG146" s="127"/>
      <c r="AIH146" s="127"/>
      <c r="AII146" s="127"/>
      <c r="AIJ146" s="127"/>
      <c r="AIK146" s="127"/>
      <c r="AIL146" s="127"/>
      <c r="AIM146" s="127"/>
      <c r="AIN146" s="127"/>
      <c r="AIO146" s="127"/>
      <c r="AIP146" s="127"/>
      <c r="AIQ146" s="127"/>
      <c r="AIR146" s="127"/>
      <c r="AIS146" s="127"/>
      <c r="AIT146" s="127"/>
      <c r="AIU146" s="127"/>
      <c r="AIV146" s="127"/>
      <c r="AIW146" s="127"/>
      <c r="AIX146" s="127"/>
      <c r="AIY146" s="127"/>
      <c r="AIZ146" s="127"/>
      <c r="AJA146" s="127"/>
      <c r="AJB146" s="127"/>
      <c r="AJC146" s="127"/>
      <c r="AJD146" s="127"/>
      <c r="AJE146" s="127"/>
      <c r="AJF146" s="127"/>
      <c r="AJG146" s="127"/>
      <c r="AJH146" s="127"/>
      <c r="AJI146" s="127"/>
      <c r="AJJ146" s="127"/>
      <c r="AJK146" s="127"/>
      <c r="AJL146" s="127"/>
      <c r="AJM146" s="127"/>
      <c r="AJN146" s="127"/>
      <c r="AJO146" s="127"/>
      <c r="AJP146" s="127"/>
      <c r="AJQ146" s="127"/>
      <c r="AJR146" s="127"/>
      <c r="AJS146" s="127"/>
      <c r="AJT146" s="127"/>
      <c r="AJU146" s="127"/>
      <c r="AJV146" s="127"/>
      <c r="AJW146" s="127"/>
      <c r="AJX146" s="127"/>
      <c r="AJY146" s="127"/>
      <c r="AJZ146" s="127"/>
      <c r="AKA146" s="127"/>
      <c r="AKB146" s="127"/>
      <c r="AKC146" s="127"/>
      <c r="AKD146" s="127"/>
      <c r="AKE146" s="127"/>
      <c r="AKF146" s="127"/>
      <c r="AKG146" s="127"/>
      <c r="AKH146" s="127"/>
      <c r="AKI146" s="127"/>
      <c r="AKJ146" s="127"/>
      <c r="AKK146" s="127"/>
      <c r="AKL146" s="127"/>
      <c r="AKM146" s="127"/>
      <c r="AKN146" s="127"/>
      <c r="AKO146" s="127"/>
      <c r="AKP146" s="127"/>
      <c r="AKQ146" s="127"/>
      <c r="AKR146" s="127"/>
      <c r="AKS146" s="127"/>
      <c r="AKT146" s="127"/>
      <c r="AKU146" s="127"/>
      <c r="AKV146" s="127"/>
      <c r="AKW146" s="127"/>
      <c r="AKX146" s="127"/>
      <c r="AKY146" s="127"/>
      <c r="AKZ146" s="127"/>
      <c r="ALA146" s="127"/>
      <c r="ALB146" s="127"/>
      <c r="ALC146" s="127"/>
      <c r="ALD146" s="127"/>
      <c r="ALE146" s="127"/>
      <c r="ALF146" s="127"/>
      <c r="ALG146" s="127"/>
      <c r="ALH146" s="127"/>
      <c r="ALI146" s="127"/>
      <c r="ALJ146" s="127"/>
      <c r="ALK146" s="127"/>
      <c r="ALL146" s="127"/>
      <c r="ALM146" s="127"/>
      <c r="ALN146" s="127"/>
      <c r="ALO146" s="127"/>
      <c r="ALP146" s="127"/>
      <c r="ALQ146" s="127"/>
      <c r="ALR146" s="127"/>
      <c r="ALS146" s="127"/>
      <c r="ALT146" s="127"/>
      <c r="ALU146" s="127"/>
      <c r="ALV146" s="127"/>
      <c r="ALW146" s="127"/>
      <c r="ALX146" s="127"/>
      <c r="ALY146" s="127"/>
      <c r="ALZ146" s="127"/>
      <c r="AMA146" s="127"/>
      <c r="AMB146" s="127"/>
      <c r="AMC146" s="127"/>
      <c r="AMD146" s="127"/>
      <c r="AME146" s="127"/>
      <c r="AMF146" s="127"/>
      <c r="AMG146" s="127"/>
      <c r="AMH146" s="127"/>
      <c r="AMI146" s="127"/>
      <c r="AMJ146" s="127"/>
      <c r="AMK146" s="127"/>
    </row>
    <row r="147" spans="1:1025" x14ac:dyDescent="0.3">
      <c r="A147" s="244" t="s">
        <v>873</v>
      </c>
      <c r="B147" s="244"/>
      <c r="C147" s="244"/>
      <c r="D147" s="68">
        <f t="shared" si="62"/>
        <v>8.1041666666666661</v>
      </c>
      <c r="E147" s="173">
        <f t="shared" ref="E147:H147" si="65">E72+E97</f>
        <v>39.61</v>
      </c>
      <c r="F147" s="173">
        <f t="shared" si="65"/>
        <v>25.78</v>
      </c>
      <c r="G147" s="173">
        <f t="shared" si="65"/>
        <v>97.25</v>
      </c>
      <c r="H147" s="173">
        <f t="shared" si="65"/>
        <v>793.57</v>
      </c>
      <c r="I147" s="127"/>
      <c r="J147" s="174">
        <f t="shared" si="46"/>
        <v>0.39610000000000001</v>
      </c>
      <c r="K147" s="174">
        <f t="shared" si="47"/>
        <v>0.38477611940298512</v>
      </c>
      <c r="L147" s="174">
        <f t="shared" si="48"/>
        <v>0.38900000000000001</v>
      </c>
      <c r="M147" s="174">
        <f t="shared" si="49"/>
        <v>0.396785</v>
      </c>
      <c r="N147" s="134"/>
      <c r="O147" s="174">
        <f t="shared" si="50"/>
        <v>0.20464609297226455</v>
      </c>
      <c r="P147" s="174">
        <f t="shared" si="51"/>
        <v>0.29789760197588111</v>
      </c>
      <c r="Q147" s="174">
        <f t="shared" si="52"/>
        <v>0.49386632559194527</v>
      </c>
      <c r="R147" s="127"/>
      <c r="S147" s="127"/>
      <c r="T147" s="127"/>
      <c r="U147" s="127"/>
      <c r="V147" s="127"/>
      <c r="W147" s="127"/>
      <c r="X147" s="127"/>
      <c r="Y147" s="127"/>
      <c r="Z147" s="127"/>
      <c r="AA147" s="127"/>
      <c r="AB147" s="127"/>
      <c r="AC147" s="127"/>
      <c r="AD147" s="127"/>
      <c r="AE147" s="127"/>
      <c r="AF147" s="127"/>
      <c r="AG147" s="127"/>
      <c r="AH147" s="127"/>
      <c r="AI147" s="127"/>
      <c r="AJ147" s="127"/>
      <c r="AK147" s="127"/>
      <c r="AL147" s="127"/>
      <c r="AM147" s="127"/>
      <c r="AN147" s="127"/>
      <c r="AO147" s="127"/>
      <c r="AP147" s="127"/>
      <c r="AQ147" s="127"/>
      <c r="AR147" s="127"/>
      <c r="AS147" s="127"/>
      <c r="AT147" s="127"/>
      <c r="AU147" s="127"/>
      <c r="AV147" s="127"/>
      <c r="AW147" s="127"/>
      <c r="AX147" s="127"/>
      <c r="AY147" s="127"/>
      <c r="AZ147" s="127"/>
      <c r="BA147" s="127"/>
      <c r="BB147" s="127"/>
      <c r="BC147" s="127"/>
      <c r="BD147" s="127"/>
      <c r="BE147" s="127"/>
      <c r="BF147" s="127"/>
      <c r="BG147" s="127"/>
      <c r="BH147" s="127"/>
      <c r="BI147" s="127"/>
      <c r="BJ147" s="127"/>
      <c r="BK147" s="127"/>
      <c r="BL147" s="127"/>
      <c r="BM147" s="127"/>
      <c r="BN147" s="127"/>
      <c r="BO147" s="127"/>
      <c r="BP147" s="127"/>
      <c r="BQ147" s="127"/>
      <c r="BR147" s="127"/>
      <c r="BS147" s="127"/>
      <c r="BT147" s="127"/>
      <c r="BU147" s="127"/>
      <c r="BV147" s="127"/>
      <c r="BW147" s="127"/>
      <c r="BX147" s="127"/>
      <c r="BY147" s="127"/>
      <c r="BZ147" s="127"/>
      <c r="CA147" s="127"/>
      <c r="CB147" s="127"/>
      <c r="CC147" s="127"/>
      <c r="CD147" s="127"/>
      <c r="CE147" s="127"/>
      <c r="CF147" s="127"/>
      <c r="CG147" s="127"/>
      <c r="CH147" s="127"/>
      <c r="CI147" s="127"/>
      <c r="CJ147" s="127"/>
      <c r="CK147" s="127"/>
      <c r="CL147" s="127"/>
      <c r="CM147" s="127"/>
      <c r="CN147" s="127"/>
      <c r="CO147" s="127"/>
      <c r="CP147" s="127"/>
      <c r="CQ147" s="127"/>
      <c r="CR147" s="127"/>
      <c r="CS147" s="127"/>
      <c r="CT147" s="127"/>
      <c r="CU147" s="127"/>
      <c r="CV147" s="127"/>
      <c r="CW147" s="127"/>
      <c r="CX147" s="127"/>
      <c r="CY147" s="127"/>
      <c r="CZ147" s="127"/>
      <c r="DA147" s="127"/>
      <c r="DB147" s="127"/>
      <c r="DC147" s="127"/>
      <c r="DD147" s="127"/>
      <c r="DE147" s="127"/>
      <c r="DF147" s="127"/>
      <c r="DG147" s="127"/>
      <c r="DH147" s="127"/>
      <c r="DI147" s="127"/>
      <c r="DJ147" s="127"/>
      <c r="DK147" s="127"/>
      <c r="DL147" s="127"/>
      <c r="DM147" s="127"/>
      <c r="DN147" s="127"/>
      <c r="DO147" s="127"/>
      <c r="DP147" s="127"/>
      <c r="DQ147" s="127"/>
      <c r="DR147" s="127"/>
      <c r="DS147" s="127"/>
      <c r="DT147" s="127"/>
      <c r="DU147" s="127"/>
      <c r="DV147" s="127"/>
      <c r="DW147" s="127"/>
      <c r="DX147" s="127"/>
      <c r="DY147" s="127"/>
      <c r="DZ147" s="127"/>
      <c r="EA147" s="127"/>
      <c r="EB147" s="127"/>
      <c r="EC147" s="127"/>
      <c r="ED147" s="127"/>
      <c r="EE147" s="127"/>
      <c r="EF147" s="127"/>
      <c r="EG147" s="127"/>
      <c r="EH147" s="127"/>
      <c r="EI147" s="127"/>
      <c r="EJ147" s="127"/>
      <c r="EK147" s="127"/>
      <c r="EL147" s="127"/>
      <c r="EM147" s="127"/>
      <c r="EN147" s="127"/>
      <c r="EO147" s="127"/>
      <c r="EP147" s="127"/>
      <c r="EQ147" s="127"/>
      <c r="ER147" s="127"/>
      <c r="ES147" s="127"/>
      <c r="ET147" s="127"/>
      <c r="EU147" s="127"/>
      <c r="EV147" s="127"/>
      <c r="EW147" s="127"/>
      <c r="EX147" s="127"/>
      <c r="EY147" s="127"/>
      <c r="EZ147" s="127"/>
      <c r="FA147" s="127"/>
      <c r="FB147" s="127"/>
      <c r="FC147" s="127"/>
      <c r="FD147" s="127"/>
      <c r="FE147" s="127"/>
      <c r="FF147" s="127"/>
      <c r="FG147" s="127"/>
      <c r="FH147" s="127"/>
      <c r="FI147" s="127"/>
      <c r="FJ147" s="127"/>
      <c r="FK147" s="127"/>
      <c r="FL147" s="127"/>
      <c r="FM147" s="127"/>
      <c r="FN147" s="127"/>
      <c r="FO147" s="127"/>
      <c r="FP147" s="127"/>
      <c r="FQ147" s="127"/>
      <c r="FR147" s="127"/>
      <c r="FS147" s="127"/>
      <c r="FT147" s="127"/>
      <c r="FU147" s="127"/>
      <c r="FV147" s="127"/>
      <c r="FW147" s="127"/>
      <c r="FX147" s="127"/>
      <c r="FY147" s="127"/>
      <c r="FZ147" s="127"/>
      <c r="GA147" s="127"/>
      <c r="GB147" s="127"/>
      <c r="GC147" s="127"/>
      <c r="GD147" s="127"/>
      <c r="GE147" s="127"/>
      <c r="GF147" s="127"/>
      <c r="GG147" s="127"/>
      <c r="GH147" s="127"/>
      <c r="GI147" s="127"/>
      <c r="GJ147" s="127"/>
      <c r="GK147" s="127"/>
      <c r="GL147" s="127"/>
      <c r="GM147" s="127"/>
      <c r="GN147" s="127"/>
      <c r="GO147" s="127"/>
      <c r="GP147" s="127"/>
      <c r="GQ147" s="127"/>
      <c r="GR147" s="127"/>
      <c r="GS147" s="127"/>
      <c r="GT147" s="127"/>
      <c r="GU147" s="127"/>
      <c r="GV147" s="127"/>
      <c r="GW147" s="127"/>
      <c r="GX147" s="127"/>
      <c r="GY147" s="127"/>
      <c r="GZ147" s="127"/>
      <c r="HA147" s="127"/>
      <c r="HB147" s="127"/>
      <c r="HC147" s="127"/>
      <c r="HD147" s="127"/>
      <c r="HE147" s="127"/>
      <c r="HF147" s="127"/>
      <c r="HG147" s="127"/>
      <c r="HH147" s="127"/>
      <c r="HI147" s="127"/>
      <c r="HJ147" s="127"/>
      <c r="HK147" s="127"/>
      <c r="HL147" s="127"/>
      <c r="HM147" s="127"/>
      <c r="HN147" s="127"/>
      <c r="HO147" s="127"/>
      <c r="HP147" s="127"/>
      <c r="HQ147" s="127"/>
      <c r="HR147" s="127"/>
      <c r="HS147" s="127"/>
      <c r="HT147" s="127"/>
      <c r="HU147" s="127"/>
      <c r="HV147" s="127"/>
      <c r="HW147" s="127"/>
      <c r="HX147" s="127"/>
      <c r="HY147" s="127"/>
      <c r="HZ147" s="127"/>
      <c r="IA147" s="127"/>
      <c r="IB147" s="127"/>
      <c r="IC147" s="127"/>
      <c r="ID147" s="127"/>
      <c r="IE147" s="127"/>
      <c r="IF147" s="127"/>
      <c r="IG147" s="127"/>
      <c r="IH147" s="127"/>
      <c r="II147" s="127"/>
      <c r="IJ147" s="127"/>
      <c r="IK147" s="127"/>
      <c r="IL147" s="127"/>
      <c r="IM147" s="127"/>
      <c r="IN147" s="127"/>
      <c r="IO147" s="127"/>
      <c r="IP147" s="127"/>
      <c r="IQ147" s="127"/>
      <c r="IR147" s="127"/>
      <c r="IS147" s="127"/>
      <c r="IT147" s="127"/>
      <c r="IU147" s="127"/>
      <c r="IV147" s="127"/>
      <c r="IW147" s="127"/>
      <c r="IX147" s="127"/>
      <c r="IY147" s="127"/>
      <c r="IZ147" s="127"/>
      <c r="JA147" s="127"/>
      <c r="JB147" s="127"/>
      <c r="JC147" s="127"/>
      <c r="JD147" s="127"/>
      <c r="JE147" s="127"/>
      <c r="JF147" s="127"/>
      <c r="JG147" s="127"/>
      <c r="JH147" s="127"/>
      <c r="JI147" s="127"/>
      <c r="JJ147" s="127"/>
      <c r="JK147" s="127"/>
      <c r="JL147" s="127"/>
      <c r="JM147" s="127"/>
      <c r="JN147" s="127"/>
      <c r="JO147" s="127"/>
      <c r="JP147" s="127"/>
      <c r="JQ147" s="127"/>
      <c r="JR147" s="127"/>
      <c r="JS147" s="127"/>
      <c r="JT147" s="127"/>
      <c r="JU147" s="127"/>
      <c r="JV147" s="127"/>
      <c r="JW147" s="127"/>
      <c r="JX147" s="127"/>
      <c r="JY147" s="127"/>
      <c r="JZ147" s="127"/>
      <c r="KA147" s="127"/>
      <c r="KB147" s="127"/>
      <c r="KC147" s="127"/>
      <c r="KD147" s="127"/>
      <c r="KE147" s="127"/>
      <c r="KF147" s="127"/>
      <c r="KG147" s="127"/>
      <c r="KH147" s="127"/>
      <c r="KI147" s="127"/>
      <c r="KJ147" s="127"/>
      <c r="KK147" s="127"/>
      <c r="KL147" s="127"/>
      <c r="KM147" s="127"/>
      <c r="KN147" s="127"/>
      <c r="KO147" s="127"/>
      <c r="KP147" s="127"/>
      <c r="KQ147" s="127"/>
      <c r="KR147" s="127"/>
      <c r="KS147" s="127"/>
      <c r="KT147" s="127"/>
      <c r="KU147" s="127"/>
      <c r="KV147" s="127"/>
      <c r="KW147" s="127"/>
      <c r="KX147" s="127"/>
      <c r="KY147" s="127"/>
      <c r="KZ147" s="127"/>
      <c r="LA147" s="127"/>
      <c r="LB147" s="127"/>
      <c r="LC147" s="127"/>
      <c r="LD147" s="127"/>
      <c r="LE147" s="127"/>
      <c r="LF147" s="127"/>
      <c r="LG147" s="127"/>
      <c r="LH147" s="127"/>
      <c r="LI147" s="127"/>
      <c r="LJ147" s="127"/>
      <c r="LK147" s="127"/>
      <c r="LL147" s="127"/>
      <c r="LM147" s="127"/>
      <c r="LN147" s="127"/>
      <c r="LO147" s="127"/>
      <c r="LP147" s="127"/>
      <c r="LQ147" s="127"/>
      <c r="LR147" s="127"/>
      <c r="LS147" s="127"/>
      <c r="LT147" s="127"/>
      <c r="LU147" s="127"/>
      <c r="LV147" s="127"/>
      <c r="LW147" s="127"/>
      <c r="LX147" s="127"/>
      <c r="LY147" s="127"/>
      <c r="LZ147" s="127"/>
      <c r="MA147" s="127"/>
      <c r="MB147" s="127"/>
      <c r="MC147" s="127"/>
      <c r="MD147" s="127"/>
      <c r="ME147" s="127"/>
      <c r="MF147" s="127"/>
      <c r="MG147" s="127"/>
      <c r="MH147" s="127"/>
      <c r="MI147" s="127"/>
      <c r="MJ147" s="127"/>
      <c r="MK147" s="127"/>
      <c r="ML147" s="127"/>
      <c r="MM147" s="127"/>
      <c r="MN147" s="127"/>
      <c r="MO147" s="127"/>
      <c r="MP147" s="127"/>
      <c r="MQ147" s="127"/>
      <c r="MR147" s="127"/>
      <c r="MS147" s="127"/>
      <c r="MT147" s="127"/>
      <c r="MU147" s="127"/>
      <c r="MV147" s="127"/>
      <c r="MW147" s="127"/>
      <c r="MX147" s="127"/>
      <c r="MY147" s="127"/>
      <c r="MZ147" s="127"/>
      <c r="NA147" s="127"/>
      <c r="NB147" s="127"/>
      <c r="NC147" s="127"/>
      <c r="ND147" s="127"/>
      <c r="NE147" s="127"/>
      <c r="NF147" s="127"/>
      <c r="NG147" s="127"/>
      <c r="NH147" s="127"/>
      <c r="NI147" s="127"/>
      <c r="NJ147" s="127"/>
      <c r="NK147" s="127"/>
      <c r="NL147" s="127"/>
      <c r="NM147" s="127"/>
      <c r="NN147" s="127"/>
      <c r="NO147" s="127"/>
      <c r="NP147" s="127"/>
      <c r="NQ147" s="127"/>
      <c r="NR147" s="127"/>
      <c r="NS147" s="127"/>
      <c r="NT147" s="127"/>
      <c r="NU147" s="127"/>
      <c r="NV147" s="127"/>
      <c r="NW147" s="127"/>
      <c r="NX147" s="127"/>
      <c r="NY147" s="127"/>
      <c r="NZ147" s="127"/>
      <c r="OA147" s="127"/>
      <c r="OB147" s="127"/>
      <c r="OC147" s="127"/>
      <c r="OD147" s="127"/>
      <c r="OE147" s="127"/>
      <c r="OF147" s="127"/>
      <c r="OG147" s="127"/>
      <c r="OH147" s="127"/>
      <c r="OI147" s="127"/>
      <c r="OJ147" s="127"/>
      <c r="OK147" s="127"/>
      <c r="OL147" s="127"/>
      <c r="OM147" s="127"/>
      <c r="ON147" s="127"/>
      <c r="OO147" s="127"/>
      <c r="OP147" s="127"/>
      <c r="OQ147" s="127"/>
      <c r="OR147" s="127"/>
      <c r="OS147" s="127"/>
      <c r="OT147" s="127"/>
      <c r="OU147" s="127"/>
      <c r="OV147" s="127"/>
      <c r="OW147" s="127"/>
      <c r="OX147" s="127"/>
      <c r="OY147" s="127"/>
      <c r="OZ147" s="127"/>
      <c r="PA147" s="127"/>
      <c r="PB147" s="127"/>
      <c r="PC147" s="127"/>
      <c r="PD147" s="127"/>
      <c r="PE147" s="127"/>
      <c r="PF147" s="127"/>
      <c r="PG147" s="127"/>
      <c r="PH147" s="127"/>
      <c r="PI147" s="127"/>
      <c r="PJ147" s="127"/>
      <c r="PK147" s="127"/>
      <c r="PL147" s="127"/>
      <c r="PM147" s="127"/>
      <c r="PN147" s="127"/>
      <c r="PO147" s="127"/>
      <c r="PP147" s="127"/>
      <c r="PQ147" s="127"/>
      <c r="PR147" s="127"/>
      <c r="PS147" s="127"/>
      <c r="PT147" s="127"/>
      <c r="PU147" s="127"/>
      <c r="PV147" s="127"/>
      <c r="PW147" s="127"/>
      <c r="PX147" s="127"/>
      <c r="PY147" s="127"/>
      <c r="PZ147" s="127"/>
      <c r="QA147" s="127"/>
      <c r="QB147" s="127"/>
      <c r="QC147" s="127"/>
      <c r="QD147" s="127"/>
      <c r="QE147" s="127"/>
      <c r="QF147" s="127"/>
      <c r="QG147" s="127"/>
      <c r="QH147" s="127"/>
      <c r="QI147" s="127"/>
      <c r="QJ147" s="127"/>
      <c r="QK147" s="127"/>
      <c r="QL147" s="127"/>
      <c r="QM147" s="127"/>
      <c r="QN147" s="127"/>
      <c r="QO147" s="127"/>
      <c r="QP147" s="127"/>
      <c r="QQ147" s="127"/>
      <c r="QR147" s="127"/>
      <c r="QS147" s="127"/>
      <c r="QT147" s="127"/>
      <c r="QU147" s="127"/>
      <c r="QV147" s="127"/>
      <c r="QW147" s="127"/>
      <c r="QX147" s="127"/>
      <c r="QY147" s="127"/>
      <c r="QZ147" s="127"/>
      <c r="RA147" s="127"/>
      <c r="RB147" s="127"/>
      <c r="RC147" s="127"/>
      <c r="RD147" s="127"/>
      <c r="RE147" s="127"/>
      <c r="RF147" s="127"/>
      <c r="RG147" s="127"/>
      <c r="RH147" s="127"/>
      <c r="RI147" s="127"/>
      <c r="RJ147" s="127"/>
      <c r="RK147" s="127"/>
      <c r="RL147" s="127"/>
      <c r="RM147" s="127"/>
      <c r="RN147" s="127"/>
      <c r="RO147" s="127"/>
      <c r="RP147" s="127"/>
      <c r="RQ147" s="127"/>
      <c r="RR147" s="127"/>
      <c r="RS147" s="127"/>
      <c r="RT147" s="127"/>
      <c r="RU147" s="127"/>
      <c r="RV147" s="127"/>
      <c r="RW147" s="127"/>
      <c r="RX147" s="127"/>
      <c r="RY147" s="127"/>
      <c r="RZ147" s="127"/>
      <c r="SA147" s="127"/>
      <c r="SB147" s="127"/>
      <c r="SC147" s="127"/>
      <c r="SD147" s="127"/>
      <c r="SE147" s="127"/>
      <c r="SF147" s="127"/>
      <c r="SG147" s="127"/>
      <c r="SH147" s="127"/>
      <c r="SI147" s="127"/>
      <c r="SJ147" s="127"/>
      <c r="SK147" s="127"/>
      <c r="SL147" s="127"/>
      <c r="SM147" s="127"/>
      <c r="SN147" s="127"/>
      <c r="SO147" s="127"/>
      <c r="SP147" s="127"/>
      <c r="SQ147" s="127"/>
      <c r="SR147" s="127"/>
      <c r="SS147" s="127"/>
      <c r="ST147" s="127"/>
      <c r="SU147" s="127"/>
      <c r="SV147" s="127"/>
      <c r="SW147" s="127"/>
      <c r="SX147" s="127"/>
      <c r="SY147" s="127"/>
      <c r="SZ147" s="127"/>
      <c r="TA147" s="127"/>
      <c r="TB147" s="127"/>
      <c r="TC147" s="127"/>
      <c r="TD147" s="127"/>
      <c r="TE147" s="127"/>
      <c r="TF147" s="127"/>
      <c r="TG147" s="127"/>
      <c r="TH147" s="127"/>
      <c r="TI147" s="127"/>
      <c r="TJ147" s="127"/>
      <c r="TK147" s="127"/>
      <c r="TL147" s="127"/>
      <c r="TM147" s="127"/>
      <c r="TN147" s="127"/>
      <c r="TO147" s="127"/>
      <c r="TP147" s="127"/>
      <c r="TQ147" s="127"/>
      <c r="TR147" s="127"/>
      <c r="TS147" s="127"/>
      <c r="TT147" s="127"/>
      <c r="TU147" s="127"/>
      <c r="TV147" s="127"/>
      <c r="TW147" s="127"/>
      <c r="TX147" s="127"/>
      <c r="TY147" s="127"/>
      <c r="TZ147" s="127"/>
      <c r="UA147" s="127"/>
      <c r="UB147" s="127"/>
      <c r="UC147" s="127"/>
      <c r="UD147" s="127"/>
      <c r="UE147" s="127"/>
      <c r="UF147" s="127"/>
      <c r="UG147" s="127"/>
      <c r="UH147" s="127"/>
      <c r="UI147" s="127"/>
      <c r="UJ147" s="127"/>
      <c r="UK147" s="127"/>
      <c r="UL147" s="127"/>
      <c r="UM147" s="127"/>
      <c r="UN147" s="127"/>
      <c r="UO147" s="127"/>
      <c r="UP147" s="127"/>
      <c r="UQ147" s="127"/>
      <c r="UR147" s="127"/>
      <c r="US147" s="127"/>
      <c r="UT147" s="127"/>
      <c r="UU147" s="127"/>
      <c r="UV147" s="127"/>
      <c r="UW147" s="127"/>
      <c r="UX147" s="127"/>
      <c r="UY147" s="127"/>
      <c r="UZ147" s="127"/>
      <c r="VA147" s="127"/>
      <c r="VB147" s="127"/>
      <c r="VC147" s="127"/>
      <c r="VD147" s="127"/>
      <c r="VE147" s="127"/>
      <c r="VF147" s="127"/>
      <c r="VG147" s="127"/>
      <c r="VH147" s="127"/>
      <c r="VI147" s="127"/>
      <c r="VJ147" s="127"/>
      <c r="VK147" s="127"/>
      <c r="VL147" s="127"/>
      <c r="VM147" s="127"/>
      <c r="VN147" s="127"/>
      <c r="VO147" s="127"/>
      <c r="VP147" s="127"/>
      <c r="VQ147" s="127"/>
      <c r="VR147" s="127"/>
      <c r="VS147" s="127"/>
      <c r="VT147" s="127"/>
      <c r="VU147" s="127"/>
      <c r="VV147" s="127"/>
      <c r="VW147" s="127"/>
      <c r="VX147" s="127"/>
      <c r="VY147" s="127"/>
      <c r="VZ147" s="127"/>
      <c r="WA147" s="127"/>
      <c r="WB147" s="127"/>
      <c r="WC147" s="127"/>
      <c r="WD147" s="127"/>
      <c r="WE147" s="127"/>
      <c r="WF147" s="127"/>
      <c r="WG147" s="127"/>
      <c r="WH147" s="127"/>
      <c r="WI147" s="127"/>
      <c r="WJ147" s="127"/>
      <c r="WK147" s="127"/>
      <c r="WL147" s="127"/>
      <c r="WM147" s="127"/>
      <c r="WN147" s="127"/>
      <c r="WO147" s="127"/>
      <c r="WP147" s="127"/>
      <c r="WQ147" s="127"/>
      <c r="WR147" s="127"/>
      <c r="WS147" s="127"/>
      <c r="WT147" s="127"/>
      <c r="WU147" s="127"/>
      <c r="WV147" s="127"/>
      <c r="WW147" s="127"/>
      <c r="WX147" s="127"/>
      <c r="WY147" s="127"/>
      <c r="WZ147" s="127"/>
      <c r="XA147" s="127"/>
      <c r="XB147" s="127"/>
      <c r="XC147" s="127"/>
      <c r="XD147" s="127"/>
      <c r="XE147" s="127"/>
      <c r="XF147" s="127"/>
      <c r="XG147" s="127"/>
      <c r="XH147" s="127"/>
      <c r="XI147" s="127"/>
      <c r="XJ147" s="127"/>
      <c r="XK147" s="127"/>
      <c r="XL147" s="127"/>
      <c r="XM147" s="127"/>
      <c r="XN147" s="127"/>
      <c r="XO147" s="127"/>
      <c r="XP147" s="127"/>
      <c r="XQ147" s="127"/>
      <c r="XR147" s="127"/>
      <c r="XS147" s="127"/>
      <c r="XT147" s="127"/>
      <c r="XU147" s="127"/>
      <c r="XV147" s="127"/>
      <c r="XW147" s="127"/>
      <c r="XX147" s="127"/>
      <c r="XY147" s="127"/>
      <c r="XZ147" s="127"/>
      <c r="YA147" s="127"/>
      <c r="YB147" s="127"/>
      <c r="YC147" s="127"/>
      <c r="YD147" s="127"/>
      <c r="YE147" s="127"/>
      <c r="YF147" s="127"/>
      <c r="YG147" s="127"/>
      <c r="YH147" s="127"/>
      <c r="YI147" s="127"/>
      <c r="YJ147" s="127"/>
      <c r="YK147" s="127"/>
      <c r="YL147" s="127"/>
      <c r="YM147" s="127"/>
      <c r="YN147" s="127"/>
      <c r="YO147" s="127"/>
      <c r="YP147" s="127"/>
      <c r="YQ147" s="127"/>
      <c r="YR147" s="127"/>
      <c r="YS147" s="127"/>
      <c r="YT147" s="127"/>
      <c r="YU147" s="127"/>
      <c r="YV147" s="127"/>
      <c r="YW147" s="127"/>
      <c r="YX147" s="127"/>
      <c r="YY147" s="127"/>
      <c r="YZ147" s="127"/>
      <c r="ZA147" s="127"/>
      <c r="ZB147" s="127"/>
      <c r="ZC147" s="127"/>
      <c r="ZD147" s="127"/>
      <c r="ZE147" s="127"/>
      <c r="ZF147" s="127"/>
      <c r="ZG147" s="127"/>
      <c r="ZH147" s="127"/>
      <c r="ZI147" s="127"/>
      <c r="ZJ147" s="127"/>
      <c r="ZK147" s="127"/>
      <c r="ZL147" s="127"/>
      <c r="ZM147" s="127"/>
      <c r="ZN147" s="127"/>
      <c r="ZO147" s="127"/>
      <c r="ZP147" s="127"/>
      <c r="ZQ147" s="127"/>
      <c r="ZR147" s="127"/>
      <c r="ZS147" s="127"/>
      <c r="ZT147" s="127"/>
      <c r="ZU147" s="127"/>
      <c r="ZV147" s="127"/>
      <c r="ZW147" s="127"/>
      <c r="ZX147" s="127"/>
      <c r="ZY147" s="127"/>
      <c r="ZZ147" s="127"/>
      <c r="AAA147" s="127"/>
      <c r="AAB147" s="127"/>
      <c r="AAC147" s="127"/>
      <c r="AAD147" s="127"/>
      <c r="AAE147" s="127"/>
      <c r="AAF147" s="127"/>
      <c r="AAG147" s="127"/>
      <c r="AAH147" s="127"/>
      <c r="AAI147" s="127"/>
      <c r="AAJ147" s="127"/>
      <c r="AAK147" s="127"/>
      <c r="AAL147" s="127"/>
      <c r="AAM147" s="127"/>
      <c r="AAN147" s="127"/>
      <c r="AAO147" s="127"/>
      <c r="AAP147" s="127"/>
      <c r="AAQ147" s="127"/>
      <c r="AAR147" s="127"/>
      <c r="AAS147" s="127"/>
      <c r="AAT147" s="127"/>
      <c r="AAU147" s="127"/>
      <c r="AAV147" s="127"/>
      <c r="AAW147" s="127"/>
      <c r="AAX147" s="127"/>
      <c r="AAY147" s="127"/>
      <c r="AAZ147" s="127"/>
      <c r="ABA147" s="127"/>
      <c r="ABB147" s="127"/>
      <c r="ABC147" s="127"/>
      <c r="ABD147" s="127"/>
      <c r="ABE147" s="127"/>
      <c r="ABF147" s="127"/>
      <c r="ABG147" s="127"/>
      <c r="ABH147" s="127"/>
      <c r="ABI147" s="127"/>
      <c r="ABJ147" s="127"/>
      <c r="ABK147" s="127"/>
      <c r="ABL147" s="127"/>
      <c r="ABM147" s="127"/>
      <c r="ABN147" s="127"/>
      <c r="ABO147" s="127"/>
      <c r="ABP147" s="127"/>
      <c r="ABQ147" s="127"/>
      <c r="ABR147" s="127"/>
      <c r="ABS147" s="127"/>
      <c r="ABT147" s="127"/>
      <c r="ABU147" s="127"/>
      <c r="ABV147" s="127"/>
      <c r="ABW147" s="127"/>
      <c r="ABX147" s="127"/>
      <c r="ABY147" s="127"/>
      <c r="ABZ147" s="127"/>
      <c r="ACA147" s="127"/>
      <c r="ACB147" s="127"/>
      <c r="ACC147" s="127"/>
      <c r="ACD147" s="127"/>
      <c r="ACE147" s="127"/>
      <c r="ACF147" s="127"/>
      <c r="ACG147" s="127"/>
      <c r="ACH147" s="127"/>
      <c r="ACI147" s="127"/>
      <c r="ACJ147" s="127"/>
      <c r="ACK147" s="127"/>
      <c r="ACL147" s="127"/>
      <c r="ACM147" s="127"/>
      <c r="ACN147" s="127"/>
      <c r="ACO147" s="127"/>
      <c r="ACP147" s="127"/>
      <c r="ACQ147" s="127"/>
      <c r="ACR147" s="127"/>
      <c r="ACS147" s="127"/>
      <c r="ACT147" s="127"/>
      <c r="ACU147" s="127"/>
      <c r="ACV147" s="127"/>
      <c r="ACW147" s="127"/>
      <c r="ACX147" s="127"/>
      <c r="ACY147" s="127"/>
      <c r="ACZ147" s="127"/>
      <c r="ADA147" s="127"/>
      <c r="ADB147" s="127"/>
      <c r="ADC147" s="127"/>
      <c r="ADD147" s="127"/>
      <c r="ADE147" s="127"/>
      <c r="ADF147" s="127"/>
      <c r="ADG147" s="127"/>
      <c r="ADH147" s="127"/>
      <c r="ADI147" s="127"/>
      <c r="ADJ147" s="127"/>
      <c r="ADK147" s="127"/>
      <c r="ADL147" s="127"/>
      <c r="ADM147" s="127"/>
      <c r="ADN147" s="127"/>
      <c r="ADO147" s="127"/>
      <c r="ADP147" s="127"/>
      <c r="ADQ147" s="127"/>
      <c r="ADR147" s="127"/>
      <c r="ADS147" s="127"/>
      <c r="ADT147" s="127"/>
      <c r="ADU147" s="127"/>
      <c r="ADV147" s="127"/>
      <c r="ADW147" s="127"/>
      <c r="ADX147" s="127"/>
      <c r="ADY147" s="127"/>
      <c r="ADZ147" s="127"/>
      <c r="AEA147" s="127"/>
      <c r="AEB147" s="127"/>
      <c r="AEC147" s="127"/>
      <c r="AED147" s="127"/>
      <c r="AEE147" s="127"/>
      <c r="AEF147" s="127"/>
      <c r="AEG147" s="127"/>
      <c r="AEH147" s="127"/>
      <c r="AEI147" s="127"/>
      <c r="AEJ147" s="127"/>
      <c r="AEK147" s="127"/>
      <c r="AEL147" s="127"/>
      <c r="AEM147" s="127"/>
      <c r="AEN147" s="127"/>
      <c r="AEO147" s="127"/>
      <c r="AEP147" s="127"/>
      <c r="AEQ147" s="127"/>
      <c r="AER147" s="127"/>
      <c r="AES147" s="127"/>
      <c r="AET147" s="127"/>
      <c r="AEU147" s="127"/>
      <c r="AEV147" s="127"/>
      <c r="AEW147" s="127"/>
      <c r="AEX147" s="127"/>
      <c r="AEY147" s="127"/>
      <c r="AEZ147" s="127"/>
      <c r="AFA147" s="127"/>
      <c r="AFB147" s="127"/>
      <c r="AFC147" s="127"/>
      <c r="AFD147" s="127"/>
      <c r="AFE147" s="127"/>
      <c r="AFF147" s="127"/>
      <c r="AFG147" s="127"/>
      <c r="AFH147" s="127"/>
      <c r="AFI147" s="127"/>
      <c r="AFJ147" s="127"/>
      <c r="AFK147" s="127"/>
      <c r="AFL147" s="127"/>
      <c r="AFM147" s="127"/>
      <c r="AFN147" s="127"/>
      <c r="AFO147" s="127"/>
      <c r="AFP147" s="127"/>
      <c r="AFQ147" s="127"/>
      <c r="AFR147" s="127"/>
      <c r="AFS147" s="127"/>
      <c r="AFT147" s="127"/>
      <c r="AFU147" s="127"/>
      <c r="AFV147" s="127"/>
      <c r="AFW147" s="127"/>
      <c r="AFX147" s="127"/>
      <c r="AFY147" s="127"/>
      <c r="AFZ147" s="127"/>
      <c r="AGA147" s="127"/>
      <c r="AGB147" s="127"/>
      <c r="AGC147" s="127"/>
      <c r="AGD147" s="127"/>
      <c r="AGE147" s="127"/>
      <c r="AGF147" s="127"/>
      <c r="AGG147" s="127"/>
      <c r="AGH147" s="127"/>
      <c r="AGI147" s="127"/>
      <c r="AGJ147" s="127"/>
      <c r="AGK147" s="127"/>
      <c r="AGL147" s="127"/>
      <c r="AGM147" s="127"/>
      <c r="AGN147" s="127"/>
      <c r="AGO147" s="127"/>
      <c r="AGP147" s="127"/>
      <c r="AGQ147" s="127"/>
      <c r="AGR147" s="127"/>
      <c r="AGS147" s="127"/>
      <c r="AGT147" s="127"/>
      <c r="AGU147" s="127"/>
      <c r="AGV147" s="127"/>
      <c r="AGW147" s="127"/>
      <c r="AGX147" s="127"/>
      <c r="AGY147" s="127"/>
      <c r="AGZ147" s="127"/>
      <c r="AHA147" s="127"/>
      <c r="AHB147" s="127"/>
      <c r="AHC147" s="127"/>
      <c r="AHD147" s="127"/>
      <c r="AHE147" s="127"/>
      <c r="AHF147" s="127"/>
      <c r="AHG147" s="127"/>
      <c r="AHH147" s="127"/>
      <c r="AHI147" s="127"/>
      <c r="AHJ147" s="127"/>
      <c r="AHK147" s="127"/>
      <c r="AHL147" s="127"/>
      <c r="AHM147" s="127"/>
      <c r="AHN147" s="127"/>
      <c r="AHO147" s="127"/>
      <c r="AHP147" s="127"/>
      <c r="AHQ147" s="127"/>
      <c r="AHR147" s="127"/>
      <c r="AHS147" s="127"/>
      <c r="AHT147" s="127"/>
      <c r="AHU147" s="127"/>
      <c r="AHV147" s="127"/>
      <c r="AHW147" s="127"/>
      <c r="AHX147" s="127"/>
      <c r="AHY147" s="127"/>
      <c r="AHZ147" s="127"/>
      <c r="AIA147" s="127"/>
      <c r="AIB147" s="127"/>
      <c r="AIC147" s="127"/>
      <c r="AID147" s="127"/>
      <c r="AIE147" s="127"/>
      <c r="AIF147" s="127"/>
      <c r="AIG147" s="127"/>
      <c r="AIH147" s="127"/>
      <c r="AII147" s="127"/>
      <c r="AIJ147" s="127"/>
      <c r="AIK147" s="127"/>
      <c r="AIL147" s="127"/>
      <c r="AIM147" s="127"/>
      <c r="AIN147" s="127"/>
      <c r="AIO147" s="127"/>
      <c r="AIP147" s="127"/>
      <c r="AIQ147" s="127"/>
      <c r="AIR147" s="127"/>
      <c r="AIS147" s="127"/>
      <c r="AIT147" s="127"/>
      <c r="AIU147" s="127"/>
      <c r="AIV147" s="127"/>
      <c r="AIW147" s="127"/>
      <c r="AIX147" s="127"/>
      <c r="AIY147" s="127"/>
      <c r="AIZ147" s="127"/>
      <c r="AJA147" s="127"/>
      <c r="AJB147" s="127"/>
      <c r="AJC147" s="127"/>
      <c r="AJD147" s="127"/>
      <c r="AJE147" s="127"/>
      <c r="AJF147" s="127"/>
      <c r="AJG147" s="127"/>
      <c r="AJH147" s="127"/>
      <c r="AJI147" s="127"/>
      <c r="AJJ147" s="127"/>
      <c r="AJK147" s="127"/>
      <c r="AJL147" s="127"/>
      <c r="AJM147" s="127"/>
      <c r="AJN147" s="127"/>
      <c r="AJO147" s="127"/>
      <c r="AJP147" s="127"/>
      <c r="AJQ147" s="127"/>
      <c r="AJR147" s="127"/>
      <c r="AJS147" s="127"/>
      <c r="AJT147" s="127"/>
      <c r="AJU147" s="127"/>
      <c r="AJV147" s="127"/>
      <c r="AJW147" s="127"/>
      <c r="AJX147" s="127"/>
      <c r="AJY147" s="127"/>
      <c r="AJZ147" s="127"/>
      <c r="AKA147" s="127"/>
      <c r="AKB147" s="127"/>
      <c r="AKC147" s="127"/>
      <c r="AKD147" s="127"/>
      <c r="AKE147" s="127"/>
      <c r="AKF147" s="127"/>
      <c r="AKG147" s="127"/>
      <c r="AKH147" s="127"/>
      <c r="AKI147" s="127"/>
      <c r="AKJ147" s="127"/>
      <c r="AKK147" s="127"/>
      <c r="AKL147" s="127"/>
      <c r="AKM147" s="127"/>
      <c r="AKN147" s="127"/>
      <c r="AKO147" s="127"/>
      <c r="AKP147" s="127"/>
      <c r="AKQ147" s="127"/>
      <c r="AKR147" s="127"/>
      <c r="AKS147" s="127"/>
      <c r="AKT147" s="127"/>
      <c r="AKU147" s="127"/>
      <c r="AKV147" s="127"/>
      <c r="AKW147" s="127"/>
      <c r="AKX147" s="127"/>
      <c r="AKY147" s="127"/>
      <c r="AKZ147" s="127"/>
      <c r="ALA147" s="127"/>
      <c r="ALB147" s="127"/>
      <c r="ALC147" s="127"/>
      <c r="ALD147" s="127"/>
      <c r="ALE147" s="127"/>
      <c r="ALF147" s="127"/>
      <c r="ALG147" s="127"/>
      <c r="ALH147" s="127"/>
      <c r="ALI147" s="127"/>
      <c r="ALJ147" s="127"/>
      <c r="ALK147" s="127"/>
      <c r="ALL147" s="127"/>
      <c r="ALM147" s="127"/>
      <c r="ALN147" s="127"/>
      <c r="ALO147" s="127"/>
      <c r="ALP147" s="127"/>
      <c r="ALQ147" s="127"/>
      <c r="ALR147" s="127"/>
      <c r="ALS147" s="127"/>
      <c r="ALT147" s="127"/>
      <c r="ALU147" s="127"/>
      <c r="ALV147" s="127"/>
      <c r="ALW147" s="127"/>
      <c r="ALX147" s="127"/>
      <c r="ALY147" s="127"/>
      <c r="ALZ147" s="127"/>
      <c r="AMA147" s="127"/>
      <c r="AMB147" s="127"/>
      <c r="AMC147" s="127"/>
      <c r="AMD147" s="127"/>
      <c r="AME147" s="127"/>
      <c r="AMF147" s="127"/>
      <c r="AMG147" s="127"/>
      <c r="AMH147" s="127"/>
      <c r="AMI147" s="127"/>
      <c r="AMJ147" s="127"/>
      <c r="AMK147" s="127"/>
    </row>
    <row r="148" spans="1:1025" x14ac:dyDescent="0.3">
      <c r="A148" s="244" t="s">
        <v>874</v>
      </c>
      <c r="B148" s="244"/>
      <c r="C148" s="244"/>
      <c r="D148" s="68">
        <f t="shared" si="62"/>
        <v>8.230833333333333</v>
      </c>
      <c r="E148" s="173">
        <f t="shared" ref="E148:H148" si="66">E73+E98</f>
        <v>41.68</v>
      </c>
      <c r="F148" s="173">
        <f t="shared" si="66"/>
        <v>26.619999999999997</v>
      </c>
      <c r="G148" s="173">
        <f t="shared" si="66"/>
        <v>98.77</v>
      </c>
      <c r="H148" s="173">
        <f t="shared" si="66"/>
        <v>813.71</v>
      </c>
      <c r="I148" s="127"/>
      <c r="J148" s="174">
        <f t="shared" si="46"/>
        <v>0.4168</v>
      </c>
      <c r="K148" s="174">
        <f t="shared" si="47"/>
        <v>0.39731343283582088</v>
      </c>
      <c r="L148" s="174">
        <f t="shared" si="48"/>
        <v>0.39507999999999999</v>
      </c>
      <c r="M148" s="174">
        <f t="shared" si="49"/>
        <v>0.40685500000000002</v>
      </c>
      <c r="N148" s="134"/>
      <c r="O148" s="174">
        <f t="shared" si="50"/>
        <v>0.21001093755760647</v>
      </c>
      <c r="P148" s="174">
        <f t="shared" si="51"/>
        <v>0.29999066006316744</v>
      </c>
      <c r="Q148" s="174">
        <f t="shared" si="52"/>
        <v>0.48917071192439565</v>
      </c>
      <c r="R148" s="127"/>
      <c r="S148" s="127"/>
      <c r="T148" s="127"/>
      <c r="U148" s="127"/>
      <c r="V148" s="127"/>
      <c r="W148" s="127"/>
      <c r="X148" s="127"/>
      <c r="Y148" s="127"/>
      <c r="Z148" s="127"/>
      <c r="AA148" s="127"/>
      <c r="AB148" s="127"/>
      <c r="AC148" s="127"/>
      <c r="AD148" s="127"/>
      <c r="AE148" s="127"/>
      <c r="AF148" s="127"/>
      <c r="AG148" s="127"/>
      <c r="AH148" s="127"/>
      <c r="AI148" s="127"/>
      <c r="AJ148" s="127"/>
      <c r="AK148" s="127"/>
      <c r="AL148" s="127"/>
      <c r="AM148" s="127"/>
      <c r="AN148" s="127"/>
      <c r="AO148" s="127"/>
      <c r="AP148" s="127"/>
      <c r="AQ148" s="127"/>
      <c r="AR148" s="127"/>
      <c r="AS148" s="127"/>
      <c r="AT148" s="127"/>
      <c r="AU148" s="127"/>
      <c r="AV148" s="127"/>
      <c r="AW148" s="127"/>
      <c r="AX148" s="127"/>
      <c r="AY148" s="127"/>
      <c r="AZ148" s="127"/>
      <c r="BA148" s="127"/>
      <c r="BB148" s="127"/>
      <c r="BC148" s="127"/>
      <c r="BD148" s="127"/>
      <c r="BE148" s="127"/>
      <c r="BF148" s="127"/>
      <c r="BG148" s="127"/>
      <c r="BH148" s="127"/>
      <c r="BI148" s="127"/>
      <c r="BJ148" s="127"/>
      <c r="BK148" s="127"/>
      <c r="BL148" s="127"/>
      <c r="BM148" s="127"/>
      <c r="BN148" s="127"/>
      <c r="BO148" s="127"/>
      <c r="BP148" s="127"/>
      <c r="BQ148" s="127"/>
      <c r="BR148" s="127"/>
      <c r="BS148" s="127"/>
      <c r="BT148" s="127"/>
      <c r="BU148" s="127"/>
      <c r="BV148" s="127"/>
      <c r="BW148" s="127"/>
      <c r="BX148" s="127"/>
      <c r="BY148" s="127"/>
      <c r="BZ148" s="127"/>
      <c r="CA148" s="127"/>
      <c r="CB148" s="127"/>
      <c r="CC148" s="127"/>
      <c r="CD148" s="127"/>
      <c r="CE148" s="127"/>
      <c r="CF148" s="127"/>
      <c r="CG148" s="127"/>
      <c r="CH148" s="127"/>
      <c r="CI148" s="127"/>
      <c r="CJ148" s="127"/>
      <c r="CK148" s="127"/>
      <c r="CL148" s="127"/>
      <c r="CM148" s="127"/>
      <c r="CN148" s="127"/>
      <c r="CO148" s="127"/>
      <c r="CP148" s="127"/>
      <c r="CQ148" s="127"/>
      <c r="CR148" s="127"/>
      <c r="CS148" s="127"/>
      <c r="CT148" s="127"/>
      <c r="CU148" s="127"/>
      <c r="CV148" s="127"/>
      <c r="CW148" s="127"/>
      <c r="CX148" s="127"/>
      <c r="CY148" s="127"/>
      <c r="CZ148" s="127"/>
      <c r="DA148" s="127"/>
      <c r="DB148" s="127"/>
      <c r="DC148" s="127"/>
      <c r="DD148" s="127"/>
      <c r="DE148" s="127"/>
      <c r="DF148" s="127"/>
      <c r="DG148" s="127"/>
      <c r="DH148" s="127"/>
      <c r="DI148" s="127"/>
      <c r="DJ148" s="127"/>
      <c r="DK148" s="127"/>
      <c r="DL148" s="127"/>
      <c r="DM148" s="127"/>
      <c r="DN148" s="127"/>
      <c r="DO148" s="127"/>
      <c r="DP148" s="127"/>
      <c r="DQ148" s="127"/>
      <c r="DR148" s="127"/>
      <c r="DS148" s="127"/>
      <c r="DT148" s="127"/>
      <c r="DU148" s="127"/>
      <c r="DV148" s="127"/>
      <c r="DW148" s="127"/>
      <c r="DX148" s="127"/>
      <c r="DY148" s="127"/>
      <c r="DZ148" s="127"/>
      <c r="EA148" s="127"/>
      <c r="EB148" s="127"/>
      <c r="EC148" s="127"/>
      <c r="ED148" s="127"/>
      <c r="EE148" s="127"/>
      <c r="EF148" s="127"/>
      <c r="EG148" s="127"/>
      <c r="EH148" s="127"/>
      <c r="EI148" s="127"/>
      <c r="EJ148" s="127"/>
      <c r="EK148" s="127"/>
      <c r="EL148" s="127"/>
      <c r="EM148" s="127"/>
      <c r="EN148" s="127"/>
      <c r="EO148" s="127"/>
      <c r="EP148" s="127"/>
      <c r="EQ148" s="127"/>
      <c r="ER148" s="127"/>
      <c r="ES148" s="127"/>
      <c r="ET148" s="127"/>
      <c r="EU148" s="127"/>
      <c r="EV148" s="127"/>
      <c r="EW148" s="127"/>
      <c r="EX148" s="127"/>
      <c r="EY148" s="127"/>
      <c r="EZ148" s="127"/>
      <c r="FA148" s="127"/>
      <c r="FB148" s="127"/>
      <c r="FC148" s="127"/>
      <c r="FD148" s="127"/>
      <c r="FE148" s="127"/>
      <c r="FF148" s="127"/>
      <c r="FG148" s="127"/>
      <c r="FH148" s="127"/>
      <c r="FI148" s="127"/>
      <c r="FJ148" s="127"/>
      <c r="FK148" s="127"/>
      <c r="FL148" s="127"/>
      <c r="FM148" s="127"/>
      <c r="FN148" s="127"/>
      <c r="FO148" s="127"/>
      <c r="FP148" s="127"/>
      <c r="FQ148" s="127"/>
      <c r="FR148" s="127"/>
      <c r="FS148" s="127"/>
      <c r="FT148" s="127"/>
      <c r="FU148" s="127"/>
      <c r="FV148" s="127"/>
      <c r="FW148" s="127"/>
      <c r="FX148" s="127"/>
      <c r="FY148" s="127"/>
      <c r="FZ148" s="127"/>
      <c r="GA148" s="127"/>
      <c r="GB148" s="127"/>
      <c r="GC148" s="127"/>
      <c r="GD148" s="127"/>
      <c r="GE148" s="127"/>
      <c r="GF148" s="127"/>
      <c r="GG148" s="127"/>
      <c r="GH148" s="127"/>
      <c r="GI148" s="127"/>
      <c r="GJ148" s="127"/>
      <c r="GK148" s="127"/>
      <c r="GL148" s="127"/>
      <c r="GM148" s="127"/>
      <c r="GN148" s="127"/>
      <c r="GO148" s="127"/>
      <c r="GP148" s="127"/>
      <c r="GQ148" s="127"/>
      <c r="GR148" s="127"/>
      <c r="GS148" s="127"/>
      <c r="GT148" s="127"/>
      <c r="GU148" s="127"/>
      <c r="GV148" s="127"/>
      <c r="GW148" s="127"/>
      <c r="GX148" s="127"/>
      <c r="GY148" s="127"/>
      <c r="GZ148" s="127"/>
      <c r="HA148" s="127"/>
      <c r="HB148" s="127"/>
      <c r="HC148" s="127"/>
      <c r="HD148" s="127"/>
      <c r="HE148" s="127"/>
      <c r="HF148" s="127"/>
      <c r="HG148" s="127"/>
      <c r="HH148" s="127"/>
      <c r="HI148" s="127"/>
      <c r="HJ148" s="127"/>
      <c r="HK148" s="127"/>
      <c r="HL148" s="127"/>
      <c r="HM148" s="127"/>
      <c r="HN148" s="127"/>
      <c r="HO148" s="127"/>
      <c r="HP148" s="127"/>
      <c r="HQ148" s="127"/>
      <c r="HR148" s="127"/>
      <c r="HS148" s="127"/>
      <c r="HT148" s="127"/>
      <c r="HU148" s="127"/>
      <c r="HV148" s="127"/>
      <c r="HW148" s="127"/>
      <c r="HX148" s="127"/>
      <c r="HY148" s="127"/>
      <c r="HZ148" s="127"/>
      <c r="IA148" s="127"/>
      <c r="IB148" s="127"/>
      <c r="IC148" s="127"/>
      <c r="ID148" s="127"/>
      <c r="IE148" s="127"/>
      <c r="IF148" s="127"/>
      <c r="IG148" s="127"/>
      <c r="IH148" s="127"/>
      <c r="II148" s="127"/>
      <c r="IJ148" s="127"/>
      <c r="IK148" s="127"/>
      <c r="IL148" s="127"/>
      <c r="IM148" s="127"/>
      <c r="IN148" s="127"/>
      <c r="IO148" s="127"/>
      <c r="IP148" s="127"/>
      <c r="IQ148" s="127"/>
      <c r="IR148" s="127"/>
      <c r="IS148" s="127"/>
      <c r="IT148" s="127"/>
      <c r="IU148" s="127"/>
      <c r="IV148" s="127"/>
      <c r="IW148" s="127"/>
      <c r="IX148" s="127"/>
      <c r="IY148" s="127"/>
      <c r="IZ148" s="127"/>
      <c r="JA148" s="127"/>
      <c r="JB148" s="127"/>
      <c r="JC148" s="127"/>
      <c r="JD148" s="127"/>
      <c r="JE148" s="127"/>
      <c r="JF148" s="127"/>
      <c r="JG148" s="127"/>
      <c r="JH148" s="127"/>
      <c r="JI148" s="127"/>
      <c r="JJ148" s="127"/>
      <c r="JK148" s="127"/>
      <c r="JL148" s="127"/>
      <c r="JM148" s="127"/>
      <c r="JN148" s="127"/>
      <c r="JO148" s="127"/>
      <c r="JP148" s="127"/>
      <c r="JQ148" s="127"/>
      <c r="JR148" s="127"/>
      <c r="JS148" s="127"/>
      <c r="JT148" s="127"/>
      <c r="JU148" s="127"/>
      <c r="JV148" s="127"/>
      <c r="JW148" s="127"/>
      <c r="JX148" s="127"/>
      <c r="JY148" s="127"/>
      <c r="JZ148" s="127"/>
      <c r="KA148" s="127"/>
      <c r="KB148" s="127"/>
      <c r="KC148" s="127"/>
      <c r="KD148" s="127"/>
      <c r="KE148" s="127"/>
      <c r="KF148" s="127"/>
      <c r="KG148" s="127"/>
      <c r="KH148" s="127"/>
      <c r="KI148" s="127"/>
      <c r="KJ148" s="127"/>
      <c r="KK148" s="127"/>
      <c r="KL148" s="127"/>
      <c r="KM148" s="127"/>
      <c r="KN148" s="127"/>
      <c r="KO148" s="127"/>
      <c r="KP148" s="127"/>
      <c r="KQ148" s="127"/>
      <c r="KR148" s="127"/>
      <c r="KS148" s="127"/>
      <c r="KT148" s="127"/>
      <c r="KU148" s="127"/>
      <c r="KV148" s="127"/>
      <c r="KW148" s="127"/>
      <c r="KX148" s="127"/>
      <c r="KY148" s="127"/>
      <c r="KZ148" s="127"/>
      <c r="LA148" s="127"/>
      <c r="LB148" s="127"/>
      <c r="LC148" s="127"/>
      <c r="LD148" s="127"/>
      <c r="LE148" s="127"/>
      <c r="LF148" s="127"/>
      <c r="LG148" s="127"/>
      <c r="LH148" s="127"/>
      <c r="LI148" s="127"/>
      <c r="LJ148" s="127"/>
      <c r="LK148" s="127"/>
      <c r="LL148" s="127"/>
      <c r="LM148" s="127"/>
      <c r="LN148" s="127"/>
      <c r="LO148" s="127"/>
      <c r="LP148" s="127"/>
      <c r="LQ148" s="127"/>
      <c r="LR148" s="127"/>
      <c r="LS148" s="127"/>
      <c r="LT148" s="127"/>
      <c r="LU148" s="127"/>
      <c r="LV148" s="127"/>
      <c r="LW148" s="127"/>
      <c r="LX148" s="127"/>
      <c r="LY148" s="127"/>
      <c r="LZ148" s="127"/>
      <c r="MA148" s="127"/>
      <c r="MB148" s="127"/>
      <c r="MC148" s="127"/>
      <c r="MD148" s="127"/>
      <c r="ME148" s="127"/>
      <c r="MF148" s="127"/>
      <c r="MG148" s="127"/>
      <c r="MH148" s="127"/>
      <c r="MI148" s="127"/>
      <c r="MJ148" s="127"/>
      <c r="MK148" s="127"/>
      <c r="ML148" s="127"/>
      <c r="MM148" s="127"/>
      <c r="MN148" s="127"/>
      <c r="MO148" s="127"/>
      <c r="MP148" s="127"/>
      <c r="MQ148" s="127"/>
      <c r="MR148" s="127"/>
      <c r="MS148" s="127"/>
      <c r="MT148" s="127"/>
      <c r="MU148" s="127"/>
      <c r="MV148" s="127"/>
      <c r="MW148" s="127"/>
      <c r="MX148" s="127"/>
      <c r="MY148" s="127"/>
      <c r="MZ148" s="127"/>
      <c r="NA148" s="127"/>
      <c r="NB148" s="127"/>
      <c r="NC148" s="127"/>
      <c r="ND148" s="127"/>
      <c r="NE148" s="127"/>
      <c r="NF148" s="127"/>
      <c r="NG148" s="127"/>
      <c r="NH148" s="127"/>
      <c r="NI148" s="127"/>
      <c r="NJ148" s="127"/>
      <c r="NK148" s="127"/>
      <c r="NL148" s="127"/>
      <c r="NM148" s="127"/>
      <c r="NN148" s="127"/>
      <c r="NO148" s="127"/>
      <c r="NP148" s="127"/>
      <c r="NQ148" s="127"/>
      <c r="NR148" s="127"/>
      <c r="NS148" s="127"/>
      <c r="NT148" s="127"/>
      <c r="NU148" s="127"/>
      <c r="NV148" s="127"/>
      <c r="NW148" s="127"/>
      <c r="NX148" s="127"/>
      <c r="NY148" s="127"/>
      <c r="NZ148" s="127"/>
      <c r="OA148" s="127"/>
      <c r="OB148" s="127"/>
      <c r="OC148" s="127"/>
      <c r="OD148" s="127"/>
      <c r="OE148" s="127"/>
      <c r="OF148" s="127"/>
      <c r="OG148" s="127"/>
      <c r="OH148" s="127"/>
      <c r="OI148" s="127"/>
      <c r="OJ148" s="127"/>
      <c r="OK148" s="127"/>
      <c r="OL148" s="127"/>
      <c r="OM148" s="127"/>
      <c r="ON148" s="127"/>
      <c r="OO148" s="127"/>
      <c r="OP148" s="127"/>
      <c r="OQ148" s="127"/>
      <c r="OR148" s="127"/>
      <c r="OS148" s="127"/>
      <c r="OT148" s="127"/>
      <c r="OU148" s="127"/>
      <c r="OV148" s="127"/>
      <c r="OW148" s="127"/>
      <c r="OX148" s="127"/>
      <c r="OY148" s="127"/>
      <c r="OZ148" s="127"/>
      <c r="PA148" s="127"/>
      <c r="PB148" s="127"/>
      <c r="PC148" s="127"/>
      <c r="PD148" s="127"/>
      <c r="PE148" s="127"/>
      <c r="PF148" s="127"/>
      <c r="PG148" s="127"/>
      <c r="PH148" s="127"/>
      <c r="PI148" s="127"/>
      <c r="PJ148" s="127"/>
      <c r="PK148" s="127"/>
      <c r="PL148" s="127"/>
      <c r="PM148" s="127"/>
      <c r="PN148" s="127"/>
      <c r="PO148" s="127"/>
      <c r="PP148" s="127"/>
      <c r="PQ148" s="127"/>
      <c r="PR148" s="127"/>
      <c r="PS148" s="127"/>
      <c r="PT148" s="127"/>
      <c r="PU148" s="127"/>
      <c r="PV148" s="127"/>
      <c r="PW148" s="127"/>
      <c r="PX148" s="127"/>
      <c r="PY148" s="127"/>
      <c r="PZ148" s="127"/>
      <c r="QA148" s="127"/>
      <c r="QB148" s="127"/>
      <c r="QC148" s="127"/>
      <c r="QD148" s="127"/>
      <c r="QE148" s="127"/>
      <c r="QF148" s="127"/>
      <c r="QG148" s="127"/>
      <c r="QH148" s="127"/>
      <c r="QI148" s="127"/>
      <c r="QJ148" s="127"/>
      <c r="QK148" s="127"/>
      <c r="QL148" s="127"/>
      <c r="QM148" s="127"/>
      <c r="QN148" s="127"/>
      <c r="QO148" s="127"/>
      <c r="QP148" s="127"/>
      <c r="QQ148" s="127"/>
      <c r="QR148" s="127"/>
      <c r="QS148" s="127"/>
      <c r="QT148" s="127"/>
      <c r="QU148" s="127"/>
      <c r="QV148" s="127"/>
      <c r="QW148" s="127"/>
      <c r="QX148" s="127"/>
      <c r="QY148" s="127"/>
      <c r="QZ148" s="127"/>
      <c r="RA148" s="127"/>
      <c r="RB148" s="127"/>
      <c r="RC148" s="127"/>
      <c r="RD148" s="127"/>
      <c r="RE148" s="127"/>
      <c r="RF148" s="127"/>
      <c r="RG148" s="127"/>
      <c r="RH148" s="127"/>
      <c r="RI148" s="127"/>
      <c r="RJ148" s="127"/>
      <c r="RK148" s="127"/>
      <c r="RL148" s="127"/>
      <c r="RM148" s="127"/>
      <c r="RN148" s="127"/>
      <c r="RO148" s="127"/>
      <c r="RP148" s="127"/>
      <c r="RQ148" s="127"/>
      <c r="RR148" s="127"/>
      <c r="RS148" s="127"/>
      <c r="RT148" s="127"/>
      <c r="RU148" s="127"/>
      <c r="RV148" s="127"/>
      <c r="RW148" s="127"/>
      <c r="RX148" s="127"/>
      <c r="RY148" s="127"/>
      <c r="RZ148" s="127"/>
      <c r="SA148" s="127"/>
      <c r="SB148" s="127"/>
      <c r="SC148" s="127"/>
      <c r="SD148" s="127"/>
      <c r="SE148" s="127"/>
      <c r="SF148" s="127"/>
      <c r="SG148" s="127"/>
      <c r="SH148" s="127"/>
      <c r="SI148" s="127"/>
      <c r="SJ148" s="127"/>
      <c r="SK148" s="127"/>
      <c r="SL148" s="127"/>
      <c r="SM148" s="127"/>
      <c r="SN148" s="127"/>
      <c r="SO148" s="127"/>
      <c r="SP148" s="127"/>
      <c r="SQ148" s="127"/>
      <c r="SR148" s="127"/>
      <c r="SS148" s="127"/>
      <c r="ST148" s="127"/>
      <c r="SU148" s="127"/>
      <c r="SV148" s="127"/>
      <c r="SW148" s="127"/>
      <c r="SX148" s="127"/>
      <c r="SY148" s="127"/>
      <c r="SZ148" s="127"/>
      <c r="TA148" s="127"/>
      <c r="TB148" s="127"/>
      <c r="TC148" s="127"/>
      <c r="TD148" s="127"/>
      <c r="TE148" s="127"/>
      <c r="TF148" s="127"/>
      <c r="TG148" s="127"/>
      <c r="TH148" s="127"/>
      <c r="TI148" s="127"/>
      <c r="TJ148" s="127"/>
      <c r="TK148" s="127"/>
      <c r="TL148" s="127"/>
      <c r="TM148" s="127"/>
      <c r="TN148" s="127"/>
      <c r="TO148" s="127"/>
      <c r="TP148" s="127"/>
      <c r="TQ148" s="127"/>
      <c r="TR148" s="127"/>
      <c r="TS148" s="127"/>
      <c r="TT148" s="127"/>
      <c r="TU148" s="127"/>
      <c r="TV148" s="127"/>
      <c r="TW148" s="127"/>
      <c r="TX148" s="127"/>
      <c r="TY148" s="127"/>
      <c r="TZ148" s="127"/>
      <c r="UA148" s="127"/>
      <c r="UB148" s="127"/>
      <c r="UC148" s="127"/>
      <c r="UD148" s="127"/>
      <c r="UE148" s="127"/>
      <c r="UF148" s="127"/>
      <c r="UG148" s="127"/>
      <c r="UH148" s="127"/>
      <c r="UI148" s="127"/>
      <c r="UJ148" s="127"/>
      <c r="UK148" s="127"/>
      <c r="UL148" s="127"/>
      <c r="UM148" s="127"/>
      <c r="UN148" s="127"/>
      <c r="UO148" s="127"/>
      <c r="UP148" s="127"/>
      <c r="UQ148" s="127"/>
      <c r="UR148" s="127"/>
      <c r="US148" s="127"/>
      <c r="UT148" s="127"/>
      <c r="UU148" s="127"/>
      <c r="UV148" s="127"/>
      <c r="UW148" s="127"/>
      <c r="UX148" s="127"/>
      <c r="UY148" s="127"/>
      <c r="UZ148" s="127"/>
      <c r="VA148" s="127"/>
      <c r="VB148" s="127"/>
      <c r="VC148" s="127"/>
      <c r="VD148" s="127"/>
      <c r="VE148" s="127"/>
      <c r="VF148" s="127"/>
      <c r="VG148" s="127"/>
      <c r="VH148" s="127"/>
      <c r="VI148" s="127"/>
      <c r="VJ148" s="127"/>
      <c r="VK148" s="127"/>
      <c r="VL148" s="127"/>
      <c r="VM148" s="127"/>
      <c r="VN148" s="127"/>
      <c r="VO148" s="127"/>
      <c r="VP148" s="127"/>
      <c r="VQ148" s="127"/>
      <c r="VR148" s="127"/>
      <c r="VS148" s="127"/>
      <c r="VT148" s="127"/>
      <c r="VU148" s="127"/>
      <c r="VV148" s="127"/>
      <c r="VW148" s="127"/>
      <c r="VX148" s="127"/>
      <c r="VY148" s="127"/>
      <c r="VZ148" s="127"/>
      <c r="WA148" s="127"/>
      <c r="WB148" s="127"/>
      <c r="WC148" s="127"/>
      <c r="WD148" s="127"/>
      <c r="WE148" s="127"/>
      <c r="WF148" s="127"/>
      <c r="WG148" s="127"/>
      <c r="WH148" s="127"/>
      <c r="WI148" s="127"/>
      <c r="WJ148" s="127"/>
      <c r="WK148" s="127"/>
      <c r="WL148" s="127"/>
      <c r="WM148" s="127"/>
      <c r="WN148" s="127"/>
      <c r="WO148" s="127"/>
      <c r="WP148" s="127"/>
      <c r="WQ148" s="127"/>
      <c r="WR148" s="127"/>
      <c r="WS148" s="127"/>
      <c r="WT148" s="127"/>
      <c r="WU148" s="127"/>
      <c r="WV148" s="127"/>
      <c r="WW148" s="127"/>
      <c r="WX148" s="127"/>
      <c r="WY148" s="127"/>
      <c r="WZ148" s="127"/>
      <c r="XA148" s="127"/>
      <c r="XB148" s="127"/>
      <c r="XC148" s="127"/>
      <c r="XD148" s="127"/>
      <c r="XE148" s="127"/>
      <c r="XF148" s="127"/>
      <c r="XG148" s="127"/>
      <c r="XH148" s="127"/>
      <c r="XI148" s="127"/>
      <c r="XJ148" s="127"/>
      <c r="XK148" s="127"/>
      <c r="XL148" s="127"/>
      <c r="XM148" s="127"/>
      <c r="XN148" s="127"/>
      <c r="XO148" s="127"/>
      <c r="XP148" s="127"/>
      <c r="XQ148" s="127"/>
      <c r="XR148" s="127"/>
      <c r="XS148" s="127"/>
      <c r="XT148" s="127"/>
      <c r="XU148" s="127"/>
      <c r="XV148" s="127"/>
      <c r="XW148" s="127"/>
      <c r="XX148" s="127"/>
      <c r="XY148" s="127"/>
      <c r="XZ148" s="127"/>
      <c r="YA148" s="127"/>
      <c r="YB148" s="127"/>
      <c r="YC148" s="127"/>
      <c r="YD148" s="127"/>
      <c r="YE148" s="127"/>
      <c r="YF148" s="127"/>
      <c r="YG148" s="127"/>
      <c r="YH148" s="127"/>
      <c r="YI148" s="127"/>
      <c r="YJ148" s="127"/>
      <c r="YK148" s="127"/>
      <c r="YL148" s="127"/>
      <c r="YM148" s="127"/>
      <c r="YN148" s="127"/>
      <c r="YO148" s="127"/>
      <c r="YP148" s="127"/>
      <c r="YQ148" s="127"/>
      <c r="YR148" s="127"/>
      <c r="YS148" s="127"/>
      <c r="YT148" s="127"/>
      <c r="YU148" s="127"/>
      <c r="YV148" s="127"/>
      <c r="YW148" s="127"/>
      <c r="YX148" s="127"/>
      <c r="YY148" s="127"/>
      <c r="YZ148" s="127"/>
      <c r="ZA148" s="127"/>
      <c r="ZB148" s="127"/>
      <c r="ZC148" s="127"/>
      <c r="ZD148" s="127"/>
      <c r="ZE148" s="127"/>
      <c r="ZF148" s="127"/>
      <c r="ZG148" s="127"/>
      <c r="ZH148" s="127"/>
      <c r="ZI148" s="127"/>
      <c r="ZJ148" s="127"/>
      <c r="ZK148" s="127"/>
      <c r="ZL148" s="127"/>
      <c r="ZM148" s="127"/>
      <c r="ZN148" s="127"/>
      <c r="ZO148" s="127"/>
      <c r="ZP148" s="127"/>
      <c r="ZQ148" s="127"/>
      <c r="ZR148" s="127"/>
      <c r="ZS148" s="127"/>
      <c r="ZT148" s="127"/>
      <c r="ZU148" s="127"/>
      <c r="ZV148" s="127"/>
      <c r="ZW148" s="127"/>
      <c r="ZX148" s="127"/>
      <c r="ZY148" s="127"/>
      <c r="ZZ148" s="127"/>
      <c r="AAA148" s="127"/>
      <c r="AAB148" s="127"/>
      <c r="AAC148" s="127"/>
      <c r="AAD148" s="127"/>
      <c r="AAE148" s="127"/>
      <c r="AAF148" s="127"/>
      <c r="AAG148" s="127"/>
      <c r="AAH148" s="127"/>
      <c r="AAI148" s="127"/>
      <c r="AAJ148" s="127"/>
      <c r="AAK148" s="127"/>
      <c r="AAL148" s="127"/>
      <c r="AAM148" s="127"/>
      <c r="AAN148" s="127"/>
      <c r="AAO148" s="127"/>
      <c r="AAP148" s="127"/>
      <c r="AAQ148" s="127"/>
      <c r="AAR148" s="127"/>
      <c r="AAS148" s="127"/>
      <c r="AAT148" s="127"/>
      <c r="AAU148" s="127"/>
      <c r="AAV148" s="127"/>
      <c r="AAW148" s="127"/>
      <c r="AAX148" s="127"/>
      <c r="AAY148" s="127"/>
      <c r="AAZ148" s="127"/>
      <c r="ABA148" s="127"/>
      <c r="ABB148" s="127"/>
      <c r="ABC148" s="127"/>
      <c r="ABD148" s="127"/>
      <c r="ABE148" s="127"/>
      <c r="ABF148" s="127"/>
      <c r="ABG148" s="127"/>
      <c r="ABH148" s="127"/>
      <c r="ABI148" s="127"/>
      <c r="ABJ148" s="127"/>
      <c r="ABK148" s="127"/>
      <c r="ABL148" s="127"/>
      <c r="ABM148" s="127"/>
      <c r="ABN148" s="127"/>
      <c r="ABO148" s="127"/>
      <c r="ABP148" s="127"/>
      <c r="ABQ148" s="127"/>
      <c r="ABR148" s="127"/>
      <c r="ABS148" s="127"/>
      <c r="ABT148" s="127"/>
      <c r="ABU148" s="127"/>
      <c r="ABV148" s="127"/>
      <c r="ABW148" s="127"/>
      <c r="ABX148" s="127"/>
      <c r="ABY148" s="127"/>
      <c r="ABZ148" s="127"/>
      <c r="ACA148" s="127"/>
      <c r="ACB148" s="127"/>
      <c r="ACC148" s="127"/>
      <c r="ACD148" s="127"/>
      <c r="ACE148" s="127"/>
      <c r="ACF148" s="127"/>
      <c r="ACG148" s="127"/>
      <c r="ACH148" s="127"/>
      <c r="ACI148" s="127"/>
      <c r="ACJ148" s="127"/>
      <c r="ACK148" s="127"/>
      <c r="ACL148" s="127"/>
      <c r="ACM148" s="127"/>
      <c r="ACN148" s="127"/>
      <c r="ACO148" s="127"/>
      <c r="ACP148" s="127"/>
      <c r="ACQ148" s="127"/>
      <c r="ACR148" s="127"/>
      <c r="ACS148" s="127"/>
      <c r="ACT148" s="127"/>
      <c r="ACU148" s="127"/>
      <c r="ACV148" s="127"/>
      <c r="ACW148" s="127"/>
      <c r="ACX148" s="127"/>
      <c r="ACY148" s="127"/>
      <c r="ACZ148" s="127"/>
      <c r="ADA148" s="127"/>
      <c r="ADB148" s="127"/>
      <c r="ADC148" s="127"/>
      <c r="ADD148" s="127"/>
      <c r="ADE148" s="127"/>
      <c r="ADF148" s="127"/>
      <c r="ADG148" s="127"/>
      <c r="ADH148" s="127"/>
      <c r="ADI148" s="127"/>
      <c r="ADJ148" s="127"/>
      <c r="ADK148" s="127"/>
      <c r="ADL148" s="127"/>
      <c r="ADM148" s="127"/>
      <c r="ADN148" s="127"/>
      <c r="ADO148" s="127"/>
      <c r="ADP148" s="127"/>
      <c r="ADQ148" s="127"/>
      <c r="ADR148" s="127"/>
      <c r="ADS148" s="127"/>
      <c r="ADT148" s="127"/>
      <c r="ADU148" s="127"/>
      <c r="ADV148" s="127"/>
      <c r="ADW148" s="127"/>
      <c r="ADX148" s="127"/>
      <c r="ADY148" s="127"/>
      <c r="ADZ148" s="127"/>
      <c r="AEA148" s="127"/>
      <c r="AEB148" s="127"/>
      <c r="AEC148" s="127"/>
      <c r="AED148" s="127"/>
      <c r="AEE148" s="127"/>
      <c r="AEF148" s="127"/>
      <c r="AEG148" s="127"/>
      <c r="AEH148" s="127"/>
      <c r="AEI148" s="127"/>
      <c r="AEJ148" s="127"/>
      <c r="AEK148" s="127"/>
      <c r="AEL148" s="127"/>
      <c r="AEM148" s="127"/>
      <c r="AEN148" s="127"/>
      <c r="AEO148" s="127"/>
      <c r="AEP148" s="127"/>
      <c r="AEQ148" s="127"/>
      <c r="AER148" s="127"/>
      <c r="AES148" s="127"/>
      <c r="AET148" s="127"/>
      <c r="AEU148" s="127"/>
      <c r="AEV148" s="127"/>
      <c r="AEW148" s="127"/>
      <c r="AEX148" s="127"/>
      <c r="AEY148" s="127"/>
      <c r="AEZ148" s="127"/>
      <c r="AFA148" s="127"/>
      <c r="AFB148" s="127"/>
      <c r="AFC148" s="127"/>
      <c r="AFD148" s="127"/>
      <c r="AFE148" s="127"/>
      <c r="AFF148" s="127"/>
      <c r="AFG148" s="127"/>
      <c r="AFH148" s="127"/>
      <c r="AFI148" s="127"/>
      <c r="AFJ148" s="127"/>
      <c r="AFK148" s="127"/>
      <c r="AFL148" s="127"/>
      <c r="AFM148" s="127"/>
      <c r="AFN148" s="127"/>
      <c r="AFO148" s="127"/>
      <c r="AFP148" s="127"/>
      <c r="AFQ148" s="127"/>
      <c r="AFR148" s="127"/>
      <c r="AFS148" s="127"/>
      <c r="AFT148" s="127"/>
      <c r="AFU148" s="127"/>
      <c r="AFV148" s="127"/>
      <c r="AFW148" s="127"/>
      <c r="AFX148" s="127"/>
      <c r="AFY148" s="127"/>
      <c r="AFZ148" s="127"/>
      <c r="AGA148" s="127"/>
      <c r="AGB148" s="127"/>
      <c r="AGC148" s="127"/>
      <c r="AGD148" s="127"/>
      <c r="AGE148" s="127"/>
      <c r="AGF148" s="127"/>
      <c r="AGG148" s="127"/>
      <c r="AGH148" s="127"/>
      <c r="AGI148" s="127"/>
      <c r="AGJ148" s="127"/>
      <c r="AGK148" s="127"/>
      <c r="AGL148" s="127"/>
      <c r="AGM148" s="127"/>
      <c r="AGN148" s="127"/>
      <c r="AGO148" s="127"/>
      <c r="AGP148" s="127"/>
      <c r="AGQ148" s="127"/>
      <c r="AGR148" s="127"/>
      <c r="AGS148" s="127"/>
      <c r="AGT148" s="127"/>
      <c r="AGU148" s="127"/>
      <c r="AGV148" s="127"/>
      <c r="AGW148" s="127"/>
      <c r="AGX148" s="127"/>
      <c r="AGY148" s="127"/>
      <c r="AGZ148" s="127"/>
      <c r="AHA148" s="127"/>
      <c r="AHB148" s="127"/>
      <c r="AHC148" s="127"/>
      <c r="AHD148" s="127"/>
      <c r="AHE148" s="127"/>
      <c r="AHF148" s="127"/>
      <c r="AHG148" s="127"/>
      <c r="AHH148" s="127"/>
      <c r="AHI148" s="127"/>
      <c r="AHJ148" s="127"/>
      <c r="AHK148" s="127"/>
      <c r="AHL148" s="127"/>
      <c r="AHM148" s="127"/>
      <c r="AHN148" s="127"/>
      <c r="AHO148" s="127"/>
      <c r="AHP148" s="127"/>
      <c r="AHQ148" s="127"/>
      <c r="AHR148" s="127"/>
      <c r="AHS148" s="127"/>
      <c r="AHT148" s="127"/>
      <c r="AHU148" s="127"/>
      <c r="AHV148" s="127"/>
      <c r="AHW148" s="127"/>
      <c r="AHX148" s="127"/>
      <c r="AHY148" s="127"/>
      <c r="AHZ148" s="127"/>
      <c r="AIA148" s="127"/>
      <c r="AIB148" s="127"/>
      <c r="AIC148" s="127"/>
      <c r="AID148" s="127"/>
      <c r="AIE148" s="127"/>
      <c r="AIF148" s="127"/>
      <c r="AIG148" s="127"/>
      <c r="AIH148" s="127"/>
      <c r="AII148" s="127"/>
      <c r="AIJ148" s="127"/>
      <c r="AIK148" s="127"/>
      <c r="AIL148" s="127"/>
      <c r="AIM148" s="127"/>
      <c r="AIN148" s="127"/>
      <c r="AIO148" s="127"/>
      <c r="AIP148" s="127"/>
      <c r="AIQ148" s="127"/>
      <c r="AIR148" s="127"/>
      <c r="AIS148" s="127"/>
      <c r="AIT148" s="127"/>
      <c r="AIU148" s="127"/>
      <c r="AIV148" s="127"/>
      <c r="AIW148" s="127"/>
      <c r="AIX148" s="127"/>
      <c r="AIY148" s="127"/>
      <c r="AIZ148" s="127"/>
      <c r="AJA148" s="127"/>
      <c r="AJB148" s="127"/>
      <c r="AJC148" s="127"/>
      <c r="AJD148" s="127"/>
      <c r="AJE148" s="127"/>
      <c r="AJF148" s="127"/>
      <c r="AJG148" s="127"/>
      <c r="AJH148" s="127"/>
      <c r="AJI148" s="127"/>
      <c r="AJJ148" s="127"/>
      <c r="AJK148" s="127"/>
      <c r="AJL148" s="127"/>
      <c r="AJM148" s="127"/>
      <c r="AJN148" s="127"/>
      <c r="AJO148" s="127"/>
      <c r="AJP148" s="127"/>
      <c r="AJQ148" s="127"/>
      <c r="AJR148" s="127"/>
      <c r="AJS148" s="127"/>
      <c r="AJT148" s="127"/>
      <c r="AJU148" s="127"/>
      <c r="AJV148" s="127"/>
      <c r="AJW148" s="127"/>
      <c r="AJX148" s="127"/>
      <c r="AJY148" s="127"/>
      <c r="AJZ148" s="127"/>
      <c r="AKA148" s="127"/>
      <c r="AKB148" s="127"/>
      <c r="AKC148" s="127"/>
      <c r="AKD148" s="127"/>
      <c r="AKE148" s="127"/>
      <c r="AKF148" s="127"/>
      <c r="AKG148" s="127"/>
      <c r="AKH148" s="127"/>
      <c r="AKI148" s="127"/>
      <c r="AKJ148" s="127"/>
      <c r="AKK148" s="127"/>
      <c r="AKL148" s="127"/>
      <c r="AKM148" s="127"/>
      <c r="AKN148" s="127"/>
      <c r="AKO148" s="127"/>
      <c r="AKP148" s="127"/>
      <c r="AKQ148" s="127"/>
      <c r="AKR148" s="127"/>
      <c r="AKS148" s="127"/>
      <c r="AKT148" s="127"/>
      <c r="AKU148" s="127"/>
      <c r="AKV148" s="127"/>
      <c r="AKW148" s="127"/>
      <c r="AKX148" s="127"/>
      <c r="AKY148" s="127"/>
      <c r="AKZ148" s="127"/>
      <c r="ALA148" s="127"/>
      <c r="ALB148" s="127"/>
      <c r="ALC148" s="127"/>
      <c r="ALD148" s="127"/>
      <c r="ALE148" s="127"/>
      <c r="ALF148" s="127"/>
      <c r="ALG148" s="127"/>
      <c r="ALH148" s="127"/>
      <c r="ALI148" s="127"/>
      <c r="ALJ148" s="127"/>
      <c r="ALK148" s="127"/>
      <c r="ALL148" s="127"/>
      <c r="ALM148" s="127"/>
      <c r="ALN148" s="127"/>
      <c r="ALO148" s="127"/>
      <c r="ALP148" s="127"/>
      <c r="ALQ148" s="127"/>
      <c r="ALR148" s="127"/>
      <c r="ALS148" s="127"/>
      <c r="ALT148" s="127"/>
      <c r="ALU148" s="127"/>
      <c r="ALV148" s="127"/>
      <c r="ALW148" s="127"/>
      <c r="ALX148" s="127"/>
      <c r="ALY148" s="127"/>
      <c r="ALZ148" s="127"/>
      <c r="AMA148" s="127"/>
      <c r="AMB148" s="127"/>
      <c r="AMC148" s="127"/>
      <c r="AMD148" s="127"/>
      <c r="AME148" s="127"/>
      <c r="AMF148" s="127"/>
      <c r="AMG148" s="127"/>
      <c r="AMH148" s="127"/>
      <c r="AMI148" s="127"/>
      <c r="AMJ148" s="127"/>
      <c r="AMK148" s="127"/>
    </row>
    <row r="149" spans="1:1025" x14ac:dyDescent="0.3">
      <c r="A149" s="244" t="s">
        <v>875</v>
      </c>
      <c r="B149" s="244"/>
      <c r="C149" s="244"/>
      <c r="D149" s="68">
        <f t="shared" si="62"/>
        <v>8.6258333333333344</v>
      </c>
      <c r="E149" s="173">
        <f t="shared" ref="E149:H149" si="67">E74+E99</f>
        <v>39.67</v>
      </c>
      <c r="F149" s="173">
        <f t="shared" si="67"/>
        <v>28.83</v>
      </c>
      <c r="G149" s="173">
        <f t="shared" si="67"/>
        <v>103.51</v>
      </c>
      <c r="H149" s="173">
        <f t="shared" si="67"/>
        <v>851.7</v>
      </c>
      <c r="I149" s="127"/>
      <c r="J149" s="174">
        <f t="shared" si="46"/>
        <v>0.3967</v>
      </c>
      <c r="K149" s="174">
        <f t="shared" si="47"/>
        <v>0.43029850746268655</v>
      </c>
      <c r="L149" s="174">
        <f t="shared" si="48"/>
        <v>0.41404000000000002</v>
      </c>
      <c r="M149" s="174">
        <f t="shared" si="49"/>
        <v>0.42585000000000001</v>
      </c>
      <c r="N149" s="134"/>
      <c r="O149" s="174">
        <f t="shared" si="50"/>
        <v>0.1909674768110837</v>
      </c>
      <c r="P149" s="174">
        <f t="shared" si="51"/>
        <v>0.31040401549841484</v>
      </c>
      <c r="Q149" s="174">
        <f t="shared" si="52"/>
        <v>0.48977961723611602</v>
      </c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7"/>
      <c r="AU149" s="127"/>
      <c r="AV149" s="127"/>
      <c r="AW149" s="127"/>
      <c r="AX149" s="127"/>
      <c r="AY149" s="127"/>
      <c r="AZ149" s="127"/>
      <c r="BA149" s="127"/>
      <c r="BB149" s="127"/>
      <c r="BC149" s="127"/>
      <c r="BD149" s="127"/>
      <c r="BE149" s="127"/>
      <c r="BF149" s="127"/>
      <c r="BG149" s="127"/>
      <c r="BH149" s="127"/>
      <c r="BI149" s="127"/>
      <c r="BJ149" s="127"/>
      <c r="BK149" s="127"/>
      <c r="BL149" s="127"/>
      <c r="BM149" s="127"/>
      <c r="BN149" s="127"/>
      <c r="BO149" s="127"/>
      <c r="BP149" s="127"/>
      <c r="BQ149" s="127"/>
      <c r="BR149" s="127"/>
      <c r="BS149" s="127"/>
      <c r="BT149" s="127"/>
      <c r="BU149" s="127"/>
      <c r="BV149" s="127"/>
      <c r="BW149" s="127"/>
      <c r="BX149" s="127"/>
      <c r="BY149" s="127"/>
      <c r="BZ149" s="127"/>
      <c r="CA149" s="127"/>
      <c r="CB149" s="127"/>
      <c r="CC149" s="127"/>
      <c r="CD149" s="127"/>
      <c r="CE149" s="127"/>
      <c r="CF149" s="127"/>
      <c r="CG149" s="127"/>
      <c r="CH149" s="127"/>
      <c r="CI149" s="127"/>
      <c r="CJ149" s="127"/>
      <c r="CK149" s="127"/>
      <c r="CL149" s="127"/>
      <c r="CM149" s="127"/>
      <c r="CN149" s="127"/>
      <c r="CO149" s="127"/>
      <c r="CP149" s="127"/>
      <c r="CQ149" s="127"/>
      <c r="CR149" s="127"/>
      <c r="CS149" s="127"/>
      <c r="CT149" s="127"/>
      <c r="CU149" s="127"/>
      <c r="CV149" s="127"/>
      <c r="CW149" s="127"/>
      <c r="CX149" s="127"/>
      <c r="CY149" s="127"/>
      <c r="CZ149" s="127"/>
      <c r="DA149" s="127"/>
      <c r="DB149" s="127"/>
      <c r="DC149" s="127"/>
      <c r="DD149" s="127"/>
      <c r="DE149" s="127"/>
      <c r="DF149" s="127"/>
      <c r="DG149" s="127"/>
      <c r="DH149" s="127"/>
      <c r="DI149" s="127"/>
      <c r="DJ149" s="127"/>
      <c r="DK149" s="127"/>
      <c r="DL149" s="127"/>
      <c r="DM149" s="127"/>
      <c r="DN149" s="127"/>
      <c r="DO149" s="127"/>
      <c r="DP149" s="127"/>
      <c r="DQ149" s="127"/>
      <c r="DR149" s="127"/>
      <c r="DS149" s="127"/>
      <c r="DT149" s="127"/>
      <c r="DU149" s="127"/>
      <c r="DV149" s="127"/>
      <c r="DW149" s="127"/>
      <c r="DX149" s="127"/>
      <c r="DY149" s="127"/>
      <c r="DZ149" s="127"/>
      <c r="EA149" s="127"/>
      <c r="EB149" s="127"/>
      <c r="EC149" s="127"/>
      <c r="ED149" s="127"/>
      <c r="EE149" s="127"/>
      <c r="EF149" s="127"/>
      <c r="EG149" s="127"/>
      <c r="EH149" s="127"/>
      <c r="EI149" s="127"/>
      <c r="EJ149" s="127"/>
      <c r="EK149" s="127"/>
      <c r="EL149" s="127"/>
      <c r="EM149" s="127"/>
      <c r="EN149" s="127"/>
      <c r="EO149" s="127"/>
      <c r="EP149" s="127"/>
      <c r="EQ149" s="127"/>
      <c r="ER149" s="127"/>
      <c r="ES149" s="127"/>
      <c r="ET149" s="127"/>
      <c r="EU149" s="127"/>
      <c r="EV149" s="127"/>
      <c r="EW149" s="127"/>
      <c r="EX149" s="127"/>
      <c r="EY149" s="127"/>
      <c r="EZ149" s="127"/>
      <c r="FA149" s="127"/>
      <c r="FB149" s="127"/>
      <c r="FC149" s="127"/>
      <c r="FD149" s="127"/>
      <c r="FE149" s="127"/>
      <c r="FF149" s="127"/>
      <c r="FG149" s="127"/>
      <c r="FH149" s="127"/>
      <c r="FI149" s="127"/>
      <c r="FJ149" s="127"/>
      <c r="FK149" s="127"/>
      <c r="FL149" s="127"/>
      <c r="FM149" s="127"/>
      <c r="FN149" s="127"/>
      <c r="FO149" s="127"/>
      <c r="FP149" s="127"/>
      <c r="FQ149" s="127"/>
      <c r="FR149" s="127"/>
      <c r="FS149" s="127"/>
      <c r="FT149" s="127"/>
      <c r="FU149" s="127"/>
      <c r="FV149" s="127"/>
      <c r="FW149" s="127"/>
      <c r="FX149" s="127"/>
      <c r="FY149" s="127"/>
      <c r="FZ149" s="127"/>
      <c r="GA149" s="127"/>
      <c r="GB149" s="127"/>
      <c r="GC149" s="127"/>
      <c r="GD149" s="127"/>
      <c r="GE149" s="127"/>
      <c r="GF149" s="127"/>
      <c r="GG149" s="127"/>
      <c r="GH149" s="127"/>
      <c r="GI149" s="127"/>
      <c r="GJ149" s="127"/>
      <c r="GK149" s="127"/>
      <c r="GL149" s="127"/>
      <c r="GM149" s="127"/>
      <c r="GN149" s="127"/>
      <c r="GO149" s="127"/>
      <c r="GP149" s="127"/>
      <c r="GQ149" s="127"/>
      <c r="GR149" s="127"/>
      <c r="GS149" s="127"/>
      <c r="GT149" s="127"/>
      <c r="GU149" s="127"/>
      <c r="GV149" s="127"/>
      <c r="GW149" s="127"/>
      <c r="GX149" s="127"/>
      <c r="GY149" s="127"/>
      <c r="GZ149" s="127"/>
      <c r="HA149" s="127"/>
      <c r="HB149" s="127"/>
      <c r="HC149" s="127"/>
      <c r="HD149" s="127"/>
      <c r="HE149" s="127"/>
      <c r="HF149" s="127"/>
      <c r="HG149" s="127"/>
      <c r="HH149" s="127"/>
      <c r="HI149" s="127"/>
      <c r="HJ149" s="127"/>
      <c r="HK149" s="127"/>
      <c r="HL149" s="127"/>
      <c r="HM149" s="127"/>
      <c r="HN149" s="127"/>
      <c r="HO149" s="127"/>
      <c r="HP149" s="127"/>
      <c r="HQ149" s="127"/>
      <c r="HR149" s="127"/>
      <c r="HS149" s="127"/>
      <c r="HT149" s="127"/>
      <c r="HU149" s="127"/>
      <c r="HV149" s="127"/>
      <c r="HW149" s="127"/>
      <c r="HX149" s="127"/>
      <c r="HY149" s="127"/>
      <c r="HZ149" s="127"/>
      <c r="IA149" s="127"/>
      <c r="IB149" s="127"/>
      <c r="IC149" s="127"/>
      <c r="ID149" s="127"/>
      <c r="IE149" s="127"/>
      <c r="IF149" s="127"/>
      <c r="IG149" s="127"/>
      <c r="IH149" s="127"/>
      <c r="II149" s="127"/>
      <c r="IJ149" s="127"/>
      <c r="IK149" s="127"/>
      <c r="IL149" s="127"/>
      <c r="IM149" s="127"/>
      <c r="IN149" s="127"/>
      <c r="IO149" s="127"/>
      <c r="IP149" s="127"/>
      <c r="IQ149" s="127"/>
      <c r="IR149" s="127"/>
      <c r="IS149" s="127"/>
      <c r="IT149" s="127"/>
      <c r="IU149" s="127"/>
      <c r="IV149" s="127"/>
      <c r="IW149" s="127"/>
      <c r="IX149" s="127"/>
      <c r="IY149" s="127"/>
      <c r="IZ149" s="127"/>
      <c r="JA149" s="127"/>
      <c r="JB149" s="127"/>
      <c r="JC149" s="127"/>
      <c r="JD149" s="127"/>
      <c r="JE149" s="127"/>
      <c r="JF149" s="127"/>
      <c r="JG149" s="127"/>
      <c r="JH149" s="127"/>
      <c r="JI149" s="127"/>
      <c r="JJ149" s="127"/>
      <c r="JK149" s="127"/>
      <c r="JL149" s="127"/>
      <c r="JM149" s="127"/>
      <c r="JN149" s="127"/>
      <c r="JO149" s="127"/>
      <c r="JP149" s="127"/>
      <c r="JQ149" s="127"/>
      <c r="JR149" s="127"/>
      <c r="JS149" s="127"/>
      <c r="JT149" s="127"/>
      <c r="JU149" s="127"/>
      <c r="JV149" s="127"/>
      <c r="JW149" s="127"/>
      <c r="JX149" s="127"/>
      <c r="JY149" s="127"/>
      <c r="JZ149" s="127"/>
      <c r="KA149" s="127"/>
      <c r="KB149" s="127"/>
      <c r="KC149" s="127"/>
      <c r="KD149" s="127"/>
      <c r="KE149" s="127"/>
      <c r="KF149" s="127"/>
      <c r="KG149" s="127"/>
      <c r="KH149" s="127"/>
      <c r="KI149" s="127"/>
      <c r="KJ149" s="127"/>
      <c r="KK149" s="127"/>
      <c r="KL149" s="127"/>
      <c r="KM149" s="127"/>
      <c r="KN149" s="127"/>
      <c r="KO149" s="127"/>
      <c r="KP149" s="127"/>
      <c r="KQ149" s="127"/>
      <c r="KR149" s="127"/>
      <c r="KS149" s="127"/>
      <c r="KT149" s="127"/>
      <c r="KU149" s="127"/>
      <c r="KV149" s="127"/>
      <c r="KW149" s="127"/>
      <c r="KX149" s="127"/>
      <c r="KY149" s="127"/>
      <c r="KZ149" s="127"/>
      <c r="LA149" s="127"/>
      <c r="LB149" s="127"/>
      <c r="LC149" s="127"/>
      <c r="LD149" s="127"/>
      <c r="LE149" s="127"/>
      <c r="LF149" s="127"/>
      <c r="LG149" s="127"/>
      <c r="LH149" s="127"/>
      <c r="LI149" s="127"/>
      <c r="LJ149" s="127"/>
      <c r="LK149" s="127"/>
      <c r="LL149" s="127"/>
      <c r="LM149" s="127"/>
      <c r="LN149" s="127"/>
      <c r="LO149" s="127"/>
      <c r="LP149" s="127"/>
      <c r="LQ149" s="127"/>
      <c r="LR149" s="127"/>
      <c r="LS149" s="127"/>
      <c r="LT149" s="127"/>
      <c r="LU149" s="127"/>
      <c r="LV149" s="127"/>
      <c r="LW149" s="127"/>
      <c r="LX149" s="127"/>
      <c r="LY149" s="127"/>
      <c r="LZ149" s="127"/>
      <c r="MA149" s="127"/>
      <c r="MB149" s="127"/>
      <c r="MC149" s="127"/>
      <c r="MD149" s="127"/>
      <c r="ME149" s="127"/>
      <c r="MF149" s="127"/>
      <c r="MG149" s="127"/>
      <c r="MH149" s="127"/>
      <c r="MI149" s="127"/>
      <c r="MJ149" s="127"/>
      <c r="MK149" s="127"/>
      <c r="ML149" s="127"/>
      <c r="MM149" s="127"/>
      <c r="MN149" s="127"/>
      <c r="MO149" s="127"/>
      <c r="MP149" s="127"/>
      <c r="MQ149" s="127"/>
      <c r="MR149" s="127"/>
      <c r="MS149" s="127"/>
      <c r="MT149" s="127"/>
      <c r="MU149" s="127"/>
      <c r="MV149" s="127"/>
      <c r="MW149" s="127"/>
      <c r="MX149" s="127"/>
      <c r="MY149" s="127"/>
      <c r="MZ149" s="127"/>
      <c r="NA149" s="127"/>
      <c r="NB149" s="127"/>
      <c r="NC149" s="127"/>
      <c r="ND149" s="127"/>
      <c r="NE149" s="127"/>
      <c r="NF149" s="127"/>
      <c r="NG149" s="127"/>
      <c r="NH149" s="127"/>
      <c r="NI149" s="127"/>
      <c r="NJ149" s="127"/>
      <c r="NK149" s="127"/>
      <c r="NL149" s="127"/>
      <c r="NM149" s="127"/>
      <c r="NN149" s="127"/>
      <c r="NO149" s="127"/>
      <c r="NP149" s="127"/>
      <c r="NQ149" s="127"/>
      <c r="NR149" s="127"/>
      <c r="NS149" s="127"/>
      <c r="NT149" s="127"/>
      <c r="NU149" s="127"/>
      <c r="NV149" s="127"/>
      <c r="NW149" s="127"/>
      <c r="NX149" s="127"/>
      <c r="NY149" s="127"/>
      <c r="NZ149" s="127"/>
      <c r="OA149" s="127"/>
      <c r="OB149" s="127"/>
      <c r="OC149" s="127"/>
      <c r="OD149" s="127"/>
      <c r="OE149" s="127"/>
      <c r="OF149" s="127"/>
      <c r="OG149" s="127"/>
      <c r="OH149" s="127"/>
      <c r="OI149" s="127"/>
      <c r="OJ149" s="127"/>
      <c r="OK149" s="127"/>
      <c r="OL149" s="127"/>
      <c r="OM149" s="127"/>
      <c r="ON149" s="127"/>
      <c r="OO149" s="127"/>
      <c r="OP149" s="127"/>
      <c r="OQ149" s="127"/>
      <c r="OR149" s="127"/>
      <c r="OS149" s="127"/>
      <c r="OT149" s="127"/>
      <c r="OU149" s="127"/>
      <c r="OV149" s="127"/>
      <c r="OW149" s="127"/>
      <c r="OX149" s="127"/>
      <c r="OY149" s="127"/>
      <c r="OZ149" s="127"/>
      <c r="PA149" s="127"/>
      <c r="PB149" s="127"/>
      <c r="PC149" s="127"/>
      <c r="PD149" s="127"/>
      <c r="PE149" s="127"/>
      <c r="PF149" s="127"/>
      <c r="PG149" s="127"/>
      <c r="PH149" s="127"/>
      <c r="PI149" s="127"/>
      <c r="PJ149" s="127"/>
      <c r="PK149" s="127"/>
      <c r="PL149" s="127"/>
      <c r="PM149" s="127"/>
      <c r="PN149" s="127"/>
      <c r="PO149" s="127"/>
      <c r="PP149" s="127"/>
      <c r="PQ149" s="127"/>
      <c r="PR149" s="127"/>
      <c r="PS149" s="127"/>
      <c r="PT149" s="127"/>
      <c r="PU149" s="127"/>
      <c r="PV149" s="127"/>
      <c r="PW149" s="127"/>
      <c r="PX149" s="127"/>
      <c r="PY149" s="127"/>
      <c r="PZ149" s="127"/>
      <c r="QA149" s="127"/>
      <c r="QB149" s="127"/>
      <c r="QC149" s="127"/>
      <c r="QD149" s="127"/>
      <c r="QE149" s="127"/>
      <c r="QF149" s="127"/>
      <c r="QG149" s="127"/>
      <c r="QH149" s="127"/>
      <c r="QI149" s="127"/>
      <c r="QJ149" s="127"/>
      <c r="QK149" s="127"/>
      <c r="QL149" s="127"/>
      <c r="QM149" s="127"/>
      <c r="QN149" s="127"/>
      <c r="QO149" s="127"/>
      <c r="QP149" s="127"/>
      <c r="QQ149" s="127"/>
      <c r="QR149" s="127"/>
      <c r="QS149" s="127"/>
      <c r="QT149" s="127"/>
      <c r="QU149" s="127"/>
      <c r="QV149" s="127"/>
      <c r="QW149" s="127"/>
      <c r="QX149" s="127"/>
      <c r="QY149" s="127"/>
      <c r="QZ149" s="127"/>
      <c r="RA149" s="127"/>
      <c r="RB149" s="127"/>
      <c r="RC149" s="127"/>
      <c r="RD149" s="127"/>
      <c r="RE149" s="127"/>
      <c r="RF149" s="127"/>
      <c r="RG149" s="127"/>
      <c r="RH149" s="127"/>
      <c r="RI149" s="127"/>
      <c r="RJ149" s="127"/>
      <c r="RK149" s="127"/>
      <c r="RL149" s="127"/>
      <c r="RM149" s="127"/>
      <c r="RN149" s="127"/>
      <c r="RO149" s="127"/>
      <c r="RP149" s="127"/>
      <c r="RQ149" s="127"/>
      <c r="RR149" s="127"/>
      <c r="RS149" s="127"/>
      <c r="RT149" s="127"/>
      <c r="RU149" s="127"/>
      <c r="RV149" s="127"/>
      <c r="RW149" s="127"/>
      <c r="RX149" s="127"/>
      <c r="RY149" s="127"/>
      <c r="RZ149" s="127"/>
      <c r="SA149" s="127"/>
      <c r="SB149" s="127"/>
      <c r="SC149" s="127"/>
      <c r="SD149" s="127"/>
      <c r="SE149" s="127"/>
      <c r="SF149" s="127"/>
      <c r="SG149" s="127"/>
      <c r="SH149" s="127"/>
      <c r="SI149" s="127"/>
      <c r="SJ149" s="127"/>
      <c r="SK149" s="127"/>
      <c r="SL149" s="127"/>
      <c r="SM149" s="127"/>
      <c r="SN149" s="127"/>
      <c r="SO149" s="127"/>
      <c r="SP149" s="127"/>
      <c r="SQ149" s="127"/>
      <c r="SR149" s="127"/>
      <c r="SS149" s="127"/>
      <c r="ST149" s="127"/>
      <c r="SU149" s="127"/>
      <c r="SV149" s="127"/>
      <c r="SW149" s="127"/>
      <c r="SX149" s="127"/>
      <c r="SY149" s="127"/>
      <c r="SZ149" s="127"/>
      <c r="TA149" s="127"/>
      <c r="TB149" s="127"/>
      <c r="TC149" s="127"/>
      <c r="TD149" s="127"/>
      <c r="TE149" s="127"/>
      <c r="TF149" s="127"/>
      <c r="TG149" s="127"/>
      <c r="TH149" s="127"/>
      <c r="TI149" s="127"/>
      <c r="TJ149" s="127"/>
      <c r="TK149" s="127"/>
      <c r="TL149" s="127"/>
      <c r="TM149" s="127"/>
      <c r="TN149" s="127"/>
      <c r="TO149" s="127"/>
      <c r="TP149" s="127"/>
      <c r="TQ149" s="127"/>
      <c r="TR149" s="127"/>
      <c r="TS149" s="127"/>
      <c r="TT149" s="127"/>
      <c r="TU149" s="127"/>
      <c r="TV149" s="127"/>
      <c r="TW149" s="127"/>
      <c r="TX149" s="127"/>
      <c r="TY149" s="127"/>
      <c r="TZ149" s="127"/>
      <c r="UA149" s="127"/>
      <c r="UB149" s="127"/>
      <c r="UC149" s="127"/>
      <c r="UD149" s="127"/>
      <c r="UE149" s="127"/>
      <c r="UF149" s="127"/>
      <c r="UG149" s="127"/>
      <c r="UH149" s="127"/>
      <c r="UI149" s="127"/>
      <c r="UJ149" s="127"/>
      <c r="UK149" s="127"/>
      <c r="UL149" s="127"/>
      <c r="UM149" s="127"/>
      <c r="UN149" s="127"/>
      <c r="UO149" s="127"/>
      <c r="UP149" s="127"/>
      <c r="UQ149" s="127"/>
      <c r="UR149" s="127"/>
      <c r="US149" s="127"/>
      <c r="UT149" s="127"/>
      <c r="UU149" s="127"/>
      <c r="UV149" s="127"/>
      <c r="UW149" s="127"/>
      <c r="UX149" s="127"/>
      <c r="UY149" s="127"/>
      <c r="UZ149" s="127"/>
      <c r="VA149" s="127"/>
      <c r="VB149" s="127"/>
      <c r="VC149" s="127"/>
      <c r="VD149" s="127"/>
      <c r="VE149" s="127"/>
      <c r="VF149" s="127"/>
      <c r="VG149" s="127"/>
      <c r="VH149" s="127"/>
      <c r="VI149" s="127"/>
      <c r="VJ149" s="127"/>
      <c r="VK149" s="127"/>
      <c r="VL149" s="127"/>
      <c r="VM149" s="127"/>
      <c r="VN149" s="127"/>
      <c r="VO149" s="127"/>
      <c r="VP149" s="127"/>
      <c r="VQ149" s="127"/>
      <c r="VR149" s="127"/>
      <c r="VS149" s="127"/>
      <c r="VT149" s="127"/>
      <c r="VU149" s="127"/>
      <c r="VV149" s="127"/>
      <c r="VW149" s="127"/>
      <c r="VX149" s="127"/>
      <c r="VY149" s="127"/>
      <c r="VZ149" s="127"/>
      <c r="WA149" s="127"/>
      <c r="WB149" s="127"/>
      <c r="WC149" s="127"/>
      <c r="WD149" s="127"/>
      <c r="WE149" s="127"/>
      <c r="WF149" s="127"/>
      <c r="WG149" s="127"/>
      <c r="WH149" s="127"/>
      <c r="WI149" s="127"/>
      <c r="WJ149" s="127"/>
      <c r="WK149" s="127"/>
      <c r="WL149" s="127"/>
      <c r="WM149" s="127"/>
      <c r="WN149" s="127"/>
      <c r="WO149" s="127"/>
      <c r="WP149" s="127"/>
      <c r="WQ149" s="127"/>
      <c r="WR149" s="127"/>
      <c r="WS149" s="127"/>
      <c r="WT149" s="127"/>
      <c r="WU149" s="127"/>
      <c r="WV149" s="127"/>
      <c r="WW149" s="127"/>
      <c r="WX149" s="127"/>
      <c r="WY149" s="127"/>
      <c r="WZ149" s="127"/>
      <c r="XA149" s="127"/>
      <c r="XB149" s="127"/>
      <c r="XC149" s="127"/>
      <c r="XD149" s="127"/>
      <c r="XE149" s="127"/>
      <c r="XF149" s="127"/>
      <c r="XG149" s="127"/>
      <c r="XH149" s="127"/>
      <c r="XI149" s="127"/>
      <c r="XJ149" s="127"/>
      <c r="XK149" s="127"/>
      <c r="XL149" s="127"/>
      <c r="XM149" s="127"/>
      <c r="XN149" s="127"/>
      <c r="XO149" s="127"/>
      <c r="XP149" s="127"/>
      <c r="XQ149" s="127"/>
      <c r="XR149" s="127"/>
      <c r="XS149" s="127"/>
      <c r="XT149" s="127"/>
      <c r="XU149" s="127"/>
      <c r="XV149" s="127"/>
      <c r="XW149" s="127"/>
      <c r="XX149" s="127"/>
      <c r="XY149" s="127"/>
      <c r="XZ149" s="127"/>
      <c r="YA149" s="127"/>
      <c r="YB149" s="127"/>
      <c r="YC149" s="127"/>
      <c r="YD149" s="127"/>
      <c r="YE149" s="127"/>
      <c r="YF149" s="127"/>
      <c r="YG149" s="127"/>
      <c r="YH149" s="127"/>
      <c r="YI149" s="127"/>
      <c r="YJ149" s="127"/>
      <c r="YK149" s="127"/>
      <c r="YL149" s="127"/>
      <c r="YM149" s="127"/>
      <c r="YN149" s="127"/>
      <c r="YO149" s="127"/>
      <c r="YP149" s="127"/>
      <c r="YQ149" s="127"/>
      <c r="YR149" s="127"/>
      <c r="YS149" s="127"/>
      <c r="YT149" s="127"/>
      <c r="YU149" s="127"/>
      <c r="YV149" s="127"/>
      <c r="YW149" s="127"/>
      <c r="YX149" s="127"/>
      <c r="YY149" s="127"/>
      <c r="YZ149" s="127"/>
      <c r="ZA149" s="127"/>
      <c r="ZB149" s="127"/>
      <c r="ZC149" s="127"/>
      <c r="ZD149" s="127"/>
      <c r="ZE149" s="127"/>
      <c r="ZF149" s="127"/>
      <c r="ZG149" s="127"/>
      <c r="ZH149" s="127"/>
      <c r="ZI149" s="127"/>
      <c r="ZJ149" s="127"/>
      <c r="ZK149" s="127"/>
      <c r="ZL149" s="127"/>
      <c r="ZM149" s="127"/>
      <c r="ZN149" s="127"/>
      <c r="ZO149" s="127"/>
      <c r="ZP149" s="127"/>
      <c r="ZQ149" s="127"/>
      <c r="ZR149" s="127"/>
      <c r="ZS149" s="127"/>
      <c r="ZT149" s="127"/>
      <c r="ZU149" s="127"/>
      <c r="ZV149" s="127"/>
      <c r="ZW149" s="127"/>
      <c r="ZX149" s="127"/>
      <c r="ZY149" s="127"/>
      <c r="ZZ149" s="127"/>
      <c r="AAA149" s="127"/>
      <c r="AAB149" s="127"/>
      <c r="AAC149" s="127"/>
      <c r="AAD149" s="127"/>
      <c r="AAE149" s="127"/>
      <c r="AAF149" s="127"/>
      <c r="AAG149" s="127"/>
      <c r="AAH149" s="127"/>
      <c r="AAI149" s="127"/>
      <c r="AAJ149" s="127"/>
      <c r="AAK149" s="127"/>
      <c r="AAL149" s="127"/>
      <c r="AAM149" s="127"/>
      <c r="AAN149" s="127"/>
      <c r="AAO149" s="127"/>
      <c r="AAP149" s="127"/>
      <c r="AAQ149" s="127"/>
      <c r="AAR149" s="127"/>
      <c r="AAS149" s="127"/>
      <c r="AAT149" s="127"/>
      <c r="AAU149" s="127"/>
      <c r="AAV149" s="127"/>
      <c r="AAW149" s="127"/>
      <c r="AAX149" s="127"/>
      <c r="AAY149" s="127"/>
      <c r="AAZ149" s="127"/>
      <c r="ABA149" s="127"/>
      <c r="ABB149" s="127"/>
      <c r="ABC149" s="127"/>
      <c r="ABD149" s="127"/>
      <c r="ABE149" s="127"/>
      <c r="ABF149" s="127"/>
      <c r="ABG149" s="127"/>
      <c r="ABH149" s="127"/>
      <c r="ABI149" s="127"/>
      <c r="ABJ149" s="127"/>
      <c r="ABK149" s="127"/>
      <c r="ABL149" s="127"/>
      <c r="ABM149" s="127"/>
      <c r="ABN149" s="127"/>
      <c r="ABO149" s="127"/>
      <c r="ABP149" s="127"/>
      <c r="ABQ149" s="127"/>
      <c r="ABR149" s="127"/>
      <c r="ABS149" s="127"/>
      <c r="ABT149" s="127"/>
      <c r="ABU149" s="127"/>
      <c r="ABV149" s="127"/>
      <c r="ABW149" s="127"/>
      <c r="ABX149" s="127"/>
      <c r="ABY149" s="127"/>
      <c r="ABZ149" s="127"/>
      <c r="ACA149" s="127"/>
      <c r="ACB149" s="127"/>
      <c r="ACC149" s="127"/>
      <c r="ACD149" s="127"/>
      <c r="ACE149" s="127"/>
      <c r="ACF149" s="127"/>
      <c r="ACG149" s="127"/>
      <c r="ACH149" s="127"/>
      <c r="ACI149" s="127"/>
      <c r="ACJ149" s="127"/>
      <c r="ACK149" s="127"/>
      <c r="ACL149" s="127"/>
      <c r="ACM149" s="127"/>
      <c r="ACN149" s="127"/>
      <c r="ACO149" s="127"/>
      <c r="ACP149" s="127"/>
      <c r="ACQ149" s="127"/>
      <c r="ACR149" s="127"/>
      <c r="ACS149" s="127"/>
      <c r="ACT149" s="127"/>
      <c r="ACU149" s="127"/>
      <c r="ACV149" s="127"/>
      <c r="ACW149" s="127"/>
      <c r="ACX149" s="127"/>
      <c r="ACY149" s="127"/>
      <c r="ACZ149" s="127"/>
      <c r="ADA149" s="127"/>
      <c r="ADB149" s="127"/>
      <c r="ADC149" s="127"/>
      <c r="ADD149" s="127"/>
      <c r="ADE149" s="127"/>
      <c r="ADF149" s="127"/>
      <c r="ADG149" s="127"/>
      <c r="ADH149" s="127"/>
      <c r="ADI149" s="127"/>
      <c r="ADJ149" s="127"/>
      <c r="ADK149" s="127"/>
      <c r="ADL149" s="127"/>
      <c r="ADM149" s="127"/>
      <c r="ADN149" s="127"/>
      <c r="ADO149" s="127"/>
      <c r="ADP149" s="127"/>
      <c r="ADQ149" s="127"/>
      <c r="ADR149" s="127"/>
      <c r="ADS149" s="127"/>
      <c r="ADT149" s="127"/>
      <c r="ADU149" s="127"/>
      <c r="ADV149" s="127"/>
      <c r="ADW149" s="127"/>
      <c r="ADX149" s="127"/>
      <c r="ADY149" s="127"/>
      <c r="ADZ149" s="127"/>
      <c r="AEA149" s="127"/>
      <c r="AEB149" s="127"/>
      <c r="AEC149" s="127"/>
      <c r="AED149" s="127"/>
      <c r="AEE149" s="127"/>
      <c r="AEF149" s="127"/>
      <c r="AEG149" s="127"/>
      <c r="AEH149" s="127"/>
      <c r="AEI149" s="127"/>
      <c r="AEJ149" s="127"/>
      <c r="AEK149" s="127"/>
      <c r="AEL149" s="127"/>
      <c r="AEM149" s="127"/>
      <c r="AEN149" s="127"/>
      <c r="AEO149" s="127"/>
      <c r="AEP149" s="127"/>
      <c r="AEQ149" s="127"/>
      <c r="AER149" s="127"/>
      <c r="AES149" s="127"/>
      <c r="AET149" s="127"/>
      <c r="AEU149" s="127"/>
      <c r="AEV149" s="127"/>
      <c r="AEW149" s="127"/>
      <c r="AEX149" s="127"/>
      <c r="AEY149" s="127"/>
      <c r="AEZ149" s="127"/>
      <c r="AFA149" s="127"/>
      <c r="AFB149" s="127"/>
      <c r="AFC149" s="127"/>
      <c r="AFD149" s="127"/>
      <c r="AFE149" s="127"/>
      <c r="AFF149" s="127"/>
      <c r="AFG149" s="127"/>
      <c r="AFH149" s="127"/>
      <c r="AFI149" s="127"/>
      <c r="AFJ149" s="127"/>
      <c r="AFK149" s="127"/>
      <c r="AFL149" s="127"/>
      <c r="AFM149" s="127"/>
      <c r="AFN149" s="127"/>
      <c r="AFO149" s="127"/>
      <c r="AFP149" s="127"/>
      <c r="AFQ149" s="127"/>
      <c r="AFR149" s="127"/>
      <c r="AFS149" s="127"/>
      <c r="AFT149" s="127"/>
      <c r="AFU149" s="127"/>
      <c r="AFV149" s="127"/>
      <c r="AFW149" s="127"/>
      <c r="AFX149" s="127"/>
      <c r="AFY149" s="127"/>
      <c r="AFZ149" s="127"/>
      <c r="AGA149" s="127"/>
      <c r="AGB149" s="127"/>
      <c r="AGC149" s="127"/>
      <c r="AGD149" s="127"/>
      <c r="AGE149" s="127"/>
      <c r="AGF149" s="127"/>
      <c r="AGG149" s="127"/>
      <c r="AGH149" s="127"/>
      <c r="AGI149" s="127"/>
      <c r="AGJ149" s="127"/>
      <c r="AGK149" s="127"/>
      <c r="AGL149" s="127"/>
      <c r="AGM149" s="127"/>
      <c r="AGN149" s="127"/>
      <c r="AGO149" s="127"/>
      <c r="AGP149" s="127"/>
      <c r="AGQ149" s="127"/>
      <c r="AGR149" s="127"/>
      <c r="AGS149" s="127"/>
      <c r="AGT149" s="127"/>
      <c r="AGU149" s="127"/>
      <c r="AGV149" s="127"/>
      <c r="AGW149" s="127"/>
      <c r="AGX149" s="127"/>
      <c r="AGY149" s="127"/>
      <c r="AGZ149" s="127"/>
      <c r="AHA149" s="127"/>
      <c r="AHB149" s="127"/>
      <c r="AHC149" s="127"/>
      <c r="AHD149" s="127"/>
      <c r="AHE149" s="127"/>
      <c r="AHF149" s="127"/>
      <c r="AHG149" s="127"/>
      <c r="AHH149" s="127"/>
      <c r="AHI149" s="127"/>
      <c r="AHJ149" s="127"/>
      <c r="AHK149" s="127"/>
      <c r="AHL149" s="127"/>
      <c r="AHM149" s="127"/>
      <c r="AHN149" s="127"/>
      <c r="AHO149" s="127"/>
      <c r="AHP149" s="127"/>
      <c r="AHQ149" s="127"/>
      <c r="AHR149" s="127"/>
      <c r="AHS149" s="127"/>
      <c r="AHT149" s="127"/>
      <c r="AHU149" s="127"/>
      <c r="AHV149" s="127"/>
      <c r="AHW149" s="127"/>
      <c r="AHX149" s="127"/>
      <c r="AHY149" s="127"/>
      <c r="AHZ149" s="127"/>
      <c r="AIA149" s="127"/>
      <c r="AIB149" s="127"/>
      <c r="AIC149" s="127"/>
      <c r="AID149" s="127"/>
      <c r="AIE149" s="127"/>
      <c r="AIF149" s="127"/>
      <c r="AIG149" s="127"/>
      <c r="AIH149" s="127"/>
      <c r="AII149" s="127"/>
      <c r="AIJ149" s="127"/>
      <c r="AIK149" s="127"/>
      <c r="AIL149" s="127"/>
      <c r="AIM149" s="127"/>
      <c r="AIN149" s="127"/>
      <c r="AIO149" s="127"/>
      <c r="AIP149" s="127"/>
      <c r="AIQ149" s="127"/>
      <c r="AIR149" s="127"/>
      <c r="AIS149" s="127"/>
      <c r="AIT149" s="127"/>
      <c r="AIU149" s="127"/>
      <c r="AIV149" s="127"/>
      <c r="AIW149" s="127"/>
      <c r="AIX149" s="127"/>
      <c r="AIY149" s="127"/>
      <c r="AIZ149" s="127"/>
      <c r="AJA149" s="127"/>
      <c r="AJB149" s="127"/>
      <c r="AJC149" s="127"/>
      <c r="AJD149" s="127"/>
      <c r="AJE149" s="127"/>
      <c r="AJF149" s="127"/>
      <c r="AJG149" s="127"/>
      <c r="AJH149" s="127"/>
      <c r="AJI149" s="127"/>
      <c r="AJJ149" s="127"/>
      <c r="AJK149" s="127"/>
      <c r="AJL149" s="127"/>
      <c r="AJM149" s="127"/>
      <c r="AJN149" s="127"/>
      <c r="AJO149" s="127"/>
      <c r="AJP149" s="127"/>
      <c r="AJQ149" s="127"/>
      <c r="AJR149" s="127"/>
      <c r="AJS149" s="127"/>
      <c r="AJT149" s="127"/>
      <c r="AJU149" s="127"/>
      <c r="AJV149" s="127"/>
      <c r="AJW149" s="127"/>
      <c r="AJX149" s="127"/>
      <c r="AJY149" s="127"/>
      <c r="AJZ149" s="127"/>
      <c r="AKA149" s="127"/>
      <c r="AKB149" s="127"/>
      <c r="AKC149" s="127"/>
      <c r="AKD149" s="127"/>
      <c r="AKE149" s="127"/>
      <c r="AKF149" s="127"/>
      <c r="AKG149" s="127"/>
      <c r="AKH149" s="127"/>
      <c r="AKI149" s="127"/>
      <c r="AKJ149" s="127"/>
      <c r="AKK149" s="127"/>
      <c r="AKL149" s="127"/>
      <c r="AKM149" s="127"/>
      <c r="AKN149" s="127"/>
      <c r="AKO149" s="127"/>
      <c r="AKP149" s="127"/>
      <c r="AKQ149" s="127"/>
      <c r="AKR149" s="127"/>
      <c r="AKS149" s="127"/>
      <c r="AKT149" s="127"/>
      <c r="AKU149" s="127"/>
      <c r="AKV149" s="127"/>
      <c r="AKW149" s="127"/>
      <c r="AKX149" s="127"/>
      <c r="AKY149" s="127"/>
      <c r="AKZ149" s="127"/>
      <c r="ALA149" s="127"/>
      <c r="ALB149" s="127"/>
      <c r="ALC149" s="127"/>
      <c r="ALD149" s="127"/>
      <c r="ALE149" s="127"/>
      <c r="ALF149" s="127"/>
      <c r="ALG149" s="127"/>
      <c r="ALH149" s="127"/>
      <c r="ALI149" s="127"/>
      <c r="ALJ149" s="127"/>
      <c r="ALK149" s="127"/>
      <c r="ALL149" s="127"/>
      <c r="ALM149" s="127"/>
      <c r="ALN149" s="127"/>
      <c r="ALO149" s="127"/>
      <c r="ALP149" s="127"/>
      <c r="ALQ149" s="127"/>
      <c r="ALR149" s="127"/>
      <c r="ALS149" s="127"/>
      <c r="ALT149" s="127"/>
      <c r="ALU149" s="127"/>
      <c r="ALV149" s="127"/>
      <c r="ALW149" s="127"/>
      <c r="ALX149" s="127"/>
      <c r="ALY149" s="127"/>
      <c r="ALZ149" s="127"/>
      <c r="AMA149" s="127"/>
      <c r="AMB149" s="127"/>
      <c r="AMC149" s="127"/>
      <c r="AMD149" s="127"/>
      <c r="AME149" s="127"/>
      <c r="AMF149" s="127"/>
      <c r="AMG149" s="127"/>
      <c r="AMH149" s="127"/>
      <c r="AMI149" s="127"/>
      <c r="AMJ149" s="127"/>
      <c r="AMK149" s="127"/>
    </row>
    <row r="150" spans="1:1025" x14ac:dyDescent="0.3">
      <c r="A150" s="244" t="s">
        <v>876</v>
      </c>
      <c r="B150" s="244"/>
      <c r="C150" s="244"/>
      <c r="D150" s="68">
        <f t="shared" si="62"/>
        <v>8.42</v>
      </c>
      <c r="E150" s="173">
        <f t="shared" ref="E150:H150" si="68">E75+E100</f>
        <v>44.58</v>
      </c>
      <c r="F150" s="173">
        <f t="shared" si="68"/>
        <v>25.799999999999997</v>
      </c>
      <c r="G150" s="173">
        <f t="shared" si="68"/>
        <v>101.04</v>
      </c>
      <c r="H150" s="173">
        <f t="shared" si="68"/>
        <v>831.04</v>
      </c>
      <c r="I150" s="127"/>
      <c r="J150" s="174">
        <f t="shared" si="46"/>
        <v>0.44579999999999997</v>
      </c>
      <c r="K150" s="174">
        <f t="shared" si="47"/>
        <v>0.38507462686567162</v>
      </c>
      <c r="L150" s="174">
        <f t="shared" si="48"/>
        <v>0.40416000000000002</v>
      </c>
      <c r="M150" s="174">
        <f t="shared" si="49"/>
        <v>0.41552</v>
      </c>
      <c r="N150" s="134"/>
      <c r="O150" s="174">
        <f t="shared" si="50"/>
        <v>0.21993887177512511</v>
      </c>
      <c r="P150" s="174">
        <f t="shared" si="51"/>
        <v>0.28468665768194068</v>
      </c>
      <c r="Q150" s="174">
        <f t="shared" si="52"/>
        <v>0.48997785906815561</v>
      </c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7"/>
      <c r="AU150" s="127"/>
      <c r="AV150" s="127"/>
      <c r="AW150" s="127"/>
      <c r="AX150" s="127"/>
      <c r="AY150" s="127"/>
      <c r="AZ150" s="127"/>
      <c r="BA150" s="127"/>
      <c r="BB150" s="127"/>
      <c r="BC150" s="127"/>
      <c r="BD150" s="127"/>
      <c r="BE150" s="127"/>
      <c r="BF150" s="127"/>
      <c r="BG150" s="127"/>
      <c r="BH150" s="127"/>
      <c r="BI150" s="127"/>
      <c r="BJ150" s="127"/>
      <c r="BK150" s="127"/>
      <c r="BL150" s="127"/>
      <c r="BM150" s="127"/>
      <c r="BN150" s="127"/>
      <c r="BO150" s="127"/>
      <c r="BP150" s="127"/>
      <c r="BQ150" s="127"/>
      <c r="BR150" s="127"/>
      <c r="BS150" s="127"/>
      <c r="BT150" s="127"/>
      <c r="BU150" s="127"/>
      <c r="BV150" s="127"/>
      <c r="BW150" s="127"/>
      <c r="BX150" s="127"/>
      <c r="BY150" s="127"/>
      <c r="BZ150" s="127"/>
      <c r="CA150" s="127"/>
      <c r="CB150" s="127"/>
      <c r="CC150" s="127"/>
      <c r="CD150" s="127"/>
      <c r="CE150" s="127"/>
      <c r="CF150" s="127"/>
      <c r="CG150" s="127"/>
      <c r="CH150" s="127"/>
      <c r="CI150" s="127"/>
      <c r="CJ150" s="127"/>
      <c r="CK150" s="127"/>
      <c r="CL150" s="127"/>
      <c r="CM150" s="127"/>
      <c r="CN150" s="127"/>
      <c r="CO150" s="127"/>
      <c r="CP150" s="127"/>
      <c r="CQ150" s="127"/>
      <c r="CR150" s="127"/>
      <c r="CS150" s="127"/>
      <c r="CT150" s="127"/>
      <c r="CU150" s="127"/>
      <c r="CV150" s="127"/>
      <c r="CW150" s="127"/>
      <c r="CX150" s="127"/>
      <c r="CY150" s="127"/>
      <c r="CZ150" s="127"/>
      <c r="DA150" s="127"/>
      <c r="DB150" s="127"/>
      <c r="DC150" s="127"/>
      <c r="DD150" s="127"/>
      <c r="DE150" s="127"/>
      <c r="DF150" s="127"/>
      <c r="DG150" s="127"/>
      <c r="DH150" s="127"/>
      <c r="DI150" s="127"/>
      <c r="DJ150" s="127"/>
      <c r="DK150" s="127"/>
      <c r="DL150" s="127"/>
      <c r="DM150" s="127"/>
      <c r="DN150" s="127"/>
      <c r="DO150" s="127"/>
      <c r="DP150" s="127"/>
      <c r="DQ150" s="127"/>
      <c r="DR150" s="127"/>
      <c r="DS150" s="127"/>
      <c r="DT150" s="127"/>
      <c r="DU150" s="127"/>
      <c r="DV150" s="127"/>
      <c r="DW150" s="127"/>
      <c r="DX150" s="127"/>
      <c r="DY150" s="127"/>
      <c r="DZ150" s="127"/>
      <c r="EA150" s="127"/>
      <c r="EB150" s="127"/>
      <c r="EC150" s="127"/>
      <c r="ED150" s="127"/>
      <c r="EE150" s="127"/>
      <c r="EF150" s="127"/>
      <c r="EG150" s="127"/>
      <c r="EH150" s="127"/>
      <c r="EI150" s="127"/>
      <c r="EJ150" s="127"/>
      <c r="EK150" s="127"/>
      <c r="EL150" s="127"/>
      <c r="EM150" s="127"/>
      <c r="EN150" s="127"/>
      <c r="EO150" s="127"/>
      <c r="EP150" s="127"/>
      <c r="EQ150" s="127"/>
      <c r="ER150" s="127"/>
      <c r="ES150" s="127"/>
      <c r="ET150" s="127"/>
      <c r="EU150" s="127"/>
      <c r="EV150" s="127"/>
      <c r="EW150" s="127"/>
      <c r="EX150" s="127"/>
      <c r="EY150" s="127"/>
      <c r="EZ150" s="127"/>
      <c r="FA150" s="127"/>
      <c r="FB150" s="127"/>
      <c r="FC150" s="127"/>
      <c r="FD150" s="127"/>
      <c r="FE150" s="127"/>
      <c r="FF150" s="127"/>
      <c r="FG150" s="127"/>
      <c r="FH150" s="127"/>
      <c r="FI150" s="127"/>
      <c r="FJ150" s="127"/>
      <c r="FK150" s="127"/>
      <c r="FL150" s="127"/>
      <c r="FM150" s="127"/>
      <c r="FN150" s="127"/>
      <c r="FO150" s="127"/>
      <c r="FP150" s="127"/>
      <c r="FQ150" s="127"/>
      <c r="FR150" s="127"/>
      <c r="FS150" s="127"/>
      <c r="FT150" s="127"/>
      <c r="FU150" s="127"/>
      <c r="FV150" s="127"/>
      <c r="FW150" s="127"/>
      <c r="FX150" s="127"/>
      <c r="FY150" s="127"/>
      <c r="FZ150" s="127"/>
      <c r="GA150" s="127"/>
      <c r="GB150" s="127"/>
      <c r="GC150" s="127"/>
      <c r="GD150" s="127"/>
      <c r="GE150" s="127"/>
      <c r="GF150" s="127"/>
      <c r="GG150" s="127"/>
      <c r="GH150" s="127"/>
      <c r="GI150" s="127"/>
      <c r="GJ150" s="127"/>
      <c r="GK150" s="127"/>
      <c r="GL150" s="127"/>
      <c r="GM150" s="127"/>
      <c r="GN150" s="127"/>
      <c r="GO150" s="127"/>
      <c r="GP150" s="127"/>
      <c r="GQ150" s="127"/>
      <c r="GR150" s="127"/>
      <c r="GS150" s="127"/>
      <c r="GT150" s="127"/>
      <c r="GU150" s="127"/>
      <c r="GV150" s="127"/>
      <c r="GW150" s="127"/>
      <c r="GX150" s="127"/>
      <c r="GY150" s="127"/>
      <c r="GZ150" s="127"/>
      <c r="HA150" s="127"/>
      <c r="HB150" s="127"/>
      <c r="HC150" s="127"/>
      <c r="HD150" s="127"/>
      <c r="HE150" s="127"/>
      <c r="HF150" s="127"/>
      <c r="HG150" s="127"/>
      <c r="HH150" s="127"/>
      <c r="HI150" s="127"/>
      <c r="HJ150" s="127"/>
      <c r="HK150" s="127"/>
      <c r="HL150" s="127"/>
      <c r="HM150" s="127"/>
      <c r="HN150" s="127"/>
      <c r="HO150" s="127"/>
      <c r="HP150" s="127"/>
      <c r="HQ150" s="127"/>
      <c r="HR150" s="127"/>
      <c r="HS150" s="127"/>
      <c r="HT150" s="127"/>
      <c r="HU150" s="127"/>
      <c r="HV150" s="127"/>
      <c r="HW150" s="127"/>
      <c r="HX150" s="127"/>
      <c r="HY150" s="127"/>
      <c r="HZ150" s="127"/>
      <c r="IA150" s="127"/>
      <c r="IB150" s="127"/>
      <c r="IC150" s="127"/>
      <c r="ID150" s="127"/>
      <c r="IE150" s="127"/>
      <c r="IF150" s="127"/>
      <c r="IG150" s="127"/>
      <c r="IH150" s="127"/>
      <c r="II150" s="127"/>
      <c r="IJ150" s="127"/>
      <c r="IK150" s="127"/>
      <c r="IL150" s="127"/>
      <c r="IM150" s="127"/>
      <c r="IN150" s="127"/>
      <c r="IO150" s="127"/>
      <c r="IP150" s="127"/>
      <c r="IQ150" s="127"/>
      <c r="IR150" s="127"/>
      <c r="IS150" s="127"/>
      <c r="IT150" s="127"/>
      <c r="IU150" s="127"/>
      <c r="IV150" s="127"/>
      <c r="IW150" s="127"/>
      <c r="IX150" s="127"/>
      <c r="IY150" s="127"/>
      <c r="IZ150" s="127"/>
      <c r="JA150" s="127"/>
      <c r="JB150" s="127"/>
      <c r="JC150" s="127"/>
      <c r="JD150" s="127"/>
      <c r="JE150" s="127"/>
      <c r="JF150" s="127"/>
      <c r="JG150" s="127"/>
      <c r="JH150" s="127"/>
      <c r="JI150" s="127"/>
      <c r="JJ150" s="127"/>
      <c r="JK150" s="127"/>
      <c r="JL150" s="127"/>
      <c r="JM150" s="127"/>
      <c r="JN150" s="127"/>
      <c r="JO150" s="127"/>
      <c r="JP150" s="127"/>
      <c r="JQ150" s="127"/>
      <c r="JR150" s="127"/>
      <c r="JS150" s="127"/>
      <c r="JT150" s="127"/>
      <c r="JU150" s="127"/>
      <c r="JV150" s="127"/>
      <c r="JW150" s="127"/>
      <c r="JX150" s="127"/>
      <c r="JY150" s="127"/>
      <c r="JZ150" s="127"/>
      <c r="KA150" s="127"/>
      <c r="KB150" s="127"/>
      <c r="KC150" s="127"/>
      <c r="KD150" s="127"/>
      <c r="KE150" s="127"/>
      <c r="KF150" s="127"/>
      <c r="KG150" s="127"/>
      <c r="KH150" s="127"/>
      <c r="KI150" s="127"/>
      <c r="KJ150" s="127"/>
      <c r="KK150" s="127"/>
      <c r="KL150" s="127"/>
      <c r="KM150" s="127"/>
      <c r="KN150" s="127"/>
      <c r="KO150" s="127"/>
      <c r="KP150" s="127"/>
      <c r="KQ150" s="127"/>
      <c r="KR150" s="127"/>
      <c r="KS150" s="127"/>
      <c r="KT150" s="127"/>
      <c r="KU150" s="127"/>
      <c r="KV150" s="127"/>
      <c r="KW150" s="127"/>
      <c r="KX150" s="127"/>
      <c r="KY150" s="127"/>
      <c r="KZ150" s="127"/>
      <c r="LA150" s="127"/>
      <c r="LB150" s="127"/>
      <c r="LC150" s="127"/>
      <c r="LD150" s="127"/>
      <c r="LE150" s="127"/>
      <c r="LF150" s="127"/>
      <c r="LG150" s="127"/>
      <c r="LH150" s="127"/>
      <c r="LI150" s="127"/>
      <c r="LJ150" s="127"/>
      <c r="LK150" s="127"/>
      <c r="LL150" s="127"/>
      <c r="LM150" s="127"/>
      <c r="LN150" s="127"/>
      <c r="LO150" s="127"/>
      <c r="LP150" s="127"/>
      <c r="LQ150" s="127"/>
      <c r="LR150" s="127"/>
      <c r="LS150" s="127"/>
      <c r="LT150" s="127"/>
      <c r="LU150" s="127"/>
      <c r="LV150" s="127"/>
      <c r="LW150" s="127"/>
      <c r="LX150" s="127"/>
      <c r="LY150" s="127"/>
      <c r="LZ150" s="127"/>
      <c r="MA150" s="127"/>
      <c r="MB150" s="127"/>
      <c r="MC150" s="127"/>
      <c r="MD150" s="127"/>
      <c r="ME150" s="127"/>
      <c r="MF150" s="127"/>
      <c r="MG150" s="127"/>
      <c r="MH150" s="127"/>
      <c r="MI150" s="127"/>
      <c r="MJ150" s="127"/>
      <c r="MK150" s="127"/>
      <c r="ML150" s="127"/>
      <c r="MM150" s="127"/>
      <c r="MN150" s="127"/>
      <c r="MO150" s="127"/>
      <c r="MP150" s="127"/>
      <c r="MQ150" s="127"/>
      <c r="MR150" s="127"/>
      <c r="MS150" s="127"/>
      <c r="MT150" s="127"/>
      <c r="MU150" s="127"/>
      <c r="MV150" s="127"/>
      <c r="MW150" s="127"/>
      <c r="MX150" s="127"/>
      <c r="MY150" s="127"/>
      <c r="MZ150" s="127"/>
      <c r="NA150" s="127"/>
      <c r="NB150" s="127"/>
      <c r="NC150" s="127"/>
      <c r="ND150" s="127"/>
      <c r="NE150" s="127"/>
      <c r="NF150" s="127"/>
      <c r="NG150" s="127"/>
      <c r="NH150" s="127"/>
      <c r="NI150" s="127"/>
      <c r="NJ150" s="127"/>
      <c r="NK150" s="127"/>
      <c r="NL150" s="127"/>
      <c r="NM150" s="127"/>
      <c r="NN150" s="127"/>
      <c r="NO150" s="127"/>
      <c r="NP150" s="127"/>
      <c r="NQ150" s="127"/>
      <c r="NR150" s="127"/>
      <c r="NS150" s="127"/>
      <c r="NT150" s="127"/>
      <c r="NU150" s="127"/>
      <c r="NV150" s="127"/>
      <c r="NW150" s="127"/>
      <c r="NX150" s="127"/>
      <c r="NY150" s="127"/>
      <c r="NZ150" s="127"/>
      <c r="OA150" s="127"/>
      <c r="OB150" s="127"/>
      <c r="OC150" s="127"/>
      <c r="OD150" s="127"/>
      <c r="OE150" s="127"/>
      <c r="OF150" s="127"/>
      <c r="OG150" s="127"/>
      <c r="OH150" s="127"/>
      <c r="OI150" s="127"/>
      <c r="OJ150" s="127"/>
      <c r="OK150" s="127"/>
      <c r="OL150" s="127"/>
      <c r="OM150" s="127"/>
      <c r="ON150" s="127"/>
      <c r="OO150" s="127"/>
      <c r="OP150" s="127"/>
      <c r="OQ150" s="127"/>
      <c r="OR150" s="127"/>
      <c r="OS150" s="127"/>
      <c r="OT150" s="127"/>
      <c r="OU150" s="127"/>
      <c r="OV150" s="127"/>
      <c r="OW150" s="127"/>
      <c r="OX150" s="127"/>
      <c r="OY150" s="127"/>
      <c r="OZ150" s="127"/>
      <c r="PA150" s="127"/>
      <c r="PB150" s="127"/>
      <c r="PC150" s="127"/>
      <c r="PD150" s="127"/>
      <c r="PE150" s="127"/>
      <c r="PF150" s="127"/>
      <c r="PG150" s="127"/>
      <c r="PH150" s="127"/>
      <c r="PI150" s="127"/>
      <c r="PJ150" s="127"/>
      <c r="PK150" s="127"/>
      <c r="PL150" s="127"/>
      <c r="PM150" s="127"/>
      <c r="PN150" s="127"/>
      <c r="PO150" s="127"/>
      <c r="PP150" s="127"/>
      <c r="PQ150" s="127"/>
      <c r="PR150" s="127"/>
      <c r="PS150" s="127"/>
      <c r="PT150" s="127"/>
      <c r="PU150" s="127"/>
      <c r="PV150" s="127"/>
      <c r="PW150" s="127"/>
      <c r="PX150" s="127"/>
      <c r="PY150" s="127"/>
      <c r="PZ150" s="127"/>
      <c r="QA150" s="127"/>
      <c r="QB150" s="127"/>
      <c r="QC150" s="127"/>
      <c r="QD150" s="127"/>
      <c r="QE150" s="127"/>
      <c r="QF150" s="127"/>
      <c r="QG150" s="127"/>
      <c r="QH150" s="127"/>
      <c r="QI150" s="127"/>
      <c r="QJ150" s="127"/>
      <c r="QK150" s="127"/>
      <c r="QL150" s="127"/>
      <c r="QM150" s="127"/>
      <c r="QN150" s="127"/>
      <c r="QO150" s="127"/>
      <c r="QP150" s="127"/>
      <c r="QQ150" s="127"/>
      <c r="QR150" s="127"/>
      <c r="QS150" s="127"/>
      <c r="QT150" s="127"/>
      <c r="QU150" s="127"/>
      <c r="QV150" s="127"/>
      <c r="QW150" s="127"/>
      <c r="QX150" s="127"/>
      <c r="QY150" s="127"/>
      <c r="QZ150" s="127"/>
      <c r="RA150" s="127"/>
      <c r="RB150" s="127"/>
      <c r="RC150" s="127"/>
      <c r="RD150" s="127"/>
      <c r="RE150" s="127"/>
      <c r="RF150" s="127"/>
      <c r="RG150" s="127"/>
      <c r="RH150" s="127"/>
      <c r="RI150" s="127"/>
      <c r="RJ150" s="127"/>
      <c r="RK150" s="127"/>
      <c r="RL150" s="127"/>
      <c r="RM150" s="127"/>
      <c r="RN150" s="127"/>
      <c r="RO150" s="127"/>
      <c r="RP150" s="127"/>
      <c r="RQ150" s="127"/>
      <c r="RR150" s="127"/>
      <c r="RS150" s="127"/>
      <c r="RT150" s="127"/>
      <c r="RU150" s="127"/>
      <c r="RV150" s="127"/>
      <c r="RW150" s="127"/>
      <c r="RX150" s="127"/>
      <c r="RY150" s="127"/>
      <c r="RZ150" s="127"/>
      <c r="SA150" s="127"/>
      <c r="SB150" s="127"/>
      <c r="SC150" s="127"/>
      <c r="SD150" s="127"/>
      <c r="SE150" s="127"/>
      <c r="SF150" s="127"/>
      <c r="SG150" s="127"/>
      <c r="SH150" s="127"/>
      <c r="SI150" s="127"/>
      <c r="SJ150" s="127"/>
      <c r="SK150" s="127"/>
      <c r="SL150" s="127"/>
      <c r="SM150" s="127"/>
      <c r="SN150" s="127"/>
      <c r="SO150" s="127"/>
      <c r="SP150" s="127"/>
      <c r="SQ150" s="127"/>
      <c r="SR150" s="127"/>
      <c r="SS150" s="127"/>
      <c r="ST150" s="127"/>
      <c r="SU150" s="127"/>
      <c r="SV150" s="127"/>
      <c r="SW150" s="127"/>
      <c r="SX150" s="127"/>
      <c r="SY150" s="127"/>
      <c r="SZ150" s="127"/>
      <c r="TA150" s="127"/>
      <c r="TB150" s="127"/>
      <c r="TC150" s="127"/>
      <c r="TD150" s="127"/>
      <c r="TE150" s="127"/>
      <c r="TF150" s="127"/>
      <c r="TG150" s="127"/>
      <c r="TH150" s="127"/>
      <c r="TI150" s="127"/>
      <c r="TJ150" s="127"/>
      <c r="TK150" s="127"/>
      <c r="TL150" s="127"/>
      <c r="TM150" s="127"/>
      <c r="TN150" s="127"/>
      <c r="TO150" s="127"/>
      <c r="TP150" s="127"/>
      <c r="TQ150" s="127"/>
      <c r="TR150" s="127"/>
      <c r="TS150" s="127"/>
      <c r="TT150" s="127"/>
      <c r="TU150" s="127"/>
      <c r="TV150" s="127"/>
      <c r="TW150" s="127"/>
      <c r="TX150" s="127"/>
      <c r="TY150" s="127"/>
      <c r="TZ150" s="127"/>
      <c r="UA150" s="127"/>
      <c r="UB150" s="127"/>
      <c r="UC150" s="127"/>
      <c r="UD150" s="127"/>
      <c r="UE150" s="127"/>
      <c r="UF150" s="127"/>
      <c r="UG150" s="127"/>
      <c r="UH150" s="127"/>
      <c r="UI150" s="127"/>
      <c r="UJ150" s="127"/>
      <c r="UK150" s="127"/>
      <c r="UL150" s="127"/>
      <c r="UM150" s="127"/>
      <c r="UN150" s="127"/>
      <c r="UO150" s="127"/>
      <c r="UP150" s="127"/>
      <c r="UQ150" s="127"/>
      <c r="UR150" s="127"/>
      <c r="US150" s="127"/>
      <c r="UT150" s="127"/>
      <c r="UU150" s="127"/>
      <c r="UV150" s="127"/>
      <c r="UW150" s="127"/>
      <c r="UX150" s="127"/>
      <c r="UY150" s="127"/>
      <c r="UZ150" s="127"/>
      <c r="VA150" s="127"/>
      <c r="VB150" s="127"/>
      <c r="VC150" s="127"/>
      <c r="VD150" s="127"/>
      <c r="VE150" s="127"/>
      <c r="VF150" s="127"/>
      <c r="VG150" s="127"/>
      <c r="VH150" s="127"/>
      <c r="VI150" s="127"/>
      <c r="VJ150" s="127"/>
      <c r="VK150" s="127"/>
      <c r="VL150" s="127"/>
      <c r="VM150" s="127"/>
      <c r="VN150" s="127"/>
      <c r="VO150" s="127"/>
      <c r="VP150" s="127"/>
      <c r="VQ150" s="127"/>
      <c r="VR150" s="127"/>
      <c r="VS150" s="127"/>
      <c r="VT150" s="127"/>
      <c r="VU150" s="127"/>
      <c r="VV150" s="127"/>
      <c r="VW150" s="127"/>
      <c r="VX150" s="127"/>
      <c r="VY150" s="127"/>
      <c r="VZ150" s="127"/>
      <c r="WA150" s="127"/>
      <c r="WB150" s="127"/>
      <c r="WC150" s="127"/>
      <c r="WD150" s="127"/>
      <c r="WE150" s="127"/>
      <c r="WF150" s="127"/>
      <c r="WG150" s="127"/>
      <c r="WH150" s="127"/>
      <c r="WI150" s="127"/>
      <c r="WJ150" s="127"/>
      <c r="WK150" s="127"/>
      <c r="WL150" s="127"/>
      <c r="WM150" s="127"/>
      <c r="WN150" s="127"/>
      <c r="WO150" s="127"/>
      <c r="WP150" s="127"/>
      <c r="WQ150" s="127"/>
      <c r="WR150" s="127"/>
      <c r="WS150" s="127"/>
      <c r="WT150" s="127"/>
      <c r="WU150" s="127"/>
      <c r="WV150" s="127"/>
      <c r="WW150" s="127"/>
      <c r="WX150" s="127"/>
      <c r="WY150" s="127"/>
      <c r="WZ150" s="127"/>
      <c r="XA150" s="127"/>
      <c r="XB150" s="127"/>
      <c r="XC150" s="127"/>
      <c r="XD150" s="127"/>
      <c r="XE150" s="127"/>
      <c r="XF150" s="127"/>
      <c r="XG150" s="127"/>
      <c r="XH150" s="127"/>
      <c r="XI150" s="127"/>
      <c r="XJ150" s="127"/>
      <c r="XK150" s="127"/>
      <c r="XL150" s="127"/>
      <c r="XM150" s="127"/>
      <c r="XN150" s="127"/>
      <c r="XO150" s="127"/>
      <c r="XP150" s="127"/>
      <c r="XQ150" s="127"/>
      <c r="XR150" s="127"/>
      <c r="XS150" s="127"/>
      <c r="XT150" s="127"/>
      <c r="XU150" s="127"/>
      <c r="XV150" s="127"/>
      <c r="XW150" s="127"/>
      <c r="XX150" s="127"/>
      <c r="XY150" s="127"/>
      <c r="XZ150" s="127"/>
      <c r="YA150" s="127"/>
      <c r="YB150" s="127"/>
      <c r="YC150" s="127"/>
      <c r="YD150" s="127"/>
      <c r="YE150" s="127"/>
      <c r="YF150" s="127"/>
      <c r="YG150" s="127"/>
      <c r="YH150" s="127"/>
      <c r="YI150" s="127"/>
      <c r="YJ150" s="127"/>
      <c r="YK150" s="127"/>
      <c r="YL150" s="127"/>
      <c r="YM150" s="127"/>
      <c r="YN150" s="127"/>
      <c r="YO150" s="127"/>
      <c r="YP150" s="127"/>
      <c r="YQ150" s="127"/>
      <c r="YR150" s="127"/>
      <c r="YS150" s="127"/>
      <c r="YT150" s="127"/>
      <c r="YU150" s="127"/>
      <c r="YV150" s="127"/>
      <c r="YW150" s="127"/>
      <c r="YX150" s="127"/>
      <c r="YY150" s="127"/>
      <c r="YZ150" s="127"/>
      <c r="ZA150" s="127"/>
      <c r="ZB150" s="127"/>
      <c r="ZC150" s="127"/>
      <c r="ZD150" s="127"/>
      <c r="ZE150" s="127"/>
      <c r="ZF150" s="127"/>
      <c r="ZG150" s="127"/>
      <c r="ZH150" s="127"/>
      <c r="ZI150" s="127"/>
      <c r="ZJ150" s="127"/>
      <c r="ZK150" s="127"/>
      <c r="ZL150" s="127"/>
      <c r="ZM150" s="127"/>
      <c r="ZN150" s="127"/>
      <c r="ZO150" s="127"/>
      <c r="ZP150" s="127"/>
      <c r="ZQ150" s="127"/>
      <c r="ZR150" s="127"/>
      <c r="ZS150" s="127"/>
      <c r="ZT150" s="127"/>
      <c r="ZU150" s="127"/>
      <c r="ZV150" s="127"/>
      <c r="ZW150" s="127"/>
      <c r="ZX150" s="127"/>
      <c r="ZY150" s="127"/>
      <c r="ZZ150" s="127"/>
      <c r="AAA150" s="127"/>
      <c r="AAB150" s="127"/>
      <c r="AAC150" s="127"/>
      <c r="AAD150" s="127"/>
      <c r="AAE150" s="127"/>
      <c r="AAF150" s="127"/>
      <c r="AAG150" s="127"/>
      <c r="AAH150" s="127"/>
      <c r="AAI150" s="127"/>
      <c r="AAJ150" s="127"/>
      <c r="AAK150" s="127"/>
      <c r="AAL150" s="127"/>
      <c r="AAM150" s="127"/>
      <c r="AAN150" s="127"/>
      <c r="AAO150" s="127"/>
      <c r="AAP150" s="127"/>
      <c r="AAQ150" s="127"/>
      <c r="AAR150" s="127"/>
      <c r="AAS150" s="127"/>
      <c r="AAT150" s="127"/>
      <c r="AAU150" s="127"/>
      <c r="AAV150" s="127"/>
      <c r="AAW150" s="127"/>
      <c r="AAX150" s="127"/>
      <c r="AAY150" s="127"/>
      <c r="AAZ150" s="127"/>
      <c r="ABA150" s="127"/>
      <c r="ABB150" s="127"/>
      <c r="ABC150" s="127"/>
      <c r="ABD150" s="127"/>
      <c r="ABE150" s="127"/>
      <c r="ABF150" s="127"/>
      <c r="ABG150" s="127"/>
      <c r="ABH150" s="127"/>
      <c r="ABI150" s="127"/>
      <c r="ABJ150" s="127"/>
      <c r="ABK150" s="127"/>
      <c r="ABL150" s="127"/>
      <c r="ABM150" s="127"/>
      <c r="ABN150" s="127"/>
      <c r="ABO150" s="127"/>
      <c r="ABP150" s="127"/>
      <c r="ABQ150" s="127"/>
      <c r="ABR150" s="127"/>
      <c r="ABS150" s="127"/>
      <c r="ABT150" s="127"/>
      <c r="ABU150" s="127"/>
      <c r="ABV150" s="127"/>
      <c r="ABW150" s="127"/>
      <c r="ABX150" s="127"/>
      <c r="ABY150" s="127"/>
      <c r="ABZ150" s="127"/>
      <c r="ACA150" s="127"/>
      <c r="ACB150" s="127"/>
      <c r="ACC150" s="127"/>
      <c r="ACD150" s="127"/>
      <c r="ACE150" s="127"/>
      <c r="ACF150" s="127"/>
      <c r="ACG150" s="127"/>
      <c r="ACH150" s="127"/>
      <c r="ACI150" s="127"/>
      <c r="ACJ150" s="127"/>
      <c r="ACK150" s="127"/>
      <c r="ACL150" s="127"/>
      <c r="ACM150" s="127"/>
      <c r="ACN150" s="127"/>
      <c r="ACO150" s="127"/>
      <c r="ACP150" s="127"/>
      <c r="ACQ150" s="127"/>
      <c r="ACR150" s="127"/>
      <c r="ACS150" s="127"/>
      <c r="ACT150" s="127"/>
      <c r="ACU150" s="127"/>
      <c r="ACV150" s="127"/>
      <c r="ACW150" s="127"/>
      <c r="ACX150" s="127"/>
      <c r="ACY150" s="127"/>
      <c r="ACZ150" s="127"/>
      <c r="ADA150" s="127"/>
      <c r="ADB150" s="127"/>
      <c r="ADC150" s="127"/>
      <c r="ADD150" s="127"/>
      <c r="ADE150" s="127"/>
      <c r="ADF150" s="127"/>
      <c r="ADG150" s="127"/>
      <c r="ADH150" s="127"/>
      <c r="ADI150" s="127"/>
      <c r="ADJ150" s="127"/>
      <c r="ADK150" s="127"/>
      <c r="ADL150" s="127"/>
      <c r="ADM150" s="127"/>
      <c r="ADN150" s="127"/>
      <c r="ADO150" s="127"/>
      <c r="ADP150" s="127"/>
      <c r="ADQ150" s="127"/>
      <c r="ADR150" s="127"/>
      <c r="ADS150" s="127"/>
      <c r="ADT150" s="127"/>
      <c r="ADU150" s="127"/>
      <c r="ADV150" s="127"/>
      <c r="ADW150" s="127"/>
      <c r="ADX150" s="127"/>
      <c r="ADY150" s="127"/>
      <c r="ADZ150" s="127"/>
      <c r="AEA150" s="127"/>
      <c r="AEB150" s="127"/>
      <c r="AEC150" s="127"/>
      <c r="AED150" s="127"/>
      <c r="AEE150" s="127"/>
      <c r="AEF150" s="127"/>
      <c r="AEG150" s="127"/>
      <c r="AEH150" s="127"/>
      <c r="AEI150" s="127"/>
      <c r="AEJ150" s="127"/>
      <c r="AEK150" s="127"/>
      <c r="AEL150" s="127"/>
      <c r="AEM150" s="127"/>
      <c r="AEN150" s="127"/>
      <c r="AEO150" s="127"/>
      <c r="AEP150" s="127"/>
      <c r="AEQ150" s="127"/>
      <c r="AER150" s="127"/>
      <c r="AES150" s="127"/>
      <c r="AET150" s="127"/>
      <c r="AEU150" s="127"/>
      <c r="AEV150" s="127"/>
      <c r="AEW150" s="127"/>
      <c r="AEX150" s="127"/>
      <c r="AEY150" s="127"/>
      <c r="AEZ150" s="127"/>
      <c r="AFA150" s="127"/>
      <c r="AFB150" s="127"/>
      <c r="AFC150" s="127"/>
      <c r="AFD150" s="127"/>
      <c r="AFE150" s="127"/>
      <c r="AFF150" s="127"/>
      <c r="AFG150" s="127"/>
      <c r="AFH150" s="127"/>
      <c r="AFI150" s="127"/>
      <c r="AFJ150" s="127"/>
      <c r="AFK150" s="127"/>
      <c r="AFL150" s="127"/>
      <c r="AFM150" s="127"/>
      <c r="AFN150" s="127"/>
      <c r="AFO150" s="127"/>
      <c r="AFP150" s="127"/>
      <c r="AFQ150" s="127"/>
      <c r="AFR150" s="127"/>
      <c r="AFS150" s="127"/>
      <c r="AFT150" s="127"/>
      <c r="AFU150" s="127"/>
      <c r="AFV150" s="127"/>
      <c r="AFW150" s="127"/>
      <c r="AFX150" s="127"/>
      <c r="AFY150" s="127"/>
      <c r="AFZ150" s="127"/>
      <c r="AGA150" s="127"/>
      <c r="AGB150" s="127"/>
      <c r="AGC150" s="127"/>
      <c r="AGD150" s="127"/>
      <c r="AGE150" s="127"/>
      <c r="AGF150" s="127"/>
      <c r="AGG150" s="127"/>
      <c r="AGH150" s="127"/>
      <c r="AGI150" s="127"/>
      <c r="AGJ150" s="127"/>
      <c r="AGK150" s="127"/>
      <c r="AGL150" s="127"/>
      <c r="AGM150" s="127"/>
      <c r="AGN150" s="127"/>
      <c r="AGO150" s="127"/>
      <c r="AGP150" s="127"/>
      <c r="AGQ150" s="127"/>
      <c r="AGR150" s="127"/>
      <c r="AGS150" s="127"/>
      <c r="AGT150" s="127"/>
      <c r="AGU150" s="127"/>
      <c r="AGV150" s="127"/>
      <c r="AGW150" s="127"/>
      <c r="AGX150" s="127"/>
      <c r="AGY150" s="127"/>
      <c r="AGZ150" s="127"/>
      <c r="AHA150" s="127"/>
      <c r="AHB150" s="127"/>
      <c r="AHC150" s="127"/>
      <c r="AHD150" s="127"/>
      <c r="AHE150" s="127"/>
      <c r="AHF150" s="127"/>
      <c r="AHG150" s="127"/>
      <c r="AHH150" s="127"/>
      <c r="AHI150" s="127"/>
      <c r="AHJ150" s="127"/>
      <c r="AHK150" s="127"/>
      <c r="AHL150" s="127"/>
      <c r="AHM150" s="127"/>
      <c r="AHN150" s="127"/>
      <c r="AHO150" s="127"/>
      <c r="AHP150" s="127"/>
      <c r="AHQ150" s="127"/>
      <c r="AHR150" s="127"/>
      <c r="AHS150" s="127"/>
      <c r="AHT150" s="127"/>
      <c r="AHU150" s="127"/>
      <c r="AHV150" s="127"/>
      <c r="AHW150" s="127"/>
      <c r="AHX150" s="127"/>
      <c r="AHY150" s="127"/>
      <c r="AHZ150" s="127"/>
      <c r="AIA150" s="127"/>
      <c r="AIB150" s="127"/>
      <c r="AIC150" s="127"/>
      <c r="AID150" s="127"/>
      <c r="AIE150" s="127"/>
      <c r="AIF150" s="127"/>
      <c r="AIG150" s="127"/>
      <c r="AIH150" s="127"/>
      <c r="AII150" s="127"/>
      <c r="AIJ150" s="127"/>
      <c r="AIK150" s="127"/>
      <c r="AIL150" s="127"/>
      <c r="AIM150" s="127"/>
      <c r="AIN150" s="127"/>
      <c r="AIO150" s="127"/>
      <c r="AIP150" s="127"/>
      <c r="AIQ150" s="127"/>
      <c r="AIR150" s="127"/>
      <c r="AIS150" s="127"/>
      <c r="AIT150" s="127"/>
      <c r="AIU150" s="127"/>
      <c r="AIV150" s="127"/>
      <c r="AIW150" s="127"/>
      <c r="AIX150" s="127"/>
      <c r="AIY150" s="127"/>
      <c r="AIZ150" s="127"/>
      <c r="AJA150" s="127"/>
      <c r="AJB150" s="127"/>
      <c r="AJC150" s="127"/>
      <c r="AJD150" s="127"/>
      <c r="AJE150" s="127"/>
      <c r="AJF150" s="127"/>
      <c r="AJG150" s="127"/>
      <c r="AJH150" s="127"/>
      <c r="AJI150" s="127"/>
      <c r="AJJ150" s="127"/>
      <c r="AJK150" s="127"/>
      <c r="AJL150" s="127"/>
      <c r="AJM150" s="127"/>
      <c r="AJN150" s="127"/>
      <c r="AJO150" s="127"/>
      <c r="AJP150" s="127"/>
      <c r="AJQ150" s="127"/>
      <c r="AJR150" s="127"/>
      <c r="AJS150" s="127"/>
      <c r="AJT150" s="127"/>
      <c r="AJU150" s="127"/>
      <c r="AJV150" s="127"/>
      <c r="AJW150" s="127"/>
      <c r="AJX150" s="127"/>
      <c r="AJY150" s="127"/>
      <c r="AJZ150" s="127"/>
      <c r="AKA150" s="127"/>
      <c r="AKB150" s="127"/>
      <c r="AKC150" s="127"/>
      <c r="AKD150" s="127"/>
      <c r="AKE150" s="127"/>
      <c r="AKF150" s="127"/>
      <c r="AKG150" s="127"/>
      <c r="AKH150" s="127"/>
      <c r="AKI150" s="127"/>
      <c r="AKJ150" s="127"/>
      <c r="AKK150" s="127"/>
      <c r="AKL150" s="127"/>
      <c r="AKM150" s="127"/>
      <c r="AKN150" s="127"/>
      <c r="AKO150" s="127"/>
      <c r="AKP150" s="127"/>
      <c r="AKQ150" s="127"/>
      <c r="AKR150" s="127"/>
      <c r="AKS150" s="127"/>
      <c r="AKT150" s="127"/>
      <c r="AKU150" s="127"/>
      <c r="AKV150" s="127"/>
      <c r="AKW150" s="127"/>
      <c r="AKX150" s="127"/>
      <c r="AKY150" s="127"/>
      <c r="AKZ150" s="127"/>
      <c r="ALA150" s="127"/>
      <c r="ALB150" s="127"/>
      <c r="ALC150" s="127"/>
      <c r="ALD150" s="127"/>
      <c r="ALE150" s="127"/>
      <c r="ALF150" s="127"/>
      <c r="ALG150" s="127"/>
      <c r="ALH150" s="127"/>
      <c r="ALI150" s="127"/>
      <c r="ALJ150" s="127"/>
      <c r="ALK150" s="127"/>
      <c r="ALL150" s="127"/>
      <c r="ALM150" s="127"/>
      <c r="ALN150" s="127"/>
      <c r="ALO150" s="127"/>
      <c r="ALP150" s="127"/>
      <c r="ALQ150" s="127"/>
      <c r="ALR150" s="127"/>
      <c r="ALS150" s="127"/>
      <c r="ALT150" s="127"/>
      <c r="ALU150" s="127"/>
      <c r="ALV150" s="127"/>
      <c r="ALW150" s="127"/>
      <c r="ALX150" s="127"/>
      <c r="ALY150" s="127"/>
      <c r="ALZ150" s="127"/>
      <c r="AMA150" s="127"/>
      <c r="AMB150" s="127"/>
      <c r="AMC150" s="127"/>
      <c r="AMD150" s="127"/>
      <c r="AME150" s="127"/>
      <c r="AMF150" s="127"/>
      <c r="AMG150" s="127"/>
      <c r="AMH150" s="127"/>
      <c r="AMI150" s="127"/>
      <c r="AMJ150" s="127"/>
      <c r="AMK150" s="127"/>
    </row>
    <row r="151" spans="1:1025" x14ac:dyDescent="0.3">
      <c r="A151" s="244" t="s">
        <v>877</v>
      </c>
      <c r="B151" s="244"/>
      <c r="C151" s="244"/>
      <c r="D151" s="68">
        <f t="shared" si="62"/>
        <v>8.8091666666666679</v>
      </c>
      <c r="E151" s="173">
        <f t="shared" ref="E151:H151" si="69">E76+E101</f>
        <v>37.78</v>
      </c>
      <c r="F151" s="173">
        <f t="shared" si="69"/>
        <v>27.509999999999998</v>
      </c>
      <c r="G151" s="173">
        <f t="shared" si="69"/>
        <v>105.71000000000001</v>
      </c>
      <c r="H151" s="173">
        <f t="shared" si="69"/>
        <v>838.34</v>
      </c>
      <c r="I151" s="127"/>
      <c r="J151" s="174">
        <f t="shared" si="46"/>
        <v>0.37780000000000002</v>
      </c>
      <c r="K151" s="174">
        <f t="shared" si="47"/>
        <v>0.41059701492537309</v>
      </c>
      <c r="L151" s="174">
        <f t="shared" si="48"/>
        <v>0.42284000000000005</v>
      </c>
      <c r="M151" s="174">
        <f t="shared" si="49"/>
        <v>0.41917000000000004</v>
      </c>
      <c r="N151" s="134"/>
      <c r="O151" s="174">
        <f t="shared" si="50"/>
        <v>0.18476751675931005</v>
      </c>
      <c r="P151" s="174">
        <f t="shared" si="51"/>
        <v>0.3009121597442565</v>
      </c>
      <c r="Q151" s="174">
        <f t="shared" si="52"/>
        <v>0.50816053152658835</v>
      </c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7"/>
      <c r="AU151" s="127"/>
      <c r="AV151" s="127"/>
      <c r="AW151" s="127"/>
      <c r="AX151" s="127"/>
      <c r="AY151" s="127"/>
      <c r="AZ151" s="127"/>
      <c r="BA151" s="127"/>
      <c r="BB151" s="127"/>
      <c r="BC151" s="127"/>
      <c r="BD151" s="127"/>
      <c r="BE151" s="127"/>
      <c r="BF151" s="127"/>
      <c r="BG151" s="127"/>
      <c r="BH151" s="127"/>
      <c r="BI151" s="127"/>
      <c r="BJ151" s="127"/>
      <c r="BK151" s="127"/>
      <c r="BL151" s="127"/>
      <c r="BM151" s="127"/>
      <c r="BN151" s="127"/>
      <c r="BO151" s="127"/>
      <c r="BP151" s="127"/>
      <c r="BQ151" s="127"/>
      <c r="BR151" s="127"/>
      <c r="BS151" s="127"/>
      <c r="BT151" s="127"/>
      <c r="BU151" s="127"/>
      <c r="BV151" s="127"/>
      <c r="BW151" s="127"/>
      <c r="BX151" s="127"/>
      <c r="BY151" s="127"/>
      <c r="BZ151" s="127"/>
      <c r="CA151" s="127"/>
      <c r="CB151" s="127"/>
      <c r="CC151" s="127"/>
      <c r="CD151" s="127"/>
      <c r="CE151" s="127"/>
      <c r="CF151" s="127"/>
      <c r="CG151" s="127"/>
      <c r="CH151" s="127"/>
      <c r="CI151" s="127"/>
      <c r="CJ151" s="127"/>
      <c r="CK151" s="127"/>
      <c r="CL151" s="127"/>
      <c r="CM151" s="127"/>
      <c r="CN151" s="127"/>
      <c r="CO151" s="127"/>
      <c r="CP151" s="127"/>
      <c r="CQ151" s="127"/>
      <c r="CR151" s="127"/>
      <c r="CS151" s="127"/>
      <c r="CT151" s="127"/>
      <c r="CU151" s="127"/>
      <c r="CV151" s="127"/>
      <c r="CW151" s="127"/>
      <c r="CX151" s="127"/>
      <c r="CY151" s="127"/>
      <c r="CZ151" s="127"/>
      <c r="DA151" s="127"/>
      <c r="DB151" s="127"/>
      <c r="DC151" s="127"/>
      <c r="DD151" s="127"/>
      <c r="DE151" s="127"/>
      <c r="DF151" s="127"/>
      <c r="DG151" s="127"/>
      <c r="DH151" s="127"/>
      <c r="DI151" s="127"/>
      <c r="DJ151" s="127"/>
      <c r="DK151" s="127"/>
      <c r="DL151" s="127"/>
      <c r="DM151" s="127"/>
      <c r="DN151" s="127"/>
      <c r="DO151" s="127"/>
      <c r="DP151" s="127"/>
      <c r="DQ151" s="127"/>
      <c r="DR151" s="127"/>
      <c r="DS151" s="127"/>
      <c r="DT151" s="127"/>
      <c r="DU151" s="127"/>
      <c r="DV151" s="127"/>
      <c r="DW151" s="127"/>
      <c r="DX151" s="127"/>
      <c r="DY151" s="127"/>
      <c r="DZ151" s="127"/>
      <c r="EA151" s="127"/>
      <c r="EB151" s="127"/>
      <c r="EC151" s="127"/>
      <c r="ED151" s="127"/>
      <c r="EE151" s="127"/>
      <c r="EF151" s="127"/>
      <c r="EG151" s="127"/>
      <c r="EH151" s="127"/>
      <c r="EI151" s="127"/>
      <c r="EJ151" s="127"/>
      <c r="EK151" s="127"/>
      <c r="EL151" s="127"/>
      <c r="EM151" s="127"/>
      <c r="EN151" s="127"/>
      <c r="EO151" s="127"/>
      <c r="EP151" s="127"/>
      <c r="EQ151" s="127"/>
      <c r="ER151" s="127"/>
      <c r="ES151" s="127"/>
      <c r="ET151" s="127"/>
      <c r="EU151" s="127"/>
      <c r="EV151" s="127"/>
      <c r="EW151" s="127"/>
      <c r="EX151" s="127"/>
      <c r="EY151" s="127"/>
      <c r="EZ151" s="127"/>
      <c r="FA151" s="127"/>
      <c r="FB151" s="127"/>
      <c r="FC151" s="127"/>
      <c r="FD151" s="127"/>
      <c r="FE151" s="127"/>
      <c r="FF151" s="127"/>
      <c r="FG151" s="127"/>
      <c r="FH151" s="127"/>
      <c r="FI151" s="127"/>
      <c r="FJ151" s="127"/>
      <c r="FK151" s="127"/>
      <c r="FL151" s="127"/>
      <c r="FM151" s="127"/>
      <c r="FN151" s="127"/>
      <c r="FO151" s="127"/>
      <c r="FP151" s="127"/>
      <c r="FQ151" s="127"/>
      <c r="FR151" s="127"/>
      <c r="FS151" s="127"/>
      <c r="FT151" s="127"/>
      <c r="FU151" s="127"/>
      <c r="FV151" s="127"/>
      <c r="FW151" s="127"/>
      <c r="FX151" s="127"/>
      <c r="FY151" s="127"/>
      <c r="FZ151" s="127"/>
      <c r="GA151" s="127"/>
      <c r="GB151" s="127"/>
      <c r="GC151" s="127"/>
      <c r="GD151" s="127"/>
      <c r="GE151" s="127"/>
      <c r="GF151" s="127"/>
      <c r="GG151" s="127"/>
      <c r="GH151" s="127"/>
      <c r="GI151" s="127"/>
      <c r="GJ151" s="127"/>
      <c r="GK151" s="127"/>
      <c r="GL151" s="127"/>
      <c r="GM151" s="127"/>
      <c r="GN151" s="127"/>
      <c r="GO151" s="127"/>
      <c r="GP151" s="127"/>
      <c r="GQ151" s="127"/>
      <c r="GR151" s="127"/>
      <c r="GS151" s="127"/>
      <c r="GT151" s="127"/>
      <c r="GU151" s="127"/>
      <c r="GV151" s="127"/>
      <c r="GW151" s="127"/>
      <c r="GX151" s="127"/>
      <c r="GY151" s="127"/>
      <c r="GZ151" s="127"/>
      <c r="HA151" s="127"/>
      <c r="HB151" s="127"/>
      <c r="HC151" s="127"/>
      <c r="HD151" s="127"/>
      <c r="HE151" s="127"/>
      <c r="HF151" s="127"/>
      <c r="HG151" s="127"/>
      <c r="HH151" s="127"/>
      <c r="HI151" s="127"/>
      <c r="HJ151" s="127"/>
      <c r="HK151" s="127"/>
      <c r="HL151" s="127"/>
      <c r="HM151" s="127"/>
      <c r="HN151" s="127"/>
      <c r="HO151" s="127"/>
      <c r="HP151" s="127"/>
      <c r="HQ151" s="127"/>
      <c r="HR151" s="127"/>
      <c r="HS151" s="127"/>
      <c r="HT151" s="127"/>
      <c r="HU151" s="127"/>
      <c r="HV151" s="127"/>
      <c r="HW151" s="127"/>
      <c r="HX151" s="127"/>
      <c r="HY151" s="127"/>
      <c r="HZ151" s="127"/>
      <c r="IA151" s="127"/>
      <c r="IB151" s="127"/>
      <c r="IC151" s="127"/>
      <c r="ID151" s="127"/>
      <c r="IE151" s="127"/>
      <c r="IF151" s="127"/>
      <c r="IG151" s="127"/>
      <c r="IH151" s="127"/>
      <c r="II151" s="127"/>
      <c r="IJ151" s="127"/>
      <c r="IK151" s="127"/>
      <c r="IL151" s="127"/>
      <c r="IM151" s="127"/>
      <c r="IN151" s="127"/>
      <c r="IO151" s="127"/>
      <c r="IP151" s="127"/>
      <c r="IQ151" s="127"/>
      <c r="IR151" s="127"/>
      <c r="IS151" s="127"/>
      <c r="IT151" s="127"/>
      <c r="IU151" s="127"/>
      <c r="IV151" s="127"/>
      <c r="IW151" s="127"/>
      <c r="IX151" s="127"/>
      <c r="IY151" s="127"/>
      <c r="IZ151" s="127"/>
      <c r="JA151" s="127"/>
      <c r="JB151" s="127"/>
      <c r="JC151" s="127"/>
      <c r="JD151" s="127"/>
      <c r="JE151" s="127"/>
      <c r="JF151" s="127"/>
      <c r="JG151" s="127"/>
      <c r="JH151" s="127"/>
      <c r="JI151" s="127"/>
      <c r="JJ151" s="127"/>
      <c r="JK151" s="127"/>
      <c r="JL151" s="127"/>
      <c r="JM151" s="127"/>
      <c r="JN151" s="127"/>
      <c r="JO151" s="127"/>
      <c r="JP151" s="127"/>
      <c r="JQ151" s="127"/>
      <c r="JR151" s="127"/>
      <c r="JS151" s="127"/>
      <c r="JT151" s="127"/>
      <c r="JU151" s="127"/>
      <c r="JV151" s="127"/>
      <c r="JW151" s="127"/>
      <c r="JX151" s="127"/>
      <c r="JY151" s="127"/>
      <c r="JZ151" s="127"/>
      <c r="KA151" s="127"/>
      <c r="KB151" s="127"/>
      <c r="KC151" s="127"/>
      <c r="KD151" s="127"/>
      <c r="KE151" s="127"/>
      <c r="KF151" s="127"/>
      <c r="KG151" s="127"/>
      <c r="KH151" s="127"/>
      <c r="KI151" s="127"/>
      <c r="KJ151" s="127"/>
      <c r="KK151" s="127"/>
      <c r="KL151" s="127"/>
      <c r="KM151" s="127"/>
      <c r="KN151" s="127"/>
      <c r="KO151" s="127"/>
      <c r="KP151" s="127"/>
      <c r="KQ151" s="127"/>
      <c r="KR151" s="127"/>
      <c r="KS151" s="127"/>
      <c r="KT151" s="127"/>
      <c r="KU151" s="127"/>
      <c r="KV151" s="127"/>
      <c r="KW151" s="127"/>
      <c r="KX151" s="127"/>
      <c r="KY151" s="127"/>
      <c r="KZ151" s="127"/>
      <c r="LA151" s="127"/>
      <c r="LB151" s="127"/>
      <c r="LC151" s="127"/>
      <c r="LD151" s="127"/>
      <c r="LE151" s="127"/>
      <c r="LF151" s="127"/>
      <c r="LG151" s="127"/>
      <c r="LH151" s="127"/>
      <c r="LI151" s="127"/>
      <c r="LJ151" s="127"/>
      <c r="LK151" s="127"/>
      <c r="LL151" s="127"/>
      <c r="LM151" s="127"/>
      <c r="LN151" s="127"/>
      <c r="LO151" s="127"/>
      <c r="LP151" s="127"/>
      <c r="LQ151" s="127"/>
      <c r="LR151" s="127"/>
      <c r="LS151" s="127"/>
      <c r="LT151" s="127"/>
      <c r="LU151" s="127"/>
      <c r="LV151" s="127"/>
      <c r="LW151" s="127"/>
      <c r="LX151" s="127"/>
      <c r="LY151" s="127"/>
      <c r="LZ151" s="127"/>
      <c r="MA151" s="127"/>
      <c r="MB151" s="127"/>
      <c r="MC151" s="127"/>
      <c r="MD151" s="127"/>
      <c r="ME151" s="127"/>
      <c r="MF151" s="127"/>
      <c r="MG151" s="127"/>
      <c r="MH151" s="127"/>
      <c r="MI151" s="127"/>
      <c r="MJ151" s="127"/>
      <c r="MK151" s="127"/>
      <c r="ML151" s="127"/>
      <c r="MM151" s="127"/>
      <c r="MN151" s="127"/>
      <c r="MO151" s="127"/>
      <c r="MP151" s="127"/>
      <c r="MQ151" s="127"/>
      <c r="MR151" s="127"/>
      <c r="MS151" s="127"/>
      <c r="MT151" s="127"/>
      <c r="MU151" s="127"/>
      <c r="MV151" s="127"/>
      <c r="MW151" s="127"/>
      <c r="MX151" s="127"/>
      <c r="MY151" s="127"/>
      <c r="MZ151" s="127"/>
      <c r="NA151" s="127"/>
      <c r="NB151" s="127"/>
      <c r="NC151" s="127"/>
      <c r="ND151" s="127"/>
      <c r="NE151" s="127"/>
      <c r="NF151" s="127"/>
      <c r="NG151" s="127"/>
      <c r="NH151" s="127"/>
      <c r="NI151" s="127"/>
      <c r="NJ151" s="127"/>
      <c r="NK151" s="127"/>
      <c r="NL151" s="127"/>
      <c r="NM151" s="127"/>
      <c r="NN151" s="127"/>
      <c r="NO151" s="127"/>
      <c r="NP151" s="127"/>
      <c r="NQ151" s="127"/>
      <c r="NR151" s="127"/>
      <c r="NS151" s="127"/>
      <c r="NT151" s="127"/>
      <c r="NU151" s="127"/>
      <c r="NV151" s="127"/>
      <c r="NW151" s="127"/>
      <c r="NX151" s="127"/>
      <c r="NY151" s="127"/>
      <c r="NZ151" s="127"/>
      <c r="OA151" s="127"/>
      <c r="OB151" s="127"/>
      <c r="OC151" s="127"/>
      <c r="OD151" s="127"/>
      <c r="OE151" s="127"/>
      <c r="OF151" s="127"/>
      <c r="OG151" s="127"/>
      <c r="OH151" s="127"/>
      <c r="OI151" s="127"/>
      <c r="OJ151" s="127"/>
      <c r="OK151" s="127"/>
      <c r="OL151" s="127"/>
      <c r="OM151" s="127"/>
      <c r="ON151" s="127"/>
      <c r="OO151" s="127"/>
      <c r="OP151" s="127"/>
      <c r="OQ151" s="127"/>
      <c r="OR151" s="127"/>
      <c r="OS151" s="127"/>
      <c r="OT151" s="127"/>
      <c r="OU151" s="127"/>
      <c r="OV151" s="127"/>
      <c r="OW151" s="127"/>
      <c r="OX151" s="127"/>
      <c r="OY151" s="127"/>
      <c r="OZ151" s="127"/>
      <c r="PA151" s="127"/>
      <c r="PB151" s="127"/>
      <c r="PC151" s="127"/>
      <c r="PD151" s="127"/>
      <c r="PE151" s="127"/>
      <c r="PF151" s="127"/>
      <c r="PG151" s="127"/>
      <c r="PH151" s="127"/>
      <c r="PI151" s="127"/>
      <c r="PJ151" s="127"/>
      <c r="PK151" s="127"/>
      <c r="PL151" s="127"/>
      <c r="PM151" s="127"/>
      <c r="PN151" s="127"/>
      <c r="PO151" s="127"/>
      <c r="PP151" s="127"/>
      <c r="PQ151" s="127"/>
      <c r="PR151" s="127"/>
      <c r="PS151" s="127"/>
      <c r="PT151" s="127"/>
      <c r="PU151" s="127"/>
      <c r="PV151" s="127"/>
      <c r="PW151" s="127"/>
      <c r="PX151" s="127"/>
      <c r="PY151" s="127"/>
      <c r="PZ151" s="127"/>
      <c r="QA151" s="127"/>
      <c r="QB151" s="127"/>
      <c r="QC151" s="127"/>
      <c r="QD151" s="127"/>
      <c r="QE151" s="127"/>
      <c r="QF151" s="127"/>
      <c r="QG151" s="127"/>
      <c r="QH151" s="127"/>
      <c r="QI151" s="127"/>
      <c r="QJ151" s="127"/>
      <c r="QK151" s="127"/>
      <c r="QL151" s="127"/>
      <c r="QM151" s="127"/>
      <c r="QN151" s="127"/>
      <c r="QO151" s="127"/>
      <c r="QP151" s="127"/>
      <c r="QQ151" s="127"/>
      <c r="QR151" s="127"/>
      <c r="QS151" s="127"/>
      <c r="QT151" s="127"/>
      <c r="QU151" s="127"/>
      <c r="QV151" s="127"/>
      <c r="QW151" s="127"/>
      <c r="QX151" s="127"/>
      <c r="QY151" s="127"/>
      <c r="QZ151" s="127"/>
      <c r="RA151" s="127"/>
      <c r="RB151" s="127"/>
      <c r="RC151" s="127"/>
      <c r="RD151" s="127"/>
      <c r="RE151" s="127"/>
      <c r="RF151" s="127"/>
      <c r="RG151" s="127"/>
      <c r="RH151" s="127"/>
      <c r="RI151" s="127"/>
      <c r="RJ151" s="127"/>
      <c r="RK151" s="127"/>
      <c r="RL151" s="127"/>
      <c r="RM151" s="127"/>
      <c r="RN151" s="127"/>
      <c r="RO151" s="127"/>
      <c r="RP151" s="127"/>
      <c r="RQ151" s="127"/>
      <c r="RR151" s="127"/>
      <c r="RS151" s="127"/>
      <c r="RT151" s="127"/>
      <c r="RU151" s="127"/>
      <c r="RV151" s="127"/>
      <c r="RW151" s="127"/>
      <c r="RX151" s="127"/>
      <c r="RY151" s="127"/>
      <c r="RZ151" s="127"/>
      <c r="SA151" s="127"/>
      <c r="SB151" s="127"/>
      <c r="SC151" s="127"/>
      <c r="SD151" s="127"/>
      <c r="SE151" s="127"/>
      <c r="SF151" s="127"/>
      <c r="SG151" s="127"/>
      <c r="SH151" s="127"/>
      <c r="SI151" s="127"/>
      <c r="SJ151" s="127"/>
      <c r="SK151" s="127"/>
      <c r="SL151" s="127"/>
      <c r="SM151" s="127"/>
      <c r="SN151" s="127"/>
      <c r="SO151" s="127"/>
      <c r="SP151" s="127"/>
      <c r="SQ151" s="127"/>
      <c r="SR151" s="127"/>
      <c r="SS151" s="127"/>
      <c r="ST151" s="127"/>
      <c r="SU151" s="127"/>
      <c r="SV151" s="127"/>
      <c r="SW151" s="127"/>
      <c r="SX151" s="127"/>
      <c r="SY151" s="127"/>
      <c r="SZ151" s="127"/>
      <c r="TA151" s="127"/>
      <c r="TB151" s="127"/>
      <c r="TC151" s="127"/>
      <c r="TD151" s="127"/>
      <c r="TE151" s="127"/>
      <c r="TF151" s="127"/>
      <c r="TG151" s="127"/>
      <c r="TH151" s="127"/>
      <c r="TI151" s="127"/>
      <c r="TJ151" s="127"/>
      <c r="TK151" s="127"/>
      <c r="TL151" s="127"/>
      <c r="TM151" s="127"/>
      <c r="TN151" s="127"/>
      <c r="TO151" s="127"/>
      <c r="TP151" s="127"/>
      <c r="TQ151" s="127"/>
      <c r="TR151" s="127"/>
      <c r="TS151" s="127"/>
      <c r="TT151" s="127"/>
      <c r="TU151" s="127"/>
      <c r="TV151" s="127"/>
      <c r="TW151" s="127"/>
      <c r="TX151" s="127"/>
      <c r="TY151" s="127"/>
      <c r="TZ151" s="127"/>
      <c r="UA151" s="127"/>
      <c r="UB151" s="127"/>
      <c r="UC151" s="127"/>
      <c r="UD151" s="127"/>
      <c r="UE151" s="127"/>
      <c r="UF151" s="127"/>
      <c r="UG151" s="127"/>
      <c r="UH151" s="127"/>
      <c r="UI151" s="127"/>
      <c r="UJ151" s="127"/>
      <c r="UK151" s="127"/>
      <c r="UL151" s="127"/>
      <c r="UM151" s="127"/>
      <c r="UN151" s="127"/>
      <c r="UO151" s="127"/>
      <c r="UP151" s="127"/>
      <c r="UQ151" s="127"/>
      <c r="UR151" s="127"/>
      <c r="US151" s="127"/>
      <c r="UT151" s="127"/>
      <c r="UU151" s="127"/>
      <c r="UV151" s="127"/>
      <c r="UW151" s="127"/>
      <c r="UX151" s="127"/>
      <c r="UY151" s="127"/>
      <c r="UZ151" s="127"/>
      <c r="VA151" s="127"/>
      <c r="VB151" s="127"/>
      <c r="VC151" s="127"/>
      <c r="VD151" s="127"/>
      <c r="VE151" s="127"/>
      <c r="VF151" s="127"/>
      <c r="VG151" s="127"/>
      <c r="VH151" s="127"/>
      <c r="VI151" s="127"/>
      <c r="VJ151" s="127"/>
      <c r="VK151" s="127"/>
      <c r="VL151" s="127"/>
      <c r="VM151" s="127"/>
      <c r="VN151" s="127"/>
      <c r="VO151" s="127"/>
      <c r="VP151" s="127"/>
      <c r="VQ151" s="127"/>
      <c r="VR151" s="127"/>
      <c r="VS151" s="127"/>
      <c r="VT151" s="127"/>
      <c r="VU151" s="127"/>
      <c r="VV151" s="127"/>
      <c r="VW151" s="127"/>
      <c r="VX151" s="127"/>
      <c r="VY151" s="127"/>
      <c r="VZ151" s="127"/>
      <c r="WA151" s="127"/>
      <c r="WB151" s="127"/>
      <c r="WC151" s="127"/>
      <c r="WD151" s="127"/>
      <c r="WE151" s="127"/>
      <c r="WF151" s="127"/>
      <c r="WG151" s="127"/>
      <c r="WH151" s="127"/>
      <c r="WI151" s="127"/>
      <c r="WJ151" s="127"/>
      <c r="WK151" s="127"/>
      <c r="WL151" s="127"/>
      <c r="WM151" s="127"/>
      <c r="WN151" s="127"/>
      <c r="WO151" s="127"/>
      <c r="WP151" s="127"/>
      <c r="WQ151" s="127"/>
      <c r="WR151" s="127"/>
      <c r="WS151" s="127"/>
      <c r="WT151" s="127"/>
      <c r="WU151" s="127"/>
      <c r="WV151" s="127"/>
      <c r="WW151" s="127"/>
      <c r="WX151" s="127"/>
      <c r="WY151" s="127"/>
      <c r="WZ151" s="127"/>
      <c r="XA151" s="127"/>
      <c r="XB151" s="127"/>
      <c r="XC151" s="127"/>
      <c r="XD151" s="127"/>
      <c r="XE151" s="127"/>
      <c r="XF151" s="127"/>
      <c r="XG151" s="127"/>
      <c r="XH151" s="127"/>
      <c r="XI151" s="127"/>
      <c r="XJ151" s="127"/>
      <c r="XK151" s="127"/>
      <c r="XL151" s="127"/>
      <c r="XM151" s="127"/>
      <c r="XN151" s="127"/>
      <c r="XO151" s="127"/>
      <c r="XP151" s="127"/>
      <c r="XQ151" s="127"/>
      <c r="XR151" s="127"/>
      <c r="XS151" s="127"/>
      <c r="XT151" s="127"/>
      <c r="XU151" s="127"/>
      <c r="XV151" s="127"/>
      <c r="XW151" s="127"/>
      <c r="XX151" s="127"/>
      <c r="XY151" s="127"/>
      <c r="XZ151" s="127"/>
      <c r="YA151" s="127"/>
      <c r="YB151" s="127"/>
      <c r="YC151" s="127"/>
      <c r="YD151" s="127"/>
      <c r="YE151" s="127"/>
      <c r="YF151" s="127"/>
      <c r="YG151" s="127"/>
      <c r="YH151" s="127"/>
      <c r="YI151" s="127"/>
      <c r="YJ151" s="127"/>
      <c r="YK151" s="127"/>
      <c r="YL151" s="127"/>
      <c r="YM151" s="127"/>
      <c r="YN151" s="127"/>
      <c r="YO151" s="127"/>
      <c r="YP151" s="127"/>
      <c r="YQ151" s="127"/>
      <c r="YR151" s="127"/>
      <c r="YS151" s="127"/>
      <c r="YT151" s="127"/>
      <c r="YU151" s="127"/>
      <c r="YV151" s="127"/>
      <c r="YW151" s="127"/>
      <c r="YX151" s="127"/>
      <c r="YY151" s="127"/>
      <c r="YZ151" s="127"/>
      <c r="ZA151" s="127"/>
      <c r="ZB151" s="127"/>
      <c r="ZC151" s="127"/>
      <c r="ZD151" s="127"/>
      <c r="ZE151" s="127"/>
      <c r="ZF151" s="127"/>
      <c r="ZG151" s="127"/>
      <c r="ZH151" s="127"/>
      <c r="ZI151" s="127"/>
      <c r="ZJ151" s="127"/>
      <c r="ZK151" s="127"/>
      <c r="ZL151" s="127"/>
      <c r="ZM151" s="127"/>
      <c r="ZN151" s="127"/>
      <c r="ZO151" s="127"/>
      <c r="ZP151" s="127"/>
      <c r="ZQ151" s="127"/>
      <c r="ZR151" s="127"/>
      <c r="ZS151" s="127"/>
      <c r="ZT151" s="127"/>
      <c r="ZU151" s="127"/>
      <c r="ZV151" s="127"/>
      <c r="ZW151" s="127"/>
      <c r="ZX151" s="127"/>
      <c r="ZY151" s="127"/>
      <c r="ZZ151" s="127"/>
      <c r="AAA151" s="127"/>
      <c r="AAB151" s="127"/>
      <c r="AAC151" s="127"/>
      <c r="AAD151" s="127"/>
      <c r="AAE151" s="127"/>
      <c r="AAF151" s="127"/>
      <c r="AAG151" s="127"/>
      <c r="AAH151" s="127"/>
      <c r="AAI151" s="127"/>
      <c r="AAJ151" s="127"/>
      <c r="AAK151" s="127"/>
      <c r="AAL151" s="127"/>
      <c r="AAM151" s="127"/>
      <c r="AAN151" s="127"/>
      <c r="AAO151" s="127"/>
      <c r="AAP151" s="127"/>
      <c r="AAQ151" s="127"/>
      <c r="AAR151" s="127"/>
      <c r="AAS151" s="127"/>
      <c r="AAT151" s="127"/>
      <c r="AAU151" s="127"/>
      <c r="AAV151" s="127"/>
      <c r="AAW151" s="127"/>
      <c r="AAX151" s="127"/>
      <c r="AAY151" s="127"/>
      <c r="AAZ151" s="127"/>
      <c r="ABA151" s="127"/>
      <c r="ABB151" s="127"/>
      <c r="ABC151" s="127"/>
      <c r="ABD151" s="127"/>
      <c r="ABE151" s="127"/>
      <c r="ABF151" s="127"/>
      <c r="ABG151" s="127"/>
      <c r="ABH151" s="127"/>
      <c r="ABI151" s="127"/>
      <c r="ABJ151" s="127"/>
      <c r="ABK151" s="127"/>
      <c r="ABL151" s="127"/>
      <c r="ABM151" s="127"/>
      <c r="ABN151" s="127"/>
      <c r="ABO151" s="127"/>
      <c r="ABP151" s="127"/>
      <c r="ABQ151" s="127"/>
      <c r="ABR151" s="127"/>
      <c r="ABS151" s="127"/>
      <c r="ABT151" s="127"/>
      <c r="ABU151" s="127"/>
      <c r="ABV151" s="127"/>
      <c r="ABW151" s="127"/>
      <c r="ABX151" s="127"/>
      <c r="ABY151" s="127"/>
      <c r="ABZ151" s="127"/>
      <c r="ACA151" s="127"/>
      <c r="ACB151" s="127"/>
      <c r="ACC151" s="127"/>
      <c r="ACD151" s="127"/>
      <c r="ACE151" s="127"/>
      <c r="ACF151" s="127"/>
      <c r="ACG151" s="127"/>
      <c r="ACH151" s="127"/>
      <c r="ACI151" s="127"/>
      <c r="ACJ151" s="127"/>
      <c r="ACK151" s="127"/>
      <c r="ACL151" s="127"/>
      <c r="ACM151" s="127"/>
      <c r="ACN151" s="127"/>
      <c r="ACO151" s="127"/>
      <c r="ACP151" s="127"/>
      <c r="ACQ151" s="127"/>
      <c r="ACR151" s="127"/>
      <c r="ACS151" s="127"/>
      <c r="ACT151" s="127"/>
      <c r="ACU151" s="127"/>
      <c r="ACV151" s="127"/>
      <c r="ACW151" s="127"/>
      <c r="ACX151" s="127"/>
      <c r="ACY151" s="127"/>
      <c r="ACZ151" s="127"/>
      <c r="ADA151" s="127"/>
      <c r="ADB151" s="127"/>
      <c r="ADC151" s="127"/>
      <c r="ADD151" s="127"/>
      <c r="ADE151" s="127"/>
      <c r="ADF151" s="127"/>
      <c r="ADG151" s="127"/>
      <c r="ADH151" s="127"/>
      <c r="ADI151" s="127"/>
      <c r="ADJ151" s="127"/>
      <c r="ADK151" s="127"/>
      <c r="ADL151" s="127"/>
      <c r="ADM151" s="127"/>
      <c r="ADN151" s="127"/>
      <c r="ADO151" s="127"/>
      <c r="ADP151" s="127"/>
      <c r="ADQ151" s="127"/>
      <c r="ADR151" s="127"/>
      <c r="ADS151" s="127"/>
      <c r="ADT151" s="127"/>
      <c r="ADU151" s="127"/>
      <c r="ADV151" s="127"/>
      <c r="ADW151" s="127"/>
      <c r="ADX151" s="127"/>
      <c r="ADY151" s="127"/>
      <c r="ADZ151" s="127"/>
      <c r="AEA151" s="127"/>
      <c r="AEB151" s="127"/>
      <c r="AEC151" s="127"/>
      <c r="AED151" s="127"/>
      <c r="AEE151" s="127"/>
      <c r="AEF151" s="127"/>
      <c r="AEG151" s="127"/>
      <c r="AEH151" s="127"/>
      <c r="AEI151" s="127"/>
      <c r="AEJ151" s="127"/>
      <c r="AEK151" s="127"/>
      <c r="AEL151" s="127"/>
      <c r="AEM151" s="127"/>
      <c r="AEN151" s="127"/>
      <c r="AEO151" s="127"/>
      <c r="AEP151" s="127"/>
      <c r="AEQ151" s="127"/>
      <c r="AER151" s="127"/>
      <c r="AES151" s="127"/>
      <c r="AET151" s="127"/>
      <c r="AEU151" s="127"/>
      <c r="AEV151" s="127"/>
      <c r="AEW151" s="127"/>
      <c r="AEX151" s="127"/>
      <c r="AEY151" s="127"/>
      <c r="AEZ151" s="127"/>
      <c r="AFA151" s="127"/>
      <c r="AFB151" s="127"/>
      <c r="AFC151" s="127"/>
      <c r="AFD151" s="127"/>
      <c r="AFE151" s="127"/>
      <c r="AFF151" s="127"/>
      <c r="AFG151" s="127"/>
      <c r="AFH151" s="127"/>
      <c r="AFI151" s="127"/>
      <c r="AFJ151" s="127"/>
      <c r="AFK151" s="127"/>
      <c r="AFL151" s="127"/>
      <c r="AFM151" s="127"/>
      <c r="AFN151" s="127"/>
      <c r="AFO151" s="127"/>
      <c r="AFP151" s="127"/>
      <c r="AFQ151" s="127"/>
      <c r="AFR151" s="127"/>
      <c r="AFS151" s="127"/>
      <c r="AFT151" s="127"/>
      <c r="AFU151" s="127"/>
      <c r="AFV151" s="127"/>
      <c r="AFW151" s="127"/>
      <c r="AFX151" s="127"/>
      <c r="AFY151" s="127"/>
      <c r="AFZ151" s="127"/>
      <c r="AGA151" s="127"/>
      <c r="AGB151" s="127"/>
      <c r="AGC151" s="127"/>
      <c r="AGD151" s="127"/>
      <c r="AGE151" s="127"/>
      <c r="AGF151" s="127"/>
      <c r="AGG151" s="127"/>
      <c r="AGH151" s="127"/>
      <c r="AGI151" s="127"/>
      <c r="AGJ151" s="127"/>
      <c r="AGK151" s="127"/>
      <c r="AGL151" s="127"/>
      <c r="AGM151" s="127"/>
      <c r="AGN151" s="127"/>
      <c r="AGO151" s="127"/>
      <c r="AGP151" s="127"/>
      <c r="AGQ151" s="127"/>
      <c r="AGR151" s="127"/>
      <c r="AGS151" s="127"/>
      <c r="AGT151" s="127"/>
      <c r="AGU151" s="127"/>
      <c r="AGV151" s="127"/>
      <c r="AGW151" s="127"/>
      <c r="AGX151" s="127"/>
      <c r="AGY151" s="127"/>
      <c r="AGZ151" s="127"/>
      <c r="AHA151" s="127"/>
      <c r="AHB151" s="127"/>
      <c r="AHC151" s="127"/>
      <c r="AHD151" s="127"/>
      <c r="AHE151" s="127"/>
      <c r="AHF151" s="127"/>
      <c r="AHG151" s="127"/>
      <c r="AHH151" s="127"/>
      <c r="AHI151" s="127"/>
      <c r="AHJ151" s="127"/>
      <c r="AHK151" s="127"/>
      <c r="AHL151" s="127"/>
      <c r="AHM151" s="127"/>
      <c r="AHN151" s="127"/>
      <c r="AHO151" s="127"/>
      <c r="AHP151" s="127"/>
      <c r="AHQ151" s="127"/>
      <c r="AHR151" s="127"/>
      <c r="AHS151" s="127"/>
      <c r="AHT151" s="127"/>
      <c r="AHU151" s="127"/>
      <c r="AHV151" s="127"/>
      <c r="AHW151" s="127"/>
      <c r="AHX151" s="127"/>
      <c r="AHY151" s="127"/>
      <c r="AHZ151" s="127"/>
      <c r="AIA151" s="127"/>
      <c r="AIB151" s="127"/>
      <c r="AIC151" s="127"/>
      <c r="AID151" s="127"/>
      <c r="AIE151" s="127"/>
      <c r="AIF151" s="127"/>
      <c r="AIG151" s="127"/>
      <c r="AIH151" s="127"/>
      <c r="AII151" s="127"/>
      <c r="AIJ151" s="127"/>
      <c r="AIK151" s="127"/>
      <c r="AIL151" s="127"/>
      <c r="AIM151" s="127"/>
      <c r="AIN151" s="127"/>
      <c r="AIO151" s="127"/>
      <c r="AIP151" s="127"/>
      <c r="AIQ151" s="127"/>
      <c r="AIR151" s="127"/>
      <c r="AIS151" s="127"/>
      <c r="AIT151" s="127"/>
      <c r="AIU151" s="127"/>
      <c r="AIV151" s="127"/>
      <c r="AIW151" s="127"/>
      <c r="AIX151" s="127"/>
      <c r="AIY151" s="127"/>
      <c r="AIZ151" s="127"/>
      <c r="AJA151" s="127"/>
      <c r="AJB151" s="127"/>
      <c r="AJC151" s="127"/>
      <c r="AJD151" s="127"/>
      <c r="AJE151" s="127"/>
      <c r="AJF151" s="127"/>
      <c r="AJG151" s="127"/>
      <c r="AJH151" s="127"/>
      <c r="AJI151" s="127"/>
      <c r="AJJ151" s="127"/>
      <c r="AJK151" s="127"/>
      <c r="AJL151" s="127"/>
      <c r="AJM151" s="127"/>
      <c r="AJN151" s="127"/>
      <c r="AJO151" s="127"/>
      <c r="AJP151" s="127"/>
      <c r="AJQ151" s="127"/>
      <c r="AJR151" s="127"/>
      <c r="AJS151" s="127"/>
      <c r="AJT151" s="127"/>
      <c r="AJU151" s="127"/>
      <c r="AJV151" s="127"/>
      <c r="AJW151" s="127"/>
      <c r="AJX151" s="127"/>
      <c r="AJY151" s="127"/>
      <c r="AJZ151" s="127"/>
      <c r="AKA151" s="127"/>
      <c r="AKB151" s="127"/>
      <c r="AKC151" s="127"/>
      <c r="AKD151" s="127"/>
      <c r="AKE151" s="127"/>
      <c r="AKF151" s="127"/>
      <c r="AKG151" s="127"/>
      <c r="AKH151" s="127"/>
      <c r="AKI151" s="127"/>
      <c r="AKJ151" s="127"/>
      <c r="AKK151" s="127"/>
      <c r="AKL151" s="127"/>
      <c r="AKM151" s="127"/>
      <c r="AKN151" s="127"/>
      <c r="AKO151" s="127"/>
      <c r="AKP151" s="127"/>
      <c r="AKQ151" s="127"/>
      <c r="AKR151" s="127"/>
      <c r="AKS151" s="127"/>
      <c r="AKT151" s="127"/>
      <c r="AKU151" s="127"/>
      <c r="AKV151" s="127"/>
      <c r="AKW151" s="127"/>
      <c r="AKX151" s="127"/>
      <c r="AKY151" s="127"/>
      <c r="AKZ151" s="127"/>
      <c r="ALA151" s="127"/>
      <c r="ALB151" s="127"/>
      <c r="ALC151" s="127"/>
      <c r="ALD151" s="127"/>
      <c r="ALE151" s="127"/>
      <c r="ALF151" s="127"/>
      <c r="ALG151" s="127"/>
      <c r="ALH151" s="127"/>
      <c r="ALI151" s="127"/>
      <c r="ALJ151" s="127"/>
      <c r="ALK151" s="127"/>
      <c r="ALL151" s="127"/>
      <c r="ALM151" s="127"/>
      <c r="ALN151" s="127"/>
      <c r="ALO151" s="127"/>
      <c r="ALP151" s="127"/>
      <c r="ALQ151" s="127"/>
      <c r="ALR151" s="127"/>
      <c r="ALS151" s="127"/>
      <c r="ALT151" s="127"/>
      <c r="ALU151" s="127"/>
      <c r="ALV151" s="127"/>
      <c r="ALW151" s="127"/>
      <c r="ALX151" s="127"/>
      <c r="ALY151" s="127"/>
      <c r="ALZ151" s="127"/>
      <c r="AMA151" s="127"/>
      <c r="AMB151" s="127"/>
      <c r="AMC151" s="127"/>
      <c r="AMD151" s="127"/>
      <c r="AME151" s="127"/>
      <c r="AMF151" s="127"/>
      <c r="AMG151" s="127"/>
      <c r="AMH151" s="127"/>
      <c r="AMI151" s="127"/>
      <c r="AMJ151" s="127"/>
      <c r="AMK151" s="127"/>
    </row>
    <row r="152" spans="1:1025" x14ac:dyDescent="0.3">
      <c r="A152" s="244" t="s">
        <v>878</v>
      </c>
      <c r="B152" s="244"/>
      <c r="C152" s="244"/>
      <c r="D152" s="68">
        <f t="shared" si="62"/>
        <v>8.2183333333333337</v>
      </c>
      <c r="E152" s="173">
        <f t="shared" ref="E152:H152" si="70">E77+E102</f>
        <v>39.92</v>
      </c>
      <c r="F152" s="173">
        <f t="shared" si="70"/>
        <v>25.659999999999997</v>
      </c>
      <c r="G152" s="173">
        <f t="shared" si="70"/>
        <v>98.62</v>
      </c>
      <c r="H152" s="173">
        <f t="shared" si="70"/>
        <v>804.21</v>
      </c>
      <c r="I152" s="127"/>
      <c r="J152" s="174">
        <f t="shared" si="46"/>
        <v>0.3992</v>
      </c>
      <c r="K152" s="174">
        <f t="shared" si="47"/>
        <v>0.3829850746268656</v>
      </c>
      <c r="L152" s="174">
        <f t="shared" si="48"/>
        <v>0.39448</v>
      </c>
      <c r="M152" s="174">
        <f t="shared" si="49"/>
        <v>0.40210500000000005</v>
      </c>
      <c r="N152" s="134"/>
      <c r="O152" s="174">
        <f t="shared" si="50"/>
        <v>0.20351898136058988</v>
      </c>
      <c r="P152" s="174">
        <f t="shared" si="51"/>
        <v>0.29258800562042248</v>
      </c>
      <c r="Q152" s="174">
        <f t="shared" si="52"/>
        <v>0.49419753546959133</v>
      </c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7"/>
      <c r="AU152" s="127"/>
      <c r="AV152" s="127"/>
      <c r="AW152" s="127"/>
      <c r="AX152" s="127"/>
      <c r="AY152" s="127"/>
      <c r="AZ152" s="127"/>
      <c r="BA152" s="127"/>
      <c r="BB152" s="127"/>
      <c r="BC152" s="127"/>
      <c r="BD152" s="127"/>
      <c r="BE152" s="127"/>
      <c r="BF152" s="127"/>
      <c r="BG152" s="127"/>
      <c r="BH152" s="127"/>
      <c r="BI152" s="127"/>
      <c r="BJ152" s="127"/>
      <c r="BK152" s="127"/>
      <c r="BL152" s="127"/>
      <c r="BM152" s="127"/>
      <c r="BN152" s="127"/>
      <c r="BO152" s="127"/>
      <c r="BP152" s="127"/>
      <c r="BQ152" s="127"/>
      <c r="BR152" s="127"/>
      <c r="BS152" s="127"/>
      <c r="BT152" s="127"/>
      <c r="BU152" s="127"/>
      <c r="BV152" s="127"/>
      <c r="BW152" s="127"/>
      <c r="BX152" s="127"/>
      <c r="BY152" s="127"/>
      <c r="BZ152" s="127"/>
      <c r="CA152" s="127"/>
      <c r="CB152" s="127"/>
      <c r="CC152" s="127"/>
      <c r="CD152" s="127"/>
      <c r="CE152" s="127"/>
      <c r="CF152" s="127"/>
      <c r="CG152" s="127"/>
      <c r="CH152" s="127"/>
      <c r="CI152" s="127"/>
      <c r="CJ152" s="127"/>
      <c r="CK152" s="127"/>
      <c r="CL152" s="127"/>
      <c r="CM152" s="127"/>
      <c r="CN152" s="127"/>
      <c r="CO152" s="127"/>
      <c r="CP152" s="127"/>
      <c r="CQ152" s="127"/>
      <c r="CR152" s="127"/>
      <c r="CS152" s="127"/>
      <c r="CT152" s="127"/>
      <c r="CU152" s="127"/>
      <c r="CV152" s="127"/>
      <c r="CW152" s="127"/>
      <c r="CX152" s="127"/>
      <c r="CY152" s="127"/>
      <c r="CZ152" s="127"/>
      <c r="DA152" s="127"/>
      <c r="DB152" s="127"/>
      <c r="DC152" s="127"/>
      <c r="DD152" s="127"/>
      <c r="DE152" s="127"/>
      <c r="DF152" s="127"/>
      <c r="DG152" s="127"/>
      <c r="DH152" s="127"/>
      <c r="DI152" s="127"/>
      <c r="DJ152" s="127"/>
      <c r="DK152" s="127"/>
      <c r="DL152" s="127"/>
      <c r="DM152" s="127"/>
      <c r="DN152" s="127"/>
      <c r="DO152" s="127"/>
      <c r="DP152" s="127"/>
      <c r="DQ152" s="127"/>
      <c r="DR152" s="127"/>
      <c r="DS152" s="127"/>
      <c r="DT152" s="127"/>
      <c r="DU152" s="127"/>
      <c r="DV152" s="127"/>
      <c r="DW152" s="127"/>
      <c r="DX152" s="127"/>
      <c r="DY152" s="127"/>
      <c r="DZ152" s="127"/>
      <c r="EA152" s="127"/>
      <c r="EB152" s="127"/>
      <c r="EC152" s="127"/>
      <c r="ED152" s="127"/>
      <c r="EE152" s="127"/>
      <c r="EF152" s="127"/>
      <c r="EG152" s="127"/>
      <c r="EH152" s="127"/>
      <c r="EI152" s="127"/>
      <c r="EJ152" s="127"/>
      <c r="EK152" s="127"/>
      <c r="EL152" s="127"/>
      <c r="EM152" s="127"/>
      <c r="EN152" s="127"/>
      <c r="EO152" s="127"/>
      <c r="EP152" s="127"/>
      <c r="EQ152" s="127"/>
      <c r="ER152" s="127"/>
      <c r="ES152" s="127"/>
      <c r="ET152" s="127"/>
      <c r="EU152" s="127"/>
      <c r="EV152" s="127"/>
      <c r="EW152" s="127"/>
      <c r="EX152" s="127"/>
      <c r="EY152" s="127"/>
      <c r="EZ152" s="127"/>
      <c r="FA152" s="127"/>
      <c r="FB152" s="127"/>
      <c r="FC152" s="127"/>
      <c r="FD152" s="127"/>
      <c r="FE152" s="127"/>
      <c r="FF152" s="127"/>
      <c r="FG152" s="127"/>
      <c r="FH152" s="127"/>
      <c r="FI152" s="127"/>
      <c r="FJ152" s="127"/>
      <c r="FK152" s="127"/>
      <c r="FL152" s="127"/>
      <c r="FM152" s="127"/>
      <c r="FN152" s="127"/>
      <c r="FO152" s="127"/>
      <c r="FP152" s="127"/>
      <c r="FQ152" s="127"/>
      <c r="FR152" s="127"/>
      <c r="FS152" s="127"/>
      <c r="FT152" s="127"/>
      <c r="FU152" s="127"/>
      <c r="FV152" s="127"/>
      <c r="FW152" s="127"/>
      <c r="FX152" s="127"/>
      <c r="FY152" s="127"/>
      <c r="FZ152" s="127"/>
      <c r="GA152" s="127"/>
      <c r="GB152" s="127"/>
      <c r="GC152" s="127"/>
      <c r="GD152" s="127"/>
      <c r="GE152" s="127"/>
      <c r="GF152" s="127"/>
      <c r="GG152" s="127"/>
      <c r="GH152" s="127"/>
      <c r="GI152" s="127"/>
      <c r="GJ152" s="127"/>
      <c r="GK152" s="127"/>
      <c r="GL152" s="127"/>
      <c r="GM152" s="127"/>
      <c r="GN152" s="127"/>
      <c r="GO152" s="127"/>
      <c r="GP152" s="127"/>
      <c r="GQ152" s="127"/>
      <c r="GR152" s="127"/>
      <c r="GS152" s="127"/>
      <c r="GT152" s="127"/>
      <c r="GU152" s="127"/>
      <c r="GV152" s="127"/>
      <c r="GW152" s="127"/>
      <c r="GX152" s="127"/>
      <c r="GY152" s="127"/>
      <c r="GZ152" s="127"/>
      <c r="HA152" s="127"/>
      <c r="HB152" s="127"/>
      <c r="HC152" s="127"/>
      <c r="HD152" s="127"/>
      <c r="HE152" s="127"/>
      <c r="HF152" s="127"/>
      <c r="HG152" s="127"/>
      <c r="HH152" s="127"/>
      <c r="HI152" s="127"/>
      <c r="HJ152" s="127"/>
      <c r="HK152" s="127"/>
      <c r="HL152" s="127"/>
      <c r="HM152" s="127"/>
      <c r="HN152" s="127"/>
      <c r="HO152" s="127"/>
      <c r="HP152" s="127"/>
      <c r="HQ152" s="127"/>
      <c r="HR152" s="127"/>
      <c r="HS152" s="127"/>
      <c r="HT152" s="127"/>
      <c r="HU152" s="127"/>
      <c r="HV152" s="127"/>
      <c r="HW152" s="127"/>
      <c r="HX152" s="127"/>
      <c r="HY152" s="127"/>
      <c r="HZ152" s="127"/>
      <c r="IA152" s="127"/>
      <c r="IB152" s="127"/>
      <c r="IC152" s="127"/>
      <c r="ID152" s="127"/>
      <c r="IE152" s="127"/>
      <c r="IF152" s="127"/>
      <c r="IG152" s="127"/>
      <c r="IH152" s="127"/>
      <c r="II152" s="127"/>
      <c r="IJ152" s="127"/>
      <c r="IK152" s="127"/>
      <c r="IL152" s="127"/>
      <c r="IM152" s="127"/>
      <c r="IN152" s="127"/>
      <c r="IO152" s="127"/>
      <c r="IP152" s="127"/>
      <c r="IQ152" s="127"/>
      <c r="IR152" s="127"/>
      <c r="IS152" s="127"/>
      <c r="IT152" s="127"/>
      <c r="IU152" s="127"/>
      <c r="IV152" s="127"/>
      <c r="IW152" s="127"/>
      <c r="IX152" s="127"/>
      <c r="IY152" s="127"/>
      <c r="IZ152" s="127"/>
      <c r="JA152" s="127"/>
      <c r="JB152" s="127"/>
      <c r="JC152" s="127"/>
      <c r="JD152" s="127"/>
      <c r="JE152" s="127"/>
      <c r="JF152" s="127"/>
      <c r="JG152" s="127"/>
      <c r="JH152" s="127"/>
      <c r="JI152" s="127"/>
      <c r="JJ152" s="127"/>
      <c r="JK152" s="127"/>
      <c r="JL152" s="127"/>
      <c r="JM152" s="127"/>
      <c r="JN152" s="127"/>
      <c r="JO152" s="127"/>
      <c r="JP152" s="127"/>
      <c r="JQ152" s="127"/>
      <c r="JR152" s="127"/>
      <c r="JS152" s="127"/>
      <c r="JT152" s="127"/>
      <c r="JU152" s="127"/>
      <c r="JV152" s="127"/>
      <c r="JW152" s="127"/>
      <c r="JX152" s="127"/>
      <c r="JY152" s="127"/>
      <c r="JZ152" s="127"/>
      <c r="KA152" s="127"/>
      <c r="KB152" s="127"/>
      <c r="KC152" s="127"/>
      <c r="KD152" s="127"/>
      <c r="KE152" s="127"/>
      <c r="KF152" s="127"/>
      <c r="KG152" s="127"/>
      <c r="KH152" s="127"/>
      <c r="KI152" s="127"/>
      <c r="KJ152" s="127"/>
      <c r="KK152" s="127"/>
      <c r="KL152" s="127"/>
      <c r="KM152" s="127"/>
      <c r="KN152" s="127"/>
      <c r="KO152" s="127"/>
      <c r="KP152" s="127"/>
      <c r="KQ152" s="127"/>
      <c r="KR152" s="127"/>
      <c r="KS152" s="127"/>
      <c r="KT152" s="127"/>
      <c r="KU152" s="127"/>
      <c r="KV152" s="127"/>
      <c r="KW152" s="127"/>
      <c r="KX152" s="127"/>
      <c r="KY152" s="127"/>
      <c r="KZ152" s="127"/>
      <c r="LA152" s="127"/>
      <c r="LB152" s="127"/>
      <c r="LC152" s="127"/>
      <c r="LD152" s="127"/>
      <c r="LE152" s="127"/>
      <c r="LF152" s="127"/>
      <c r="LG152" s="127"/>
      <c r="LH152" s="127"/>
      <c r="LI152" s="127"/>
      <c r="LJ152" s="127"/>
      <c r="LK152" s="127"/>
      <c r="LL152" s="127"/>
      <c r="LM152" s="127"/>
      <c r="LN152" s="127"/>
      <c r="LO152" s="127"/>
      <c r="LP152" s="127"/>
      <c r="LQ152" s="127"/>
      <c r="LR152" s="127"/>
      <c r="LS152" s="127"/>
      <c r="LT152" s="127"/>
      <c r="LU152" s="127"/>
      <c r="LV152" s="127"/>
      <c r="LW152" s="127"/>
      <c r="LX152" s="127"/>
      <c r="LY152" s="127"/>
      <c r="LZ152" s="127"/>
      <c r="MA152" s="127"/>
      <c r="MB152" s="127"/>
      <c r="MC152" s="127"/>
      <c r="MD152" s="127"/>
      <c r="ME152" s="127"/>
      <c r="MF152" s="127"/>
      <c r="MG152" s="127"/>
      <c r="MH152" s="127"/>
      <c r="MI152" s="127"/>
      <c r="MJ152" s="127"/>
      <c r="MK152" s="127"/>
      <c r="ML152" s="127"/>
      <c r="MM152" s="127"/>
      <c r="MN152" s="127"/>
      <c r="MO152" s="127"/>
      <c r="MP152" s="127"/>
      <c r="MQ152" s="127"/>
      <c r="MR152" s="127"/>
      <c r="MS152" s="127"/>
      <c r="MT152" s="127"/>
      <c r="MU152" s="127"/>
      <c r="MV152" s="127"/>
      <c r="MW152" s="127"/>
      <c r="MX152" s="127"/>
      <c r="MY152" s="127"/>
      <c r="MZ152" s="127"/>
      <c r="NA152" s="127"/>
      <c r="NB152" s="127"/>
      <c r="NC152" s="127"/>
      <c r="ND152" s="127"/>
      <c r="NE152" s="127"/>
      <c r="NF152" s="127"/>
      <c r="NG152" s="127"/>
      <c r="NH152" s="127"/>
      <c r="NI152" s="127"/>
      <c r="NJ152" s="127"/>
      <c r="NK152" s="127"/>
      <c r="NL152" s="127"/>
      <c r="NM152" s="127"/>
      <c r="NN152" s="127"/>
      <c r="NO152" s="127"/>
      <c r="NP152" s="127"/>
      <c r="NQ152" s="127"/>
      <c r="NR152" s="127"/>
      <c r="NS152" s="127"/>
      <c r="NT152" s="127"/>
      <c r="NU152" s="127"/>
      <c r="NV152" s="127"/>
      <c r="NW152" s="127"/>
      <c r="NX152" s="127"/>
      <c r="NY152" s="127"/>
      <c r="NZ152" s="127"/>
      <c r="OA152" s="127"/>
      <c r="OB152" s="127"/>
      <c r="OC152" s="127"/>
      <c r="OD152" s="127"/>
      <c r="OE152" s="127"/>
      <c r="OF152" s="127"/>
      <c r="OG152" s="127"/>
      <c r="OH152" s="127"/>
      <c r="OI152" s="127"/>
      <c r="OJ152" s="127"/>
      <c r="OK152" s="127"/>
      <c r="OL152" s="127"/>
      <c r="OM152" s="127"/>
      <c r="ON152" s="127"/>
      <c r="OO152" s="127"/>
      <c r="OP152" s="127"/>
      <c r="OQ152" s="127"/>
      <c r="OR152" s="127"/>
      <c r="OS152" s="127"/>
      <c r="OT152" s="127"/>
      <c r="OU152" s="127"/>
      <c r="OV152" s="127"/>
      <c r="OW152" s="127"/>
      <c r="OX152" s="127"/>
      <c r="OY152" s="127"/>
      <c r="OZ152" s="127"/>
      <c r="PA152" s="127"/>
      <c r="PB152" s="127"/>
      <c r="PC152" s="127"/>
      <c r="PD152" s="127"/>
      <c r="PE152" s="127"/>
      <c r="PF152" s="127"/>
      <c r="PG152" s="127"/>
      <c r="PH152" s="127"/>
      <c r="PI152" s="127"/>
      <c r="PJ152" s="127"/>
      <c r="PK152" s="127"/>
      <c r="PL152" s="127"/>
      <c r="PM152" s="127"/>
      <c r="PN152" s="127"/>
      <c r="PO152" s="127"/>
      <c r="PP152" s="127"/>
      <c r="PQ152" s="127"/>
      <c r="PR152" s="127"/>
      <c r="PS152" s="127"/>
      <c r="PT152" s="127"/>
      <c r="PU152" s="127"/>
      <c r="PV152" s="127"/>
      <c r="PW152" s="127"/>
      <c r="PX152" s="127"/>
      <c r="PY152" s="127"/>
      <c r="PZ152" s="127"/>
      <c r="QA152" s="127"/>
      <c r="QB152" s="127"/>
      <c r="QC152" s="127"/>
      <c r="QD152" s="127"/>
      <c r="QE152" s="127"/>
      <c r="QF152" s="127"/>
      <c r="QG152" s="127"/>
      <c r="QH152" s="127"/>
      <c r="QI152" s="127"/>
      <c r="QJ152" s="127"/>
      <c r="QK152" s="127"/>
      <c r="QL152" s="127"/>
      <c r="QM152" s="127"/>
      <c r="QN152" s="127"/>
      <c r="QO152" s="127"/>
      <c r="QP152" s="127"/>
      <c r="QQ152" s="127"/>
      <c r="QR152" s="127"/>
      <c r="QS152" s="127"/>
      <c r="QT152" s="127"/>
      <c r="QU152" s="127"/>
      <c r="QV152" s="127"/>
      <c r="QW152" s="127"/>
      <c r="QX152" s="127"/>
      <c r="QY152" s="127"/>
      <c r="QZ152" s="127"/>
      <c r="RA152" s="127"/>
      <c r="RB152" s="127"/>
      <c r="RC152" s="127"/>
      <c r="RD152" s="127"/>
      <c r="RE152" s="127"/>
      <c r="RF152" s="127"/>
      <c r="RG152" s="127"/>
      <c r="RH152" s="127"/>
      <c r="RI152" s="127"/>
      <c r="RJ152" s="127"/>
      <c r="RK152" s="127"/>
      <c r="RL152" s="127"/>
      <c r="RM152" s="127"/>
      <c r="RN152" s="127"/>
      <c r="RO152" s="127"/>
      <c r="RP152" s="127"/>
      <c r="RQ152" s="127"/>
      <c r="RR152" s="127"/>
      <c r="RS152" s="127"/>
      <c r="RT152" s="127"/>
      <c r="RU152" s="127"/>
      <c r="RV152" s="127"/>
      <c r="RW152" s="127"/>
      <c r="RX152" s="127"/>
      <c r="RY152" s="127"/>
      <c r="RZ152" s="127"/>
      <c r="SA152" s="127"/>
      <c r="SB152" s="127"/>
      <c r="SC152" s="127"/>
      <c r="SD152" s="127"/>
      <c r="SE152" s="127"/>
      <c r="SF152" s="127"/>
      <c r="SG152" s="127"/>
      <c r="SH152" s="127"/>
      <c r="SI152" s="127"/>
      <c r="SJ152" s="127"/>
      <c r="SK152" s="127"/>
      <c r="SL152" s="127"/>
      <c r="SM152" s="127"/>
      <c r="SN152" s="127"/>
      <c r="SO152" s="127"/>
      <c r="SP152" s="127"/>
      <c r="SQ152" s="127"/>
      <c r="SR152" s="127"/>
      <c r="SS152" s="127"/>
      <c r="ST152" s="127"/>
      <c r="SU152" s="127"/>
      <c r="SV152" s="127"/>
      <c r="SW152" s="127"/>
      <c r="SX152" s="127"/>
      <c r="SY152" s="127"/>
      <c r="SZ152" s="127"/>
      <c r="TA152" s="127"/>
      <c r="TB152" s="127"/>
      <c r="TC152" s="127"/>
      <c r="TD152" s="127"/>
      <c r="TE152" s="127"/>
      <c r="TF152" s="127"/>
      <c r="TG152" s="127"/>
      <c r="TH152" s="127"/>
      <c r="TI152" s="127"/>
      <c r="TJ152" s="127"/>
      <c r="TK152" s="127"/>
      <c r="TL152" s="127"/>
      <c r="TM152" s="127"/>
      <c r="TN152" s="127"/>
      <c r="TO152" s="127"/>
      <c r="TP152" s="127"/>
      <c r="TQ152" s="127"/>
      <c r="TR152" s="127"/>
      <c r="TS152" s="127"/>
      <c r="TT152" s="127"/>
      <c r="TU152" s="127"/>
      <c r="TV152" s="127"/>
      <c r="TW152" s="127"/>
      <c r="TX152" s="127"/>
      <c r="TY152" s="127"/>
      <c r="TZ152" s="127"/>
      <c r="UA152" s="127"/>
      <c r="UB152" s="127"/>
      <c r="UC152" s="127"/>
      <c r="UD152" s="127"/>
      <c r="UE152" s="127"/>
      <c r="UF152" s="127"/>
      <c r="UG152" s="127"/>
      <c r="UH152" s="127"/>
      <c r="UI152" s="127"/>
      <c r="UJ152" s="127"/>
      <c r="UK152" s="127"/>
      <c r="UL152" s="127"/>
      <c r="UM152" s="127"/>
      <c r="UN152" s="127"/>
      <c r="UO152" s="127"/>
      <c r="UP152" s="127"/>
      <c r="UQ152" s="127"/>
      <c r="UR152" s="127"/>
      <c r="US152" s="127"/>
      <c r="UT152" s="127"/>
      <c r="UU152" s="127"/>
      <c r="UV152" s="127"/>
      <c r="UW152" s="127"/>
      <c r="UX152" s="127"/>
      <c r="UY152" s="127"/>
      <c r="UZ152" s="127"/>
      <c r="VA152" s="127"/>
      <c r="VB152" s="127"/>
      <c r="VC152" s="127"/>
      <c r="VD152" s="127"/>
      <c r="VE152" s="127"/>
      <c r="VF152" s="127"/>
      <c r="VG152" s="127"/>
      <c r="VH152" s="127"/>
      <c r="VI152" s="127"/>
      <c r="VJ152" s="127"/>
      <c r="VK152" s="127"/>
      <c r="VL152" s="127"/>
      <c r="VM152" s="127"/>
      <c r="VN152" s="127"/>
      <c r="VO152" s="127"/>
      <c r="VP152" s="127"/>
      <c r="VQ152" s="127"/>
      <c r="VR152" s="127"/>
      <c r="VS152" s="127"/>
      <c r="VT152" s="127"/>
      <c r="VU152" s="127"/>
      <c r="VV152" s="127"/>
      <c r="VW152" s="127"/>
      <c r="VX152" s="127"/>
      <c r="VY152" s="127"/>
      <c r="VZ152" s="127"/>
      <c r="WA152" s="127"/>
      <c r="WB152" s="127"/>
      <c r="WC152" s="127"/>
      <c r="WD152" s="127"/>
      <c r="WE152" s="127"/>
      <c r="WF152" s="127"/>
      <c r="WG152" s="127"/>
      <c r="WH152" s="127"/>
      <c r="WI152" s="127"/>
      <c r="WJ152" s="127"/>
      <c r="WK152" s="127"/>
      <c r="WL152" s="127"/>
      <c r="WM152" s="127"/>
      <c r="WN152" s="127"/>
      <c r="WO152" s="127"/>
      <c r="WP152" s="127"/>
      <c r="WQ152" s="127"/>
      <c r="WR152" s="127"/>
      <c r="WS152" s="127"/>
      <c r="WT152" s="127"/>
      <c r="WU152" s="127"/>
      <c r="WV152" s="127"/>
      <c r="WW152" s="127"/>
      <c r="WX152" s="127"/>
      <c r="WY152" s="127"/>
      <c r="WZ152" s="127"/>
      <c r="XA152" s="127"/>
      <c r="XB152" s="127"/>
      <c r="XC152" s="127"/>
      <c r="XD152" s="127"/>
      <c r="XE152" s="127"/>
      <c r="XF152" s="127"/>
      <c r="XG152" s="127"/>
      <c r="XH152" s="127"/>
      <c r="XI152" s="127"/>
      <c r="XJ152" s="127"/>
      <c r="XK152" s="127"/>
      <c r="XL152" s="127"/>
      <c r="XM152" s="127"/>
      <c r="XN152" s="127"/>
      <c r="XO152" s="127"/>
      <c r="XP152" s="127"/>
      <c r="XQ152" s="127"/>
      <c r="XR152" s="127"/>
      <c r="XS152" s="127"/>
      <c r="XT152" s="127"/>
      <c r="XU152" s="127"/>
      <c r="XV152" s="127"/>
      <c r="XW152" s="127"/>
      <c r="XX152" s="127"/>
      <c r="XY152" s="127"/>
      <c r="XZ152" s="127"/>
      <c r="YA152" s="127"/>
      <c r="YB152" s="127"/>
      <c r="YC152" s="127"/>
      <c r="YD152" s="127"/>
      <c r="YE152" s="127"/>
      <c r="YF152" s="127"/>
      <c r="YG152" s="127"/>
      <c r="YH152" s="127"/>
      <c r="YI152" s="127"/>
      <c r="YJ152" s="127"/>
      <c r="YK152" s="127"/>
      <c r="YL152" s="127"/>
      <c r="YM152" s="127"/>
      <c r="YN152" s="127"/>
      <c r="YO152" s="127"/>
      <c r="YP152" s="127"/>
      <c r="YQ152" s="127"/>
      <c r="YR152" s="127"/>
      <c r="YS152" s="127"/>
      <c r="YT152" s="127"/>
      <c r="YU152" s="127"/>
      <c r="YV152" s="127"/>
      <c r="YW152" s="127"/>
      <c r="YX152" s="127"/>
      <c r="YY152" s="127"/>
      <c r="YZ152" s="127"/>
      <c r="ZA152" s="127"/>
      <c r="ZB152" s="127"/>
      <c r="ZC152" s="127"/>
      <c r="ZD152" s="127"/>
      <c r="ZE152" s="127"/>
      <c r="ZF152" s="127"/>
      <c r="ZG152" s="127"/>
      <c r="ZH152" s="127"/>
      <c r="ZI152" s="127"/>
      <c r="ZJ152" s="127"/>
      <c r="ZK152" s="127"/>
      <c r="ZL152" s="127"/>
      <c r="ZM152" s="127"/>
      <c r="ZN152" s="127"/>
      <c r="ZO152" s="127"/>
      <c r="ZP152" s="127"/>
      <c r="ZQ152" s="127"/>
      <c r="ZR152" s="127"/>
      <c r="ZS152" s="127"/>
      <c r="ZT152" s="127"/>
      <c r="ZU152" s="127"/>
      <c r="ZV152" s="127"/>
      <c r="ZW152" s="127"/>
      <c r="ZX152" s="127"/>
      <c r="ZY152" s="127"/>
      <c r="ZZ152" s="127"/>
      <c r="AAA152" s="127"/>
      <c r="AAB152" s="127"/>
      <c r="AAC152" s="127"/>
      <c r="AAD152" s="127"/>
      <c r="AAE152" s="127"/>
      <c r="AAF152" s="127"/>
      <c r="AAG152" s="127"/>
      <c r="AAH152" s="127"/>
      <c r="AAI152" s="127"/>
      <c r="AAJ152" s="127"/>
      <c r="AAK152" s="127"/>
      <c r="AAL152" s="127"/>
      <c r="AAM152" s="127"/>
      <c r="AAN152" s="127"/>
      <c r="AAO152" s="127"/>
      <c r="AAP152" s="127"/>
      <c r="AAQ152" s="127"/>
      <c r="AAR152" s="127"/>
      <c r="AAS152" s="127"/>
      <c r="AAT152" s="127"/>
      <c r="AAU152" s="127"/>
      <c r="AAV152" s="127"/>
      <c r="AAW152" s="127"/>
      <c r="AAX152" s="127"/>
      <c r="AAY152" s="127"/>
      <c r="AAZ152" s="127"/>
      <c r="ABA152" s="127"/>
      <c r="ABB152" s="127"/>
      <c r="ABC152" s="127"/>
      <c r="ABD152" s="127"/>
      <c r="ABE152" s="127"/>
      <c r="ABF152" s="127"/>
      <c r="ABG152" s="127"/>
      <c r="ABH152" s="127"/>
      <c r="ABI152" s="127"/>
      <c r="ABJ152" s="127"/>
      <c r="ABK152" s="127"/>
      <c r="ABL152" s="127"/>
      <c r="ABM152" s="127"/>
      <c r="ABN152" s="127"/>
      <c r="ABO152" s="127"/>
      <c r="ABP152" s="127"/>
      <c r="ABQ152" s="127"/>
      <c r="ABR152" s="127"/>
      <c r="ABS152" s="127"/>
      <c r="ABT152" s="127"/>
      <c r="ABU152" s="127"/>
      <c r="ABV152" s="127"/>
      <c r="ABW152" s="127"/>
      <c r="ABX152" s="127"/>
      <c r="ABY152" s="127"/>
      <c r="ABZ152" s="127"/>
      <c r="ACA152" s="127"/>
      <c r="ACB152" s="127"/>
      <c r="ACC152" s="127"/>
      <c r="ACD152" s="127"/>
      <c r="ACE152" s="127"/>
      <c r="ACF152" s="127"/>
      <c r="ACG152" s="127"/>
      <c r="ACH152" s="127"/>
      <c r="ACI152" s="127"/>
      <c r="ACJ152" s="127"/>
      <c r="ACK152" s="127"/>
      <c r="ACL152" s="127"/>
      <c r="ACM152" s="127"/>
      <c r="ACN152" s="127"/>
      <c r="ACO152" s="127"/>
      <c r="ACP152" s="127"/>
      <c r="ACQ152" s="127"/>
      <c r="ACR152" s="127"/>
      <c r="ACS152" s="127"/>
      <c r="ACT152" s="127"/>
      <c r="ACU152" s="127"/>
      <c r="ACV152" s="127"/>
      <c r="ACW152" s="127"/>
      <c r="ACX152" s="127"/>
      <c r="ACY152" s="127"/>
      <c r="ACZ152" s="127"/>
      <c r="ADA152" s="127"/>
      <c r="ADB152" s="127"/>
      <c r="ADC152" s="127"/>
      <c r="ADD152" s="127"/>
      <c r="ADE152" s="127"/>
      <c r="ADF152" s="127"/>
      <c r="ADG152" s="127"/>
      <c r="ADH152" s="127"/>
      <c r="ADI152" s="127"/>
      <c r="ADJ152" s="127"/>
      <c r="ADK152" s="127"/>
      <c r="ADL152" s="127"/>
      <c r="ADM152" s="127"/>
      <c r="ADN152" s="127"/>
      <c r="ADO152" s="127"/>
      <c r="ADP152" s="127"/>
      <c r="ADQ152" s="127"/>
      <c r="ADR152" s="127"/>
      <c r="ADS152" s="127"/>
      <c r="ADT152" s="127"/>
      <c r="ADU152" s="127"/>
      <c r="ADV152" s="127"/>
      <c r="ADW152" s="127"/>
      <c r="ADX152" s="127"/>
      <c r="ADY152" s="127"/>
      <c r="ADZ152" s="127"/>
      <c r="AEA152" s="127"/>
      <c r="AEB152" s="127"/>
      <c r="AEC152" s="127"/>
      <c r="AED152" s="127"/>
      <c r="AEE152" s="127"/>
      <c r="AEF152" s="127"/>
      <c r="AEG152" s="127"/>
      <c r="AEH152" s="127"/>
      <c r="AEI152" s="127"/>
      <c r="AEJ152" s="127"/>
      <c r="AEK152" s="127"/>
      <c r="AEL152" s="127"/>
      <c r="AEM152" s="127"/>
      <c r="AEN152" s="127"/>
      <c r="AEO152" s="127"/>
      <c r="AEP152" s="127"/>
      <c r="AEQ152" s="127"/>
      <c r="AER152" s="127"/>
      <c r="AES152" s="127"/>
      <c r="AET152" s="127"/>
      <c r="AEU152" s="127"/>
      <c r="AEV152" s="127"/>
      <c r="AEW152" s="127"/>
      <c r="AEX152" s="127"/>
      <c r="AEY152" s="127"/>
      <c r="AEZ152" s="127"/>
      <c r="AFA152" s="127"/>
      <c r="AFB152" s="127"/>
      <c r="AFC152" s="127"/>
      <c r="AFD152" s="127"/>
      <c r="AFE152" s="127"/>
      <c r="AFF152" s="127"/>
      <c r="AFG152" s="127"/>
      <c r="AFH152" s="127"/>
      <c r="AFI152" s="127"/>
      <c r="AFJ152" s="127"/>
      <c r="AFK152" s="127"/>
      <c r="AFL152" s="127"/>
      <c r="AFM152" s="127"/>
      <c r="AFN152" s="127"/>
      <c r="AFO152" s="127"/>
      <c r="AFP152" s="127"/>
      <c r="AFQ152" s="127"/>
      <c r="AFR152" s="127"/>
      <c r="AFS152" s="127"/>
      <c r="AFT152" s="127"/>
      <c r="AFU152" s="127"/>
      <c r="AFV152" s="127"/>
      <c r="AFW152" s="127"/>
      <c r="AFX152" s="127"/>
      <c r="AFY152" s="127"/>
      <c r="AFZ152" s="127"/>
      <c r="AGA152" s="127"/>
      <c r="AGB152" s="127"/>
      <c r="AGC152" s="127"/>
      <c r="AGD152" s="127"/>
      <c r="AGE152" s="127"/>
      <c r="AGF152" s="127"/>
      <c r="AGG152" s="127"/>
      <c r="AGH152" s="127"/>
      <c r="AGI152" s="127"/>
      <c r="AGJ152" s="127"/>
      <c r="AGK152" s="127"/>
      <c r="AGL152" s="127"/>
      <c r="AGM152" s="127"/>
      <c r="AGN152" s="127"/>
      <c r="AGO152" s="127"/>
      <c r="AGP152" s="127"/>
      <c r="AGQ152" s="127"/>
      <c r="AGR152" s="127"/>
      <c r="AGS152" s="127"/>
      <c r="AGT152" s="127"/>
      <c r="AGU152" s="127"/>
      <c r="AGV152" s="127"/>
      <c r="AGW152" s="127"/>
      <c r="AGX152" s="127"/>
      <c r="AGY152" s="127"/>
      <c r="AGZ152" s="127"/>
      <c r="AHA152" s="127"/>
      <c r="AHB152" s="127"/>
      <c r="AHC152" s="127"/>
      <c r="AHD152" s="127"/>
      <c r="AHE152" s="127"/>
      <c r="AHF152" s="127"/>
      <c r="AHG152" s="127"/>
      <c r="AHH152" s="127"/>
      <c r="AHI152" s="127"/>
      <c r="AHJ152" s="127"/>
      <c r="AHK152" s="127"/>
      <c r="AHL152" s="127"/>
      <c r="AHM152" s="127"/>
      <c r="AHN152" s="127"/>
      <c r="AHO152" s="127"/>
      <c r="AHP152" s="127"/>
      <c r="AHQ152" s="127"/>
      <c r="AHR152" s="127"/>
      <c r="AHS152" s="127"/>
      <c r="AHT152" s="127"/>
      <c r="AHU152" s="127"/>
      <c r="AHV152" s="127"/>
      <c r="AHW152" s="127"/>
      <c r="AHX152" s="127"/>
      <c r="AHY152" s="127"/>
      <c r="AHZ152" s="127"/>
      <c r="AIA152" s="127"/>
      <c r="AIB152" s="127"/>
      <c r="AIC152" s="127"/>
      <c r="AID152" s="127"/>
      <c r="AIE152" s="127"/>
      <c r="AIF152" s="127"/>
      <c r="AIG152" s="127"/>
      <c r="AIH152" s="127"/>
      <c r="AII152" s="127"/>
      <c r="AIJ152" s="127"/>
      <c r="AIK152" s="127"/>
      <c r="AIL152" s="127"/>
      <c r="AIM152" s="127"/>
      <c r="AIN152" s="127"/>
      <c r="AIO152" s="127"/>
      <c r="AIP152" s="127"/>
      <c r="AIQ152" s="127"/>
      <c r="AIR152" s="127"/>
      <c r="AIS152" s="127"/>
      <c r="AIT152" s="127"/>
      <c r="AIU152" s="127"/>
      <c r="AIV152" s="127"/>
      <c r="AIW152" s="127"/>
      <c r="AIX152" s="127"/>
      <c r="AIY152" s="127"/>
      <c r="AIZ152" s="127"/>
      <c r="AJA152" s="127"/>
      <c r="AJB152" s="127"/>
      <c r="AJC152" s="127"/>
      <c r="AJD152" s="127"/>
      <c r="AJE152" s="127"/>
      <c r="AJF152" s="127"/>
      <c r="AJG152" s="127"/>
      <c r="AJH152" s="127"/>
      <c r="AJI152" s="127"/>
      <c r="AJJ152" s="127"/>
      <c r="AJK152" s="127"/>
      <c r="AJL152" s="127"/>
      <c r="AJM152" s="127"/>
      <c r="AJN152" s="127"/>
      <c r="AJO152" s="127"/>
      <c r="AJP152" s="127"/>
      <c r="AJQ152" s="127"/>
      <c r="AJR152" s="127"/>
      <c r="AJS152" s="127"/>
      <c r="AJT152" s="127"/>
      <c r="AJU152" s="127"/>
      <c r="AJV152" s="127"/>
      <c r="AJW152" s="127"/>
      <c r="AJX152" s="127"/>
      <c r="AJY152" s="127"/>
      <c r="AJZ152" s="127"/>
      <c r="AKA152" s="127"/>
      <c r="AKB152" s="127"/>
      <c r="AKC152" s="127"/>
      <c r="AKD152" s="127"/>
      <c r="AKE152" s="127"/>
      <c r="AKF152" s="127"/>
      <c r="AKG152" s="127"/>
      <c r="AKH152" s="127"/>
      <c r="AKI152" s="127"/>
      <c r="AKJ152" s="127"/>
      <c r="AKK152" s="127"/>
      <c r="AKL152" s="127"/>
      <c r="AKM152" s="127"/>
      <c r="AKN152" s="127"/>
      <c r="AKO152" s="127"/>
      <c r="AKP152" s="127"/>
      <c r="AKQ152" s="127"/>
      <c r="AKR152" s="127"/>
      <c r="AKS152" s="127"/>
      <c r="AKT152" s="127"/>
      <c r="AKU152" s="127"/>
      <c r="AKV152" s="127"/>
      <c r="AKW152" s="127"/>
      <c r="AKX152" s="127"/>
      <c r="AKY152" s="127"/>
      <c r="AKZ152" s="127"/>
      <c r="ALA152" s="127"/>
      <c r="ALB152" s="127"/>
      <c r="ALC152" s="127"/>
      <c r="ALD152" s="127"/>
      <c r="ALE152" s="127"/>
      <c r="ALF152" s="127"/>
      <c r="ALG152" s="127"/>
      <c r="ALH152" s="127"/>
      <c r="ALI152" s="127"/>
      <c r="ALJ152" s="127"/>
      <c r="ALK152" s="127"/>
      <c r="ALL152" s="127"/>
      <c r="ALM152" s="127"/>
      <c r="ALN152" s="127"/>
      <c r="ALO152" s="127"/>
      <c r="ALP152" s="127"/>
      <c r="ALQ152" s="127"/>
      <c r="ALR152" s="127"/>
      <c r="ALS152" s="127"/>
      <c r="ALT152" s="127"/>
      <c r="ALU152" s="127"/>
      <c r="ALV152" s="127"/>
      <c r="ALW152" s="127"/>
      <c r="ALX152" s="127"/>
      <c r="ALY152" s="127"/>
      <c r="ALZ152" s="127"/>
      <c r="AMA152" s="127"/>
      <c r="AMB152" s="127"/>
      <c r="AMC152" s="127"/>
      <c r="AMD152" s="127"/>
      <c r="AME152" s="127"/>
      <c r="AMF152" s="127"/>
      <c r="AMG152" s="127"/>
      <c r="AMH152" s="127"/>
      <c r="AMI152" s="127"/>
      <c r="AMJ152" s="127"/>
      <c r="AMK152" s="127"/>
    </row>
    <row r="153" spans="1:1025" x14ac:dyDescent="0.3">
      <c r="A153" s="244" t="s">
        <v>879</v>
      </c>
      <c r="B153" s="244"/>
      <c r="C153" s="244"/>
      <c r="D153" s="68">
        <f t="shared" si="62"/>
        <v>8.6450000000000014</v>
      </c>
      <c r="E153" s="173">
        <f t="shared" ref="E153:H153" si="71">E78+E103</f>
        <v>37.4</v>
      </c>
      <c r="F153" s="173">
        <f t="shared" si="71"/>
        <v>27.82</v>
      </c>
      <c r="G153" s="173">
        <f t="shared" si="71"/>
        <v>103.74000000000001</v>
      </c>
      <c r="H153" s="173">
        <f t="shared" si="71"/>
        <v>827.6</v>
      </c>
      <c r="I153" s="127"/>
      <c r="J153" s="174">
        <f t="shared" si="46"/>
        <v>0.374</v>
      </c>
      <c r="K153" s="174">
        <f t="shared" si="47"/>
        <v>0.41522388059701493</v>
      </c>
      <c r="L153" s="174">
        <f t="shared" si="48"/>
        <v>0.41496000000000005</v>
      </c>
      <c r="M153" s="174">
        <f t="shared" si="49"/>
        <v>0.4138</v>
      </c>
      <c r="N153" s="134"/>
      <c r="O153" s="174">
        <f t="shared" si="50"/>
        <v>0.18528274528757852</v>
      </c>
      <c r="P153" s="174">
        <f t="shared" si="51"/>
        <v>0.30825205413243112</v>
      </c>
      <c r="Q153" s="174">
        <f t="shared" si="52"/>
        <v>0.50516215563073952</v>
      </c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7"/>
      <c r="AU153" s="127"/>
      <c r="AV153" s="127"/>
      <c r="AW153" s="127"/>
      <c r="AX153" s="127"/>
      <c r="AY153" s="127"/>
      <c r="AZ153" s="127"/>
      <c r="BA153" s="127"/>
      <c r="BB153" s="127"/>
      <c r="BC153" s="127"/>
      <c r="BD153" s="127"/>
      <c r="BE153" s="127"/>
      <c r="BF153" s="127"/>
      <c r="BG153" s="127"/>
      <c r="BH153" s="127"/>
      <c r="BI153" s="127"/>
      <c r="BJ153" s="127"/>
      <c r="BK153" s="127"/>
      <c r="BL153" s="127"/>
      <c r="BM153" s="127"/>
      <c r="BN153" s="127"/>
      <c r="BO153" s="127"/>
      <c r="BP153" s="127"/>
      <c r="BQ153" s="127"/>
      <c r="BR153" s="127"/>
      <c r="BS153" s="127"/>
      <c r="BT153" s="127"/>
      <c r="BU153" s="127"/>
      <c r="BV153" s="127"/>
      <c r="BW153" s="127"/>
      <c r="BX153" s="127"/>
      <c r="BY153" s="127"/>
      <c r="BZ153" s="127"/>
      <c r="CA153" s="127"/>
      <c r="CB153" s="127"/>
      <c r="CC153" s="127"/>
      <c r="CD153" s="127"/>
      <c r="CE153" s="127"/>
      <c r="CF153" s="127"/>
      <c r="CG153" s="127"/>
      <c r="CH153" s="127"/>
      <c r="CI153" s="127"/>
      <c r="CJ153" s="127"/>
      <c r="CK153" s="127"/>
      <c r="CL153" s="127"/>
      <c r="CM153" s="127"/>
      <c r="CN153" s="127"/>
      <c r="CO153" s="127"/>
      <c r="CP153" s="127"/>
      <c r="CQ153" s="127"/>
      <c r="CR153" s="127"/>
      <c r="CS153" s="127"/>
      <c r="CT153" s="127"/>
      <c r="CU153" s="127"/>
      <c r="CV153" s="127"/>
      <c r="CW153" s="127"/>
      <c r="CX153" s="127"/>
      <c r="CY153" s="127"/>
      <c r="CZ153" s="127"/>
      <c r="DA153" s="127"/>
      <c r="DB153" s="127"/>
      <c r="DC153" s="127"/>
      <c r="DD153" s="127"/>
      <c r="DE153" s="127"/>
      <c r="DF153" s="127"/>
      <c r="DG153" s="127"/>
      <c r="DH153" s="127"/>
      <c r="DI153" s="127"/>
      <c r="DJ153" s="127"/>
      <c r="DK153" s="127"/>
      <c r="DL153" s="127"/>
      <c r="DM153" s="127"/>
      <c r="DN153" s="127"/>
      <c r="DO153" s="127"/>
      <c r="DP153" s="127"/>
      <c r="DQ153" s="127"/>
      <c r="DR153" s="127"/>
      <c r="DS153" s="127"/>
      <c r="DT153" s="127"/>
      <c r="DU153" s="127"/>
      <c r="DV153" s="127"/>
      <c r="DW153" s="127"/>
      <c r="DX153" s="127"/>
      <c r="DY153" s="127"/>
      <c r="DZ153" s="127"/>
      <c r="EA153" s="127"/>
      <c r="EB153" s="127"/>
      <c r="EC153" s="127"/>
      <c r="ED153" s="127"/>
      <c r="EE153" s="127"/>
      <c r="EF153" s="127"/>
      <c r="EG153" s="127"/>
      <c r="EH153" s="127"/>
      <c r="EI153" s="127"/>
      <c r="EJ153" s="127"/>
      <c r="EK153" s="127"/>
      <c r="EL153" s="127"/>
      <c r="EM153" s="127"/>
      <c r="EN153" s="127"/>
      <c r="EO153" s="127"/>
      <c r="EP153" s="127"/>
      <c r="EQ153" s="127"/>
      <c r="ER153" s="127"/>
      <c r="ES153" s="127"/>
      <c r="ET153" s="127"/>
      <c r="EU153" s="127"/>
      <c r="EV153" s="127"/>
      <c r="EW153" s="127"/>
      <c r="EX153" s="127"/>
      <c r="EY153" s="127"/>
      <c r="EZ153" s="127"/>
      <c r="FA153" s="127"/>
      <c r="FB153" s="127"/>
      <c r="FC153" s="127"/>
      <c r="FD153" s="127"/>
      <c r="FE153" s="127"/>
      <c r="FF153" s="127"/>
      <c r="FG153" s="127"/>
      <c r="FH153" s="127"/>
      <c r="FI153" s="127"/>
      <c r="FJ153" s="127"/>
      <c r="FK153" s="127"/>
      <c r="FL153" s="127"/>
      <c r="FM153" s="127"/>
      <c r="FN153" s="127"/>
      <c r="FO153" s="127"/>
      <c r="FP153" s="127"/>
      <c r="FQ153" s="127"/>
      <c r="FR153" s="127"/>
      <c r="FS153" s="127"/>
      <c r="FT153" s="127"/>
      <c r="FU153" s="127"/>
      <c r="FV153" s="127"/>
      <c r="FW153" s="127"/>
      <c r="FX153" s="127"/>
      <c r="FY153" s="127"/>
      <c r="FZ153" s="127"/>
      <c r="GA153" s="127"/>
      <c r="GB153" s="127"/>
      <c r="GC153" s="127"/>
      <c r="GD153" s="127"/>
      <c r="GE153" s="127"/>
      <c r="GF153" s="127"/>
      <c r="GG153" s="127"/>
      <c r="GH153" s="127"/>
      <c r="GI153" s="127"/>
      <c r="GJ153" s="127"/>
      <c r="GK153" s="127"/>
      <c r="GL153" s="127"/>
      <c r="GM153" s="127"/>
      <c r="GN153" s="127"/>
      <c r="GO153" s="127"/>
      <c r="GP153" s="127"/>
      <c r="GQ153" s="127"/>
      <c r="GR153" s="127"/>
      <c r="GS153" s="127"/>
      <c r="GT153" s="127"/>
      <c r="GU153" s="127"/>
      <c r="GV153" s="127"/>
      <c r="GW153" s="127"/>
      <c r="GX153" s="127"/>
      <c r="GY153" s="127"/>
      <c r="GZ153" s="127"/>
      <c r="HA153" s="127"/>
      <c r="HB153" s="127"/>
      <c r="HC153" s="127"/>
      <c r="HD153" s="127"/>
      <c r="HE153" s="127"/>
      <c r="HF153" s="127"/>
      <c r="HG153" s="127"/>
      <c r="HH153" s="127"/>
      <c r="HI153" s="127"/>
      <c r="HJ153" s="127"/>
      <c r="HK153" s="127"/>
      <c r="HL153" s="127"/>
      <c r="HM153" s="127"/>
      <c r="HN153" s="127"/>
      <c r="HO153" s="127"/>
      <c r="HP153" s="127"/>
      <c r="HQ153" s="127"/>
      <c r="HR153" s="127"/>
      <c r="HS153" s="127"/>
      <c r="HT153" s="127"/>
      <c r="HU153" s="127"/>
      <c r="HV153" s="127"/>
      <c r="HW153" s="127"/>
      <c r="HX153" s="127"/>
      <c r="HY153" s="127"/>
      <c r="HZ153" s="127"/>
      <c r="IA153" s="127"/>
      <c r="IB153" s="127"/>
      <c r="IC153" s="127"/>
      <c r="ID153" s="127"/>
      <c r="IE153" s="127"/>
      <c r="IF153" s="127"/>
      <c r="IG153" s="127"/>
      <c r="IH153" s="127"/>
      <c r="II153" s="127"/>
      <c r="IJ153" s="127"/>
      <c r="IK153" s="127"/>
      <c r="IL153" s="127"/>
      <c r="IM153" s="127"/>
      <c r="IN153" s="127"/>
      <c r="IO153" s="127"/>
      <c r="IP153" s="127"/>
      <c r="IQ153" s="127"/>
      <c r="IR153" s="127"/>
      <c r="IS153" s="127"/>
      <c r="IT153" s="127"/>
      <c r="IU153" s="127"/>
      <c r="IV153" s="127"/>
      <c r="IW153" s="127"/>
      <c r="IX153" s="127"/>
      <c r="IY153" s="127"/>
      <c r="IZ153" s="127"/>
      <c r="JA153" s="127"/>
      <c r="JB153" s="127"/>
      <c r="JC153" s="127"/>
      <c r="JD153" s="127"/>
      <c r="JE153" s="127"/>
      <c r="JF153" s="127"/>
      <c r="JG153" s="127"/>
      <c r="JH153" s="127"/>
      <c r="JI153" s="127"/>
      <c r="JJ153" s="127"/>
      <c r="JK153" s="127"/>
      <c r="JL153" s="127"/>
      <c r="JM153" s="127"/>
      <c r="JN153" s="127"/>
      <c r="JO153" s="127"/>
      <c r="JP153" s="127"/>
      <c r="JQ153" s="127"/>
      <c r="JR153" s="127"/>
      <c r="JS153" s="127"/>
      <c r="JT153" s="127"/>
      <c r="JU153" s="127"/>
      <c r="JV153" s="127"/>
      <c r="JW153" s="127"/>
      <c r="JX153" s="127"/>
      <c r="JY153" s="127"/>
      <c r="JZ153" s="127"/>
      <c r="KA153" s="127"/>
      <c r="KB153" s="127"/>
      <c r="KC153" s="127"/>
      <c r="KD153" s="127"/>
      <c r="KE153" s="127"/>
      <c r="KF153" s="127"/>
      <c r="KG153" s="127"/>
      <c r="KH153" s="127"/>
      <c r="KI153" s="127"/>
      <c r="KJ153" s="127"/>
      <c r="KK153" s="127"/>
      <c r="KL153" s="127"/>
      <c r="KM153" s="127"/>
      <c r="KN153" s="127"/>
      <c r="KO153" s="127"/>
      <c r="KP153" s="127"/>
      <c r="KQ153" s="127"/>
      <c r="KR153" s="127"/>
      <c r="KS153" s="127"/>
      <c r="KT153" s="127"/>
      <c r="KU153" s="127"/>
      <c r="KV153" s="127"/>
      <c r="KW153" s="127"/>
      <c r="KX153" s="127"/>
      <c r="KY153" s="127"/>
      <c r="KZ153" s="127"/>
      <c r="LA153" s="127"/>
      <c r="LB153" s="127"/>
      <c r="LC153" s="127"/>
      <c r="LD153" s="127"/>
      <c r="LE153" s="127"/>
      <c r="LF153" s="127"/>
      <c r="LG153" s="127"/>
      <c r="LH153" s="127"/>
      <c r="LI153" s="127"/>
      <c r="LJ153" s="127"/>
      <c r="LK153" s="127"/>
      <c r="LL153" s="127"/>
      <c r="LM153" s="127"/>
      <c r="LN153" s="127"/>
      <c r="LO153" s="127"/>
      <c r="LP153" s="127"/>
      <c r="LQ153" s="127"/>
      <c r="LR153" s="127"/>
      <c r="LS153" s="127"/>
      <c r="LT153" s="127"/>
      <c r="LU153" s="127"/>
      <c r="LV153" s="127"/>
      <c r="LW153" s="127"/>
      <c r="LX153" s="127"/>
      <c r="LY153" s="127"/>
      <c r="LZ153" s="127"/>
      <c r="MA153" s="127"/>
      <c r="MB153" s="127"/>
      <c r="MC153" s="127"/>
      <c r="MD153" s="127"/>
      <c r="ME153" s="127"/>
      <c r="MF153" s="127"/>
      <c r="MG153" s="127"/>
      <c r="MH153" s="127"/>
      <c r="MI153" s="127"/>
      <c r="MJ153" s="127"/>
      <c r="MK153" s="127"/>
      <c r="ML153" s="127"/>
      <c r="MM153" s="127"/>
      <c r="MN153" s="127"/>
      <c r="MO153" s="127"/>
      <c r="MP153" s="127"/>
      <c r="MQ153" s="127"/>
      <c r="MR153" s="127"/>
      <c r="MS153" s="127"/>
      <c r="MT153" s="127"/>
      <c r="MU153" s="127"/>
      <c r="MV153" s="127"/>
      <c r="MW153" s="127"/>
      <c r="MX153" s="127"/>
      <c r="MY153" s="127"/>
      <c r="MZ153" s="127"/>
      <c r="NA153" s="127"/>
      <c r="NB153" s="127"/>
      <c r="NC153" s="127"/>
      <c r="ND153" s="127"/>
      <c r="NE153" s="127"/>
      <c r="NF153" s="127"/>
      <c r="NG153" s="127"/>
      <c r="NH153" s="127"/>
      <c r="NI153" s="127"/>
      <c r="NJ153" s="127"/>
      <c r="NK153" s="127"/>
      <c r="NL153" s="127"/>
      <c r="NM153" s="127"/>
      <c r="NN153" s="127"/>
      <c r="NO153" s="127"/>
      <c r="NP153" s="127"/>
      <c r="NQ153" s="127"/>
      <c r="NR153" s="127"/>
      <c r="NS153" s="127"/>
      <c r="NT153" s="127"/>
      <c r="NU153" s="127"/>
      <c r="NV153" s="127"/>
      <c r="NW153" s="127"/>
      <c r="NX153" s="127"/>
      <c r="NY153" s="127"/>
      <c r="NZ153" s="127"/>
      <c r="OA153" s="127"/>
      <c r="OB153" s="127"/>
      <c r="OC153" s="127"/>
      <c r="OD153" s="127"/>
      <c r="OE153" s="127"/>
      <c r="OF153" s="127"/>
      <c r="OG153" s="127"/>
      <c r="OH153" s="127"/>
      <c r="OI153" s="127"/>
      <c r="OJ153" s="127"/>
      <c r="OK153" s="127"/>
      <c r="OL153" s="127"/>
      <c r="OM153" s="127"/>
      <c r="ON153" s="127"/>
      <c r="OO153" s="127"/>
      <c r="OP153" s="127"/>
      <c r="OQ153" s="127"/>
      <c r="OR153" s="127"/>
      <c r="OS153" s="127"/>
      <c r="OT153" s="127"/>
      <c r="OU153" s="127"/>
      <c r="OV153" s="127"/>
      <c r="OW153" s="127"/>
      <c r="OX153" s="127"/>
      <c r="OY153" s="127"/>
      <c r="OZ153" s="127"/>
      <c r="PA153" s="127"/>
      <c r="PB153" s="127"/>
      <c r="PC153" s="127"/>
      <c r="PD153" s="127"/>
      <c r="PE153" s="127"/>
      <c r="PF153" s="127"/>
      <c r="PG153" s="127"/>
      <c r="PH153" s="127"/>
      <c r="PI153" s="127"/>
      <c r="PJ153" s="127"/>
      <c r="PK153" s="127"/>
      <c r="PL153" s="127"/>
      <c r="PM153" s="127"/>
      <c r="PN153" s="127"/>
      <c r="PO153" s="127"/>
      <c r="PP153" s="127"/>
      <c r="PQ153" s="127"/>
      <c r="PR153" s="127"/>
      <c r="PS153" s="127"/>
      <c r="PT153" s="127"/>
      <c r="PU153" s="127"/>
      <c r="PV153" s="127"/>
      <c r="PW153" s="127"/>
      <c r="PX153" s="127"/>
      <c r="PY153" s="127"/>
      <c r="PZ153" s="127"/>
      <c r="QA153" s="127"/>
      <c r="QB153" s="127"/>
      <c r="QC153" s="127"/>
      <c r="QD153" s="127"/>
      <c r="QE153" s="127"/>
      <c r="QF153" s="127"/>
      <c r="QG153" s="127"/>
      <c r="QH153" s="127"/>
      <c r="QI153" s="127"/>
      <c r="QJ153" s="127"/>
      <c r="QK153" s="127"/>
      <c r="QL153" s="127"/>
      <c r="QM153" s="127"/>
      <c r="QN153" s="127"/>
      <c r="QO153" s="127"/>
      <c r="QP153" s="127"/>
      <c r="QQ153" s="127"/>
      <c r="QR153" s="127"/>
      <c r="QS153" s="127"/>
      <c r="QT153" s="127"/>
      <c r="QU153" s="127"/>
      <c r="QV153" s="127"/>
      <c r="QW153" s="127"/>
      <c r="QX153" s="127"/>
      <c r="QY153" s="127"/>
      <c r="QZ153" s="127"/>
      <c r="RA153" s="127"/>
      <c r="RB153" s="127"/>
      <c r="RC153" s="127"/>
      <c r="RD153" s="127"/>
      <c r="RE153" s="127"/>
      <c r="RF153" s="127"/>
      <c r="RG153" s="127"/>
      <c r="RH153" s="127"/>
      <c r="RI153" s="127"/>
      <c r="RJ153" s="127"/>
      <c r="RK153" s="127"/>
      <c r="RL153" s="127"/>
      <c r="RM153" s="127"/>
      <c r="RN153" s="127"/>
      <c r="RO153" s="127"/>
      <c r="RP153" s="127"/>
      <c r="RQ153" s="127"/>
      <c r="RR153" s="127"/>
      <c r="RS153" s="127"/>
      <c r="RT153" s="127"/>
      <c r="RU153" s="127"/>
      <c r="RV153" s="127"/>
      <c r="RW153" s="127"/>
      <c r="RX153" s="127"/>
      <c r="RY153" s="127"/>
      <c r="RZ153" s="127"/>
      <c r="SA153" s="127"/>
      <c r="SB153" s="127"/>
      <c r="SC153" s="127"/>
      <c r="SD153" s="127"/>
      <c r="SE153" s="127"/>
      <c r="SF153" s="127"/>
      <c r="SG153" s="127"/>
      <c r="SH153" s="127"/>
      <c r="SI153" s="127"/>
      <c r="SJ153" s="127"/>
      <c r="SK153" s="127"/>
      <c r="SL153" s="127"/>
      <c r="SM153" s="127"/>
      <c r="SN153" s="127"/>
      <c r="SO153" s="127"/>
      <c r="SP153" s="127"/>
      <c r="SQ153" s="127"/>
      <c r="SR153" s="127"/>
      <c r="SS153" s="127"/>
      <c r="ST153" s="127"/>
      <c r="SU153" s="127"/>
      <c r="SV153" s="127"/>
      <c r="SW153" s="127"/>
      <c r="SX153" s="127"/>
      <c r="SY153" s="127"/>
      <c r="SZ153" s="127"/>
      <c r="TA153" s="127"/>
      <c r="TB153" s="127"/>
      <c r="TC153" s="127"/>
      <c r="TD153" s="127"/>
      <c r="TE153" s="127"/>
      <c r="TF153" s="127"/>
      <c r="TG153" s="127"/>
      <c r="TH153" s="127"/>
      <c r="TI153" s="127"/>
      <c r="TJ153" s="127"/>
      <c r="TK153" s="127"/>
      <c r="TL153" s="127"/>
      <c r="TM153" s="127"/>
      <c r="TN153" s="127"/>
      <c r="TO153" s="127"/>
      <c r="TP153" s="127"/>
      <c r="TQ153" s="127"/>
      <c r="TR153" s="127"/>
      <c r="TS153" s="127"/>
      <c r="TT153" s="127"/>
      <c r="TU153" s="127"/>
      <c r="TV153" s="127"/>
      <c r="TW153" s="127"/>
      <c r="TX153" s="127"/>
      <c r="TY153" s="127"/>
      <c r="TZ153" s="127"/>
      <c r="UA153" s="127"/>
      <c r="UB153" s="127"/>
      <c r="UC153" s="127"/>
      <c r="UD153" s="127"/>
      <c r="UE153" s="127"/>
      <c r="UF153" s="127"/>
      <c r="UG153" s="127"/>
      <c r="UH153" s="127"/>
      <c r="UI153" s="127"/>
      <c r="UJ153" s="127"/>
      <c r="UK153" s="127"/>
      <c r="UL153" s="127"/>
      <c r="UM153" s="127"/>
      <c r="UN153" s="127"/>
      <c r="UO153" s="127"/>
      <c r="UP153" s="127"/>
      <c r="UQ153" s="127"/>
      <c r="UR153" s="127"/>
      <c r="US153" s="127"/>
      <c r="UT153" s="127"/>
      <c r="UU153" s="127"/>
      <c r="UV153" s="127"/>
      <c r="UW153" s="127"/>
      <c r="UX153" s="127"/>
      <c r="UY153" s="127"/>
      <c r="UZ153" s="127"/>
      <c r="VA153" s="127"/>
      <c r="VB153" s="127"/>
      <c r="VC153" s="127"/>
      <c r="VD153" s="127"/>
      <c r="VE153" s="127"/>
      <c r="VF153" s="127"/>
      <c r="VG153" s="127"/>
      <c r="VH153" s="127"/>
      <c r="VI153" s="127"/>
      <c r="VJ153" s="127"/>
      <c r="VK153" s="127"/>
      <c r="VL153" s="127"/>
      <c r="VM153" s="127"/>
      <c r="VN153" s="127"/>
      <c r="VO153" s="127"/>
      <c r="VP153" s="127"/>
      <c r="VQ153" s="127"/>
      <c r="VR153" s="127"/>
      <c r="VS153" s="127"/>
      <c r="VT153" s="127"/>
      <c r="VU153" s="127"/>
      <c r="VV153" s="127"/>
      <c r="VW153" s="127"/>
      <c r="VX153" s="127"/>
      <c r="VY153" s="127"/>
      <c r="VZ153" s="127"/>
      <c r="WA153" s="127"/>
      <c r="WB153" s="127"/>
      <c r="WC153" s="127"/>
      <c r="WD153" s="127"/>
      <c r="WE153" s="127"/>
      <c r="WF153" s="127"/>
      <c r="WG153" s="127"/>
      <c r="WH153" s="127"/>
      <c r="WI153" s="127"/>
      <c r="WJ153" s="127"/>
      <c r="WK153" s="127"/>
      <c r="WL153" s="127"/>
      <c r="WM153" s="127"/>
      <c r="WN153" s="127"/>
      <c r="WO153" s="127"/>
      <c r="WP153" s="127"/>
      <c r="WQ153" s="127"/>
      <c r="WR153" s="127"/>
      <c r="WS153" s="127"/>
      <c r="WT153" s="127"/>
      <c r="WU153" s="127"/>
      <c r="WV153" s="127"/>
      <c r="WW153" s="127"/>
      <c r="WX153" s="127"/>
      <c r="WY153" s="127"/>
      <c r="WZ153" s="127"/>
      <c r="XA153" s="127"/>
      <c r="XB153" s="127"/>
      <c r="XC153" s="127"/>
      <c r="XD153" s="127"/>
      <c r="XE153" s="127"/>
      <c r="XF153" s="127"/>
      <c r="XG153" s="127"/>
      <c r="XH153" s="127"/>
      <c r="XI153" s="127"/>
      <c r="XJ153" s="127"/>
      <c r="XK153" s="127"/>
      <c r="XL153" s="127"/>
      <c r="XM153" s="127"/>
      <c r="XN153" s="127"/>
      <c r="XO153" s="127"/>
      <c r="XP153" s="127"/>
      <c r="XQ153" s="127"/>
      <c r="XR153" s="127"/>
      <c r="XS153" s="127"/>
      <c r="XT153" s="127"/>
      <c r="XU153" s="127"/>
      <c r="XV153" s="127"/>
      <c r="XW153" s="127"/>
      <c r="XX153" s="127"/>
      <c r="XY153" s="127"/>
      <c r="XZ153" s="127"/>
      <c r="YA153" s="127"/>
      <c r="YB153" s="127"/>
      <c r="YC153" s="127"/>
      <c r="YD153" s="127"/>
      <c r="YE153" s="127"/>
      <c r="YF153" s="127"/>
      <c r="YG153" s="127"/>
      <c r="YH153" s="127"/>
      <c r="YI153" s="127"/>
      <c r="YJ153" s="127"/>
      <c r="YK153" s="127"/>
      <c r="YL153" s="127"/>
      <c r="YM153" s="127"/>
      <c r="YN153" s="127"/>
      <c r="YO153" s="127"/>
      <c r="YP153" s="127"/>
      <c r="YQ153" s="127"/>
      <c r="YR153" s="127"/>
      <c r="YS153" s="127"/>
      <c r="YT153" s="127"/>
      <c r="YU153" s="127"/>
      <c r="YV153" s="127"/>
      <c r="YW153" s="127"/>
      <c r="YX153" s="127"/>
      <c r="YY153" s="127"/>
      <c r="YZ153" s="127"/>
      <c r="ZA153" s="127"/>
      <c r="ZB153" s="127"/>
      <c r="ZC153" s="127"/>
      <c r="ZD153" s="127"/>
      <c r="ZE153" s="127"/>
      <c r="ZF153" s="127"/>
      <c r="ZG153" s="127"/>
      <c r="ZH153" s="127"/>
      <c r="ZI153" s="127"/>
      <c r="ZJ153" s="127"/>
      <c r="ZK153" s="127"/>
      <c r="ZL153" s="127"/>
      <c r="ZM153" s="127"/>
      <c r="ZN153" s="127"/>
      <c r="ZO153" s="127"/>
      <c r="ZP153" s="127"/>
      <c r="ZQ153" s="127"/>
      <c r="ZR153" s="127"/>
      <c r="ZS153" s="127"/>
      <c r="ZT153" s="127"/>
      <c r="ZU153" s="127"/>
      <c r="ZV153" s="127"/>
      <c r="ZW153" s="127"/>
      <c r="ZX153" s="127"/>
      <c r="ZY153" s="127"/>
      <c r="ZZ153" s="127"/>
      <c r="AAA153" s="127"/>
      <c r="AAB153" s="127"/>
      <c r="AAC153" s="127"/>
      <c r="AAD153" s="127"/>
      <c r="AAE153" s="127"/>
      <c r="AAF153" s="127"/>
      <c r="AAG153" s="127"/>
      <c r="AAH153" s="127"/>
      <c r="AAI153" s="127"/>
      <c r="AAJ153" s="127"/>
      <c r="AAK153" s="127"/>
      <c r="AAL153" s="127"/>
      <c r="AAM153" s="127"/>
      <c r="AAN153" s="127"/>
      <c r="AAO153" s="127"/>
      <c r="AAP153" s="127"/>
      <c r="AAQ153" s="127"/>
      <c r="AAR153" s="127"/>
      <c r="AAS153" s="127"/>
      <c r="AAT153" s="127"/>
      <c r="AAU153" s="127"/>
      <c r="AAV153" s="127"/>
      <c r="AAW153" s="127"/>
      <c r="AAX153" s="127"/>
      <c r="AAY153" s="127"/>
      <c r="AAZ153" s="127"/>
      <c r="ABA153" s="127"/>
      <c r="ABB153" s="127"/>
      <c r="ABC153" s="127"/>
      <c r="ABD153" s="127"/>
      <c r="ABE153" s="127"/>
      <c r="ABF153" s="127"/>
      <c r="ABG153" s="127"/>
      <c r="ABH153" s="127"/>
      <c r="ABI153" s="127"/>
      <c r="ABJ153" s="127"/>
      <c r="ABK153" s="127"/>
      <c r="ABL153" s="127"/>
      <c r="ABM153" s="127"/>
      <c r="ABN153" s="127"/>
      <c r="ABO153" s="127"/>
      <c r="ABP153" s="127"/>
      <c r="ABQ153" s="127"/>
      <c r="ABR153" s="127"/>
      <c r="ABS153" s="127"/>
      <c r="ABT153" s="127"/>
      <c r="ABU153" s="127"/>
      <c r="ABV153" s="127"/>
      <c r="ABW153" s="127"/>
      <c r="ABX153" s="127"/>
      <c r="ABY153" s="127"/>
      <c r="ABZ153" s="127"/>
      <c r="ACA153" s="127"/>
      <c r="ACB153" s="127"/>
      <c r="ACC153" s="127"/>
      <c r="ACD153" s="127"/>
      <c r="ACE153" s="127"/>
      <c r="ACF153" s="127"/>
      <c r="ACG153" s="127"/>
      <c r="ACH153" s="127"/>
      <c r="ACI153" s="127"/>
      <c r="ACJ153" s="127"/>
      <c r="ACK153" s="127"/>
      <c r="ACL153" s="127"/>
      <c r="ACM153" s="127"/>
      <c r="ACN153" s="127"/>
      <c r="ACO153" s="127"/>
      <c r="ACP153" s="127"/>
      <c r="ACQ153" s="127"/>
      <c r="ACR153" s="127"/>
      <c r="ACS153" s="127"/>
      <c r="ACT153" s="127"/>
      <c r="ACU153" s="127"/>
      <c r="ACV153" s="127"/>
      <c r="ACW153" s="127"/>
      <c r="ACX153" s="127"/>
      <c r="ACY153" s="127"/>
      <c r="ACZ153" s="127"/>
      <c r="ADA153" s="127"/>
      <c r="ADB153" s="127"/>
      <c r="ADC153" s="127"/>
      <c r="ADD153" s="127"/>
      <c r="ADE153" s="127"/>
      <c r="ADF153" s="127"/>
      <c r="ADG153" s="127"/>
      <c r="ADH153" s="127"/>
      <c r="ADI153" s="127"/>
      <c r="ADJ153" s="127"/>
      <c r="ADK153" s="127"/>
      <c r="ADL153" s="127"/>
      <c r="ADM153" s="127"/>
      <c r="ADN153" s="127"/>
      <c r="ADO153" s="127"/>
      <c r="ADP153" s="127"/>
      <c r="ADQ153" s="127"/>
      <c r="ADR153" s="127"/>
      <c r="ADS153" s="127"/>
      <c r="ADT153" s="127"/>
      <c r="ADU153" s="127"/>
      <c r="ADV153" s="127"/>
      <c r="ADW153" s="127"/>
      <c r="ADX153" s="127"/>
      <c r="ADY153" s="127"/>
      <c r="ADZ153" s="127"/>
      <c r="AEA153" s="127"/>
      <c r="AEB153" s="127"/>
      <c r="AEC153" s="127"/>
      <c r="AED153" s="127"/>
      <c r="AEE153" s="127"/>
      <c r="AEF153" s="127"/>
      <c r="AEG153" s="127"/>
      <c r="AEH153" s="127"/>
      <c r="AEI153" s="127"/>
      <c r="AEJ153" s="127"/>
      <c r="AEK153" s="127"/>
      <c r="AEL153" s="127"/>
      <c r="AEM153" s="127"/>
      <c r="AEN153" s="127"/>
      <c r="AEO153" s="127"/>
      <c r="AEP153" s="127"/>
      <c r="AEQ153" s="127"/>
      <c r="AER153" s="127"/>
      <c r="AES153" s="127"/>
      <c r="AET153" s="127"/>
      <c r="AEU153" s="127"/>
      <c r="AEV153" s="127"/>
      <c r="AEW153" s="127"/>
      <c r="AEX153" s="127"/>
      <c r="AEY153" s="127"/>
      <c r="AEZ153" s="127"/>
      <c r="AFA153" s="127"/>
      <c r="AFB153" s="127"/>
      <c r="AFC153" s="127"/>
      <c r="AFD153" s="127"/>
      <c r="AFE153" s="127"/>
      <c r="AFF153" s="127"/>
      <c r="AFG153" s="127"/>
      <c r="AFH153" s="127"/>
      <c r="AFI153" s="127"/>
      <c r="AFJ153" s="127"/>
      <c r="AFK153" s="127"/>
      <c r="AFL153" s="127"/>
      <c r="AFM153" s="127"/>
      <c r="AFN153" s="127"/>
      <c r="AFO153" s="127"/>
      <c r="AFP153" s="127"/>
      <c r="AFQ153" s="127"/>
      <c r="AFR153" s="127"/>
      <c r="AFS153" s="127"/>
      <c r="AFT153" s="127"/>
      <c r="AFU153" s="127"/>
      <c r="AFV153" s="127"/>
      <c r="AFW153" s="127"/>
      <c r="AFX153" s="127"/>
      <c r="AFY153" s="127"/>
      <c r="AFZ153" s="127"/>
      <c r="AGA153" s="127"/>
      <c r="AGB153" s="127"/>
      <c r="AGC153" s="127"/>
      <c r="AGD153" s="127"/>
      <c r="AGE153" s="127"/>
      <c r="AGF153" s="127"/>
      <c r="AGG153" s="127"/>
      <c r="AGH153" s="127"/>
      <c r="AGI153" s="127"/>
      <c r="AGJ153" s="127"/>
      <c r="AGK153" s="127"/>
      <c r="AGL153" s="127"/>
      <c r="AGM153" s="127"/>
      <c r="AGN153" s="127"/>
      <c r="AGO153" s="127"/>
      <c r="AGP153" s="127"/>
      <c r="AGQ153" s="127"/>
      <c r="AGR153" s="127"/>
      <c r="AGS153" s="127"/>
      <c r="AGT153" s="127"/>
      <c r="AGU153" s="127"/>
      <c r="AGV153" s="127"/>
      <c r="AGW153" s="127"/>
      <c r="AGX153" s="127"/>
      <c r="AGY153" s="127"/>
      <c r="AGZ153" s="127"/>
      <c r="AHA153" s="127"/>
      <c r="AHB153" s="127"/>
      <c r="AHC153" s="127"/>
      <c r="AHD153" s="127"/>
      <c r="AHE153" s="127"/>
      <c r="AHF153" s="127"/>
      <c r="AHG153" s="127"/>
      <c r="AHH153" s="127"/>
      <c r="AHI153" s="127"/>
      <c r="AHJ153" s="127"/>
      <c r="AHK153" s="127"/>
      <c r="AHL153" s="127"/>
      <c r="AHM153" s="127"/>
      <c r="AHN153" s="127"/>
      <c r="AHO153" s="127"/>
      <c r="AHP153" s="127"/>
      <c r="AHQ153" s="127"/>
      <c r="AHR153" s="127"/>
      <c r="AHS153" s="127"/>
      <c r="AHT153" s="127"/>
      <c r="AHU153" s="127"/>
      <c r="AHV153" s="127"/>
      <c r="AHW153" s="127"/>
      <c r="AHX153" s="127"/>
      <c r="AHY153" s="127"/>
      <c r="AHZ153" s="127"/>
      <c r="AIA153" s="127"/>
      <c r="AIB153" s="127"/>
      <c r="AIC153" s="127"/>
      <c r="AID153" s="127"/>
      <c r="AIE153" s="127"/>
      <c r="AIF153" s="127"/>
      <c r="AIG153" s="127"/>
      <c r="AIH153" s="127"/>
      <c r="AII153" s="127"/>
      <c r="AIJ153" s="127"/>
      <c r="AIK153" s="127"/>
      <c r="AIL153" s="127"/>
      <c r="AIM153" s="127"/>
      <c r="AIN153" s="127"/>
      <c r="AIO153" s="127"/>
      <c r="AIP153" s="127"/>
      <c r="AIQ153" s="127"/>
      <c r="AIR153" s="127"/>
      <c r="AIS153" s="127"/>
      <c r="AIT153" s="127"/>
      <c r="AIU153" s="127"/>
      <c r="AIV153" s="127"/>
      <c r="AIW153" s="127"/>
      <c r="AIX153" s="127"/>
      <c r="AIY153" s="127"/>
      <c r="AIZ153" s="127"/>
      <c r="AJA153" s="127"/>
      <c r="AJB153" s="127"/>
      <c r="AJC153" s="127"/>
      <c r="AJD153" s="127"/>
      <c r="AJE153" s="127"/>
      <c r="AJF153" s="127"/>
      <c r="AJG153" s="127"/>
      <c r="AJH153" s="127"/>
      <c r="AJI153" s="127"/>
      <c r="AJJ153" s="127"/>
      <c r="AJK153" s="127"/>
      <c r="AJL153" s="127"/>
      <c r="AJM153" s="127"/>
      <c r="AJN153" s="127"/>
      <c r="AJO153" s="127"/>
      <c r="AJP153" s="127"/>
      <c r="AJQ153" s="127"/>
      <c r="AJR153" s="127"/>
      <c r="AJS153" s="127"/>
      <c r="AJT153" s="127"/>
      <c r="AJU153" s="127"/>
      <c r="AJV153" s="127"/>
      <c r="AJW153" s="127"/>
      <c r="AJX153" s="127"/>
      <c r="AJY153" s="127"/>
      <c r="AJZ153" s="127"/>
      <c r="AKA153" s="127"/>
      <c r="AKB153" s="127"/>
      <c r="AKC153" s="127"/>
      <c r="AKD153" s="127"/>
      <c r="AKE153" s="127"/>
      <c r="AKF153" s="127"/>
      <c r="AKG153" s="127"/>
      <c r="AKH153" s="127"/>
      <c r="AKI153" s="127"/>
      <c r="AKJ153" s="127"/>
      <c r="AKK153" s="127"/>
      <c r="AKL153" s="127"/>
      <c r="AKM153" s="127"/>
      <c r="AKN153" s="127"/>
      <c r="AKO153" s="127"/>
      <c r="AKP153" s="127"/>
      <c r="AKQ153" s="127"/>
      <c r="AKR153" s="127"/>
      <c r="AKS153" s="127"/>
      <c r="AKT153" s="127"/>
      <c r="AKU153" s="127"/>
      <c r="AKV153" s="127"/>
      <c r="AKW153" s="127"/>
      <c r="AKX153" s="127"/>
      <c r="AKY153" s="127"/>
      <c r="AKZ153" s="127"/>
      <c r="ALA153" s="127"/>
      <c r="ALB153" s="127"/>
      <c r="ALC153" s="127"/>
      <c r="ALD153" s="127"/>
      <c r="ALE153" s="127"/>
      <c r="ALF153" s="127"/>
      <c r="ALG153" s="127"/>
      <c r="ALH153" s="127"/>
      <c r="ALI153" s="127"/>
      <c r="ALJ153" s="127"/>
      <c r="ALK153" s="127"/>
      <c r="ALL153" s="127"/>
      <c r="ALM153" s="127"/>
      <c r="ALN153" s="127"/>
      <c r="ALO153" s="127"/>
      <c r="ALP153" s="127"/>
      <c r="ALQ153" s="127"/>
      <c r="ALR153" s="127"/>
      <c r="ALS153" s="127"/>
      <c r="ALT153" s="127"/>
      <c r="ALU153" s="127"/>
      <c r="ALV153" s="127"/>
      <c r="ALW153" s="127"/>
      <c r="ALX153" s="127"/>
      <c r="ALY153" s="127"/>
      <c r="ALZ153" s="127"/>
      <c r="AMA153" s="127"/>
      <c r="AMB153" s="127"/>
      <c r="AMC153" s="127"/>
      <c r="AMD153" s="127"/>
      <c r="AME153" s="127"/>
      <c r="AMF153" s="127"/>
      <c r="AMG153" s="127"/>
      <c r="AMH153" s="127"/>
      <c r="AMI153" s="127"/>
      <c r="AMJ153" s="127"/>
      <c r="AMK153" s="127"/>
    </row>
    <row r="154" spans="1:1025" x14ac:dyDescent="0.3">
      <c r="A154" s="262" t="s">
        <v>40</v>
      </c>
      <c r="B154" s="262"/>
      <c r="C154" s="262"/>
      <c r="D154" s="68">
        <f>AVERAGE(D134:D143)</f>
        <v>8.4627500000000015</v>
      </c>
      <c r="E154" s="68">
        <f t="shared" ref="E154:H154" si="72">AVERAGE(E134:E143)</f>
        <v>40.695</v>
      </c>
      <c r="F154" s="68">
        <f t="shared" si="72"/>
        <v>27.713000000000001</v>
      </c>
      <c r="G154" s="68">
        <f t="shared" si="72"/>
        <v>101.553</v>
      </c>
      <c r="H154" s="68">
        <f t="shared" si="72"/>
        <v>835.35500000000013</v>
      </c>
      <c r="I154" s="127"/>
      <c r="J154" s="160">
        <f t="shared" ref="J154" si="73">E154/$E$4</f>
        <v>0.40694999999999998</v>
      </c>
      <c r="K154" s="160">
        <f t="shared" ref="K154" si="74">F154/$F$4</f>
        <v>0.41362686567164181</v>
      </c>
      <c r="L154" s="160">
        <f t="shared" ref="L154" si="75">G154/$G$4</f>
        <v>0.40621199999999996</v>
      </c>
      <c r="M154" s="160">
        <f t="shared" ref="M154" si="76">H154/$H$4</f>
        <v>0.41767750000000009</v>
      </c>
      <c r="N154" s="134"/>
      <c r="O154" s="160">
        <f t="shared" ref="O154" si="77">E154*4.1/H154</f>
        <v>0.19973484327022636</v>
      </c>
      <c r="P154" s="160">
        <f t="shared" ref="P154" si="78">F154*9.17/H154</f>
        <v>0.30421582440998135</v>
      </c>
      <c r="Q154" s="160">
        <f t="shared" ref="Q154" si="79">G154*4.03/H154</f>
        <v>0.48992175781553948</v>
      </c>
      <c r="AMD154" s="127"/>
      <c r="AME154" s="127"/>
      <c r="AMF154" s="127"/>
      <c r="AMG154" s="127"/>
      <c r="AMH154" s="127"/>
      <c r="AMI154" s="127"/>
      <c r="AMJ154" s="127"/>
      <c r="AMK154" s="127"/>
    </row>
    <row r="156" spans="1:1025" x14ac:dyDescent="0.3">
      <c r="A156" s="254" t="s">
        <v>193</v>
      </c>
      <c r="B156" s="254"/>
      <c r="C156" s="254"/>
      <c r="D156" s="254"/>
      <c r="E156" s="254"/>
      <c r="F156" s="254"/>
      <c r="G156" s="254"/>
      <c r="H156" s="254"/>
      <c r="I156" s="254"/>
      <c r="J156" s="254"/>
      <c r="K156" s="254"/>
      <c r="L156" s="254"/>
      <c r="M156" s="254"/>
      <c r="N156" s="254"/>
      <c r="O156" s="254"/>
      <c r="P156" s="254"/>
      <c r="Q156" s="254"/>
    </row>
    <row r="157" spans="1:1025" x14ac:dyDescent="0.3">
      <c r="A157" s="255" t="s">
        <v>35</v>
      </c>
      <c r="B157" s="255"/>
      <c r="C157" s="255"/>
      <c r="D157" s="255" t="s">
        <v>141</v>
      </c>
      <c r="E157" s="260" t="s">
        <v>15</v>
      </c>
      <c r="F157" s="260"/>
      <c r="G157" s="260"/>
      <c r="H157" s="255" t="s">
        <v>36</v>
      </c>
      <c r="I157" s="127"/>
      <c r="J157" s="261" t="s">
        <v>37</v>
      </c>
      <c r="K157" s="261"/>
      <c r="L157" s="261"/>
      <c r="M157" s="261"/>
      <c r="N157" s="134"/>
      <c r="O157" s="261" t="s">
        <v>38</v>
      </c>
      <c r="P157" s="261"/>
      <c r="Q157" s="261"/>
    </row>
    <row r="158" spans="1:1025" x14ac:dyDescent="0.3">
      <c r="A158" s="256"/>
      <c r="B158" s="257"/>
      <c r="C158" s="258"/>
      <c r="D158" s="259"/>
      <c r="E158" s="159" t="s">
        <v>19</v>
      </c>
      <c r="F158" s="159" t="s">
        <v>20</v>
      </c>
      <c r="G158" s="159" t="s">
        <v>21</v>
      </c>
      <c r="H158" s="259"/>
      <c r="I158" s="127"/>
      <c r="J158" s="160" t="s">
        <v>19</v>
      </c>
      <c r="K158" s="160" t="s">
        <v>20</v>
      </c>
      <c r="L158" s="160" t="s">
        <v>21</v>
      </c>
      <c r="M158" s="160" t="s">
        <v>39</v>
      </c>
      <c r="N158" s="134"/>
      <c r="O158" s="160" t="s">
        <v>19</v>
      </c>
      <c r="P158" s="160" t="s">
        <v>20</v>
      </c>
      <c r="Q158" s="160" t="s">
        <v>21</v>
      </c>
    </row>
    <row r="159" spans="1:1025" x14ac:dyDescent="0.3">
      <c r="A159" s="244" t="s">
        <v>1</v>
      </c>
      <c r="B159" s="244"/>
      <c r="C159" s="244"/>
      <c r="D159" s="135">
        <f>G159/12</f>
        <v>13.844166666666666</v>
      </c>
      <c r="E159" s="136">
        <f>E109+E134</f>
        <v>73.389999999999986</v>
      </c>
      <c r="F159" s="136">
        <f>F109+F134</f>
        <v>46.269999999999996</v>
      </c>
      <c r="G159" s="136">
        <f>G109+G134</f>
        <v>166.13</v>
      </c>
      <c r="H159" s="136">
        <f>H109+H134</f>
        <v>1401.93</v>
      </c>
      <c r="I159" s="127"/>
      <c r="J159" s="160">
        <f>E159/$E$4</f>
        <v>0.73389999999999989</v>
      </c>
      <c r="K159" s="160">
        <f>F159/$F$4</f>
        <v>0.69059701492537306</v>
      </c>
      <c r="L159" s="160">
        <f>G159/$G$4</f>
        <v>0.66452</v>
      </c>
      <c r="M159" s="160">
        <f>H159/$H$4</f>
        <v>0.70096500000000006</v>
      </c>
      <c r="N159" s="134"/>
      <c r="O159" s="160">
        <f>E159*4.1/H159</f>
        <v>0.21463197163909747</v>
      </c>
      <c r="P159" s="160">
        <f>F159*9.17/H159</f>
        <v>0.30265127360139232</v>
      </c>
      <c r="Q159" s="160">
        <f>G159*4.03/H159</f>
        <v>0.47755872261810506</v>
      </c>
    </row>
    <row r="160" spans="1:1025" x14ac:dyDescent="0.3">
      <c r="A160" s="244" t="s">
        <v>2</v>
      </c>
      <c r="B160" s="244"/>
      <c r="C160" s="244"/>
      <c r="D160" s="135">
        <f t="shared" ref="D160:D168" si="80">G160/12</f>
        <v>14.833333333333334</v>
      </c>
      <c r="E160" s="136">
        <f t="shared" ref="E160:H160" si="81">E110+E135</f>
        <v>66.679999999999993</v>
      </c>
      <c r="F160" s="136">
        <f t="shared" si="81"/>
        <v>46.429999999999993</v>
      </c>
      <c r="G160" s="136">
        <f t="shared" si="81"/>
        <v>178</v>
      </c>
      <c r="H160" s="136">
        <f t="shared" si="81"/>
        <v>1423.06</v>
      </c>
      <c r="I160" s="127"/>
      <c r="J160" s="174">
        <f t="shared" ref="J160:J178" si="82">E160/$E$4</f>
        <v>0.66679999999999995</v>
      </c>
      <c r="K160" s="174">
        <f t="shared" ref="K160:K178" si="83">F160/$F$4</f>
        <v>0.69298507462686554</v>
      </c>
      <c r="L160" s="174">
        <f t="shared" ref="L160:L178" si="84">G160/$G$4</f>
        <v>0.71199999999999997</v>
      </c>
      <c r="M160" s="174">
        <f t="shared" ref="M160:M178" si="85">H160/$H$4</f>
        <v>0.71153</v>
      </c>
      <c r="N160" s="134"/>
      <c r="O160" s="174">
        <f t="shared" ref="O160:O178" si="86">E160*4.1/H160</f>
        <v>0.19211277107079106</v>
      </c>
      <c r="P160" s="174">
        <f t="shared" ref="P160:P178" si="87">F160*9.17/H160</f>
        <v>0.29918843899765291</v>
      </c>
      <c r="Q160" s="174">
        <f t="shared" ref="Q160:Q178" si="88">G160*4.03/H160</f>
        <v>0.50408275125433932</v>
      </c>
    </row>
    <row r="161" spans="1:1025" x14ac:dyDescent="0.3">
      <c r="A161" s="244" t="s">
        <v>3</v>
      </c>
      <c r="B161" s="244"/>
      <c r="C161" s="244"/>
      <c r="D161" s="135">
        <f t="shared" si="80"/>
        <v>14.181666666666667</v>
      </c>
      <c r="E161" s="136">
        <f t="shared" ref="E161:H161" si="89">E111+E136</f>
        <v>79.59</v>
      </c>
      <c r="F161" s="136">
        <f t="shared" si="89"/>
        <v>47.44</v>
      </c>
      <c r="G161" s="136">
        <f t="shared" si="89"/>
        <v>170.18</v>
      </c>
      <c r="H161" s="136">
        <f t="shared" si="89"/>
        <v>1456.57</v>
      </c>
      <c r="I161" s="127"/>
      <c r="J161" s="174">
        <f t="shared" si="82"/>
        <v>0.79590000000000005</v>
      </c>
      <c r="K161" s="174">
        <f t="shared" si="83"/>
        <v>0.70805970149253727</v>
      </c>
      <c r="L161" s="174">
        <f t="shared" si="84"/>
        <v>0.68071999999999999</v>
      </c>
      <c r="M161" s="174">
        <f t="shared" si="85"/>
        <v>0.72828499999999996</v>
      </c>
      <c r="N161" s="134"/>
      <c r="O161" s="174">
        <f t="shared" si="86"/>
        <v>0.22403248728176467</v>
      </c>
      <c r="P161" s="174">
        <f t="shared" si="87"/>
        <v>0.29866384725759831</v>
      </c>
      <c r="Q161" s="174">
        <f t="shared" si="88"/>
        <v>0.47084959871478893</v>
      </c>
    </row>
    <row r="162" spans="1:1025" x14ac:dyDescent="0.3">
      <c r="A162" s="244" t="s">
        <v>4</v>
      </c>
      <c r="B162" s="244"/>
      <c r="C162" s="244"/>
      <c r="D162" s="135">
        <f t="shared" si="80"/>
        <v>14.670833333333334</v>
      </c>
      <c r="E162" s="136">
        <f t="shared" ref="E162:H162" si="90">E112+E137</f>
        <v>66.91</v>
      </c>
      <c r="F162" s="136">
        <f t="shared" si="90"/>
        <v>43.69</v>
      </c>
      <c r="G162" s="136">
        <f t="shared" si="90"/>
        <v>176.05</v>
      </c>
      <c r="H162" s="136">
        <f t="shared" si="90"/>
        <v>1383.87</v>
      </c>
      <c r="I162" s="127"/>
      <c r="J162" s="174">
        <f t="shared" si="82"/>
        <v>0.66909999999999992</v>
      </c>
      <c r="K162" s="174">
        <f t="shared" si="83"/>
        <v>0.65208955223880594</v>
      </c>
      <c r="L162" s="174">
        <f t="shared" si="84"/>
        <v>0.70420000000000005</v>
      </c>
      <c r="M162" s="174">
        <f t="shared" si="85"/>
        <v>0.69193499999999997</v>
      </c>
      <c r="N162" s="134"/>
      <c r="O162" s="174">
        <f t="shared" si="86"/>
        <v>0.19823466077015903</v>
      </c>
      <c r="P162" s="174">
        <f t="shared" si="87"/>
        <v>0.28950501130886575</v>
      </c>
      <c r="Q162" s="174">
        <f t="shared" si="88"/>
        <v>0.51267929791093103</v>
      </c>
    </row>
    <row r="163" spans="1:1025" x14ac:dyDescent="0.3">
      <c r="A163" s="244" t="s">
        <v>5</v>
      </c>
      <c r="B163" s="244"/>
      <c r="C163" s="244"/>
      <c r="D163" s="135">
        <f t="shared" si="80"/>
        <v>14.419166666666667</v>
      </c>
      <c r="E163" s="136">
        <f t="shared" ref="E163:H163" si="91">E113+E138</f>
        <v>64.489999999999995</v>
      </c>
      <c r="F163" s="136">
        <f t="shared" si="91"/>
        <v>47.660000000000004</v>
      </c>
      <c r="G163" s="136">
        <f t="shared" si="91"/>
        <v>173.03</v>
      </c>
      <c r="H163" s="136">
        <f t="shared" si="91"/>
        <v>1408.2800000000002</v>
      </c>
      <c r="I163" s="127"/>
      <c r="J163" s="174">
        <f t="shared" si="82"/>
        <v>0.64489999999999992</v>
      </c>
      <c r="K163" s="174">
        <f t="shared" si="83"/>
        <v>0.71134328358208965</v>
      </c>
      <c r="L163" s="174">
        <f t="shared" si="84"/>
        <v>0.69211999999999996</v>
      </c>
      <c r="M163" s="174">
        <f t="shared" si="85"/>
        <v>0.7041400000000001</v>
      </c>
      <c r="N163" s="134"/>
      <c r="O163" s="174">
        <f t="shared" si="86"/>
        <v>0.18775314568125651</v>
      </c>
      <c r="P163" s="174">
        <f t="shared" si="87"/>
        <v>0.31033757491407959</v>
      </c>
      <c r="Q163" s="174">
        <f t="shared" si="88"/>
        <v>0.49515075127105401</v>
      </c>
    </row>
    <row r="164" spans="1:1025" x14ac:dyDescent="0.3">
      <c r="A164" s="244" t="s">
        <v>6</v>
      </c>
      <c r="B164" s="244"/>
      <c r="C164" s="244"/>
      <c r="D164" s="135">
        <f t="shared" si="80"/>
        <v>14.069999999999999</v>
      </c>
      <c r="E164" s="136">
        <f t="shared" ref="E164:H164" si="92">E114+E139</f>
        <v>64.489999999999995</v>
      </c>
      <c r="F164" s="136">
        <f t="shared" si="92"/>
        <v>42.84</v>
      </c>
      <c r="G164" s="136">
        <f t="shared" si="92"/>
        <v>168.83999999999997</v>
      </c>
      <c r="H164" s="136">
        <f t="shared" si="92"/>
        <v>1339.25</v>
      </c>
      <c r="I164" s="127"/>
      <c r="J164" s="174">
        <f t="shared" si="82"/>
        <v>0.64489999999999992</v>
      </c>
      <c r="K164" s="174">
        <f t="shared" si="83"/>
        <v>0.6394029850746269</v>
      </c>
      <c r="L164" s="174">
        <f t="shared" si="84"/>
        <v>0.67535999999999985</v>
      </c>
      <c r="M164" s="174">
        <f t="shared" si="85"/>
        <v>0.66962500000000003</v>
      </c>
      <c r="N164" s="134"/>
      <c r="O164" s="174">
        <f t="shared" si="86"/>
        <v>0.19743065148403952</v>
      </c>
      <c r="P164" s="174">
        <f t="shared" si="87"/>
        <v>0.29333044614523057</v>
      </c>
      <c r="Q164" s="174">
        <f t="shared" si="88"/>
        <v>0.50806436438305014</v>
      </c>
    </row>
    <row r="165" spans="1:1025" x14ac:dyDescent="0.3">
      <c r="A165" s="244" t="s">
        <v>7</v>
      </c>
      <c r="B165" s="244"/>
      <c r="C165" s="244"/>
      <c r="D165" s="135">
        <f t="shared" si="80"/>
        <v>14.584999999999999</v>
      </c>
      <c r="E165" s="136">
        <f t="shared" ref="E165:H165" si="93">E115+E140</f>
        <v>63.8</v>
      </c>
      <c r="F165" s="136">
        <f t="shared" si="93"/>
        <v>47.650000000000006</v>
      </c>
      <c r="G165" s="136">
        <f t="shared" si="93"/>
        <v>175.01999999999998</v>
      </c>
      <c r="H165" s="136">
        <f t="shared" si="93"/>
        <v>1408.03</v>
      </c>
      <c r="I165" s="127"/>
      <c r="J165" s="174">
        <f t="shared" si="82"/>
        <v>0.63800000000000001</v>
      </c>
      <c r="K165" s="174">
        <f t="shared" si="83"/>
        <v>0.71119402985074631</v>
      </c>
      <c r="L165" s="174">
        <f t="shared" si="84"/>
        <v>0.70007999999999992</v>
      </c>
      <c r="M165" s="174">
        <f t="shared" si="85"/>
        <v>0.70401499999999995</v>
      </c>
      <c r="N165" s="134"/>
      <c r="O165" s="174">
        <f t="shared" si="86"/>
        <v>0.18577729167702392</v>
      </c>
      <c r="P165" s="174">
        <f t="shared" si="87"/>
        <v>0.31032754983913696</v>
      </c>
      <c r="Q165" s="174">
        <f t="shared" si="88"/>
        <v>0.5009343550918659</v>
      </c>
    </row>
    <row r="166" spans="1:1025" x14ac:dyDescent="0.3">
      <c r="A166" s="244" t="s">
        <v>8</v>
      </c>
      <c r="B166" s="244"/>
      <c r="C166" s="244"/>
      <c r="D166" s="135">
        <f t="shared" si="80"/>
        <v>14.781666666666666</v>
      </c>
      <c r="E166" s="136">
        <f t="shared" ref="E166:H166" si="94">E116+E141</f>
        <v>70.109999999999985</v>
      </c>
      <c r="F166" s="136">
        <f t="shared" si="94"/>
        <v>47.42</v>
      </c>
      <c r="G166" s="136">
        <f t="shared" si="94"/>
        <v>177.38</v>
      </c>
      <c r="H166" s="136">
        <f t="shared" si="94"/>
        <v>1440.8000000000002</v>
      </c>
      <c r="I166" s="127"/>
      <c r="J166" s="174">
        <f t="shared" si="82"/>
        <v>0.70109999999999983</v>
      </c>
      <c r="K166" s="174">
        <f t="shared" si="83"/>
        <v>0.70776119402985083</v>
      </c>
      <c r="L166" s="174">
        <f t="shared" si="84"/>
        <v>0.70951999999999993</v>
      </c>
      <c r="M166" s="174">
        <f t="shared" si="85"/>
        <v>0.72040000000000004</v>
      </c>
      <c r="N166" s="134"/>
      <c r="O166" s="174">
        <f t="shared" si="86"/>
        <v>0.19950791227096049</v>
      </c>
      <c r="P166" s="174">
        <f t="shared" si="87"/>
        <v>0.30180552470849525</v>
      </c>
      <c r="Q166" s="174">
        <f t="shared" si="88"/>
        <v>0.49614200444197665</v>
      </c>
    </row>
    <row r="167" spans="1:1025" x14ac:dyDescent="0.3">
      <c r="A167" s="244" t="s">
        <v>9</v>
      </c>
      <c r="B167" s="244"/>
      <c r="C167" s="244"/>
      <c r="D167" s="135">
        <f t="shared" si="80"/>
        <v>13.860833333333332</v>
      </c>
      <c r="E167" s="136">
        <f t="shared" ref="E167:H167" si="95">E117+E142</f>
        <v>89.24</v>
      </c>
      <c r="F167" s="136">
        <f t="shared" si="95"/>
        <v>46.46</v>
      </c>
      <c r="G167" s="136">
        <f t="shared" si="95"/>
        <v>166.32999999999998</v>
      </c>
      <c r="H167" s="136">
        <f t="shared" si="95"/>
        <v>1465.25</v>
      </c>
      <c r="I167" s="127"/>
      <c r="J167" s="174">
        <f t="shared" si="82"/>
        <v>0.89239999999999997</v>
      </c>
      <c r="K167" s="174">
        <f t="shared" si="83"/>
        <v>0.69343283582089554</v>
      </c>
      <c r="L167" s="174">
        <f t="shared" si="84"/>
        <v>0.66531999999999991</v>
      </c>
      <c r="M167" s="174">
        <f t="shared" si="85"/>
        <v>0.73262499999999997</v>
      </c>
      <c r="N167" s="134"/>
      <c r="O167" s="174">
        <f t="shared" si="86"/>
        <v>0.24970755843712675</v>
      </c>
      <c r="P167" s="174">
        <f t="shared" si="87"/>
        <v>0.29076144002729909</v>
      </c>
      <c r="Q167" s="174">
        <f t="shared" si="88"/>
        <v>0.45747135301143149</v>
      </c>
    </row>
    <row r="168" spans="1:1025" x14ac:dyDescent="0.3">
      <c r="A168" s="244" t="s">
        <v>10</v>
      </c>
      <c r="B168" s="244"/>
      <c r="C168" s="244"/>
      <c r="D168" s="135">
        <f t="shared" si="80"/>
        <v>15.164166666666667</v>
      </c>
      <c r="E168" s="136">
        <f t="shared" ref="E168:H168" si="96">E118+E143</f>
        <v>68.63</v>
      </c>
      <c r="F168" s="136">
        <f t="shared" si="96"/>
        <v>46.94</v>
      </c>
      <c r="G168" s="136">
        <f t="shared" si="96"/>
        <v>181.97</v>
      </c>
      <c r="H168" s="136">
        <f t="shared" si="96"/>
        <v>1448.35</v>
      </c>
      <c r="I168" s="127"/>
      <c r="J168" s="174">
        <f t="shared" si="82"/>
        <v>0.68629999999999991</v>
      </c>
      <c r="K168" s="174">
        <f t="shared" si="83"/>
        <v>0.70059701492537307</v>
      </c>
      <c r="L168" s="174">
        <f t="shared" si="84"/>
        <v>0.72787999999999997</v>
      </c>
      <c r="M168" s="174">
        <f t="shared" si="85"/>
        <v>0.7241749999999999</v>
      </c>
      <c r="N168" s="134"/>
      <c r="O168" s="174">
        <f t="shared" si="86"/>
        <v>0.19427831670521628</v>
      </c>
      <c r="P168" s="174">
        <f t="shared" si="87"/>
        <v>0.29719321987088759</v>
      </c>
      <c r="Q168" s="174">
        <f t="shared" si="88"/>
        <v>0.50632726896123181</v>
      </c>
    </row>
    <row r="169" spans="1:1025" x14ac:dyDescent="0.3">
      <c r="A169" s="244" t="s">
        <v>870</v>
      </c>
      <c r="B169" s="244"/>
      <c r="C169" s="244"/>
      <c r="D169" s="68">
        <f>G169/12</f>
        <v>14.900833333333333</v>
      </c>
      <c r="E169" s="136">
        <f t="shared" ref="E169:H169" si="97">E119+E144</f>
        <v>70.47999999999999</v>
      </c>
      <c r="F169" s="136">
        <f t="shared" si="97"/>
        <v>46.48</v>
      </c>
      <c r="G169" s="136">
        <f t="shared" si="97"/>
        <v>178.81</v>
      </c>
      <c r="H169" s="136">
        <f t="shared" si="97"/>
        <v>1451.3600000000001</v>
      </c>
      <c r="I169" s="127"/>
      <c r="J169" s="174">
        <f t="shared" si="82"/>
        <v>0.70479999999999987</v>
      </c>
      <c r="K169" s="174">
        <f t="shared" si="83"/>
        <v>0.69373134328358199</v>
      </c>
      <c r="L169" s="174">
        <f t="shared" si="84"/>
        <v>0.71523999999999999</v>
      </c>
      <c r="M169" s="174">
        <f t="shared" si="85"/>
        <v>0.7256800000000001</v>
      </c>
      <c r="N169" s="134"/>
      <c r="O169" s="174">
        <f t="shared" si="86"/>
        <v>0.19910153235585928</v>
      </c>
      <c r="P169" s="174">
        <f t="shared" si="87"/>
        <v>0.29367048836952925</v>
      </c>
      <c r="Q169" s="174">
        <f t="shared" si="88"/>
        <v>0.49650279737625402</v>
      </c>
      <c r="R169" s="127"/>
      <c r="S169" s="127"/>
      <c r="T169" s="127"/>
      <c r="U169" s="127"/>
      <c r="V169" s="127"/>
      <c r="W169" s="127"/>
      <c r="X169" s="127"/>
      <c r="Y169" s="127"/>
      <c r="Z169" s="127"/>
      <c r="AA169" s="127"/>
      <c r="AB169" s="127"/>
      <c r="AC169" s="127"/>
      <c r="AD169" s="127"/>
      <c r="AE169" s="127"/>
      <c r="AF169" s="127"/>
      <c r="AG169" s="127"/>
      <c r="AH169" s="127"/>
      <c r="AI169" s="127"/>
      <c r="AJ169" s="127"/>
      <c r="AK169" s="127"/>
      <c r="AL169" s="127"/>
      <c r="AM169" s="127"/>
      <c r="AN169" s="127"/>
      <c r="AO169" s="127"/>
      <c r="AP169" s="127"/>
      <c r="AQ169" s="127"/>
      <c r="AR169" s="127"/>
      <c r="AS169" s="127"/>
      <c r="AT169" s="127"/>
      <c r="AU169" s="127"/>
      <c r="AV169" s="127"/>
      <c r="AW169" s="127"/>
      <c r="AX169" s="127"/>
      <c r="AY169" s="127"/>
      <c r="AZ169" s="127"/>
      <c r="BA169" s="127"/>
      <c r="BB169" s="127"/>
      <c r="BC169" s="127"/>
      <c r="BD169" s="127"/>
      <c r="BE169" s="127"/>
      <c r="BF169" s="127"/>
      <c r="BG169" s="127"/>
      <c r="BH169" s="127"/>
      <c r="BI169" s="127"/>
      <c r="BJ169" s="127"/>
      <c r="BK169" s="127"/>
      <c r="BL169" s="127"/>
      <c r="BM169" s="127"/>
      <c r="BN169" s="127"/>
      <c r="BO169" s="127"/>
      <c r="BP169" s="127"/>
      <c r="BQ169" s="127"/>
      <c r="BR169" s="127"/>
      <c r="BS169" s="127"/>
      <c r="BT169" s="127"/>
      <c r="BU169" s="127"/>
      <c r="BV169" s="127"/>
      <c r="BW169" s="127"/>
      <c r="BX169" s="127"/>
      <c r="BY169" s="127"/>
      <c r="BZ169" s="127"/>
      <c r="CA169" s="127"/>
      <c r="CB169" s="127"/>
      <c r="CC169" s="127"/>
      <c r="CD169" s="127"/>
      <c r="CE169" s="127"/>
      <c r="CF169" s="127"/>
      <c r="CG169" s="127"/>
      <c r="CH169" s="127"/>
      <c r="CI169" s="127"/>
      <c r="CJ169" s="127"/>
      <c r="CK169" s="127"/>
      <c r="CL169" s="127"/>
      <c r="CM169" s="127"/>
      <c r="CN169" s="127"/>
      <c r="CO169" s="127"/>
      <c r="CP169" s="127"/>
      <c r="CQ169" s="127"/>
      <c r="CR169" s="127"/>
      <c r="CS169" s="127"/>
      <c r="CT169" s="127"/>
      <c r="CU169" s="127"/>
      <c r="CV169" s="127"/>
      <c r="CW169" s="127"/>
      <c r="CX169" s="127"/>
      <c r="CY169" s="127"/>
      <c r="CZ169" s="127"/>
      <c r="DA169" s="127"/>
      <c r="DB169" s="127"/>
      <c r="DC169" s="127"/>
      <c r="DD169" s="127"/>
      <c r="DE169" s="127"/>
      <c r="DF169" s="127"/>
      <c r="DG169" s="127"/>
      <c r="DH169" s="127"/>
      <c r="DI169" s="127"/>
      <c r="DJ169" s="127"/>
      <c r="DK169" s="127"/>
      <c r="DL169" s="127"/>
      <c r="DM169" s="127"/>
      <c r="DN169" s="127"/>
      <c r="DO169" s="127"/>
      <c r="DP169" s="127"/>
      <c r="DQ169" s="127"/>
      <c r="DR169" s="127"/>
      <c r="DS169" s="127"/>
      <c r="DT169" s="127"/>
      <c r="DU169" s="127"/>
      <c r="DV169" s="127"/>
      <c r="DW169" s="127"/>
      <c r="DX169" s="127"/>
      <c r="DY169" s="127"/>
      <c r="DZ169" s="127"/>
      <c r="EA169" s="127"/>
      <c r="EB169" s="127"/>
      <c r="EC169" s="127"/>
      <c r="ED169" s="127"/>
      <c r="EE169" s="127"/>
      <c r="EF169" s="127"/>
      <c r="EG169" s="127"/>
      <c r="EH169" s="127"/>
      <c r="EI169" s="127"/>
      <c r="EJ169" s="127"/>
      <c r="EK169" s="127"/>
      <c r="EL169" s="127"/>
      <c r="EM169" s="127"/>
      <c r="EN169" s="127"/>
      <c r="EO169" s="127"/>
      <c r="EP169" s="127"/>
      <c r="EQ169" s="127"/>
      <c r="ER169" s="127"/>
      <c r="ES169" s="127"/>
      <c r="ET169" s="127"/>
      <c r="EU169" s="127"/>
      <c r="EV169" s="127"/>
      <c r="EW169" s="127"/>
      <c r="EX169" s="127"/>
      <c r="EY169" s="127"/>
      <c r="EZ169" s="127"/>
      <c r="FA169" s="127"/>
      <c r="FB169" s="127"/>
      <c r="FC169" s="127"/>
      <c r="FD169" s="127"/>
      <c r="FE169" s="127"/>
      <c r="FF169" s="127"/>
      <c r="FG169" s="127"/>
      <c r="FH169" s="127"/>
      <c r="FI169" s="127"/>
      <c r="FJ169" s="127"/>
      <c r="FK169" s="127"/>
      <c r="FL169" s="127"/>
      <c r="FM169" s="127"/>
      <c r="FN169" s="127"/>
      <c r="FO169" s="127"/>
      <c r="FP169" s="127"/>
      <c r="FQ169" s="127"/>
      <c r="FR169" s="127"/>
      <c r="FS169" s="127"/>
      <c r="FT169" s="127"/>
      <c r="FU169" s="127"/>
      <c r="FV169" s="127"/>
      <c r="FW169" s="127"/>
      <c r="FX169" s="127"/>
      <c r="FY169" s="127"/>
      <c r="FZ169" s="127"/>
      <c r="GA169" s="127"/>
      <c r="GB169" s="127"/>
      <c r="GC169" s="127"/>
      <c r="GD169" s="127"/>
      <c r="GE169" s="127"/>
      <c r="GF169" s="127"/>
      <c r="GG169" s="127"/>
      <c r="GH169" s="127"/>
      <c r="GI169" s="127"/>
      <c r="GJ169" s="127"/>
      <c r="GK169" s="127"/>
      <c r="GL169" s="127"/>
      <c r="GM169" s="127"/>
      <c r="GN169" s="127"/>
      <c r="GO169" s="127"/>
      <c r="GP169" s="127"/>
      <c r="GQ169" s="127"/>
      <c r="GR169" s="127"/>
      <c r="GS169" s="127"/>
      <c r="GT169" s="127"/>
      <c r="GU169" s="127"/>
      <c r="GV169" s="127"/>
      <c r="GW169" s="127"/>
      <c r="GX169" s="127"/>
      <c r="GY169" s="127"/>
      <c r="GZ169" s="127"/>
      <c r="HA169" s="127"/>
      <c r="HB169" s="127"/>
      <c r="HC169" s="127"/>
      <c r="HD169" s="127"/>
      <c r="HE169" s="127"/>
      <c r="HF169" s="127"/>
      <c r="HG169" s="127"/>
      <c r="HH169" s="127"/>
      <c r="HI169" s="127"/>
      <c r="HJ169" s="127"/>
      <c r="HK169" s="127"/>
      <c r="HL169" s="127"/>
      <c r="HM169" s="127"/>
      <c r="HN169" s="127"/>
      <c r="HO169" s="127"/>
      <c r="HP169" s="127"/>
      <c r="HQ169" s="127"/>
      <c r="HR169" s="127"/>
      <c r="HS169" s="127"/>
      <c r="HT169" s="127"/>
      <c r="HU169" s="127"/>
      <c r="HV169" s="127"/>
      <c r="HW169" s="127"/>
      <c r="HX169" s="127"/>
      <c r="HY169" s="127"/>
      <c r="HZ169" s="127"/>
      <c r="IA169" s="127"/>
      <c r="IB169" s="127"/>
      <c r="IC169" s="127"/>
      <c r="ID169" s="127"/>
      <c r="IE169" s="127"/>
      <c r="IF169" s="127"/>
      <c r="IG169" s="127"/>
      <c r="IH169" s="127"/>
      <c r="II169" s="127"/>
      <c r="IJ169" s="127"/>
      <c r="IK169" s="127"/>
      <c r="IL169" s="127"/>
      <c r="IM169" s="127"/>
      <c r="IN169" s="127"/>
      <c r="IO169" s="127"/>
      <c r="IP169" s="127"/>
      <c r="IQ169" s="127"/>
      <c r="IR169" s="127"/>
      <c r="IS169" s="127"/>
      <c r="IT169" s="127"/>
      <c r="IU169" s="127"/>
      <c r="IV169" s="127"/>
      <c r="IW169" s="127"/>
      <c r="IX169" s="127"/>
      <c r="IY169" s="127"/>
      <c r="IZ169" s="127"/>
      <c r="JA169" s="127"/>
      <c r="JB169" s="127"/>
      <c r="JC169" s="127"/>
      <c r="JD169" s="127"/>
      <c r="JE169" s="127"/>
      <c r="JF169" s="127"/>
      <c r="JG169" s="127"/>
      <c r="JH169" s="127"/>
      <c r="JI169" s="127"/>
      <c r="JJ169" s="127"/>
      <c r="JK169" s="127"/>
      <c r="JL169" s="127"/>
      <c r="JM169" s="127"/>
      <c r="JN169" s="127"/>
      <c r="JO169" s="127"/>
      <c r="JP169" s="127"/>
      <c r="JQ169" s="127"/>
      <c r="JR169" s="127"/>
      <c r="JS169" s="127"/>
      <c r="JT169" s="127"/>
      <c r="JU169" s="127"/>
      <c r="JV169" s="127"/>
      <c r="JW169" s="127"/>
      <c r="JX169" s="127"/>
      <c r="JY169" s="127"/>
      <c r="JZ169" s="127"/>
      <c r="KA169" s="127"/>
      <c r="KB169" s="127"/>
      <c r="KC169" s="127"/>
      <c r="KD169" s="127"/>
      <c r="KE169" s="127"/>
      <c r="KF169" s="127"/>
      <c r="KG169" s="127"/>
      <c r="KH169" s="127"/>
      <c r="KI169" s="127"/>
      <c r="KJ169" s="127"/>
      <c r="KK169" s="127"/>
      <c r="KL169" s="127"/>
      <c r="KM169" s="127"/>
      <c r="KN169" s="127"/>
      <c r="KO169" s="127"/>
      <c r="KP169" s="127"/>
      <c r="KQ169" s="127"/>
      <c r="KR169" s="127"/>
      <c r="KS169" s="127"/>
      <c r="KT169" s="127"/>
      <c r="KU169" s="127"/>
      <c r="KV169" s="127"/>
      <c r="KW169" s="127"/>
      <c r="KX169" s="127"/>
      <c r="KY169" s="127"/>
      <c r="KZ169" s="127"/>
      <c r="LA169" s="127"/>
      <c r="LB169" s="127"/>
      <c r="LC169" s="127"/>
      <c r="LD169" s="127"/>
      <c r="LE169" s="127"/>
      <c r="LF169" s="127"/>
      <c r="LG169" s="127"/>
      <c r="LH169" s="127"/>
      <c r="LI169" s="127"/>
      <c r="LJ169" s="127"/>
      <c r="LK169" s="127"/>
      <c r="LL169" s="127"/>
      <c r="LM169" s="127"/>
      <c r="LN169" s="127"/>
      <c r="LO169" s="127"/>
      <c r="LP169" s="127"/>
      <c r="LQ169" s="127"/>
      <c r="LR169" s="127"/>
      <c r="LS169" s="127"/>
      <c r="LT169" s="127"/>
      <c r="LU169" s="127"/>
      <c r="LV169" s="127"/>
      <c r="LW169" s="127"/>
      <c r="LX169" s="127"/>
      <c r="LY169" s="127"/>
      <c r="LZ169" s="127"/>
      <c r="MA169" s="127"/>
      <c r="MB169" s="127"/>
      <c r="MC169" s="127"/>
      <c r="MD169" s="127"/>
      <c r="ME169" s="127"/>
      <c r="MF169" s="127"/>
      <c r="MG169" s="127"/>
      <c r="MH169" s="127"/>
      <c r="MI169" s="127"/>
      <c r="MJ169" s="127"/>
      <c r="MK169" s="127"/>
      <c r="ML169" s="127"/>
      <c r="MM169" s="127"/>
      <c r="MN169" s="127"/>
      <c r="MO169" s="127"/>
      <c r="MP169" s="127"/>
      <c r="MQ169" s="127"/>
      <c r="MR169" s="127"/>
      <c r="MS169" s="127"/>
      <c r="MT169" s="127"/>
      <c r="MU169" s="127"/>
      <c r="MV169" s="127"/>
      <c r="MW169" s="127"/>
      <c r="MX169" s="127"/>
      <c r="MY169" s="127"/>
      <c r="MZ169" s="127"/>
      <c r="NA169" s="127"/>
      <c r="NB169" s="127"/>
      <c r="NC169" s="127"/>
      <c r="ND169" s="127"/>
      <c r="NE169" s="127"/>
      <c r="NF169" s="127"/>
      <c r="NG169" s="127"/>
      <c r="NH169" s="127"/>
      <c r="NI169" s="127"/>
      <c r="NJ169" s="127"/>
      <c r="NK169" s="127"/>
      <c r="NL169" s="127"/>
      <c r="NM169" s="127"/>
      <c r="NN169" s="127"/>
      <c r="NO169" s="127"/>
      <c r="NP169" s="127"/>
      <c r="NQ169" s="127"/>
      <c r="NR169" s="127"/>
      <c r="NS169" s="127"/>
      <c r="NT169" s="127"/>
      <c r="NU169" s="127"/>
      <c r="NV169" s="127"/>
      <c r="NW169" s="127"/>
      <c r="NX169" s="127"/>
      <c r="NY169" s="127"/>
      <c r="NZ169" s="127"/>
      <c r="OA169" s="127"/>
      <c r="OB169" s="127"/>
      <c r="OC169" s="127"/>
      <c r="OD169" s="127"/>
      <c r="OE169" s="127"/>
      <c r="OF169" s="127"/>
      <c r="OG169" s="127"/>
      <c r="OH169" s="127"/>
      <c r="OI169" s="127"/>
      <c r="OJ169" s="127"/>
      <c r="OK169" s="127"/>
      <c r="OL169" s="127"/>
      <c r="OM169" s="127"/>
      <c r="ON169" s="127"/>
      <c r="OO169" s="127"/>
      <c r="OP169" s="127"/>
      <c r="OQ169" s="127"/>
      <c r="OR169" s="127"/>
      <c r="OS169" s="127"/>
      <c r="OT169" s="127"/>
      <c r="OU169" s="127"/>
      <c r="OV169" s="127"/>
      <c r="OW169" s="127"/>
      <c r="OX169" s="127"/>
      <c r="OY169" s="127"/>
      <c r="OZ169" s="127"/>
      <c r="PA169" s="127"/>
      <c r="PB169" s="127"/>
      <c r="PC169" s="127"/>
      <c r="PD169" s="127"/>
      <c r="PE169" s="127"/>
      <c r="PF169" s="127"/>
      <c r="PG169" s="127"/>
      <c r="PH169" s="127"/>
      <c r="PI169" s="127"/>
      <c r="PJ169" s="127"/>
      <c r="PK169" s="127"/>
      <c r="PL169" s="127"/>
      <c r="PM169" s="127"/>
      <c r="PN169" s="127"/>
      <c r="PO169" s="127"/>
      <c r="PP169" s="127"/>
      <c r="PQ169" s="127"/>
      <c r="PR169" s="127"/>
      <c r="PS169" s="127"/>
      <c r="PT169" s="127"/>
      <c r="PU169" s="127"/>
      <c r="PV169" s="127"/>
      <c r="PW169" s="127"/>
      <c r="PX169" s="127"/>
      <c r="PY169" s="127"/>
      <c r="PZ169" s="127"/>
      <c r="QA169" s="127"/>
      <c r="QB169" s="127"/>
      <c r="QC169" s="127"/>
      <c r="QD169" s="127"/>
      <c r="QE169" s="127"/>
      <c r="QF169" s="127"/>
      <c r="QG169" s="127"/>
      <c r="QH169" s="127"/>
      <c r="QI169" s="127"/>
      <c r="QJ169" s="127"/>
      <c r="QK169" s="127"/>
      <c r="QL169" s="127"/>
      <c r="QM169" s="127"/>
      <c r="QN169" s="127"/>
      <c r="QO169" s="127"/>
      <c r="QP169" s="127"/>
      <c r="QQ169" s="127"/>
      <c r="QR169" s="127"/>
      <c r="QS169" s="127"/>
      <c r="QT169" s="127"/>
      <c r="QU169" s="127"/>
      <c r="QV169" s="127"/>
      <c r="QW169" s="127"/>
      <c r="QX169" s="127"/>
      <c r="QY169" s="127"/>
      <c r="QZ169" s="127"/>
      <c r="RA169" s="127"/>
      <c r="RB169" s="127"/>
      <c r="RC169" s="127"/>
      <c r="RD169" s="127"/>
      <c r="RE169" s="127"/>
      <c r="RF169" s="127"/>
      <c r="RG169" s="127"/>
      <c r="RH169" s="127"/>
      <c r="RI169" s="127"/>
      <c r="RJ169" s="127"/>
      <c r="RK169" s="127"/>
      <c r="RL169" s="127"/>
      <c r="RM169" s="127"/>
      <c r="RN169" s="127"/>
      <c r="RO169" s="127"/>
      <c r="RP169" s="127"/>
      <c r="RQ169" s="127"/>
      <c r="RR169" s="127"/>
      <c r="RS169" s="127"/>
      <c r="RT169" s="127"/>
      <c r="RU169" s="127"/>
      <c r="RV169" s="127"/>
      <c r="RW169" s="127"/>
      <c r="RX169" s="127"/>
      <c r="RY169" s="127"/>
      <c r="RZ169" s="127"/>
      <c r="SA169" s="127"/>
      <c r="SB169" s="127"/>
      <c r="SC169" s="127"/>
      <c r="SD169" s="127"/>
      <c r="SE169" s="127"/>
      <c r="SF169" s="127"/>
      <c r="SG169" s="127"/>
      <c r="SH169" s="127"/>
      <c r="SI169" s="127"/>
      <c r="SJ169" s="127"/>
      <c r="SK169" s="127"/>
      <c r="SL169" s="127"/>
      <c r="SM169" s="127"/>
      <c r="SN169" s="127"/>
      <c r="SO169" s="127"/>
      <c r="SP169" s="127"/>
      <c r="SQ169" s="127"/>
      <c r="SR169" s="127"/>
      <c r="SS169" s="127"/>
      <c r="ST169" s="127"/>
      <c r="SU169" s="127"/>
      <c r="SV169" s="127"/>
      <c r="SW169" s="127"/>
      <c r="SX169" s="127"/>
      <c r="SY169" s="127"/>
      <c r="SZ169" s="127"/>
      <c r="TA169" s="127"/>
      <c r="TB169" s="127"/>
      <c r="TC169" s="127"/>
      <c r="TD169" s="127"/>
      <c r="TE169" s="127"/>
      <c r="TF169" s="127"/>
      <c r="TG169" s="127"/>
      <c r="TH169" s="127"/>
      <c r="TI169" s="127"/>
      <c r="TJ169" s="127"/>
      <c r="TK169" s="127"/>
      <c r="TL169" s="127"/>
      <c r="TM169" s="127"/>
      <c r="TN169" s="127"/>
      <c r="TO169" s="127"/>
      <c r="TP169" s="127"/>
      <c r="TQ169" s="127"/>
      <c r="TR169" s="127"/>
      <c r="TS169" s="127"/>
      <c r="TT169" s="127"/>
      <c r="TU169" s="127"/>
      <c r="TV169" s="127"/>
      <c r="TW169" s="127"/>
      <c r="TX169" s="127"/>
      <c r="TY169" s="127"/>
      <c r="TZ169" s="127"/>
      <c r="UA169" s="127"/>
      <c r="UB169" s="127"/>
      <c r="UC169" s="127"/>
      <c r="UD169" s="127"/>
      <c r="UE169" s="127"/>
      <c r="UF169" s="127"/>
      <c r="UG169" s="127"/>
      <c r="UH169" s="127"/>
      <c r="UI169" s="127"/>
      <c r="UJ169" s="127"/>
      <c r="UK169" s="127"/>
      <c r="UL169" s="127"/>
      <c r="UM169" s="127"/>
      <c r="UN169" s="127"/>
      <c r="UO169" s="127"/>
      <c r="UP169" s="127"/>
      <c r="UQ169" s="127"/>
      <c r="UR169" s="127"/>
      <c r="US169" s="127"/>
      <c r="UT169" s="127"/>
      <c r="UU169" s="127"/>
      <c r="UV169" s="127"/>
      <c r="UW169" s="127"/>
      <c r="UX169" s="127"/>
      <c r="UY169" s="127"/>
      <c r="UZ169" s="127"/>
      <c r="VA169" s="127"/>
      <c r="VB169" s="127"/>
      <c r="VC169" s="127"/>
      <c r="VD169" s="127"/>
      <c r="VE169" s="127"/>
      <c r="VF169" s="127"/>
      <c r="VG169" s="127"/>
      <c r="VH169" s="127"/>
      <c r="VI169" s="127"/>
      <c r="VJ169" s="127"/>
      <c r="VK169" s="127"/>
      <c r="VL169" s="127"/>
      <c r="VM169" s="127"/>
      <c r="VN169" s="127"/>
      <c r="VO169" s="127"/>
      <c r="VP169" s="127"/>
      <c r="VQ169" s="127"/>
      <c r="VR169" s="127"/>
      <c r="VS169" s="127"/>
      <c r="VT169" s="127"/>
      <c r="VU169" s="127"/>
      <c r="VV169" s="127"/>
      <c r="VW169" s="127"/>
      <c r="VX169" s="127"/>
      <c r="VY169" s="127"/>
      <c r="VZ169" s="127"/>
      <c r="WA169" s="127"/>
      <c r="WB169" s="127"/>
      <c r="WC169" s="127"/>
      <c r="WD169" s="127"/>
      <c r="WE169" s="127"/>
      <c r="WF169" s="127"/>
      <c r="WG169" s="127"/>
      <c r="WH169" s="127"/>
      <c r="WI169" s="127"/>
      <c r="WJ169" s="127"/>
      <c r="WK169" s="127"/>
      <c r="WL169" s="127"/>
      <c r="WM169" s="127"/>
      <c r="WN169" s="127"/>
      <c r="WO169" s="127"/>
      <c r="WP169" s="127"/>
      <c r="WQ169" s="127"/>
      <c r="WR169" s="127"/>
      <c r="WS169" s="127"/>
      <c r="WT169" s="127"/>
      <c r="WU169" s="127"/>
      <c r="WV169" s="127"/>
      <c r="WW169" s="127"/>
      <c r="WX169" s="127"/>
      <c r="WY169" s="127"/>
      <c r="WZ169" s="127"/>
      <c r="XA169" s="127"/>
      <c r="XB169" s="127"/>
      <c r="XC169" s="127"/>
      <c r="XD169" s="127"/>
      <c r="XE169" s="127"/>
      <c r="XF169" s="127"/>
      <c r="XG169" s="127"/>
      <c r="XH169" s="127"/>
      <c r="XI169" s="127"/>
      <c r="XJ169" s="127"/>
      <c r="XK169" s="127"/>
      <c r="XL169" s="127"/>
      <c r="XM169" s="127"/>
      <c r="XN169" s="127"/>
      <c r="XO169" s="127"/>
      <c r="XP169" s="127"/>
      <c r="XQ169" s="127"/>
      <c r="XR169" s="127"/>
      <c r="XS169" s="127"/>
      <c r="XT169" s="127"/>
      <c r="XU169" s="127"/>
      <c r="XV169" s="127"/>
      <c r="XW169" s="127"/>
      <c r="XX169" s="127"/>
      <c r="XY169" s="127"/>
      <c r="XZ169" s="127"/>
      <c r="YA169" s="127"/>
      <c r="YB169" s="127"/>
      <c r="YC169" s="127"/>
      <c r="YD169" s="127"/>
      <c r="YE169" s="127"/>
      <c r="YF169" s="127"/>
      <c r="YG169" s="127"/>
      <c r="YH169" s="127"/>
      <c r="YI169" s="127"/>
      <c r="YJ169" s="127"/>
      <c r="YK169" s="127"/>
      <c r="YL169" s="127"/>
      <c r="YM169" s="127"/>
      <c r="YN169" s="127"/>
      <c r="YO169" s="127"/>
      <c r="YP169" s="127"/>
      <c r="YQ169" s="127"/>
      <c r="YR169" s="127"/>
      <c r="YS169" s="127"/>
      <c r="YT169" s="127"/>
      <c r="YU169" s="127"/>
      <c r="YV169" s="127"/>
      <c r="YW169" s="127"/>
      <c r="YX169" s="127"/>
      <c r="YY169" s="127"/>
      <c r="YZ169" s="127"/>
      <c r="ZA169" s="127"/>
      <c r="ZB169" s="127"/>
      <c r="ZC169" s="127"/>
      <c r="ZD169" s="127"/>
      <c r="ZE169" s="127"/>
      <c r="ZF169" s="127"/>
      <c r="ZG169" s="127"/>
      <c r="ZH169" s="127"/>
      <c r="ZI169" s="127"/>
      <c r="ZJ169" s="127"/>
      <c r="ZK169" s="127"/>
      <c r="ZL169" s="127"/>
      <c r="ZM169" s="127"/>
      <c r="ZN169" s="127"/>
      <c r="ZO169" s="127"/>
      <c r="ZP169" s="127"/>
      <c r="ZQ169" s="127"/>
      <c r="ZR169" s="127"/>
      <c r="ZS169" s="127"/>
      <c r="ZT169" s="127"/>
      <c r="ZU169" s="127"/>
      <c r="ZV169" s="127"/>
      <c r="ZW169" s="127"/>
      <c r="ZX169" s="127"/>
      <c r="ZY169" s="127"/>
      <c r="ZZ169" s="127"/>
      <c r="AAA169" s="127"/>
      <c r="AAB169" s="127"/>
      <c r="AAC169" s="127"/>
      <c r="AAD169" s="127"/>
      <c r="AAE169" s="127"/>
      <c r="AAF169" s="127"/>
      <c r="AAG169" s="127"/>
      <c r="AAH169" s="127"/>
      <c r="AAI169" s="127"/>
      <c r="AAJ169" s="127"/>
      <c r="AAK169" s="127"/>
      <c r="AAL169" s="127"/>
      <c r="AAM169" s="127"/>
      <c r="AAN169" s="127"/>
      <c r="AAO169" s="127"/>
      <c r="AAP169" s="127"/>
      <c r="AAQ169" s="127"/>
      <c r="AAR169" s="127"/>
      <c r="AAS169" s="127"/>
      <c r="AAT169" s="127"/>
      <c r="AAU169" s="127"/>
      <c r="AAV169" s="127"/>
      <c r="AAW169" s="127"/>
      <c r="AAX169" s="127"/>
      <c r="AAY169" s="127"/>
      <c r="AAZ169" s="127"/>
      <c r="ABA169" s="127"/>
      <c r="ABB169" s="127"/>
      <c r="ABC169" s="127"/>
      <c r="ABD169" s="127"/>
      <c r="ABE169" s="127"/>
      <c r="ABF169" s="127"/>
      <c r="ABG169" s="127"/>
      <c r="ABH169" s="127"/>
      <c r="ABI169" s="127"/>
      <c r="ABJ169" s="127"/>
      <c r="ABK169" s="127"/>
      <c r="ABL169" s="127"/>
      <c r="ABM169" s="127"/>
      <c r="ABN169" s="127"/>
      <c r="ABO169" s="127"/>
      <c r="ABP169" s="127"/>
      <c r="ABQ169" s="127"/>
      <c r="ABR169" s="127"/>
      <c r="ABS169" s="127"/>
      <c r="ABT169" s="127"/>
      <c r="ABU169" s="127"/>
      <c r="ABV169" s="127"/>
      <c r="ABW169" s="127"/>
      <c r="ABX169" s="127"/>
      <c r="ABY169" s="127"/>
      <c r="ABZ169" s="127"/>
      <c r="ACA169" s="127"/>
      <c r="ACB169" s="127"/>
      <c r="ACC169" s="127"/>
      <c r="ACD169" s="127"/>
      <c r="ACE169" s="127"/>
      <c r="ACF169" s="127"/>
      <c r="ACG169" s="127"/>
      <c r="ACH169" s="127"/>
      <c r="ACI169" s="127"/>
      <c r="ACJ169" s="127"/>
      <c r="ACK169" s="127"/>
      <c r="ACL169" s="127"/>
      <c r="ACM169" s="127"/>
      <c r="ACN169" s="127"/>
      <c r="ACO169" s="127"/>
      <c r="ACP169" s="127"/>
      <c r="ACQ169" s="127"/>
      <c r="ACR169" s="127"/>
      <c r="ACS169" s="127"/>
      <c r="ACT169" s="127"/>
      <c r="ACU169" s="127"/>
      <c r="ACV169" s="127"/>
      <c r="ACW169" s="127"/>
      <c r="ACX169" s="127"/>
      <c r="ACY169" s="127"/>
      <c r="ACZ169" s="127"/>
      <c r="ADA169" s="127"/>
      <c r="ADB169" s="127"/>
      <c r="ADC169" s="127"/>
      <c r="ADD169" s="127"/>
      <c r="ADE169" s="127"/>
      <c r="ADF169" s="127"/>
      <c r="ADG169" s="127"/>
      <c r="ADH169" s="127"/>
      <c r="ADI169" s="127"/>
      <c r="ADJ169" s="127"/>
      <c r="ADK169" s="127"/>
      <c r="ADL169" s="127"/>
      <c r="ADM169" s="127"/>
      <c r="ADN169" s="127"/>
      <c r="ADO169" s="127"/>
      <c r="ADP169" s="127"/>
      <c r="ADQ169" s="127"/>
      <c r="ADR169" s="127"/>
      <c r="ADS169" s="127"/>
      <c r="ADT169" s="127"/>
      <c r="ADU169" s="127"/>
      <c r="ADV169" s="127"/>
      <c r="ADW169" s="127"/>
      <c r="ADX169" s="127"/>
      <c r="ADY169" s="127"/>
      <c r="ADZ169" s="127"/>
      <c r="AEA169" s="127"/>
      <c r="AEB169" s="127"/>
      <c r="AEC169" s="127"/>
      <c r="AED169" s="127"/>
      <c r="AEE169" s="127"/>
      <c r="AEF169" s="127"/>
      <c r="AEG169" s="127"/>
      <c r="AEH169" s="127"/>
      <c r="AEI169" s="127"/>
      <c r="AEJ169" s="127"/>
      <c r="AEK169" s="127"/>
      <c r="AEL169" s="127"/>
      <c r="AEM169" s="127"/>
      <c r="AEN169" s="127"/>
      <c r="AEO169" s="127"/>
      <c r="AEP169" s="127"/>
      <c r="AEQ169" s="127"/>
      <c r="AER169" s="127"/>
      <c r="AES169" s="127"/>
      <c r="AET169" s="127"/>
      <c r="AEU169" s="127"/>
      <c r="AEV169" s="127"/>
      <c r="AEW169" s="127"/>
      <c r="AEX169" s="127"/>
      <c r="AEY169" s="127"/>
      <c r="AEZ169" s="127"/>
      <c r="AFA169" s="127"/>
      <c r="AFB169" s="127"/>
      <c r="AFC169" s="127"/>
      <c r="AFD169" s="127"/>
      <c r="AFE169" s="127"/>
      <c r="AFF169" s="127"/>
      <c r="AFG169" s="127"/>
      <c r="AFH169" s="127"/>
      <c r="AFI169" s="127"/>
      <c r="AFJ169" s="127"/>
      <c r="AFK169" s="127"/>
      <c r="AFL169" s="127"/>
      <c r="AFM169" s="127"/>
      <c r="AFN169" s="127"/>
      <c r="AFO169" s="127"/>
      <c r="AFP169" s="127"/>
      <c r="AFQ169" s="127"/>
      <c r="AFR169" s="127"/>
      <c r="AFS169" s="127"/>
      <c r="AFT169" s="127"/>
      <c r="AFU169" s="127"/>
      <c r="AFV169" s="127"/>
      <c r="AFW169" s="127"/>
      <c r="AFX169" s="127"/>
      <c r="AFY169" s="127"/>
      <c r="AFZ169" s="127"/>
      <c r="AGA169" s="127"/>
      <c r="AGB169" s="127"/>
      <c r="AGC169" s="127"/>
      <c r="AGD169" s="127"/>
      <c r="AGE169" s="127"/>
      <c r="AGF169" s="127"/>
      <c r="AGG169" s="127"/>
      <c r="AGH169" s="127"/>
      <c r="AGI169" s="127"/>
      <c r="AGJ169" s="127"/>
      <c r="AGK169" s="127"/>
      <c r="AGL169" s="127"/>
      <c r="AGM169" s="127"/>
      <c r="AGN169" s="127"/>
      <c r="AGO169" s="127"/>
      <c r="AGP169" s="127"/>
      <c r="AGQ169" s="127"/>
      <c r="AGR169" s="127"/>
      <c r="AGS169" s="127"/>
      <c r="AGT169" s="127"/>
      <c r="AGU169" s="127"/>
      <c r="AGV169" s="127"/>
      <c r="AGW169" s="127"/>
      <c r="AGX169" s="127"/>
      <c r="AGY169" s="127"/>
      <c r="AGZ169" s="127"/>
      <c r="AHA169" s="127"/>
      <c r="AHB169" s="127"/>
      <c r="AHC169" s="127"/>
      <c r="AHD169" s="127"/>
      <c r="AHE169" s="127"/>
      <c r="AHF169" s="127"/>
      <c r="AHG169" s="127"/>
      <c r="AHH169" s="127"/>
      <c r="AHI169" s="127"/>
      <c r="AHJ169" s="127"/>
      <c r="AHK169" s="127"/>
      <c r="AHL169" s="127"/>
      <c r="AHM169" s="127"/>
      <c r="AHN169" s="127"/>
      <c r="AHO169" s="127"/>
      <c r="AHP169" s="127"/>
      <c r="AHQ169" s="127"/>
      <c r="AHR169" s="127"/>
      <c r="AHS169" s="127"/>
      <c r="AHT169" s="127"/>
      <c r="AHU169" s="127"/>
      <c r="AHV169" s="127"/>
      <c r="AHW169" s="127"/>
      <c r="AHX169" s="127"/>
      <c r="AHY169" s="127"/>
      <c r="AHZ169" s="127"/>
      <c r="AIA169" s="127"/>
      <c r="AIB169" s="127"/>
      <c r="AIC169" s="127"/>
      <c r="AID169" s="127"/>
      <c r="AIE169" s="127"/>
      <c r="AIF169" s="127"/>
      <c r="AIG169" s="127"/>
      <c r="AIH169" s="127"/>
      <c r="AII169" s="127"/>
      <c r="AIJ169" s="127"/>
      <c r="AIK169" s="127"/>
      <c r="AIL169" s="127"/>
      <c r="AIM169" s="127"/>
      <c r="AIN169" s="127"/>
      <c r="AIO169" s="127"/>
      <c r="AIP169" s="127"/>
      <c r="AIQ169" s="127"/>
      <c r="AIR169" s="127"/>
      <c r="AIS169" s="127"/>
      <c r="AIT169" s="127"/>
      <c r="AIU169" s="127"/>
      <c r="AIV169" s="127"/>
      <c r="AIW169" s="127"/>
      <c r="AIX169" s="127"/>
      <c r="AIY169" s="127"/>
      <c r="AIZ169" s="127"/>
      <c r="AJA169" s="127"/>
      <c r="AJB169" s="127"/>
      <c r="AJC169" s="127"/>
      <c r="AJD169" s="127"/>
      <c r="AJE169" s="127"/>
      <c r="AJF169" s="127"/>
      <c r="AJG169" s="127"/>
      <c r="AJH169" s="127"/>
      <c r="AJI169" s="127"/>
      <c r="AJJ169" s="127"/>
      <c r="AJK169" s="127"/>
      <c r="AJL169" s="127"/>
      <c r="AJM169" s="127"/>
      <c r="AJN169" s="127"/>
      <c r="AJO169" s="127"/>
      <c r="AJP169" s="127"/>
      <c r="AJQ169" s="127"/>
      <c r="AJR169" s="127"/>
      <c r="AJS169" s="127"/>
      <c r="AJT169" s="127"/>
      <c r="AJU169" s="127"/>
      <c r="AJV169" s="127"/>
      <c r="AJW169" s="127"/>
      <c r="AJX169" s="127"/>
      <c r="AJY169" s="127"/>
      <c r="AJZ169" s="127"/>
      <c r="AKA169" s="127"/>
      <c r="AKB169" s="127"/>
      <c r="AKC169" s="127"/>
      <c r="AKD169" s="127"/>
      <c r="AKE169" s="127"/>
      <c r="AKF169" s="127"/>
      <c r="AKG169" s="127"/>
      <c r="AKH169" s="127"/>
      <c r="AKI169" s="127"/>
      <c r="AKJ169" s="127"/>
      <c r="AKK169" s="127"/>
      <c r="AKL169" s="127"/>
      <c r="AKM169" s="127"/>
      <c r="AKN169" s="127"/>
      <c r="AKO169" s="127"/>
      <c r="AKP169" s="127"/>
      <c r="AKQ169" s="127"/>
      <c r="AKR169" s="127"/>
      <c r="AKS169" s="127"/>
      <c r="AKT169" s="127"/>
      <c r="AKU169" s="127"/>
      <c r="AKV169" s="127"/>
      <c r="AKW169" s="127"/>
      <c r="AKX169" s="127"/>
      <c r="AKY169" s="127"/>
      <c r="AKZ169" s="127"/>
      <c r="ALA169" s="127"/>
      <c r="ALB169" s="127"/>
      <c r="ALC169" s="127"/>
      <c r="ALD169" s="127"/>
      <c r="ALE169" s="127"/>
      <c r="ALF169" s="127"/>
      <c r="ALG169" s="127"/>
      <c r="ALH169" s="127"/>
      <c r="ALI169" s="127"/>
      <c r="ALJ169" s="127"/>
      <c r="ALK169" s="127"/>
      <c r="ALL169" s="127"/>
      <c r="ALM169" s="127"/>
      <c r="ALN169" s="127"/>
      <c r="ALO169" s="127"/>
      <c r="ALP169" s="127"/>
      <c r="ALQ169" s="127"/>
      <c r="ALR169" s="127"/>
      <c r="ALS169" s="127"/>
      <c r="ALT169" s="127"/>
      <c r="ALU169" s="127"/>
      <c r="ALV169" s="127"/>
      <c r="ALW169" s="127"/>
      <c r="ALX169" s="127"/>
      <c r="ALY169" s="127"/>
      <c r="ALZ169" s="127"/>
      <c r="AMA169" s="127"/>
      <c r="AMB169" s="127"/>
      <c r="AMC169" s="127"/>
      <c r="AMD169" s="127"/>
      <c r="AME169" s="127"/>
      <c r="AMF169" s="127"/>
      <c r="AMG169" s="127"/>
      <c r="AMH169" s="127"/>
      <c r="AMI169" s="127"/>
      <c r="AMJ169" s="127"/>
      <c r="AMK169" s="127"/>
    </row>
    <row r="170" spans="1:1025" x14ac:dyDescent="0.3">
      <c r="A170" s="244" t="s">
        <v>871</v>
      </c>
      <c r="B170" s="244"/>
      <c r="C170" s="244"/>
      <c r="D170" s="68">
        <f t="shared" ref="D170:D178" si="98">G170/12</f>
        <v>14.588333333333333</v>
      </c>
      <c r="E170" s="136">
        <f t="shared" ref="E170:H170" si="99">E120+E145</f>
        <v>74.13</v>
      </c>
      <c r="F170" s="136">
        <f t="shared" si="99"/>
        <v>47.769999999999996</v>
      </c>
      <c r="G170" s="136">
        <f t="shared" si="99"/>
        <v>175.06</v>
      </c>
      <c r="H170" s="136">
        <f t="shared" si="99"/>
        <v>1457.32</v>
      </c>
      <c r="I170" s="127"/>
      <c r="J170" s="174">
        <f t="shared" si="82"/>
        <v>0.74129999999999996</v>
      </c>
      <c r="K170" s="174">
        <f t="shared" si="83"/>
        <v>0.71298507462686567</v>
      </c>
      <c r="L170" s="174">
        <f t="shared" si="84"/>
        <v>0.70023999999999997</v>
      </c>
      <c r="M170" s="174">
        <f t="shared" si="85"/>
        <v>0.72865999999999997</v>
      </c>
      <c r="N170" s="134"/>
      <c r="O170" s="174">
        <f t="shared" si="86"/>
        <v>0.20855611670738064</v>
      </c>
      <c r="P170" s="174">
        <f t="shared" si="87"/>
        <v>0.30058662476326403</v>
      </c>
      <c r="Q170" s="174">
        <f t="shared" si="88"/>
        <v>0.48410218757719653</v>
      </c>
      <c r="R170" s="127"/>
      <c r="S170" s="127"/>
      <c r="T170" s="127"/>
      <c r="U170" s="127"/>
      <c r="V170" s="127"/>
      <c r="W170" s="127"/>
      <c r="X170" s="127"/>
      <c r="Y170" s="127"/>
      <c r="Z170" s="127"/>
      <c r="AA170" s="127"/>
      <c r="AB170" s="127"/>
      <c r="AC170" s="127"/>
      <c r="AD170" s="127"/>
      <c r="AE170" s="127"/>
      <c r="AF170" s="127"/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  <c r="AR170" s="127"/>
      <c r="AS170" s="127"/>
      <c r="AT170" s="127"/>
      <c r="AU170" s="127"/>
      <c r="AV170" s="127"/>
      <c r="AW170" s="127"/>
      <c r="AX170" s="127"/>
      <c r="AY170" s="127"/>
      <c r="AZ170" s="127"/>
      <c r="BA170" s="127"/>
      <c r="BB170" s="127"/>
      <c r="BC170" s="127"/>
      <c r="BD170" s="127"/>
      <c r="BE170" s="127"/>
      <c r="BF170" s="127"/>
      <c r="BG170" s="127"/>
      <c r="BH170" s="127"/>
      <c r="BI170" s="127"/>
      <c r="BJ170" s="127"/>
      <c r="BK170" s="127"/>
      <c r="BL170" s="127"/>
      <c r="BM170" s="127"/>
      <c r="BN170" s="127"/>
      <c r="BO170" s="127"/>
      <c r="BP170" s="127"/>
      <c r="BQ170" s="127"/>
      <c r="BR170" s="127"/>
      <c r="BS170" s="127"/>
      <c r="BT170" s="127"/>
      <c r="BU170" s="127"/>
      <c r="BV170" s="127"/>
      <c r="BW170" s="127"/>
      <c r="BX170" s="127"/>
      <c r="BY170" s="127"/>
      <c r="BZ170" s="127"/>
      <c r="CA170" s="127"/>
      <c r="CB170" s="127"/>
      <c r="CC170" s="127"/>
      <c r="CD170" s="127"/>
      <c r="CE170" s="127"/>
      <c r="CF170" s="127"/>
      <c r="CG170" s="127"/>
      <c r="CH170" s="127"/>
      <c r="CI170" s="127"/>
      <c r="CJ170" s="127"/>
      <c r="CK170" s="127"/>
      <c r="CL170" s="127"/>
      <c r="CM170" s="127"/>
      <c r="CN170" s="127"/>
      <c r="CO170" s="127"/>
      <c r="CP170" s="127"/>
      <c r="CQ170" s="127"/>
      <c r="CR170" s="127"/>
      <c r="CS170" s="127"/>
      <c r="CT170" s="127"/>
      <c r="CU170" s="127"/>
      <c r="CV170" s="127"/>
      <c r="CW170" s="127"/>
      <c r="CX170" s="127"/>
      <c r="CY170" s="127"/>
      <c r="CZ170" s="127"/>
      <c r="DA170" s="127"/>
      <c r="DB170" s="127"/>
      <c r="DC170" s="127"/>
      <c r="DD170" s="127"/>
      <c r="DE170" s="127"/>
      <c r="DF170" s="127"/>
      <c r="DG170" s="127"/>
      <c r="DH170" s="127"/>
      <c r="DI170" s="127"/>
      <c r="DJ170" s="127"/>
      <c r="DK170" s="127"/>
      <c r="DL170" s="127"/>
      <c r="DM170" s="127"/>
      <c r="DN170" s="127"/>
      <c r="DO170" s="127"/>
      <c r="DP170" s="127"/>
      <c r="DQ170" s="127"/>
      <c r="DR170" s="127"/>
      <c r="DS170" s="127"/>
      <c r="DT170" s="127"/>
      <c r="DU170" s="127"/>
      <c r="DV170" s="127"/>
      <c r="DW170" s="127"/>
      <c r="DX170" s="127"/>
      <c r="DY170" s="127"/>
      <c r="DZ170" s="127"/>
      <c r="EA170" s="127"/>
      <c r="EB170" s="127"/>
      <c r="EC170" s="127"/>
      <c r="ED170" s="127"/>
      <c r="EE170" s="127"/>
      <c r="EF170" s="127"/>
      <c r="EG170" s="127"/>
      <c r="EH170" s="127"/>
      <c r="EI170" s="127"/>
      <c r="EJ170" s="127"/>
      <c r="EK170" s="127"/>
      <c r="EL170" s="127"/>
      <c r="EM170" s="127"/>
      <c r="EN170" s="127"/>
      <c r="EO170" s="127"/>
      <c r="EP170" s="127"/>
      <c r="EQ170" s="127"/>
      <c r="ER170" s="127"/>
      <c r="ES170" s="127"/>
      <c r="ET170" s="127"/>
      <c r="EU170" s="127"/>
      <c r="EV170" s="127"/>
      <c r="EW170" s="127"/>
      <c r="EX170" s="127"/>
      <c r="EY170" s="127"/>
      <c r="EZ170" s="127"/>
      <c r="FA170" s="127"/>
      <c r="FB170" s="127"/>
      <c r="FC170" s="127"/>
      <c r="FD170" s="127"/>
      <c r="FE170" s="127"/>
      <c r="FF170" s="127"/>
      <c r="FG170" s="127"/>
      <c r="FH170" s="127"/>
      <c r="FI170" s="127"/>
      <c r="FJ170" s="127"/>
      <c r="FK170" s="127"/>
      <c r="FL170" s="127"/>
      <c r="FM170" s="127"/>
      <c r="FN170" s="127"/>
      <c r="FO170" s="127"/>
      <c r="FP170" s="127"/>
      <c r="FQ170" s="127"/>
      <c r="FR170" s="127"/>
      <c r="FS170" s="127"/>
      <c r="FT170" s="127"/>
      <c r="FU170" s="127"/>
      <c r="FV170" s="127"/>
      <c r="FW170" s="127"/>
      <c r="FX170" s="127"/>
      <c r="FY170" s="127"/>
      <c r="FZ170" s="127"/>
      <c r="GA170" s="127"/>
      <c r="GB170" s="127"/>
      <c r="GC170" s="127"/>
      <c r="GD170" s="127"/>
      <c r="GE170" s="127"/>
      <c r="GF170" s="127"/>
      <c r="GG170" s="127"/>
      <c r="GH170" s="127"/>
      <c r="GI170" s="127"/>
      <c r="GJ170" s="127"/>
      <c r="GK170" s="127"/>
      <c r="GL170" s="127"/>
      <c r="GM170" s="127"/>
      <c r="GN170" s="127"/>
      <c r="GO170" s="127"/>
      <c r="GP170" s="127"/>
      <c r="GQ170" s="127"/>
      <c r="GR170" s="127"/>
      <c r="GS170" s="127"/>
      <c r="GT170" s="127"/>
      <c r="GU170" s="127"/>
      <c r="GV170" s="127"/>
      <c r="GW170" s="127"/>
      <c r="GX170" s="127"/>
      <c r="GY170" s="127"/>
      <c r="GZ170" s="127"/>
      <c r="HA170" s="127"/>
      <c r="HB170" s="127"/>
      <c r="HC170" s="127"/>
      <c r="HD170" s="127"/>
      <c r="HE170" s="127"/>
      <c r="HF170" s="127"/>
      <c r="HG170" s="127"/>
      <c r="HH170" s="127"/>
      <c r="HI170" s="127"/>
      <c r="HJ170" s="127"/>
      <c r="HK170" s="127"/>
      <c r="HL170" s="127"/>
      <c r="HM170" s="127"/>
      <c r="HN170" s="127"/>
      <c r="HO170" s="127"/>
      <c r="HP170" s="127"/>
      <c r="HQ170" s="127"/>
      <c r="HR170" s="127"/>
      <c r="HS170" s="127"/>
      <c r="HT170" s="127"/>
      <c r="HU170" s="127"/>
      <c r="HV170" s="127"/>
      <c r="HW170" s="127"/>
      <c r="HX170" s="127"/>
      <c r="HY170" s="127"/>
      <c r="HZ170" s="127"/>
      <c r="IA170" s="127"/>
      <c r="IB170" s="127"/>
      <c r="IC170" s="127"/>
      <c r="ID170" s="127"/>
      <c r="IE170" s="127"/>
      <c r="IF170" s="127"/>
      <c r="IG170" s="127"/>
      <c r="IH170" s="127"/>
      <c r="II170" s="127"/>
      <c r="IJ170" s="127"/>
      <c r="IK170" s="127"/>
      <c r="IL170" s="127"/>
      <c r="IM170" s="127"/>
      <c r="IN170" s="127"/>
      <c r="IO170" s="127"/>
      <c r="IP170" s="127"/>
      <c r="IQ170" s="127"/>
      <c r="IR170" s="127"/>
      <c r="IS170" s="127"/>
      <c r="IT170" s="127"/>
      <c r="IU170" s="127"/>
      <c r="IV170" s="127"/>
      <c r="IW170" s="127"/>
      <c r="IX170" s="127"/>
      <c r="IY170" s="127"/>
      <c r="IZ170" s="127"/>
      <c r="JA170" s="127"/>
      <c r="JB170" s="127"/>
      <c r="JC170" s="127"/>
      <c r="JD170" s="127"/>
      <c r="JE170" s="127"/>
      <c r="JF170" s="127"/>
      <c r="JG170" s="127"/>
      <c r="JH170" s="127"/>
      <c r="JI170" s="127"/>
      <c r="JJ170" s="127"/>
      <c r="JK170" s="127"/>
      <c r="JL170" s="127"/>
      <c r="JM170" s="127"/>
      <c r="JN170" s="127"/>
      <c r="JO170" s="127"/>
      <c r="JP170" s="127"/>
      <c r="JQ170" s="127"/>
      <c r="JR170" s="127"/>
      <c r="JS170" s="127"/>
      <c r="JT170" s="127"/>
      <c r="JU170" s="127"/>
      <c r="JV170" s="127"/>
      <c r="JW170" s="127"/>
      <c r="JX170" s="127"/>
      <c r="JY170" s="127"/>
      <c r="JZ170" s="127"/>
      <c r="KA170" s="127"/>
      <c r="KB170" s="127"/>
      <c r="KC170" s="127"/>
      <c r="KD170" s="127"/>
      <c r="KE170" s="127"/>
      <c r="KF170" s="127"/>
      <c r="KG170" s="127"/>
      <c r="KH170" s="127"/>
      <c r="KI170" s="127"/>
      <c r="KJ170" s="127"/>
      <c r="KK170" s="127"/>
      <c r="KL170" s="127"/>
      <c r="KM170" s="127"/>
      <c r="KN170" s="127"/>
      <c r="KO170" s="127"/>
      <c r="KP170" s="127"/>
      <c r="KQ170" s="127"/>
      <c r="KR170" s="127"/>
      <c r="KS170" s="127"/>
      <c r="KT170" s="127"/>
      <c r="KU170" s="127"/>
      <c r="KV170" s="127"/>
      <c r="KW170" s="127"/>
      <c r="KX170" s="127"/>
      <c r="KY170" s="127"/>
      <c r="KZ170" s="127"/>
      <c r="LA170" s="127"/>
      <c r="LB170" s="127"/>
      <c r="LC170" s="127"/>
      <c r="LD170" s="127"/>
      <c r="LE170" s="127"/>
      <c r="LF170" s="127"/>
      <c r="LG170" s="127"/>
      <c r="LH170" s="127"/>
      <c r="LI170" s="127"/>
      <c r="LJ170" s="127"/>
      <c r="LK170" s="127"/>
      <c r="LL170" s="127"/>
      <c r="LM170" s="127"/>
      <c r="LN170" s="127"/>
      <c r="LO170" s="127"/>
      <c r="LP170" s="127"/>
      <c r="LQ170" s="127"/>
      <c r="LR170" s="127"/>
      <c r="LS170" s="127"/>
      <c r="LT170" s="127"/>
      <c r="LU170" s="127"/>
      <c r="LV170" s="127"/>
      <c r="LW170" s="127"/>
      <c r="LX170" s="127"/>
      <c r="LY170" s="127"/>
      <c r="LZ170" s="127"/>
      <c r="MA170" s="127"/>
      <c r="MB170" s="127"/>
      <c r="MC170" s="127"/>
      <c r="MD170" s="127"/>
      <c r="ME170" s="127"/>
      <c r="MF170" s="127"/>
      <c r="MG170" s="127"/>
      <c r="MH170" s="127"/>
      <c r="MI170" s="127"/>
      <c r="MJ170" s="127"/>
      <c r="MK170" s="127"/>
      <c r="ML170" s="127"/>
      <c r="MM170" s="127"/>
      <c r="MN170" s="127"/>
      <c r="MO170" s="127"/>
      <c r="MP170" s="127"/>
      <c r="MQ170" s="127"/>
      <c r="MR170" s="127"/>
      <c r="MS170" s="127"/>
      <c r="MT170" s="127"/>
      <c r="MU170" s="127"/>
      <c r="MV170" s="127"/>
      <c r="MW170" s="127"/>
      <c r="MX170" s="127"/>
      <c r="MY170" s="127"/>
      <c r="MZ170" s="127"/>
      <c r="NA170" s="127"/>
      <c r="NB170" s="127"/>
      <c r="NC170" s="127"/>
      <c r="ND170" s="127"/>
      <c r="NE170" s="127"/>
      <c r="NF170" s="127"/>
      <c r="NG170" s="127"/>
      <c r="NH170" s="127"/>
      <c r="NI170" s="127"/>
      <c r="NJ170" s="127"/>
      <c r="NK170" s="127"/>
      <c r="NL170" s="127"/>
      <c r="NM170" s="127"/>
      <c r="NN170" s="127"/>
      <c r="NO170" s="127"/>
      <c r="NP170" s="127"/>
      <c r="NQ170" s="127"/>
      <c r="NR170" s="127"/>
      <c r="NS170" s="127"/>
      <c r="NT170" s="127"/>
      <c r="NU170" s="127"/>
      <c r="NV170" s="127"/>
      <c r="NW170" s="127"/>
      <c r="NX170" s="127"/>
      <c r="NY170" s="127"/>
      <c r="NZ170" s="127"/>
      <c r="OA170" s="127"/>
      <c r="OB170" s="127"/>
      <c r="OC170" s="127"/>
      <c r="OD170" s="127"/>
      <c r="OE170" s="127"/>
      <c r="OF170" s="127"/>
      <c r="OG170" s="127"/>
      <c r="OH170" s="127"/>
      <c r="OI170" s="127"/>
      <c r="OJ170" s="127"/>
      <c r="OK170" s="127"/>
      <c r="OL170" s="127"/>
      <c r="OM170" s="127"/>
      <c r="ON170" s="127"/>
      <c r="OO170" s="127"/>
      <c r="OP170" s="127"/>
      <c r="OQ170" s="127"/>
      <c r="OR170" s="127"/>
      <c r="OS170" s="127"/>
      <c r="OT170" s="127"/>
      <c r="OU170" s="127"/>
      <c r="OV170" s="127"/>
      <c r="OW170" s="127"/>
      <c r="OX170" s="127"/>
      <c r="OY170" s="127"/>
      <c r="OZ170" s="127"/>
      <c r="PA170" s="127"/>
      <c r="PB170" s="127"/>
      <c r="PC170" s="127"/>
      <c r="PD170" s="127"/>
      <c r="PE170" s="127"/>
      <c r="PF170" s="127"/>
      <c r="PG170" s="127"/>
      <c r="PH170" s="127"/>
      <c r="PI170" s="127"/>
      <c r="PJ170" s="127"/>
      <c r="PK170" s="127"/>
      <c r="PL170" s="127"/>
      <c r="PM170" s="127"/>
      <c r="PN170" s="127"/>
      <c r="PO170" s="127"/>
      <c r="PP170" s="127"/>
      <c r="PQ170" s="127"/>
      <c r="PR170" s="127"/>
      <c r="PS170" s="127"/>
      <c r="PT170" s="127"/>
      <c r="PU170" s="127"/>
      <c r="PV170" s="127"/>
      <c r="PW170" s="127"/>
      <c r="PX170" s="127"/>
      <c r="PY170" s="127"/>
      <c r="PZ170" s="127"/>
      <c r="QA170" s="127"/>
      <c r="QB170" s="127"/>
      <c r="QC170" s="127"/>
      <c r="QD170" s="127"/>
      <c r="QE170" s="127"/>
      <c r="QF170" s="127"/>
      <c r="QG170" s="127"/>
      <c r="QH170" s="127"/>
      <c r="QI170" s="127"/>
      <c r="QJ170" s="127"/>
      <c r="QK170" s="127"/>
      <c r="QL170" s="127"/>
      <c r="QM170" s="127"/>
      <c r="QN170" s="127"/>
      <c r="QO170" s="127"/>
      <c r="QP170" s="127"/>
      <c r="QQ170" s="127"/>
      <c r="QR170" s="127"/>
      <c r="QS170" s="127"/>
      <c r="QT170" s="127"/>
      <c r="QU170" s="127"/>
      <c r="QV170" s="127"/>
      <c r="QW170" s="127"/>
      <c r="QX170" s="127"/>
      <c r="QY170" s="127"/>
      <c r="QZ170" s="127"/>
      <c r="RA170" s="127"/>
      <c r="RB170" s="127"/>
      <c r="RC170" s="127"/>
      <c r="RD170" s="127"/>
      <c r="RE170" s="127"/>
      <c r="RF170" s="127"/>
      <c r="RG170" s="127"/>
      <c r="RH170" s="127"/>
      <c r="RI170" s="127"/>
      <c r="RJ170" s="127"/>
      <c r="RK170" s="127"/>
      <c r="RL170" s="127"/>
      <c r="RM170" s="127"/>
      <c r="RN170" s="127"/>
      <c r="RO170" s="127"/>
      <c r="RP170" s="127"/>
      <c r="RQ170" s="127"/>
      <c r="RR170" s="127"/>
      <c r="RS170" s="127"/>
      <c r="RT170" s="127"/>
      <c r="RU170" s="127"/>
      <c r="RV170" s="127"/>
      <c r="RW170" s="127"/>
      <c r="RX170" s="127"/>
      <c r="RY170" s="127"/>
      <c r="RZ170" s="127"/>
      <c r="SA170" s="127"/>
      <c r="SB170" s="127"/>
      <c r="SC170" s="127"/>
      <c r="SD170" s="127"/>
      <c r="SE170" s="127"/>
      <c r="SF170" s="127"/>
      <c r="SG170" s="127"/>
      <c r="SH170" s="127"/>
      <c r="SI170" s="127"/>
      <c r="SJ170" s="127"/>
      <c r="SK170" s="127"/>
      <c r="SL170" s="127"/>
      <c r="SM170" s="127"/>
      <c r="SN170" s="127"/>
      <c r="SO170" s="127"/>
      <c r="SP170" s="127"/>
      <c r="SQ170" s="127"/>
      <c r="SR170" s="127"/>
      <c r="SS170" s="127"/>
      <c r="ST170" s="127"/>
      <c r="SU170" s="127"/>
      <c r="SV170" s="127"/>
      <c r="SW170" s="127"/>
      <c r="SX170" s="127"/>
      <c r="SY170" s="127"/>
      <c r="SZ170" s="127"/>
      <c r="TA170" s="127"/>
      <c r="TB170" s="127"/>
      <c r="TC170" s="127"/>
      <c r="TD170" s="127"/>
      <c r="TE170" s="127"/>
      <c r="TF170" s="127"/>
      <c r="TG170" s="127"/>
      <c r="TH170" s="127"/>
      <c r="TI170" s="127"/>
      <c r="TJ170" s="127"/>
      <c r="TK170" s="127"/>
      <c r="TL170" s="127"/>
      <c r="TM170" s="127"/>
      <c r="TN170" s="127"/>
      <c r="TO170" s="127"/>
      <c r="TP170" s="127"/>
      <c r="TQ170" s="127"/>
      <c r="TR170" s="127"/>
      <c r="TS170" s="127"/>
      <c r="TT170" s="127"/>
      <c r="TU170" s="127"/>
      <c r="TV170" s="127"/>
      <c r="TW170" s="127"/>
      <c r="TX170" s="127"/>
      <c r="TY170" s="127"/>
      <c r="TZ170" s="127"/>
      <c r="UA170" s="127"/>
      <c r="UB170" s="127"/>
      <c r="UC170" s="127"/>
      <c r="UD170" s="127"/>
      <c r="UE170" s="127"/>
      <c r="UF170" s="127"/>
      <c r="UG170" s="127"/>
      <c r="UH170" s="127"/>
      <c r="UI170" s="127"/>
      <c r="UJ170" s="127"/>
      <c r="UK170" s="127"/>
      <c r="UL170" s="127"/>
      <c r="UM170" s="127"/>
      <c r="UN170" s="127"/>
      <c r="UO170" s="127"/>
      <c r="UP170" s="127"/>
      <c r="UQ170" s="127"/>
      <c r="UR170" s="127"/>
      <c r="US170" s="127"/>
      <c r="UT170" s="127"/>
      <c r="UU170" s="127"/>
      <c r="UV170" s="127"/>
      <c r="UW170" s="127"/>
      <c r="UX170" s="127"/>
      <c r="UY170" s="127"/>
      <c r="UZ170" s="127"/>
      <c r="VA170" s="127"/>
      <c r="VB170" s="127"/>
      <c r="VC170" s="127"/>
      <c r="VD170" s="127"/>
      <c r="VE170" s="127"/>
      <c r="VF170" s="127"/>
      <c r="VG170" s="127"/>
      <c r="VH170" s="127"/>
      <c r="VI170" s="127"/>
      <c r="VJ170" s="127"/>
      <c r="VK170" s="127"/>
      <c r="VL170" s="127"/>
      <c r="VM170" s="127"/>
      <c r="VN170" s="127"/>
      <c r="VO170" s="127"/>
      <c r="VP170" s="127"/>
      <c r="VQ170" s="127"/>
      <c r="VR170" s="127"/>
      <c r="VS170" s="127"/>
      <c r="VT170" s="127"/>
      <c r="VU170" s="127"/>
      <c r="VV170" s="127"/>
      <c r="VW170" s="127"/>
      <c r="VX170" s="127"/>
      <c r="VY170" s="127"/>
      <c r="VZ170" s="127"/>
      <c r="WA170" s="127"/>
      <c r="WB170" s="127"/>
      <c r="WC170" s="127"/>
      <c r="WD170" s="127"/>
      <c r="WE170" s="127"/>
      <c r="WF170" s="127"/>
      <c r="WG170" s="127"/>
      <c r="WH170" s="127"/>
      <c r="WI170" s="127"/>
      <c r="WJ170" s="127"/>
      <c r="WK170" s="127"/>
      <c r="WL170" s="127"/>
      <c r="WM170" s="127"/>
      <c r="WN170" s="127"/>
      <c r="WO170" s="127"/>
      <c r="WP170" s="127"/>
      <c r="WQ170" s="127"/>
      <c r="WR170" s="127"/>
      <c r="WS170" s="127"/>
      <c r="WT170" s="127"/>
      <c r="WU170" s="127"/>
      <c r="WV170" s="127"/>
      <c r="WW170" s="127"/>
      <c r="WX170" s="127"/>
      <c r="WY170" s="127"/>
      <c r="WZ170" s="127"/>
      <c r="XA170" s="127"/>
      <c r="XB170" s="127"/>
      <c r="XC170" s="127"/>
      <c r="XD170" s="127"/>
      <c r="XE170" s="127"/>
      <c r="XF170" s="127"/>
      <c r="XG170" s="127"/>
      <c r="XH170" s="127"/>
      <c r="XI170" s="127"/>
      <c r="XJ170" s="127"/>
      <c r="XK170" s="127"/>
      <c r="XL170" s="127"/>
      <c r="XM170" s="127"/>
      <c r="XN170" s="127"/>
      <c r="XO170" s="127"/>
      <c r="XP170" s="127"/>
      <c r="XQ170" s="127"/>
      <c r="XR170" s="127"/>
      <c r="XS170" s="127"/>
      <c r="XT170" s="127"/>
      <c r="XU170" s="127"/>
      <c r="XV170" s="127"/>
      <c r="XW170" s="127"/>
      <c r="XX170" s="127"/>
      <c r="XY170" s="127"/>
      <c r="XZ170" s="127"/>
      <c r="YA170" s="127"/>
      <c r="YB170" s="127"/>
      <c r="YC170" s="127"/>
      <c r="YD170" s="127"/>
      <c r="YE170" s="127"/>
      <c r="YF170" s="127"/>
      <c r="YG170" s="127"/>
      <c r="YH170" s="127"/>
      <c r="YI170" s="127"/>
      <c r="YJ170" s="127"/>
      <c r="YK170" s="127"/>
      <c r="YL170" s="127"/>
      <c r="YM170" s="127"/>
      <c r="YN170" s="127"/>
      <c r="YO170" s="127"/>
      <c r="YP170" s="127"/>
      <c r="YQ170" s="127"/>
      <c r="YR170" s="127"/>
      <c r="YS170" s="127"/>
      <c r="YT170" s="127"/>
      <c r="YU170" s="127"/>
      <c r="YV170" s="127"/>
      <c r="YW170" s="127"/>
      <c r="YX170" s="127"/>
      <c r="YY170" s="127"/>
      <c r="YZ170" s="127"/>
      <c r="ZA170" s="127"/>
      <c r="ZB170" s="127"/>
      <c r="ZC170" s="127"/>
      <c r="ZD170" s="127"/>
      <c r="ZE170" s="127"/>
      <c r="ZF170" s="127"/>
      <c r="ZG170" s="127"/>
      <c r="ZH170" s="127"/>
      <c r="ZI170" s="127"/>
      <c r="ZJ170" s="127"/>
      <c r="ZK170" s="127"/>
      <c r="ZL170" s="127"/>
      <c r="ZM170" s="127"/>
      <c r="ZN170" s="127"/>
      <c r="ZO170" s="127"/>
      <c r="ZP170" s="127"/>
      <c r="ZQ170" s="127"/>
      <c r="ZR170" s="127"/>
      <c r="ZS170" s="127"/>
      <c r="ZT170" s="127"/>
      <c r="ZU170" s="127"/>
      <c r="ZV170" s="127"/>
      <c r="ZW170" s="127"/>
      <c r="ZX170" s="127"/>
      <c r="ZY170" s="127"/>
      <c r="ZZ170" s="127"/>
      <c r="AAA170" s="127"/>
      <c r="AAB170" s="127"/>
      <c r="AAC170" s="127"/>
      <c r="AAD170" s="127"/>
      <c r="AAE170" s="127"/>
      <c r="AAF170" s="127"/>
      <c r="AAG170" s="127"/>
      <c r="AAH170" s="127"/>
      <c r="AAI170" s="127"/>
      <c r="AAJ170" s="127"/>
      <c r="AAK170" s="127"/>
      <c r="AAL170" s="127"/>
      <c r="AAM170" s="127"/>
      <c r="AAN170" s="127"/>
      <c r="AAO170" s="127"/>
      <c r="AAP170" s="127"/>
      <c r="AAQ170" s="127"/>
      <c r="AAR170" s="127"/>
      <c r="AAS170" s="127"/>
      <c r="AAT170" s="127"/>
      <c r="AAU170" s="127"/>
      <c r="AAV170" s="127"/>
      <c r="AAW170" s="127"/>
      <c r="AAX170" s="127"/>
      <c r="AAY170" s="127"/>
      <c r="AAZ170" s="127"/>
      <c r="ABA170" s="127"/>
      <c r="ABB170" s="127"/>
      <c r="ABC170" s="127"/>
      <c r="ABD170" s="127"/>
      <c r="ABE170" s="127"/>
      <c r="ABF170" s="127"/>
      <c r="ABG170" s="127"/>
      <c r="ABH170" s="127"/>
      <c r="ABI170" s="127"/>
      <c r="ABJ170" s="127"/>
      <c r="ABK170" s="127"/>
      <c r="ABL170" s="127"/>
      <c r="ABM170" s="127"/>
      <c r="ABN170" s="127"/>
      <c r="ABO170" s="127"/>
      <c r="ABP170" s="127"/>
      <c r="ABQ170" s="127"/>
      <c r="ABR170" s="127"/>
      <c r="ABS170" s="127"/>
      <c r="ABT170" s="127"/>
      <c r="ABU170" s="127"/>
      <c r="ABV170" s="127"/>
      <c r="ABW170" s="127"/>
      <c r="ABX170" s="127"/>
      <c r="ABY170" s="127"/>
      <c r="ABZ170" s="127"/>
      <c r="ACA170" s="127"/>
      <c r="ACB170" s="127"/>
      <c r="ACC170" s="127"/>
      <c r="ACD170" s="127"/>
      <c r="ACE170" s="127"/>
      <c r="ACF170" s="127"/>
      <c r="ACG170" s="127"/>
      <c r="ACH170" s="127"/>
      <c r="ACI170" s="127"/>
      <c r="ACJ170" s="127"/>
      <c r="ACK170" s="127"/>
      <c r="ACL170" s="127"/>
      <c r="ACM170" s="127"/>
      <c r="ACN170" s="127"/>
      <c r="ACO170" s="127"/>
      <c r="ACP170" s="127"/>
      <c r="ACQ170" s="127"/>
      <c r="ACR170" s="127"/>
      <c r="ACS170" s="127"/>
      <c r="ACT170" s="127"/>
      <c r="ACU170" s="127"/>
      <c r="ACV170" s="127"/>
      <c r="ACW170" s="127"/>
      <c r="ACX170" s="127"/>
      <c r="ACY170" s="127"/>
      <c r="ACZ170" s="127"/>
      <c r="ADA170" s="127"/>
      <c r="ADB170" s="127"/>
      <c r="ADC170" s="127"/>
      <c r="ADD170" s="127"/>
      <c r="ADE170" s="127"/>
      <c r="ADF170" s="127"/>
      <c r="ADG170" s="127"/>
      <c r="ADH170" s="127"/>
      <c r="ADI170" s="127"/>
      <c r="ADJ170" s="127"/>
      <c r="ADK170" s="127"/>
      <c r="ADL170" s="127"/>
      <c r="ADM170" s="127"/>
      <c r="ADN170" s="127"/>
      <c r="ADO170" s="127"/>
      <c r="ADP170" s="127"/>
      <c r="ADQ170" s="127"/>
      <c r="ADR170" s="127"/>
      <c r="ADS170" s="127"/>
      <c r="ADT170" s="127"/>
      <c r="ADU170" s="127"/>
      <c r="ADV170" s="127"/>
      <c r="ADW170" s="127"/>
      <c r="ADX170" s="127"/>
      <c r="ADY170" s="127"/>
      <c r="ADZ170" s="127"/>
      <c r="AEA170" s="127"/>
      <c r="AEB170" s="127"/>
      <c r="AEC170" s="127"/>
      <c r="AED170" s="127"/>
      <c r="AEE170" s="127"/>
      <c r="AEF170" s="127"/>
      <c r="AEG170" s="127"/>
      <c r="AEH170" s="127"/>
      <c r="AEI170" s="127"/>
      <c r="AEJ170" s="127"/>
      <c r="AEK170" s="127"/>
      <c r="AEL170" s="127"/>
      <c r="AEM170" s="127"/>
      <c r="AEN170" s="127"/>
      <c r="AEO170" s="127"/>
      <c r="AEP170" s="127"/>
      <c r="AEQ170" s="127"/>
      <c r="AER170" s="127"/>
      <c r="AES170" s="127"/>
      <c r="AET170" s="127"/>
      <c r="AEU170" s="127"/>
      <c r="AEV170" s="127"/>
      <c r="AEW170" s="127"/>
      <c r="AEX170" s="127"/>
      <c r="AEY170" s="127"/>
      <c r="AEZ170" s="127"/>
      <c r="AFA170" s="127"/>
      <c r="AFB170" s="127"/>
      <c r="AFC170" s="127"/>
      <c r="AFD170" s="127"/>
      <c r="AFE170" s="127"/>
      <c r="AFF170" s="127"/>
      <c r="AFG170" s="127"/>
      <c r="AFH170" s="127"/>
      <c r="AFI170" s="127"/>
      <c r="AFJ170" s="127"/>
      <c r="AFK170" s="127"/>
      <c r="AFL170" s="127"/>
      <c r="AFM170" s="127"/>
      <c r="AFN170" s="127"/>
      <c r="AFO170" s="127"/>
      <c r="AFP170" s="127"/>
      <c r="AFQ170" s="127"/>
      <c r="AFR170" s="127"/>
      <c r="AFS170" s="127"/>
      <c r="AFT170" s="127"/>
      <c r="AFU170" s="127"/>
      <c r="AFV170" s="127"/>
      <c r="AFW170" s="127"/>
      <c r="AFX170" s="127"/>
      <c r="AFY170" s="127"/>
      <c r="AFZ170" s="127"/>
      <c r="AGA170" s="127"/>
      <c r="AGB170" s="127"/>
      <c r="AGC170" s="127"/>
      <c r="AGD170" s="127"/>
      <c r="AGE170" s="127"/>
      <c r="AGF170" s="127"/>
      <c r="AGG170" s="127"/>
      <c r="AGH170" s="127"/>
      <c r="AGI170" s="127"/>
      <c r="AGJ170" s="127"/>
      <c r="AGK170" s="127"/>
      <c r="AGL170" s="127"/>
      <c r="AGM170" s="127"/>
      <c r="AGN170" s="127"/>
      <c r="AGO170" s="127"/>
      <c r="AGP170" s="127"/>
      <c r="AGQ170" s="127"/>
      <c r="AGR170" s="127"/>
      <c r="AGS170" s="127"/>
      <c r="AGT170" s="127"/>
      <c r="AGU170" s="127"/>
      <c r="AGV170" s="127"/>
      <c r="AGW170" s="127"/>
      <c r="AGX170" s="127"/>
      <c r="AGY170" s="127"/>
      <c r="AGZ170" s="127"/>
      <c r="AHA170" s="127"/>
      <c r="AHB170" s="127"/>
      <c r="AHC170" s="127"/>
      <c r="AHD170" s="127"/>
      <c r="AHE170" s="127"/>
      <c r="AHF170" s="127"/>
      <c r="AHG170" s="127"/>
      <c r="AHH170" s="127"/>
      <c r="AHI170" s="127"/>
      <c r="AHJ170" s="127"/>
      <c r="AHK170" s="127"/>
      <c r="AHL170" s="127"/>
      <c r="AHM170" s="127"/>
      <c r="AHN170" s="127"/>
      <c r="AHO170" s="127"/>
      <c r="AHP170" s="127"/>
      <c r="AHQ170" s="127"/>
      <c r="AHR170" s="127"/>
      <c r="AHS170" s="127"/>
      <c r="AHT170" s="127"/>
      <c r="AHU170" s="127"/>
      <c r="AHV170" s="127"/>
      <c r="AHW170" s="127"/>
      <c r="AHX170" s="127"/>
      <c r="AHY170" s="127"/>
      <c r="AHZ170" s="127"/>
      <c r="AIA170" s="127"/>
      <c r="AIB170" s="127"/>
      <c r="AIC170" s="127"/>
      <c r="AID170" s="127"/>
      <c r="AIE170" s="127"/>
      <c r="AIF170" s="127"/>
      <c r="AIG170" s="127"/>
      <c r="AIH170" s="127"/>
      <c r="AII170" s="127"/>
      <c r="AIJ170" s="127"/>
      <c r="AIK170" s="127"/>
      <c r="AIL170" s="127"/>
      <c r="AIM170" s="127"/>
      <c r="AIN170" s="127"/>
      <c r="AIO170" s="127"/>
      <c r="AIP170" s="127"/>
      <c r="AIQ170" s="127"/>
      <c r="AIR170" s="127"/>
      <c r="AIS170" s="127"/>
      <c r="AIT170" s="127"/>
      <c r="AIU170" s="127"/>
      <c r="AIV170" s="127"/>
      <c r="AIW170" s="127"/>
      <c r="AIX170" s="127"/>
      <c r="AIY170" s="127"/>
      <c r="AIZ170" s="127"/>
      <c r="AJA170" s="127"/>
      <c r="AJB170" s="127"/>
      <c r="AJC170" s="127"/>
      <c r="AJD170" s="127"/>
      <c r="AJE170" s="127"/>
      <c r="AJF170" s="127"/>
      <c r="AJG170" s="127"/>
      <c r="AJH170" s="127"/>
      <c r="AJI170" s="127"/>
      <c r="AJJ170" s="127"/>
      <c r="AJK170" s="127"/>
      <c r="AJL170" s="127"/>
      <c r="AJM170" s="127"/>
      <c r="AJN170" s="127"/>
      <c r="AJO170" s="127"/>
      <c r="AJP170" s="127"/>
      <c r="AJQ170" s="127"/>
      <c r="AJR170" s="127"/>
      <c r="AJS170" s="127"/>
      <c r="AJT170" s="127"/>
      <c r="AJU170" s="127"/>
      <c r="AJV170" s="127"/>
      <c r="AJW170" s="127"/>
      <c r="AJX170" s="127"/>
      <c r="AJY170" s="127"/>
      <c r="AJZ170" s="127"/>
      <c r="AKA170" s="127"/>
      <c r="AKB170" s="127"/>
      <c r="AKC170" s="127"/>
      <c r="AKD170" s="127"/>
      <c r="AKE170" s="127"/>
      <c r="AKF170" s="127"/>
      <c r="AKG170" s="127"/>
      <c r="AKH170" s="127"/>
      <c r="AKI170" s="127"/>
      <c r="AKJ170" s="127"/>
      <c r="AKK170" s="127"/>
      <c r="AKL170" s="127"/>
      <c r="AKM170" s="127"/>
      <c r="AKN170" s="127"/>
      <c r="AKO170" s="127"/>
      <c r="AKP170" s="127"/>
      <c r="AKQ170" s="127"/>
      <c r="AKR170" s="127"/>
      <c r="AKS170" s="127"/>
      <c r="AKT170" s="127"/>
      <c r="AKU170" s="127"/>
      <c r="AKV170" s="127"/>
      <c r="AKW170" s="127"/>
      <c r="AKX170" s="127"/>
      <c r="AKY170" s="127"/>
      <c r="AKZ170" s="127"/>
      <c r="ALA170" s="127"/>
      <c r="ALB170" s="127"/>
      <c r="ALC170" s="127"/>
      <c r="ALD170" s="127"/>
      <c r="ALE170" s="127"/>
      <c r="ALF170" s="127"/>
      <c r="ALG170" s="127"/>
      <c r="ALH170" s="127"/>
      <c r="ALI170" s="127"/>
      <c r="ALJ170" s="127"/>
      <c r="ALK170" s="127"/>
      <c r="ALL170" s="127"/>
      <c r="ALM170" s="127"/>
      <c r="ALN170" s="127"/>
      <c r="ALO170" s="127"/>
      <c r="ALP170" s="127"/>
      <c r="ALQ170" s="127"/>
      <c r="ALR170" s="127"/>
      <c r="ALS170" s="127"/>
      <c r="ALT170" s="127"/>
      <c r="ALU170" s="127"/>
      <c r="ALV170" s="127"/>
      <c r="ALW170" s="127"/>
      <c r="ALX170" s="127"/>
      <c r="ALY170" s="127"/>
      <c r="ALZ170" s="127"/>
      <c r="AMA170" s="127"/>
      <c r="AMB170" s="127"/>
      <c r="AMC170" s="127"/>
      <c r="AMD170" s="127"/>
      <c r="AME170" s="127"/>
      <c r="AMF170" s="127"/>
      <c r="AMG170" s="127"/>
      <c r="AMH170" s="127"/>
      <c r="AMI170" s="127"/>
      <c r="AMJ170" s="127"/>
      <c r="AMK170" s="127"/>
    </row>
    <row r="171" spans="1:1025" x14ac:dyDescent="0.3">
      <c r="A171" s="244" t="s">
        <v>872</v>
      </c>
      <c r="B171" s="244"/>
      <c r="C171" s="244"/>
      <c r="D171" s="68">
        <f t="shared" si="98"/>
        <v>15.057499999999999</v>
      </c>
      <c r="E171" s="136">
        <f t="shared" ref="E171:H171" si="100">E121+E146</f>
        <v>60.760000000000005</v>
      </c>
      <c r="F171" s="136">
        <f t="shared" si="100"/>
        <v>44.71</v>
      </c>
      <c r="G171" s="136">
        <f t="shared" si="100"/>
        <v>180.69</v>
      </c>
      <c r="H171" s="136">
        <f t="shared" si="100"/>
        <v>1386.16</v>
      </c>
      <c r="I171" s="127"/>
      <c r="J171" s="174">
        <f t="shared" si="82"/>
        <v>0.60760000000000003</v>
      </c>
      <c r="K171" s="174">
        <f t="shared" si="83"/>
        <v>0.6673134328358209</v>
      </c>
      <c r="L171" s="174">
        <f t="shared" si="84"/>
        <v>0.72275999999999996</v>
      </c>
      <c r="M171" s="174">
        <f t="shared" si="85"/>
        <v>0.69308000000000003</v>
      </c>
      <c r="N171" s="134"/>
      <c r="O171" s="174">
        <f t="shared" si="86"/>
        <v>0.17971662722917986</v>
      </c>
      <c r="P171" s="174">
        <f t="shared" si="87"/>
        <v>0.29577444162290067</v>
      </c>
      <c r="Q171" s="174">
        <f t="shared" si="88"/>
        <v>0.52532225717088932</v>
      </c>
      <c r="R171" s="127"/>
      <c r="S171" s="127"/>
      <c r="T171" s="127"/>
      <c r="U171" s="127"/>
      <c r="V171" s="127"/>
      <c r="W171" s="127"/>
      <c r="X171" s="127"/>
      <c r="Y171" s="127"/>
      <c r="Z171" s="127"/>
      <c r="AA171" s="127"/>
      <c r="AB171" s="127"/>
      <c r="AC171" s="127"/>
      <c r="AD171" s="127"/>
      <c r="AE171" s="127"/>
      <c r="AF171" s="127"/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  <c r="AR171" s="127"/>
      <c r="AS171" s="127"/>
      <c r="AT171" s="127"/>
      <c r="AU171" s="127"/>
      <c r="AV171" s="127"/>
      <c r="AW171" s="127"/>
      <c r="AX171" s="127"/>
      <c r="AY171" s="127"/>
      <c r="AZ171" s="127"/>
      <c r="BA171" s="127"/>
      <c r="BB171" s="127"/>
      <c r="BC171" s="127"/>
      <c r="BD171" s="127"/>
      <c r="BE171" s="127"/>
      <c r="BF171" s="127"/>
      <c r="BG171" s="127"/>
      <c r="BH171" s="127"/>
      <c r="BI171" s="127"/>
      <c r="BJ171" s="127"/>
      <c r="BK171" s="127"/>
      <c r="BL171" s="127"/>
      <c r="BM171" s="127"/>
      <c r="BN171" s="127"/>
      <c r="BO171" s="127"/>
      <c r="BP171" s="127"/>
      <c r="BQ171" s="127"/>
      <c r="BR171" s="127"/>
      <c r="BS171" s="127"/>
      <c r="BT171" s="127"/>
      <c r="BU171" s="127"/>
      <c r="BV171" s="127"/>
      <c r="BW171" s="127"/>
      <c r="BX171" s="127"/>
      <c r="BY171" s="127"/>
      <c r="BZ171" s="127"/>
      <c r="CA171" s="127"/>
      <c r="CB171" s="127"/>
      <c r="CC171" s="127"/>
      <c r="CD171" s="127"/>
      <c r="CE171" s="127"/>
      <c r="CF171" s="127"/>
      <c r="CG171" s="127"/>
      <c r="CH171" s="127"/>
      <c r="CI171" s="127"/>
      <c r="CJ171" s="127"/>
      <c r="CK171" s="127"/>
      <c r="CL171" s="127"/>
      <c r="CM171" s="127"/>
      <c r="CN171" s="127"/>
      <c r="CO171" s="127"/>
      <c r="CP171" s="127"/>
      <c r="CQ171" s="127"/>
      <c r="CR171" s="127"/>
      <c r="CS171" s="127"/>
      <c r="CT171" s="127"/>
      <c r="CU171" s="127"/>
      <c r="CV171" s="127"/>
      <c r="CW171" s="127"/>
      <c r="CX171" s="127"/>
      <c r="CY171" s="127"/>
      <c r="CZ171" s="127"/>
      <c r="DA171" s="127"/>
      <c r="DB171" s="127"/>
      <c r="DC171" s="127"/>
      <c r="DD171" s="127"/>
      <c r="DE171" s="127"/>
      <c r="DF171" s="127"/>
      <c r="DG171" s="127"/>
      <c r="DH171" s="127"/>
      <c r="DI171" s="127"/>
      <c r="DJ171" s="127"/>
      <c r="DK171" s="127"/>
      <c r="DL171" s="127"/>
      <c r="DM171" s="127"/>
      <c r="DN171" s="127"/>
      <c r="DO171" s="127"/>
      <c r="DP171" s="127"/>
      <c r="DQ171" s="127"/>
      <c r="DR171" s="127"/>
      <c r="DS171" s="127"/>
      <c r="DT171" s="127"/>
      <c r="DU171" s="127"/>
      <c r="DV171" s="127"/>
      <c r="DW171" s="127"/>
      <c r="DX171" s="127"/>
      <c r="DY171" s="127"/>
      <c r="DZ171" s="127"/>
      <c r="EA171" s="127"/>
      <c r="EB171" s="127"/>
      <c r="EC171" s="127"/>
      <c r="ED171" s="127"/>
      <c r="EE171" s="127"/>
      <c r="EF171" s="127"/>
      <c r="EG171" s="127"/>
      <c r="EH171" s="127"/>
      <c r="EI171" s="127"/>
      <c r="EJ171" s="127"/>
      <c r="EK171" s="127"/>
      <c r="EL171" s="127"/>
      <c r="EM171" s="127"/>
      <c r="EN171" s="127"/>
      <c r="EO171" s="127"/>
      <c r="EP171" s="127"/>
      <c r="EQ171" s="127"/>
      <c r="ER171" s="127"/>
      <c r="ES171" s="127"/>
      <c r="ET171" s="127"/>
      <c r="EU171" s="127"/>
      <c r="EV171" s="127"/>
      <c r="EW171" s="127"/>
      <c r="EX171" s="127"/>
      <c r="EY171" s="127"/>
      <c r="EZ171" s="127"/>
      <c r="FA171" s="127"/>
      <c r="FB171" s="127"/>
      <c r="FC171" s="127"/>
      <c r="FD171" s="127"/>
      <c r="FE171" s="127"/>
      <c r="FF171" s="127"/>
      <c r="FG171" s="127"/>
      <c r="FH171" s="127"/>
      <c r="FI171" s="127"/>
      <c r="FJ171" s="127"/>
      <c r="FK171" s="127"/>
      <c r="FL171" s="127"/>
      <c r="FM171" s="127"/>
      <c r="FN171" s="127"/>
      <c r="FO171" s="127"/>
      <c r="FP171" s="127"/>
      <c r="FQ171" s="127"/>
      <c r="FR171" s="127"/>
      <c r="FS171" s="127"/>
      <c r="FT171" s="127"/>
      <c r="FU171" s="127"/>
      <c r="FV171" s="127"/>
      <c r="FW171" s="127"/>
      <c r="FX171" s="127"/>
      <c r="FY171" s="127"/>
      <c r="FZ171" s="127"/>
      <c r="GA171" s="127"/>
      <c r="GB171" s="127"/>
      <c r="GC171" s="127"/>
      <c r="GD171" s="127"/>
      <c r="GE171" s="127"/>
      <c r="GF171" s="127"/>
      <c r="GG171" s="127"/>
      <c r="GH171" s="127"/>
      <c r="GI171" s="127"/>
      <c r="GJ171" s="127"/>
      <c r="GK171" s="127"/>
      <c r="GL171" s="127"/>
      <c r="GM171" s="127"/>
      <c r="GN171" s="127"/>
      <c r="GO171" s="127"/>
      <c r="GP171" s="127"/>
      <c r="GQ171" s="127"/>
      <c r="GR171" s="127"/>
      <c r="GS171" s="127"/>
      <c r="GT171" s="127"/>
      <c r="GU171" s="127"/>
      <c r="GV171" s="127"/>
      <c r="GW171" s="127"/>
      <c r="GX171" s="127"/>
      <c r="GY171" s="127"/>
      <c r="GZ171" s="127"/>
      <c r="HA171" s="127"/>
      <c r="HB171" s="127"/>
      <c r="HC171" s="127"/>
      <c r="HD171" s="127"/>
      <c r="HE171" s="127"/>
      <c r="HF171" s="127"/>
      <c r="HG171" s="127"/>
      <c r="HH171" s="127"/>
      <c r="HI171" s="127"/>
      <c r="HJ171" s="127"/>
      <c r="HK171" s="127"/>
      <c r="HL171" s="127"/>
      <c r="HM171" s="127"/>
      <c r="HN171" s="127"/>
      <c r="HO171" s="127"/>
      <c r="HP171" s="127"/>
      <c r="HQ171" s="127"/>
      <c r="HR171" s="127"/>
      <c r="HS171" s="127"/>
      <c r="HT171" s="127"/>
      <c r="HU171" s="127"/>
      <c r="HV171" s="127"/>
      <c r="HW171" s="127"/>
      <c r="HX171" s="127"/>
      <c r="HY171" s="127"/>
      <c r="HZ171" s="127"/>
      <c r="IA171" s="127"/>
      <c r="IB171" s="127"/>
      <c r="IC171" s="127"/>
      <c r="ID171" s="127"/>
      <c r="IE171" s="127"/>
      <c r="IF171" s="127"/>
      <c r="IG171" s="127"/>
      <c r="IH171" s="127"/>
      <c r="II171" s="127"/>
      <c r="IJ171" s="127"/>
      <c r="IK171" s="127"/>
      <c r="IL171" s="127"/>
      <c r="IM171" s="127"/>
      <c r="IN171" s="127"/>
      <c r="IO171" s="127"/>
      <c r="IP171" s="127"/>
      <c r="IQ171" s="127"/>
      <c r="IR171" s="127"/>
      <c r="IS171" s="127"/>
      <c r="IT171" s="127"/>
      <c r="IU171" s="127"/>
      <c r="IV171" s="127"/>
      <c r="IW171" s="127"/>
      <c r="IX171" s="127"/>
      <c r="IY171" s="127"/>
      <c r="IZ171" s="127"/>
      <c r="JA171" s="127"/>
      <c r="JB171" s="127"/>
      <c r="JC171" s="127"/>
      <c r="JD171" s="127"/>
      <c r="JE171" s="127"/>
      <c r="JF171" s="127"/>
      <c r="JG171" s="127"/>
      <c r="JH171" s="127"/>
      <c r="JI171" s="127"/>
      <c r="JJ171" s="127"/>
      <c r="JK171" s="127"/>
      <c r="JL171" s="127"/>
      <c r="JM171" s="127"/>
      <c r="JN171" s="127"/>
      <c r="JO171" s="127"/>
      <c r="JP171" s="127"/>
      <c r="JQ171" s="127"/>
      <c r="JR171" s="127"/>
      <c r="JS171" s="127"/>
      <c r="JT171" s="127"/>
      <c r="JU171" s="127"/>
      <c r="JV171" s="127"/>
      <c r="JW171" s="127"/>
      <c r="JX171" s="127"/>
      <c r="JY171" s="127"/>
      <c r="JZ171" s="127"/>
      <c r="KA171" s="127"/>
      <c r="KB171" s="127"/>
      <c r="KC171" s="127"/>
      <c r="KD171" s="127"/>
      <c r="KE171" s="127"/>
      <c r="KF171" s="127"/>
      <c r="KG171" s="127"/>
      <c r="KH171" s="127"/>
      <c r="KI171" s="127"/>
      <c r="KJ171" s="127"/>
      <c r="KK171" s="127"/>
      <c r="KL171" s="127"/>
      <c r="KM171" s="127"/>
      <c r="KN171" s="127"/>
      <c r="KO171" s="127"/>
      <c r="KP171" s="127"/>
      <c r="KQ171" s="127"/>
      <c r="KR171" s="127"/>
      <c r="KS171" s="127"/>
      <c r="KT171" s="127"/>
      <c r="KU171" s="127"/>
      <c r="KV171" s="127"/>
      <c r="KW171" s="127"/>
      <c r="KX171" s="127"/>
      <c r="KY171" s="127"/>
      <c r="KZ171" s="127"/>
      <c r="LA171" s="127"/>
      <c r="LB171" s="127"/>
      <c r="LC171" s="127"/>
      <c r="LD171" s="127"/>
      <c r="LE171" s="127"/>
      <c r="LF171" s="127"/>
      <c r="LG171" s="127"/>
      <c r="LH171" s="127"/>
      <c r="LI171" s="127"/>
      <c r="LJ171" s="127"/>
      <c r="LK171" s="127"/>
      <c r="LL171" s="127"/>
      <c r="LM171" s="127"/>
      <c r="LN171" s="127"/>
      <c r="LO171" s="127"/>
      <c r="LP171" s="127"/>
      <c r="LQ171" s="127"/>
      <c r="LR171" s="127"/>
      <c r="LS171" s="127"/>
      <c r="LT171" s="127"/>
      <c r="LU171" s="127"/>
      <c r="LV171" s="127"/>
      <c r="LW171" s="127"/>
      <c r="LX171" s="127"/>
      <c r="LY171" s="127"/>
      <c r="LZ171" s="127"/>
      <c r="MA171" s="127"/>
      <c r="MB171" s="127"/>
      <c r="MC171" s="127"/>
      <c r="MD171" s="127"/>
      <c r="ME171" s="127"/>
      <c r="MF171" s="127"/>
      <c r="MG171" s="127"/>
      <c r="MH171" s="127"/>
      <c r="MI171" s="127"/>
      <c r="MJ171" s="127"/>
      <c r="MK171" s="127"/>
      <c r="ML171" s="127"/>
      <c r="MM171" s="127"/>
      <c r="MN171" s="127"/>
      <c r="MO171" s="127"/>
      <c r="MP171" s="127"/>
      <c r="MQ171" s="127"/>
      <c r="MR171" s="127"/>
      <c r="MS171" s="127"/>
      <c r="MT171" s="127"/>
      <c r="MU171" s="127"/>
      <c r="MV171" s="127"/>
      <c r="MW171" s="127"/>
      <c r="MX171" s="127"/>
      <c r="MY171" s="127"/>
      <c r="MZ171" s="127"/>
      <c r="NA171" s="127"/>
      <c r="NB171" s="127"/>
      <c r="NC171" s="127"/>
      <c r="ND171" s="127"/>
      <c r="NE171" s="127"/>
      <c r="NF171" s="127"/>
      <c r="NG171" s="127"/>
      <c r="NH171" s="127"/>
      <c r="NI171" s="127"/>
      <c r="NJ171" s="127"/>
      <c r="NK171" s="127"/>
      <c r="NL171" s="127"/>
      <c r="NM171" s="127"/>
      <c r="NN171" s="127"/>
      <c r="NO171" s="127"/>
      <c r="NP171" s="127"/>
      <c r="NQ171" s="127"/>
      <c r="NR171" s="127"/>
      <c r="NS171" s="127"/>
      <c r="NT171" s="127"/>
      <c r="NU171" s="127"/>
      <c r="NV171" s="127"/>
      <c r="NW171" s="127"/>
      <c r="NX171" s="127"/>
      <c r="NY171" s="127"/>
      <c r="NZ171" s="127"/>
      <c r="OA171" s="127"/>
      <c r="OB171" s="127"/>
      <c r="OC171" s="127"/>
      <c r="OD171" s="127"/>
      <c r="OE171" s="127"/>
      <c r="OF171" s="127"/>
      <c r="OG171" s="127"/>
      <c r="OH171" s="127"/>
      <c r="OI171" s="127"/>
      <c r="OJ171" s="127"/>
      <c r="OK171" s="127"/>
      <c r="OL171" s="127"/>
      <c r="OM171" s="127"/>
      <c r="ON171" s="127"/>
      <c r="OO171" s="127"/>
      <c r="OP171" s="127"/>
      <c r="OQ171" s="127"/>
      <c r="OR171" s="127"/>
      <c r="OS171" s="127"/>
      <c r="OT171" s="127"/>
      <c r="OU171" s="127"/>
      <c r="OV171" s="127"/>
      <c r="OW171" s="127"/>
      <c r="OX171" s="127"/>
      <c r="OY171" s="127"/>
      <c r="OZ171" s="127"/>
      <c r="PA171" s="127"/>
      <c r="PB171" s="127"/>
      <c r="PC171" s="127"/>
      <c r="PD171" s="127"/>
      <c r="PE171" s="127"/>
      <c r="PF171" s="127"/>
      <c r="PG171" s="127"/>
      <c r="PH171" s="127"/>
      <c r="PI171" s="127"/>
      <c r="PJ171" s="127"/>
      <c r="PK171" s="127"/>
      <c r="PL171" s="127"/>
      <c r="PM171" s="127"/>
      <c r="PN171" s="127"/>
      <c r="PO171" s="127"/>
      <c r="PP171" s="127"/>
      <c r="PQ171" s="127"/>
      <c r="PR171" s="127"/>
      <c r="PS171" s="127"/>
      <c r="PT171" s="127"/>
      <c r="PU171" s="127"/>
      <c r="PV171" s="127"/>
      <c r="PW171" s="127"/>
      <c r="PX171" s="127"/>
      <c r="PY171" s="127"/>
      <c r="PZ171" s="127"/>
      <c r="QA171" s="127"/>
      <c r="QB171" s="127"/>
      <c r="QC171" s="127"/>
      <c r="QD171" s="127"/>
      <c r="QE171" s="127"/>
      <c r="QF171" s="127"/>
      <c r="QG171" s="127"/>
      <c r="QH171" s="127"/>
      <c r="QI171" s="127"/>
      <c r="QJ171" s="127"/>
      <c r="QK171" s="127"/>
      <c r="QL171" s="127"/>
      <c r="QM171" s="127"/>
      <c r="QN171" s="127"/>
      <c r="QO171" s="127"/>
      <c r="QP171" s="127"/>
      <c r="QQ171" s="127"/>
      <c r="QR171" s="127"/>
      <c r="QS171" s="127"/>
      <c r="QT171" s="127"/>
      <c r="QU171" s="127"/>
      <c r="QV171" s="127"/>
      <c r="QW171" s="127"/>
      <c r="QX171" s="127"/>
      <c r="QY171" s="127"/>
      <c r="QZ171" s="127"/>
      <c r="RA171" s="127"/>
      <c r="RB171" s="127"/>
      <c r="RC171" s="127"/>
      <c r="RD171" s="127"/>
      <c r="RE171" s="127"/>
      <c r="RF171" s="127"/>
      <c r="RG171" s="127"/>
      <c r="RH171" s="127"/>
      <c r="RI171" s="127"/>
      <c r="RJ171" s="127"/>
      <c r="RK171" s="127"/>
      <c r="RL171" s="127"/>
      <c r="RM171" s="127"/>
      <c r="RN171" s="127"/>
      <c r="RO171" s="127"/>
      <c r="RP171" s="127"/>
      <c r="RQ171" s="127"/>
      <c r="RR171" s="127"/>
      <c r="RS171" s="127"/>
      <c r="RT171" s="127"/>
      <c r="RU171" s="127"/>
      <c r="RV171" s="127"/>
      <c r="RW171" s="127"/>
      <c r="RX171" s="127"/>
      <c r="RY171" s="127"/>
      <c r="RZ171" s="127"/>
      <c r="SA171" s="127"/>
      <c r="SB171" s="127"/>
      <c r="SC171" s="127"/>
      <c r="SD171" s="127"/>
      <c r="SE171" s="127"/>
      <c r="SF171" s="127"/>
      <c r="SG171" s="127"/>
      <c r="SH171" s="127"/>
      <c r="SI171" s="127"/>
      <c r="SJ171" s="127"/>
      <c r="SK171" s="127"/>
      <c r="SL171" s="127"/>
      <c r="SM171" s="127"/>
      <c r="SN171" s="127"/>
      <c r="SO171" s="127"/>
      <c r="SP171" s="127"/>
      <c r="SQ171" s="127"/>
      <c r="SR171" s="127"/>
      <c r="SS171" s="127"/>
      <c r="ST171" s="127"/>
      <c r="SU171" s="127"/>
      <c r="SV171" s="127"/>
      <c r="SW171" s="127"/>
      <c r="SX171" s="127"/>
      <c r="SY171" s="127"/>
      <c r="SZ171" s="127"/>
      <c r="TA171" s="127"/>
      <c r="TB171" s="127"/>
      <c r="TC171" s="127"/>
      <c r="TD171" s="127"/>
      <c r="TE171" s="127"/>
      <c r="TF171" s="127"/>
      <c r="TG171" s="127"/>
      <c r="TH171" s="127"/>
      <c r="TI171" s="127"/>
      <c r="TJ171" s="127"/>
      <c r="TK171" s="127"/>
      <c r="TL171" s="127"/>
      <c r="TM171" s="127"/>
      <c r="TN171" s="127"/>
      <c r="TO171" s="127"/>
      <c r="TP171" s="127"/>
      <c r="TQ171" s="127"/>
      <c r="TR171" s="127"/>
      <c r="TS171" s="127"/>
      <c r="TT171" s="127"/>
      <c r="TU171" s="127"/>
      <c r="TV171" s="127"/>
      <c r="TW171" s="127"/>
      <c r="TX171" s="127"/>
      <c r="TY171" s="127"/>
      <c r="TZ171" s="127"/>
      <c r="UA171" s="127"/>
      <c r="UB171" s="127"/>
      <c r="UC171" s="127"/>
      <c r="UD171" s="127"/>
      <c r="UE171" s="127"/>
      <c r="UF171" s="127"/>
      <c r="UG171" s="127"/>
      <c r="UH171" s="127"/>
      <c r="UI171" s="127"/>
      <c r="UJ171" s="127"/>
      <c r="UK171" s="127"/>
      <c r="UL171" s="127"/>
      <c r="UM171" s="127"/>
      <c r="UN171" s="127"/>
      <c r="UO171" s="127"/>
      <c r="UP171" s="127"/>
      <c r="UQ171" s="127"/>
      <c r="UR171" s="127"/>
      <c r="US171" s="127"/>
      <c r="UT171" s="127"/>
      <c r="UU171" s="127"/>
      <c r="UV171" s="127"/>
      <c r="UW171" s="127"/>
      <c r="UX171" s="127"/>
      <c r="UY171" s="127"/>
      <c r="UZ171" s="127"/>
      <c r="VA171" s="127"/>
      <c r="VB171" s="127"/>
      <c r="VC171" s="127"/>
      <c r="VD171" s="127"/>
      <c r="VE171" s="127"/>
      <c r="VF171" s="127"/>
      <c r="VG171" s="127"/>
      <c r="VH171" s="127"/>
      <c r="VI171" s="127"/>
      <c r="VJ171" s="127"/>
      <c r="VK171" s="127"/>
      <c r="VL171" s="127"/>
      <c r="VM171" s="127"/>
      <c r="VN171" s="127"/>
      <c r="VO171" s="127"/>
      <c r="VP171" s="127"/>
      <c r="VQ171" s="127"/>
      <c r="VR171" s="127"/>
      <c r="VS171" s="127"/>
      <c r="VT171" s="127"/>
      <c r="VU171" s="127"/>
      <c r="VV171" s="127"/>
      <c r="VW171" s="127"/>
      <c r="VX171" s="127"/>
      <c r="VY171" s="127"/>
      <c r="VZ171" s="127"/>
      <c r="WA171" s="127"/>
      <c r="WB171" s="127"/>
      <c r="WC171" s="127"/>
      <c r="WD171" s="127"/>
      <c r="WE171" s="127"/>
      <c r="WF171" s="127"/>
      <c r="WG171" s="127"/>
      <c r="WH171" s="127"/>
      <c r="WI171" s="127"/>
      <c r="WJ171" s="127"/>
      <c r="WK171" s="127"/>
      <c r="WL171" s="127"/>
      <c r="WM171" s="127"/>
      <c r="WN171" s="127"/>
      <c r="WO171" s="127"/>
      <c r="WP171" s="127"/>
      <c r="WQ171" s="127"/>
      <c r="WR171" s="127"/>
      <c r="WS171" s="127"/>
      <c r="WT171" s="127"/>
      <c r="WU171" s="127"/>
      <c r="WV171" s="127"/>
      <c r="WW171" s="127"/>
      <c r="WX171" s="127"/>
      <c r="WY171" s="127"/>
      <c r="WZ171" s="127"/>
      <c r="XA171" s="127"/>
      <c r="XB171" s="127"/>
      <c r="XC171" s="127"/>
      <c r="XD171" s="127"/>
      <c r="XE171" s="127"/>
      <c r="XF171" s="127"/>
      <c r="XG171" s="127"/>
      <c r="XH171" s="127"/>
      <c r="XI171" s="127"/>
      <c r="XJ171" s="127"/>
      <c r="XK171" s="127"/>
      <c r="XL171" s="127"/>
      <c r="XM171" s="127"/>
      <c r="XN171" s="127"/>
      <c r="XO171" s="127"/>
      <c r="XP171" s="127"/>
      <c r="XQ171" s="127"/>
      <c r="XR171" s="127"/>
      <c r="XS171" s="127"/>
      <c r="XT171" s="127"/>
      <c r="XU171" s="127"/>
      <c r="XV171" s="127"/>
      <c r="XW171" s="127"/>
      <c r="XX171" s="127"/>
      <c r="XY171" s="127"/>
      <c r="XZ171" s="127"/>
      <c r="YA171" s="127"/>
      <c r="YB171" s="127"/>
      <c r="YC171" s="127"/>
      <c r="YD171" s="127"/>
      <c r="YE171" s="127"/>
      <c r="YF171" s="127"/>
      <c r="YG171" s="127"/>
      <c r="YH171" s="127"/>
      <c r="YI171" s="127"/>
      <c r="YJ171" s="127"/>
      <c r="YK171" s="127"/>
      <c r="YL171" s="127"/>
      <c r="YM171" s="127"/>
      <c r="YN171" s="127"/>
      <c r="YO171" s="127"/>
      <c r="YP171" s="127"/>
      <c r="YQ171" s="127"/>
      <c r="YR171" s="127"/>
      <c r="YS171" s="127"/>
      <c r="YT171" s="127"/>
      <c r="YU171" s="127"/>
      <c r="YV171" s="127"/>
      <c r="YW171" s="127"/>
      <c r="YX171" s="127"/>
      <c r="YY171" s="127"/>
      <c r="YZ171" s="127"/>
      <c r="ZA171" s="127"/>
      <c r="ZB171" s="127"/>
      <c r="ZC171" s="127"/>
      <c r="ZD171" s="127"/>
      <c r="ZE171" s="127"/>
      <c r="ZF171" s="127"/>
      <c r="ZG171" s="127"/>
      <c r="ZH171" s="127"/>
      <c r="ZI171" s="127"/>
      <c r="ZJ171" s="127"/>
      <c r="ZK171" s="127"/>
      <c r="ZL171" s="127"/>
      <c r="ZM171" s="127"/>
      <c r="ZN171" s="127"/>
      <c r="ZO171" s="127"/>
      <c r="ZP171" s="127"/>
      <c r="ZQ171" s="127"/>
      <c r="ZR171" s="127"/>
      <c r="ZS171" s="127"/>
      <c r="ZT171" s="127"/>
      <c r="ZU171" s="127"/>
      <c r="ZV171" s="127"/>
      <c r="ZW171" s="127"/>
      <c r="ZX171" s="127"/>
      <c r="ZY171" s="127"/>
      <c r="ZZ171" s="127"/>
      <c r="AAA171" s="127"/>
      <c r="AAB171" s="127"/>
      <c r="AAC171" s="127"/>
      <c r="AAD171" s="127"/>
      <c r="AAE171" s="127"/>
      <c r="AAF171" s="127"/>
      <c r="AAG171" s="127"/>
      <c r="AAH171" s="127"/>
      <c r="AAI171" s="127"/>
      <c r="AAJ171" s="127"/>
      <c r="AAK171" s="127"/>
      <c r="AAL171" s="127"/>
      <c r="AAM171" s="127"/>
      <c r="AAN171" s="127"/>
      <c r="AAO171" s="127"/>
      <c r="AAP171" s="127"/>
      <c r="AAQ171" s="127"/>
      <c r="AAR171" s="127"/>
      <c r="AAS171" s="127"/>
      <c r="AAT171" s="127"/>
      <c r="AAU171" s="127"/>
      <c r="AAV171" s="127"/>
      <c r="AAW171" s="127"/>
      <c r="AAX171" s="127"/>
      <c r="AAY171" s="127"/>
      <c r="AAZ171" s="127"/>
      <c r="ABA171" s="127"/>
      <c r="ABB171" s="127"/>
      <c r="ABC171" s="127"/>
      <c r="ABD171" s="127"/>
      <c r="ABE171" s="127"/>
      <c r="ABF171" s="127"/>
      <c r="ABG171" s="127"/>
      <c r="ABH171" s="127"/>
      <c r="ABI171" s="127"/>
      <c r="ABJ171" s="127"/>
      <c r="ABK171" s="127"/>
      <c r="ABL171" s="127"/>
      <c r="ABM171" s="127"/>
      <c r="ABN171" s="127"/>
      <c r="ABO171" s="127"/>
      <c r="ABP171" s="127"/>
      <c r="ABQ171" s="127"/>
      <c r="ABR171" s="127"/>
      <c r="ABS171" s="127"/>
      <c r="ABT171" s="127"/>
      <c r="ABU171" s="127"/>
      <c r="ABV171" s="127"/>
      <c r="ABW171" s="127"/>
      <c r="ABX171" s="127"/>
      <c r="ABY171" s="127"/>
      <c r="ABZ171" s="127"/>
      <c r="ACA171" s="127"/>
      <c r="ACB171" s="127"/>
      <c r="ACC171" s="127"/>
      <c r="ACD171" s="127"/>
      <c r="ACE171" s="127"/>
      <c r="ACF171" s="127"/>
      <c r="ACG171" s="127"/>
      <c r="ACH171" s="127"/>
      <c r="ACI171" s="127"/>
      <c r="ACJ171" s="127"/>
      <c r="ACK171" s="127"/>
      <c r="ACL171" s="127"/>
      <c r="ACM171" s="127"/>
      <c r="ACN171" s="127"/>
      <c r="ACO171" s="127"/>
      <c r="ACP171" s="127"/>
      <c r="ACQ171" s="127"/>
      <c r="ACR171" s="127"/>
      <c r="ACS171" s="127"/>
      <c r="ACT171" s="127"/>
      <c r="ACU171" s="127"/>
      <c r="ACV171" s="127"/>
      <c r="ACW171" s="127"/>
      <c r="ACX171" s="127"/>
      <c r="ACY171" s="127"/>
      <c r="ACZ171" s="127"/>
      <c r="ADA171" s="127"/>
      <c r="ADB171" s="127"/>
      <c r="ADC171" s="127"/>
      <c r="ADD171" s="127"/>
      <c r="ADE171" s="127"/>
      <c r="ADF171" s="127"/>
      <c r="ADG171" s="127"/>
      <c r="ADH171" s="127"/>
      <c r="ADI171" s="127"/>
      <c r="ADJ171" s="127"/>
      <c r="ADK171" s="127"/>
      <c r="ADL171" s="127"/>
      <c r="ADM171" s="127"/>
      <c r="ADN171" s="127"/>
      <c r="ADO171" s="127"/>
      <c r="ADP171" s="127"/>
      <c r="ADQ171" s="127"/>
      <c r="ADR171" s="127"/>
      <c r="ADS171" s="127"/>
      <c r="ADT171" s="127"/>
      <c r="ADU171" s="127"/>
      <c r="ADV171" s="127"/>
      <c r="ADW171" s="127"/>
      <c r="ADX171" s="127"/>
      <c r="ADY171" s="127"/>
      <c r="ADZ171" s="127"/>
      <c r="AEA171" s="127"/>
      <c r="AEB171" s="127"/>
      <c r="AEC171" s="127"/>
      <c r="AED171" s="127"/>
      <c r="AEE171" s="127"/>
      <c r="AEF171" s="127"/>
      <c r="AEG171" s="127"/>
      <c r="AEH171" s="127"/>
      <c r="AEI171" s="127"/>
      <c r="AEJ171" s="127"/>
      <c r="AEK171" s="127"/>
      <c r="AEL171" s="127"/>
      <c r="AEM171" s="127"/>
      <c r="AEN171" s="127"/>
      <c r="AEO171" s="127"/>
      <c r="AEP171" s="127"/>
      <c r="AEQ171" s="127"/>
      <c r="AER171" s="127"/>
      <c r="AES171" s="127"/>
      <c r="AET171" s="127"/>
      <c r="AEU171" s="127"/>
      <c r="AEV171" s="127"/>
      <c r="AEW171" s="127"/>
      <c r="AEX171" s="127"/>
      <c r="AEY171" s="127"/>
      <c r="AEZ171" s="127"/>
      <c r="AFA171" s="127"/>
      <c r="AFB171" s="127"/>
      <c r="AFC171" s="127"/>
      <c r="AFD171" s="127"/>
      <c r="AFE171" s="127"/>
      <c r="AFF171" s="127"/>
      <c r="AFG171" s="127"/>
      <c r="AFH171" s="127"/>
      <c r="AFI171" s="127"/>
      <c r="AFJ171" s="127"/>
      <c r="AFK171" s="127"/>
      <c r="AFL171" s="127"/>
      <c r="AFM171" s="127"/>
      <c r="AFN171" s="127"/>
      <c r="AFO171" s="127"/>
      <c r="AFP171" s="127"/>
      <c r="AFQ171" s="127"/>
      <c r="AFR171" s="127"/>
      <c r="AFS171" s="127"/>
      <c r="AFT171" s="127"/>
      <c r="AFU171" s="127"/>
      <c r="AFV171" s="127"/>
      <c r="AFW171" s="127"/>
      <c r="AFX171" s="127"/>
      <c r="AFY171" s="127"/>
      <c r="AFZ171" s="127"/>
      <c r="AGA171" s="127"/>
      <c r="AGB171" s="127"/>
      <c r="AGC171" s="127"/>
      <c r="AGD171" s="127"/>
      <c r="AGE171" s="127"/>
      <c r="AGF171" s="127"/>
      <c r="AGG171" s="127"/>
      <c r="AGH171" s="127"/>
      <c r="AGI171" s="127"/>
      <c r="AGJ171" s="127"/>
      <c r="AGK171" s="127"/>
      <c r="AGL171" s="127"/>
      <c r="AGM171" s="127"/>
      <c r="AGN171" s="127"/>
      <c r="AGO171" s="127"/>
      <c r="AGP171" s="127"/>
      <c r="AGQ171" s="127"/>
      <c r="AGR171" s="127"/>
      <c r="AGS171" s="127"/>
      <c r="AGT171" s="127"/>
      <c r="AGU171" s="127"/>
      <c r="AGV171" s="127"/>
      <c r="AGW171" s="127"/>
      <c r="AGX171" s="127"/>
      <c r="AGY171" s="127"/>
      <c r="AGZ171" s="127"/>
      <c r="AHA171" s="127"/>
      <c r="AHB171" s="127"/>
      <c r="AHC171" s="127"/>
      <c r="AHD171" s="127"/>
      <c r="AHE171" s="127"/>
      <c r="AHF171" s="127"/>
      <c r="AHG171" s="127"/>
      <c r="AHH171" s="127"/>
      <c r="AHI171" s="127"/>
      <c r="AHJ171" s="127"/>
      <c r="AHK171" s="127"/>
      <c r="AHL171" s="127"/>
      <c r="AHM171" s="127"/>
      <c r="AHN171" s="127"/>
      <c r="AHO171" s="127"/>
      <c r="AHP171" s="127"/>
      <c r="AHQ171" s="127"/>
      <c r="AHR171" s="127"/>
      <c r="AHS171" s="127"/>
      <c r="AHT171" s="127"/>
      <c r="AHU171" s="127"/>
      <c r="AHV171" s="127"/>
      <c r="AHW171" s="127"/>
      <c r="AHX171" s="127"/>
      <c r="AHY171" s="127"/>
      <c r="AHZ171" s="127"/>
      <c r="AIA171" s="127"/>
      <c r="AIB171" s="127"/>
      <c r="AIC171" s="127"/>
      <c r="AID171" s="127"/>
      <c r="AIE171" s="127"/>
      <c r="AIF171" s="127"/>
      <c r="AIG171" s="127"/>
      <c r="AIH171" s="127"/>
      <c r="AII171" s="127"/>
      <c r="AIJ171" s="127"/>
      <c r="AIK171" s="127"/>
      <c r="AIL171" s="127"/>
      <c r="AIM171" s="127"/>
      <c r="AIN171" s="127"/>
      <c r="AIO171" s="127"/>
      <c r="AIP171" s="127"/>
      <c r="AIQ171" s="127"/>
      <c r="AIR171" s="127"/>
      <c r="AIS171" s="127"/>
      <c r="AIT171" s="127"/>
      <c r="AIU171" s="127"/>
      <c r="AIV171" s="127"/>
      <c r="AIW171" s="127"/>
      <c r="AIX171" s="127"/>
      <c r="AIY171" s="127"/>
      <c r="AIZ171" s="127"/>
      <c r="AJA171" s="127"/>
      <c r="AJB171" s="127"/>
      <c r="AJC171" s="127"/>
      <c r="AJD171" s="127"/>
      <c r="AJE171" s="127"/>
      <c r="AJF171" s="127"/>
      <c r="AJG171" s="127"/>
      <c r="AJH171" s="127"/>
      <c r="AJI171" s="127"/>
      <c r="AJJ171" s="127"/>
      <c r="AJK171" s="127"/>
      <c r="AJL171" s="127"/>
      <c r="AJM171" s="127"/>
      <c r="AJN171" s="127"/>
      <c r="AJO171" s="127"/>
      <c r="AJP171" s="127"/>
      <c r="AJQ171" s="127"/>
      <c r="AJR171" s="127"/>
      <c r="AJS171" s="127"/>
      <c r="AJT171" s="127"/>
      <c r="AJU171" s="127"/>
      <c r="AJV171" s="127"/>
      <c r="AJW171" s="127"/>
      <c r="AJX171" s="127"/>
      <c r="AJY171" s="127"/>
      <c r="AJZ171" s="127"/>
      <c r="AKA171" s="127"/>
      <c r="AKB171" s="127"/>
      <c r="AKC171" s="127"/>
      <c r="AKD171" s="127"/>
      <c r="AKE171" s="127"/>
      <c r="AKF171" s="127"/>
      <c r="AKG171" s="127"/>
      <c r="AKH171" s="127"/>
      <c r="AKI171" s="127"/>
      <c r="AKJ171" s="127"/>
      <c r="AKK171" s="127"/>
      <c r="AKL171" s="127"/>
      <c r="AKM171" s="127"/>
      <c r="AKN171" s="127"/>
      <c r="AKO171" s="127"/>
      <c r="AKP171" s="127"/>
      <c r="AKQ171" s="127"/>
      <c r="AKR171" s="127"/>
      <c r="AKS171" s="127"/>
      <c r="AKT171" s="127"/>
      <c r="AKU171" s="127"/>
      <c r="AKV171" s="127"/>
      <c r="AKW171" s="127"/>
      <c r="AKX171" s="127"/>
      <c r="AKY171" s="127"/>
      <c r="AKZ171" s="127"/>
      <c r="ALA171" s="127"/>
      <c r="ALB171" s="127"/>
      <c r="ALC171" s="127"/>
      <c r="ALD171" s="127"/>
      <c r="ALE171" s="127"/>
      <c r="ALF171" s="127"/>
      <c r="ALG171" s="127"/>
      <c r="ALH171" s="127"/>
      <c r="ALI171" s="127"/>
      <c r="ALJ171" s="127"/>
      <c r="ALK171" s="127"/>
      <c r="ALL171" s="127"/>
      <c r="ALM171" s="127"/>
      <c r="ALN171" s="127"/>
      <c r="ALO171" s="127"/>
      <c r="ALP171" s="127"/>
      <c r="ALQ171" s="127"/>
      <c r="ALR171" s="127"/>
      <c r="ALS171" s="127"/>
      <c r="ALT171" s="127"/>
      <c r="ALU171" s="127"/>
      <c r="ALV171" s="127"/>
      <c r="ALW171" s="127"/>
      <c r="ALX171" s="127"/>
      <c r="ALY171" s="127"/>
      <c r="ALZ171" s="127"/>
      <c r="AMA171" s="127"/>
      <c r="AMB171" s="127"/>
      <c r="AMC171" s="127"/>
      <c r="AMD171" s="127"/>
      <c r="AME171" s="127"/>
      <c r="AMF171" s="127"/>
      <c r="AMG171" s="127"/>
      <c r="AMH171" s="127"/>
      <c r="AMI171" s="127"/>
      <c r="AMJ171" s="127"/>
      <c r="AMK171" s="127"/>
    </row>
    <row r="172" spans="1:1025" x14ac:dyDescent="0.3">
      <c r="A172" s="244" t="s">
        <v>873</v>
      </c>
      <c r="B172" s="244"/>
      <c r="C172" s="244"/>
      <c r="D172" s="68">
        <f t="shared" si="98"/>
        <v>13.873333333333335</v>
      </c>
      <c r="E172" s="136">
        <f t="shared" ref="E172:H172" si="101">E122+E147</f>
        <v>70.38</v>
      </c>
      <c r="F172" s="136">
        <f t="shared" si="101"/>
        <v>44.540000000000006</v>
      </c>
      <c r="G172" s="136">
        <f t="shared" si="101"/>
        <v>166.48000000000002</v>
      </c>
      <c r="H172" s="136">
        <f t="shared" si="101"/>
        <v>1368.49</v>
      </c>
      <c r="I172" s="127"/>
      <c r="J172" s="174">
        <f t="shared" si="82"/>
        <v>0.70379999999999998</v>
      </c>
      <c r="K172" s="174">
        <f t="shared" si="83"/>
        <v>0.6647761194029852</v>
      </c>
      <c r="L172" s="174">
        <f t="shared" si="84"/>
        <v>0.66592000000000007</v>
      </c>
      <c r="M172" s="174">
        <f t="shared" si="85"/>
        <v>0.68424499999999999</v>
      </c>
      <c r="N172" s="134"/>
      <c r="O172" s="174">
        <f t="shared" si="86"/>
        <v>0.210858683658631</v>
      </c>
      <c r="P172" s="174">
        <f t="shared" si="87"/>
        <v>0.29845435479981591</v>
      </c>
      <c r="Q172" s="174">
        <f t="shared" si="88"/>
        <v>0.49025889849396059</v>
      </c>
      <c r="R172" s="127"/>
      <c r="S172" s="127"/>
      <c r="T172" s="127"/>
      <c r="U172" s="127"/>
      <c r="V172" s="127"/>
      <c r="W172" s="127"/>
      <c r="X172" s="127"/>
      <c r="Y172" s="127"/>
      <c r="Z172" s="127"/>
      <c r="AA172" s="127"/>
      <c r="AB172" s="127"/>
      <c r="AC172" s="127"/>
      <c r="AD172" s="127"/>
      <c r="AE172" s="127"/>
      <c r="AF172" s="127"/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  <c r="AR172" s="127"/>
      <c r="AS172" s="127"/>
      <c r="AT172" s="127"/>
      <c r="AU172" s="127"/>
      <c r="AV172" s="127"/>
      <c r="AW172" s="127"/>
      <c r="AX172" s="127"/>
      <c r="AY172" s="127"/>
      <c r="AZ172" s="127"/>
      <c r="BA172" s="127"/>
      <c r="BB172" s="127"/>
      <c r="BC172" s="127"/>
      <c r="BD172" s="127"/>
      <c r="BE172" s="127"/>
      <c r="BF172" s="127"/>
      <c r="BG172" s="127"/>
      <c r="BH172" s="127"/>
      <c r="BI172" s="127"/>
      <c r="BJ172" s="127"/>
      <c r="BK172" s="127"/>
      <c r="BL172" s="127"/>
      <c r="BM172" s="127"/>
      <c r="BN172" s="127"/>
      <c r="BO172" s="127"/>
      <c r="BP172" s="127"/>
      <c r="BQ172" s="127"/>
      <c r="BR172" s="127"/>
      <c r="BS172" s="127"/>
      <c r="BT172" s="127"/>
      <c r="BU172" s="127"/>
      <c r="BV172" s="127"/>
      <c r="BW172" s="127"/>
      <c r="BX172" s="127"/>
      <c r="BY172" s="127"/>
      <c r="BZ172" s="127"/>
      <c r="CA172" s="127"/>
      <c r="CB172" s="127"/>
      <c r="CC172" s="127"/>
      <c r="CD172" s="127"/>
      <c r="CE172" s="127"/>
      <c r="CF172" s="127"/>
      <c r="CG172" s="127"/>
      <c r="CH172" s="127"/>
      <c r="CI172" s="127"/>
      <c r="CJ172" s="127"/>
      <c r="CK172" s="127"/>
      <c r="CL172" s="127"/>
      <c r="CM172" s="127"/>
      <c r="CN172" s="127"/>
      <c r="CO172" s="127"/>
      <c r="CP172" s="127"/>
      <c r="CQ172" s="127"/>
      <c r="CR172" s="127"/>
      <c r="CS172" s="127"/>
      <c r="CT172" s="127"/>
      <c r="CU172" s="127"/>
      <c r="CV172" s="127"/>
      <c r="CW172" s="127"/>
      <c r="CX172" s="127"/>
      <c r="CY172" s="127"/>
      <c r="CZ172" s="127"/>
      <c r="DA172" s="127"/>
      <c r="DB172" s="127"/>
      <c r="DC172" s="127"/>
      <c r="DD172" s="127"/>
      <c r="DE172" s="127"/>
      <c r="DF172" s="127"/>
      <c r="DG172" s="127"/>
      <c r="DH172" s="127"/>
      <c r="DI172" s="127"/>
      <c r="DJ172" s="127"/>
      <c r="DK172" s="127"/>
      <c r="DL172" s="127"/>
      <c r="DM172" s="127"/>
      <c r="DN172" s="127"/>
      <c r="DO172" s="127"/>
      <c r="DP172" s="127"/>
      <c r="DQ172" s="127"/>
      <c r="DR172" s="127"/>
      <c r="DS172" s="127"/>
      <c r="DT172" s="127"/>
      <c r="DU172" s="127"/>
      <c r="DV172" s="127"/>
      <c r="DW172" s="127"/>
      <c r="DX172" s="127"/>
      <c r="DY172" s="127"/>
      <c r="DZ172" s="127"/>
      <c r="EA172" s="127"/>
      <c r="EB172" s="127"/>
      <c r="EC172" s="127"/>
      <c r="ED172" s="127"/>
      <c r="EE172" s="127"/>
      <c r="EF172" s="127"/>
      <c r="EG172" s="127"/>
      <c r="EH172" s="127"/>
      <c r="EI172" s="127"/>
      <c r="EJ172" s="127"/>
      <c r="EK172" s="127"/>
      <c r="EL172" s="127"/>
      <c r="EM172" s="127"/>
      <c r="EN172" s="127"/>
      <c r="EO172" s="127"/>
      <c r="EP172" s="127"/>
      <c r="EQ172" s="127"/>
      <c r="ER172" s="127"/>
      <c r="ES172" s="127"/>
      <c r="ET172" s="127"/>
      <c r="EU172" s="127"/>
      <c r="EV172" s="127"/>
      <c r="EW172" s="127"/>
      <c r="EX172" s="127"/>
      <c r="EY172" s="127"/>
      <c r="EZ172" s="127"/>
      <c r="FA172" s="127"/>
      <c r="FB172" s="127"/>
      <c r="FC172" s="127"/>
      <c r="FD172" s="127"/>
      <c r="FE172" s="127"/>
      <c r="FF172" s="127"/>
      <c r="FG172" s="127"/>
      <c r="FH172" s="127"/>
      <c r="FI172" s="127"/>
      <c r="FJ172" s="127"/>
      <c r="FK172" s="127"/>
      <c r="FL172" s="127"/>
      <c r="FM172" s="127"/>
      <c r="FN172" s="127"/>
      <c r="FO172" s="127"/>
      <c r="FP172" s="127"/>
      <c r="FQ172" s="127"/>
      <c r="FR172" s="127"/>
      <c r="FS172" s="127"/>
      <c r="FT172" s="127"/>
      <c r="FU172" s="127"/>
      <c r="FV172" s="127"/>
      <c r="FW172" s="127"/>
      <c r="FX172" s="127"/>
      <c r="FY172" s="127"/>
      <c r="FZ172" s="127"/>
      <c r="GA172" s="127"/>
      <c r="GB172" s="127"/>
      <c r="GC172" s="127"/>
      <c r="GD172" s="127"/>
      <c r="GE172" s="127"/>
      <c r="GF172" s="127"/>
      <c r="GG172" s="127"/>
      <c r="GH172" s="127"/>
      <c r="GI172" s="127"/>
      <c r="GJ172" s="127"/>
      <c r="GK172" s="127"/>
      <c r="GL172" s="127"/>
      <c r="GM172" s="127"/>
      <c r="GN172" s="127"/>
      <c r="GO172" s="127"/>
      <c r="GP172" s="127"/>
      <c r="GQ172" s="127"/>
      <c r="GR172" s="127"/>
      <c r="GS172" s="127"/>
      <c r="GT172" s="127"/>
      <c r="GU172" s="127"/>
      <c r="GV172" s="127"/>
      <c r="GW172" s="127"/>
      <c r="GX172" s="127"/>
      <c r="GY172" s="127"/>
      <c r="GZ172" s="127"/>
      <c r="HA172" s="127"/>
      <c r="HB172" s="127"/>
      <c r="HC172" s="127"/>
      <c r="HD172" s="127"/>
      <c r="HE172" s="127"/>
      <c r="HF172" s="127"/>
      <c r="HG172" s="127"/>
      <c r="HH172" s="127"/>
      <c r="HI172" s="127"/>
      <c r="HJ172" s="127"/>
      <c r="HK172" s="127"/>
      <c r="HL172" s="127"/>
      <c r="HM172" s="127"/>
      <c r="HN172" s="127"/>
      <c r="HO172" s="127"/>
      <c r="HP172" s="127"/>
      <c r="HQ172" s="127"/>
      <c r="HR172" s="127"/>
      <c r="HS172" s="127"/>
      <c r="HT172" s="127"/>
      <c r="HU172" s="127"/>
      <c r="HV172" s="127"/>
      <c r="HW172" s="127"/>
      <c r="HX172" s="127"/>
      <c r="HY172" s="127"/>
      <c r="HZ172" s="127"/>
      <c r="IA172" s="127"/>
      <c r="IB172" s="127"/>
      <c r="IC172" s="127"/>
      <c r="ID172" s="127"/>
      <c r="IE172" s="127"/>
      <c r="IF172" s="127"/>
      <c r="IG172" s="127"/>
      <c r="IH172" s="127"/>
      <c r="II172" s="127"/>
      <c r="IJ172" s="127"/>
      <c r="IK172" s="127"/>
      <c r="IL172" s="127"/>
      <c r="IM172" s="127"/>
      <c r="IN172" s="127"/>
      <c r="IO172" s="127"/>
      <c r="IP172" s="127"/>
      <c r="IQ172" s="127"/>
      <c r="IR172" s="127"/>
      <c r="IS172" s="127"/>
      <c r="IT172" s="127"/>
      <c r="IU172" s="127"/>
      <c r="IV172" s="127"/>
      <c r="IW172" s="127"/>
      <c r="IX172" s="127"/>
      <c r="IY172" s="127"/>
      <c r="IZ172" s="127"/>
      <c r="JA172" s="127"/>
      <c r="JB172" s="127"/>
      <c r="JC172" s="127"/>
      <c r="JD172" s="127"/>
      <c r="JE172" s="127"/>
      <c r="JF172" s="127"/>
      <c r="JG172" s="127"/>
      <c r="JH172" s="127"/>
      <c r="JI172" s="127"/>
      <c r="JJ172" s="127"/>
      <c r="JK172" s="127"/>
      <c r="JL172" s="127"/>
      <c r="JM172" s="127"/>
      <c r="JN172" s="127"/>
      <c r="JO172" s="127"/>
      <c r="JP172" s="127"/>
      <c r="JQ172" s="127"/>
      <c r="JR172" s="127"/>
      <c r="JS172" s="127"/>
      <c r="JT172" s="127"/>
      <c r="JU172" s="127"/>
      <c r="JV172" s="127"/>
      <c r="JW172" s="127"/>
      <c r="JX172" s="127"/>
      <c r="JY172" s="127"/>
      <c r="JZ172" s="127"/>
      <c r="KA172" s="127"/>
      <c r="KB172" s="127"/>
      <c r="KC172" s="127"/>
      <c r="KD172" s="127"/>
      <c r="KE172" s="127"/>
      <c r="KF172" s="127"/>
      <c r="KG172" s="127"/>
      <c r="KH172" s="127"/>
      <c r="KI172" s="127"/>
      <c r="KJ172" s="127"/>
      <c r="KK172" s="127"/>
      <c r="KL172" s="127"/>
      <c r="KM172" s="127"/>
      <c r="KN172" s="127"/>
      <c r="KO172" s="127"/>
      <c r="KP172" s="127"/>
      <c r="KQ172" s="127"/>
      <c r="KR172" s="127"/>
      <c r="KS172" s="127"/>
      <c r="KT172" s="127"/>
      <c r="KU172" s="127"/>
      <c r="KV172" s="127"/>
      <c r="KW172" s="127"/>
      <c r="KX172" s="127"/>
      <c r="KY172" s="127"/>
      <c r="KZ172" s="127"/>
      <c r="LA172" s="127"/>
      <c r="LB172" s="127"/>
      <c r="LC172" s="127"/>
      <c r="LD172" s="127"/>
      <c r="LE172" s="127"/>
      <c r="LF172" s="127"/>
      <c r="LG172" s="127"/>
      <c r="LH172" s="127"/>
      <c r="LI172" s="127"/>
      <c r="LJ172" s="127"/>
      <c r="LK172" s="127"/>
      <c r="LL172" s="127"/>
      <c r="LM172" s="127"/>
      <c r="LN172" s="127"/>
      <c r="LO172" s="127"/>
      <c r="LP172" s="127"/>
      <c r="LQ172" s="127"/>
      <c r="LR172" s="127"/>
      <c r="LS172" s="127"/>
      <c r="LT172" s="127"/>
      <c r="LU172" s="127"/>
      <c r="LV172" s="127"/>
      <c r="LW172" s="127"/>
      <c r="LX172" s="127"/>
      <c r="LY172" s="127"/>
      <c r="LZ172" s="127"/>
      <c r="MA172" s="127"/>
      <c r="MB172" s="127"/>
      <c r="MC172" s="127"/>
      <c r="MD172" s="127"/>
      <c r="ME172" s="127"/>
      <c r="MF172" s="127"/>
      <c r="MG172" s="127"/>
      <c r="MH172" s="127"/>
      <c r="MI172" s="127"/>
      <c r="MJ172" s="127"/>
      <c r="MK172" s="127"/>
      <c r="ML172" s="127"/>
      <c r="MM172" s="127"/>
      <c r="MN172" s="127"/>
      <c r="MO172" s="127"/>
      <c r="MP172" s="127"/>
      <c r="MQ172" s="127"/>
      <c r="MR172" s="127"/>
      <c r="MS172" s="127"/>
      <c r="MT172" s="127"/>
      <c r="MU172" s="127"/>
      <c r="MV172" s="127"/>
      <c r="MW172" s="127"/>
      <c r="MX172" s="127"/>
      <c r="MY172" s="127"/>
      <c r="MZ172" s="127"/>
      <c r="NA172" s="127"/>
      <c r="NB172" s="127"/>
      <c r="NC172" s="127"/>
      <c r="ND172" s="127"/>
      <c r="NE172" s="127"/>
      <c r="NF172" s="127"/>
      <c r="NG172" s="127"/>
      <c r="NH172" s="127"/>
      <c r="NI172" s="127"/>
      <c r="NJ172" s="127"/>
      <c r="NK172" s="127"/>
      <c r="NL172" s="127"/>
      <c r="NM172" s="127"/>
      <c r="NN172" s="127"/>
      <c r="NO172" s="127"/>
      <c r="NP172" s="127"/>
      <c r="NQ172" s="127"/>
      <c r="NR172" s="127"/>
      <c r="NS172" s="127"/>
      <c r="NT172" s="127"/>
      <c r="NU172" s="127"/>
      <c r="NV172" s="127"/>
      <c r="NW172" s="127"/>
      <c r="NX172" s="127"/>
      <c r="NY172" s="127"/>
      <c r="NZ172" s="127"/>
      <c r="OA172" s="127"/>
      <c r="OB172" s="127"/>
      <c r="OC172" s="127"/>
      <c r="OD172" s="127"/>
      <c r="OE172" s="127"/>
      <c r="OF172" s="127"/>
      <c r="OG172" s="127"/>
      <c r="OH172" s="127"/>
      <c r="OI172" s="127"/>
      <c r="OJ172" s="127"/>
      <c r="OK172" s="127"/>
      <c r="OL172" s="127"/>
      <c r="OM172" s="127"/>
      <c r="ON172" s="127"/>
      <c r="OO172" s="127"/>
      <c r="OP172" s="127"/>
      <c r="OQ172" s="127"/>
      <c r="OR172" s="127"/>
      <c r="OS172" s="127"/>
      <c r="OT172" s="127"/>
      <c r="OU172" s="127"/>
      <c r="OV172" s="127"/>
      <c r="OW172" s="127"/>
      <c r="OX172" s="127"/>
      <c r="OY172" s="127"/>
      <c r="OZ172" s="127"/>
      <c r="PA172" s="127"/>
      <c r="PB172" s="127"/>
      <c r="PC172" s="127"/>
      <c r="PD172" s="127"/>
      <c r="PE172" s="127"/>
      <c r="PF172" s="127"/>
      <c r="PG172" s="127"/>
      <c r="PH172" s="127"/>
      <c r="PI172" s="127"/>
      <c r="PJ172" s="127"/>
      <c r="PK172" s="127"/>
      <c r="PL172" s="127"/>
      <c r="PM172" s="127"/>
      <c r="PN172" s="127"/>
      <c r="PO172" s="127"/>
      <c r="PP172" s="127"/>
      <c r="PQ172" s="127"/>
      <c r="PR172" s="127"/>
      <c r="PS172" s="127"/>
      <c r="PT172" s="127"/>
      <c r="PU172" s="127"/>
      <c r="PV172" s="127"/>
      <c r="PW172" s="127"/>
      <c r="PX172" s="127"/>
      <c r="PY172" s="127"/>
      <c r="PZ172" s="127"/>
      <c r="QA172" s="127"/>
      <c r="QB172" s="127"/>
      <c r="QC172" s="127"/>
      <c r="QD172" s="127"/>
      <c r="QE172" s="127"/>
      <c r="QF172" s="127"/>
      <c r="QG172" s="127"/>
      <c r="QH172" s="127"/>
      <c r="QI172" s="127"/>
      <c r="QJ172" s="127"/>
      <c r="QK172" s="127"/>
      <c r="QL172" s="127"/>
      <c r="QM172" s="127"/>
      <c r="QN172" s="127"/>
      <c r="QO172" s="127"/>
      <c r="QP172" s="127"/>
      <c r="QQ172" s="127"/>
      <c r="QR172" s="127"/>
      <c r="QS172" s="127"/>
      <c r="QT172" s="127"/>
      <c r="QU172" s="127"/>
      <c r="QV172" s="127"/>
      <c r="QW172" s="127"/>
      <c r="QX172" s="127"/>
      <c r="QY172" s="127"/>
      <c r="QZ172" s="127"/>
      <c r="RA172" s="127"/>
      <c r="RB172" s="127"/>
      <c r="RC172" s="127"/>
      <c r="RD172" s="127"/>
      <c r="RE172" s="127"/>
      <c r="RF172" s="127"/>
      <c r="RG172" s="127"/>
      <c r="RH172" s="127"/>
      <c r="RI172" s="127"/>
      <c r="RJ172" s="127"/>
      <c r="RK172" s="127"/>
      <c r="RL172" s="127"/>
      <c r="RM172" s="127"/>
      <c r="RN172" s="127"/>
      <c r="RO172" s="127"/>
      <c r="RP172" s="127"/>
      <c r="RQ172" s="127"/>
      <c r="RR172" s="127"/>
      <c r="RS172" s="127"/>
      <c r="RT172" s="127"/>
      <c r="RU172" s="127"/>
      <c r="RV172" s="127"/>
      <c r="RW172" s="127"/>
      <c r="RX172" s="127"/>
      <c r="RY172" s="127"/>
      <c r="RZ172" s="127"/>
      <c r="SA172" s="127"/>
      <c r="SB172" s="127"/>
      <c r="SC172" s="127"/>
      <c r="SD172" s="127"/>
      <c r="SE172" s="127"/>
      <c r="SF172" s="127"/>
      <c r="SG172" s="127"/>
      <c r="SH172" s="127"/>
      <c r="SI172" s="127"/>
      <c r="SJ172" s="127"/>
      <c r="SK172" s="127"/>
      <c r="SL172" s="127"/>
      <c r="SM172" s="127"/>
      <c r="SN172" s="127"/>
      <c r="SO172" s="127"/>
      <c r="SP172" s="127"/>
      <c r="SQ172" s="127"/>
      <c r="SR172" s="127"/>
      <c r="SS172" s="127"/>
      <c r="ST172" s="127"/>
      <c r="SU172" s="127"/>
      <c r="SV172" s="127"/>
      <c r="SW172" s="127"/>
      <c r="SX172" s="127"/>
      <c r="SY172" s="127"/>
      <c r="SZ172" s="127"/>
      <c r="TA172" s="127"/>
      <c r="TB172" s="127"/>
      <c r="TC172" s="127"/>
      <c r="TD172" s="127"/>
      <c r="TE172" s="127"/>
      <c r="TF172" s="127"/>
      <c r="TG172" s="127"/>
      <c r="TH172" s="127"/>
      <c r="TI172" s="127"/>
      <c r="TJ172" s="127"/>
      <c r="TK172" s="127"/>
      <c r="TL172" s="127"/>
      <c r="TM172" s="127"/>
      <c r="TN172" s="127"/>
      <c r="TO172" s="127"/>
      <c r="TP172" s="127"/>
      <c r="TQ172" s="127"/>
      <c r="TR172" s="127"/>
      <c r="TS172" s="127"/>
      <c r="TT172" s="127"/>
      <c r="TU172" s="127"/>
      <c r="TV172" s="127"/>
      <c r="TW172" s="127"/>
      <c r="TX172" s="127"/>
      <c r="TY172" s="127"/>
      <c r="TZ172" s="127"/>
      <c r="UA172" s="127"/>
      <c r="UB172" s="127"/>
      <c r="UC172" s="127"/>
      <c r="UD172" s="127"/>
      <c r="UE172" s="127"/>
      <c r="UF172" s="127"/>
      <c r="UG172" s="127"/>
      <c r="UH172" s="127"/>
      <c r="UI172" s="127"/>
      <c r="UJ172" s="127"/>
      <c r="UK172" s="127"/>
      <c r="UL172" s="127"/>
      <c r="UM172" s="127"/>
      <c r="UN172" s="127"/>
      <c r="UO172" s="127"/>
      <c r="UP172" s="127"/>
      <c r="UQ172" s="127"/>
      <c r="UR172" s="127"/>
      <c r="US172" s="127"/>
      <c r="UT172" s="127"/>
      <c r="UU172" s="127"/>
      <c r="UV172" s="127"/>
      <c r="UW172" s="127"/>
      <c r="UX172" s="127"/>
      <c r="UY172" s="127"/>
      <c r="UZ172" s="127"/>
      <c r="VA172" s="127"/>
      <c r="VB172" s="127"/>
      <c r="VC172" s="127"/>
      <c r="VD172" s="127"/>
      <c r="VE172" s="127"/>
      <c r="VF172" s="127"/>
      <c r="VG172" s="127"/>
      <c r="VH172" s="127"/>
      <c r="VI172" s="127"/>
      <c r="VJ172" s="127"/>
      <c r="VK172" s="127"/>
      <c r="VL172" s="127"/>
      <c r="VM172" s="127"/>
      <c r="VN172" s="127"/>
      <c r="VO172" s="127"/>
      <c r="VP172" s="127"/>
      <c r="VQ172" s="127"/>
      <c r="VR172" s="127"/>
      <c r="VS172" s="127"/>
      <c r="VT172" s="127"/>
      <c r="VU172" s="127"/>
      <c r="VV172" s="127"/>
      <c r="VW172" s="127"/>
      <c r="VX172" s="127"/>
      <c r="VY172" s="127"/>
      <c r="VZ172" s="127"/>
      <c r="WA172" s="127"/>
      <c r="WB172" s="127"/>
      <c r="WC172" s="127"/>
      <c r="WD172" s="127"/>
      <c r="WE172" s="127"/>
      <c r="WF172" s="127"/>
      <c r="WG172" s="127"/>
      <c r="WH172" s="127"/>
      <c r="WI172" s="127"/>
      <c r="WJ172" s="127"/>
      <c r="WK172" s="127"/>
      <c r="WL172" s="127"/>
      <c r="WM172" s="127"/>
      <c r="WN172" s="127"/>
      <c r="WO172" s="127"/>
      <c r="WP172" s="127"/>
      <c r="WQ172" s="127"/>
      <c r="WR172" s="127"/>
      <c r="WS172" s="127"/>
      <c r="WT172" s="127"/>
      <c r="WU172" s="127"/>
      <c r="WV172" s="127"/>
      <c r="WW172" s="127"/>
      <c r="WX172" s="127"/>
      <c r="WY172" s="127"/>
      <c r="WZ172" s="127"/>
      <c r="XA172" s="127"/>
      <c r="XB172" s="127"/>
      <c r="XC172" s="127"/>
      <c r="XD172" s="127"/>
      <c r="XE172" s="127"/>
      <c r="XF172" s="127"/>
      <c r="XG172" s="127"/>
      <c r="XH172" s="127"/>
      <c r="XI172" s="127"/>
      <c r="XJ172" s="127"/>
      <c r="XK172" s="127"/>
      <c r="XL172" s="127"/>
      <c r="XM172" s="127"/>
      <c r="XN172" s="127"/>
      <c r="XO172" s="127"/>
      <c r="XP172" s="127"/>
      <c r="XQ172" s="127"/>
      <c r="XR172" s="127"/>
      <c r="XS172" s="127"/>
      <c r="XT172" s="127"/>
      <c r="XU172" s="127"/>
      <c r="XV172" s="127"/>
      <c r="XW172" s="127"/>
      <c r="XX172" s="127"/>
      <c r="XY172" s="127"/>
      <c r="XZ172" s="127"/>
      <c r="YA172" s="127"/>
      <c r="YB172" s="127"/>
      <c r="YC172" s="127"/>
      <c r="YD172" s="127"/>
      <c r="YE172" s="127"/>
      <c r="YF172" s="127"/>
      <c r="YG172" s="127"/>
      <c r="YH172" s="127"/>
      <c r="YI172" s="127"/>
      <c r="YJ172" s="127"/>
      <c r="YK172" s="127"/>
      <c r="YL172" s="127"/>
      <c r="YM172" s="127"/>
      <c r="YN172" s="127"/>
      <c r="YO172" s="127"/>
      <c r="YP172" s="127"/>
      <c r="YQ172" s="127"/>
      <c r="YR172" s="127"/>
      <c r="YS172" s="127"/>
      <c r="YT172" s="127"/>
      <c r="YU172" s="127"/>
      <c r="YV172" s="127"/>
      <c r="YW172" s="127"/>
      <c r="YX172" s="127"/>
      <c r="YY172" s="127"/>
      <c r="YZ172" s="127"/>
      <c r="ZA172" s="127"/>
      <c r="ZB172" s="127"/>
      <c r="ZC172" s="127"/>
      <c r="ZD172" s="127"/>
      <c r="ZE172" s="127"/>
      <c r="ZF172" s="127"/>
      <c r="ZG172" s="127"/>
      <c r="ZH172" s="127"/>
      <c r="ZI172" s="127"/>
      <c r="ZJ172" s="127"/>
      <c r="ZK172" s="127"/>
      <c r="ZL172" s="127"/>
      <c r="ZM172" s="127"/>
      <c r="ZN172" s="127"/>
      <c r="ZO172" s="127"/>
      <c r="ZP172" s="127"/>
      <c r="ZQ172" s="127"/>
      <c r="ZR172" s="127"/>
      <c r="ZS172" s="127"/>
      <c r="ZT172" s="127"/>
      <c r="ZU172" s="127"/>
      <c r="ZV172" s="127"/>
      <c r="ZW172" s="127"/>
      <c r="ZX172" s="127"/>
      <c r="ZY172" s="127"/>
      <c r="ZZ172" s="127"/>
      <c r="AAA172" s="127"/>
      <c r="AAB172" s="127"/>
      <c r="AAC172" s="127"/>
      <c r="AAD172" s="127"/>
      <c r="AAE172" s="127"/>
      <c r="AAF172" s="127"/>
      <c r="AAG172" s="127"/>
      <c r="AAH172" s="127"/>
      <c r="AAI172" s="127"/>
      <c r="AAJ172" s="127"/>
      <c r="AAK172" s="127"/>
      <c r="AAL172" s="127"/>
      <c r="AAM172" s="127"/>
      <c r="AAN172" s="127"/>
      <c r="AAO172" s="127"/>
      <c r="AAP172" s="127"/>
      <c r="AAQ172" s="127"/>
      <c r="AAR172" s="127"/>
      <c r="AAS172" s="127"/>
      <c r="AAT172" s="127"/>
      <c r="AAU172" s="127"/>
      <c r="AAV172" s="127"/>
      <c r="AAW172" s="127"/>
      <c r="AAX172" s="127"/>
      <c r="AAY172" s="127"/>
      <c r="AAZ172" s="127"/>
      <c r="ABA172" s="127"/>
      <c r="ABB172" s="127"/>
      <c r="ABC172" s="127"/>
      <c r="ABD172" s="127"/>
      <c r="ABE172" s="127"/>
      <c r="ABF172" s="127"/>
      <c r="ABG172" s="127"/>
      <c r="ABH172" s="127"/>
      <c r="ABI172" s="127"/>
      <c r="ABJ172" s="127"/>
      <c r="ABK172" s="127"/>
      <c r="ABL172" s="127"/>
      <c r="ABM172" s="127"/>
      <c r="ABN172" s="127"/>
      <c r="ABO172" s="127"/>
      <c r="ABP172" s="127"/>
      <c r="ABQ172" s="127"/>
      <c r="ABR172" s="127"/>
      <c r="ABS172" s="127"/>
      <c r="ABT172" s="127"/>
      <c r="ABU172" s="127"/>
      <c r="ABV172" s="127"/>
      <c r="ABW172" s="127"/>
      <c r="ABX172" s="127"/>
      <c r="ABY172" s="127"/>
      <c r="ABZ172" s="127"/>
      <c r="ACA172" s="127"/>
      <c r="ACB172" s="127"/>
      <c r="ACC172" s="127"/>
      <c r="ACD172" s="127"/>
      <c r="ACE172" s="127"/>
      <c r="ACF172" s="127"/>
      <c r="ACG172" s="127"/>
      <c r="ACH172" s="127"/>
      <c r="ACI172" s="127"/>
      <c r="ACJ172" s="127"/>
      <c r="ACK172" s="127"/>
      <c r="ACL172" s="127"/>
      <c r="ACM172" s="127"/>
      <c r="ACN172" s="127"/>
      <c r="ACO172" s="127"/>
      <c r="ACP172" s="127"/>
      <c r="ACQ172" s="127"/>
      <c r="ACR172" s="127"/>
      <c r="ACS172" s="127"/>
      <c r="ACT172" s="127"/>
      <c r="ACU172" s="127"/>
      <c r="ACV172" s="127"/>
      <c r="ACW172" s="127"/>
      <c r="ACX172" s="127"/>
      <c r="ACY172" s="127"/>
      <c r="ACZ172" s="127"/>
      <c r="ADA172" s="127"/>
      <c r="ADB172" s="127"/>
      <c r="ADC172" s="127"/>
      <c r="ADD172" s="127"/>
      <c r="ADE172" s="127"/>
      <c r="ADF172" s="127"/>
      <c r="ADG172" s="127"/>
      <c r="ADH172" s="127"/>
      <c r="ADI172" s="127"/>
      <c r="ADJ172" s="127"/>
      <c r="ADK172" s="127"/>
      <c r="ADL172" s="127"/>
      <c r="ADM172" s="127"/>
      <c r="ADN172" s="127"/>
      <c r="ADO172" s="127"/>
      <c r="ADP172" s="127"/>
      <c r="ADQ172" s="127"/>
      <c r="ADR172" s="127"/>
      <c r="ADS172" s="127"/>
      <c r="ADT172" s="127"/>
      <c r="ADU172" s="127"/>
      <c r="ADV172" s="127"/>
      <c r="ADW172" s="127"/>
      <c r="ADX172" s="127"/>
      <c r="ADY172" s="127"/>
      <c r="ADZ172" s="127"/>
      <c r="AEA172" s="127"/>
      <c r="AEB172" s="127"/>
      <c r="AEC172" s="127"/>
      <c r="AED172" s="127"/>
      <c r="AEE172" s="127"/>
      <c r="AEF172" s="127"/>
      <c r="AEG172" s="127"/>
      <c r="AEH172" s="127"/>
      <c r="AEI172" s="127"/>
      <c r="AEJ172" s="127"/>
      <c r="AEK172" s="127"/>
      <c r="AEL172" s="127"/>
      <c r="AEM172" s="127"/>
      <c r="AEN172" s="127"/>
      <c r="AEO172" s="127"/>
      <c r="AEP172" s="127"/>
      <c r="AEQ172" s="127"/>
      <c r="AER172" s="127"/>
      <c r="AES172" s="127"/>
      <c r="AET172" s="127"/>
      <c r="AEU172" s="127"/>
      <c r="AEV172" s="127"/>
      <c r="AEW172" s="127"/>
      <c r="AEX172" s="127"/>
      <c r="AEY172" s="127"/>
      <c r="AEZ172" s="127"/>
      <c r="AFA172" s="127"/>
      <c r="AFB172" s="127"/>
      <c r="AFC172" s="127"/>
      <c r="AFD172" s="127"/>
      <c r="AFE172" s="127"/>
      <c r="AFF172" s="127"/>
      <c r="AFG172" s="127"/>
      <c r="AFH172" s="127"/>
      <c r="AFI172" s="127"/>
      <c r="AFJ172" s="127"/>
      <c r="AFK172" s="127"/>
      <c r="AFL172" s="127"/>
      <c r="AFM172" s="127"/>
      <c r="AFN172" s="127"/>
      <c r="AFO172" s="127"/>
      <c r="AFP172" s="127"/>
      <c r="AFQ172" s="127"/>
      <c r="AFR172" s="127"/>
      <c r="AFS172" s="127"/>
      <c r="AFT172" s="127"/>
      <c r="AFU172" s="127"/>
      <c r="AFV172" s="127"/>
      <c r="AFW172" s="127"/>
      <c r="AFX172" s="127"/>
      <c r="AFY172" s="127"/>
      <c r="AFZ172" s="127"/>
      <c r="AGA172" s="127"/>
      <c r="AGB172" s="127"/>
      <c r="AGC172" s="127"/>
      <c r="AGD172" s="127"/>
      <c r="AGE172" s="127"/>
      <c r="AGF172" s="127"/>
      <c r="AGG172" s="127"/>
      <c r="AGH172" s="127"/>
      <c r="AGI172" s="127"/>
      <c r="AGJ172" s="127"/>
      <c r="AGK172" s="127"/>
      <c r="AGL172" s="127"/>
      <c r="AGM172" s="127"/>
      <c r="AGN172" s="127"/>
      <c r="AGO172" s="127"/>
      <c r="AGP172" s="127"/>
      <c r="AGQ172" s="127"/>
      <c r="AGR172" s="127"/>
      <c r="AGS172" s="127"/>
      <c r="AGT172" s="127"/>
      <c r="AGU172" s="127"/>
      <c r="AGV172" s="127"/>
      <c r="AGW172" s="127"/>
      <c r="AGX172" s="127"/>
      <c r="AGY172" s="127"/>
      <c r="AGZ172" s="127"/>
      <c r="AHA172" s="127"/>
      <c r="AHB172" s="127"/>
      <c r="AHC172" s="127"/>
      <c r="AHD172" s="127"/>
      <c r="AHE172" s="127"/>
      <c r="AHF172" s="127"/>
      <c r="AHG172" s="127"/>
      <c r="AHH172" s="127"/>
      <c r="AHI172" s="127"/>
      <c r="AHJ172" s="127"/>
      <c r="AHK172" s="127"/>
      <c r="AHL172" s="127"/>
      <c r="AHM172" s="127"/>
      <c r="AHN172" s="127"/>
      <c r="AHO172" s="127"/>
      <c r="AHP172" s="127"/>
      <c r="AHQ172" s="127"/>
      <c r="AHR172" s="127"/>
      <c r="AHS172" s="127"/>
      <c r="AHT172" s="127"/>
      <c r="AHU172" s="127"/>
      <c r="AHV172" s="127"/>
      <c r="AHW172" s="127"/>
      <c r="AHX172" s="127"/>
      <c r="AHY172" s="127"/>
      <c r="AHZ172" s="127"/>
      <c r="AIA172" s="127"/>
      <c r="AIB172" s="127"/>
      <c r="AIC172" s="127"/>
      <c r="AID172" s="127"/>
      <c r="AIE172" s="127"/>
      <c r="AIF172" s="127"/>
      <c r="AIG172" s="127"/>
      <c r="AIH172" s="127"/>
      <c r="AII172" s="127"/>
      <c r="AIJ172" s="127"/>
      <c r="AIK172" s="127"/>
      <c r="AIL172" s="127"/>
      <c r="AIM172" s="127"/>
      <c r="AIN172" s="127"/>
      <c r="AIO172" s="127"/>
      <c r="AIP172" s="127"/>
      <c r="AIQ172" s="127"/>
      <c r="AIR172" s="127"/>
      <c r="AIS172" s="127"/>
      <c r="AIT172" s="127"/>
      <c r="AIU172" s="127"/>
      <c r="AIV172" s="127"/>
      <c r="AIW172" s="127"/>
      <c r="AIX172" s="127"/>
      <c r="AIY172" s="127"/>
      <c r="AIZ172" s="127"/>
      <c r="AJA172" s="127"/>
      <c r="AJB172" s="127"/>
      <c r="AJC172" s="127"/>
      <c r="AJD172" s="127"/>
      <c r="AJE172" s="127"/>
      <c r="AJF172" s="127"/>
      <c r="AJG172" s="127"/>
      <c r="AJH172" s="127"/>
      <c r="AJI172" s="127"/>
      <c r="AJJ172" s="127"/>
      <c r="AJK172" s="127"/>
      <c r="AJL172" s="127"/>
      <c r="AJM172" s="127"/>
      <c r="AJN172" s="127"/>
      <c r="AJO172" s="127"/>
      <c r="AJP172" s="127"/>
      <c r="AJQ172" s="127"/>
      <c r="AJR172" s="127"/>
      <c r="AJS172" s="127"/>
      <c r="AJT172" s="127"/>
      <c r="AJU172" s="127"/>
      <c r="AJV172" s="127"/>
      <c r="AJW172" s="127"/>
      <c r="AJX172" s="127"/>
      <c r="AJY172" s="127"/>
      <c r="AJZ172" s="127"/>
      <c r="AKA172" s="127"/>
      <c r="AKB172" s="127"/>
      <c r="AKC172" s="127"/>
      <c r="AKD172" s="127"/>
      <c r="AKE172" s="127"/>
      <c r="AKF172" s="127"/>
      <c r="AKG172" s="127"/>
      <c r="AKH172" s="127"/>
      <c r="AKI172" s="127"/>
      <c r="AKJ172" s="127"/>
      <c r="AKK172" s="127"/>
      <c r="AKL172" s="127"/>
      <c r="AKM172" s="127"/>
      <c r="AKN172" s="127"/>
      <c r="AKO172" s="127"/>
      <c r="AKP172" s="127"/>
      <c r="AKQ172" s="127"/>
      <c r="AKR172" s="127"/>
      <c r="AKS172" s="127"/>
      <c r="AKT172" s="127"/>
      <c r="AKU172" s="127"/>
      <c r="AKV172" s="127"/>
      <c r="AKW172" s="127"/>
      <c r="AKX172" s="127"/>
      <c r="AKY172" s="127"/>
      <c r="AKZ172" s="127"/>
      <c r="ALA172" s="127"/>
      <c r="ALB172" s="127"/>
      <c r="ALC172" s="127"/>
      <c r="ALD172" s="127"/>
      <c r="ALE172" s="127"/>
      <c r="ALF172" s="127"/>
      <c r="ALG172" s="127"/>
      <c r="ALH172" s="127"/>
      <c r="ALI172" s="127"/>
      <c r="ALJ172" s="127"/>
      <c r="ALK172" s="127"/>
      <c r="ALL172" s="127"/>
      <c r="ALM172" s="127"/>
      <c r="ALN172" s="127"/>
      <c r="ALO172" s="127"/>
      <c r="ALP172" s="127"/>
      <c r="ALQ172" s="127"/>
      <c r="ALR172" s="127"/>
      <c r="ALS172" s="127"/>
      <c r="ALT172" s="127"/>
      <c r="ALU172" s="127"/>
      <c r="ALV172" s="127"/>
      <c r="ALW172" s="127"/>
      <c r="ALX172" s="127"/>
      <c r="ALY172" s="127"/>
      <c r="ALZ172" s="127"/>
      <c r="AMA172" s="127"/>
      <c r="AMB172" s="127"/>
      <c r="AMC172" s="127"/>
      <c r="AMD172" s="127"/>
      <c r="AME172" s="127"/>
      <c r="AMF172" s="127"/>
      <c r="AMG172" s="127"/>
      <c r="AMH172" s="127"/>
      <c r="AMI172" s="127"/>
      <c r="AMJ172" s="127"/>
      <c r="AMK172" s="127"/>
    </row>
    <row r="173" spans="1:1025" x14ac:dyDescent="0.3">
      <c r="A173" s="244" t="s">
        <v>874</v>
      </c>
      <c r="B173" s="244"/>
      <c r="C173" s="244"/>
      <c r="D173" s="68">
        <f t="shared" si="98"/>
        <v>14.594999999999999</v>
      </c>
      <c r="E173" s="136">
        <f t="shared" ref="E173:H173" si="102">E123+E148</f>
        <v>68.739999999999995</v>
      </c>
      <c r="F173" s="136">
        <f t="shared" si="102"/>
        <v>47.68</v>
      </c>
      <c r="G173" s="136">
        <f t="shared" si="102"/>
        <v>175.14</v>
      </c>
      <c r="H173" s="136">
        <f t="shared" si="102"/>
        <v>1423.01</v>
      </c>
      <c r="I173" s="127"/>
      <c r="J173" s="174">
        <f t="shared" si="82"/>
        <v>0.6873999999999999</v>
      </c>
      <c r="K173" s="174">
        <f t="shared" si="83"/>
        <v>0.7116417910447761</v>
      </c>
      <c r="L173" s="174">
        <f t="shared" si="84"/>
        <v>0.70055999999999996</v>
      </c>
      <c r="M173" s="174">
        <f t="shared" si="85"/>
        <v>0.71150499999999994</v>
      </c>
      <c r="N173" s="134"/>
      <c r="O173" s="174">
        <f t="shared" si="86"/>
        <v>0.19805482744323649</v>
      </c>
      <c r="P173" s="174">
        <f t="shared" si="87"/>
        <v>0.3072540600557972</v>
      </c>
      <c r="Q173" s="174">
        <f t="shared" si="88"/>
        <v>0.49600087139233034</v>
      </c>
      <c r="R173" s="127"/>
      <c r="S173" s="127"/>
      <c r="T173" s="127"/>
      <c r="U173" s="127"/>
      <c r="V173" s="127"/>
      <c r="W173" s="127"/>
      <c r="X173" s="127"/>
      <c r="Y173" s="127"/>
      <c r="Z173" s="127"/>
      <c r="AA173" s="127"/>
      <c r="AB173" s="127"/>
      <c r="AC173" s="127"/>
      <c r="AD173" s="127"/>
      <c r="AE173" s="127"/>
      <c r="AF173" s="127"/>
      <c r="AG173" s="127"/>
      <c r="AH173" s="127"/>
      <c r="AI173" s="127"/>
      <c r="AJ173" s="127"/>
      <c r="AK173" s="127"/>
      <c r="AL173" s="127"/>
      <c r="AM173" s="127"/>
      <c r="AN173" s="127"/>
      <c r="AO173" s="127"/>
      <c r="AP173" s="127"/>
      <c r="AQ173" s="127"/>
      <c r="AR173" s="127"/>
      <c r="AS173" s="127"/>
      <c r="AT173" s="127"/>
      <c r="AU173" s="127"/>
      <c r="AV173" s="127"/>
      <c r="AW173" s="127"/>
      <c r="AX173" s="127"/>
      <c r="AY173" s="127"/>
      <c r="AZ173" s="127"/>
      <c r="BA173" s="127"/>
      <c r="BB173" s="127"/>
      <c r="BC173" s="127"/>
      <c r="BD173" s="127"/>
      <c r="BE173" s="127"/>
      <c r="BF173" s="127"/>
      <c r="BG173" s="127"/>
      <c r="BH173" s="127"/>
      <c r="BI173" s="127"/>
      <c r="BJ173" s="127"/>
      <c r="BK173" s="127"/>
      <c r="BL173" s="127"/>
      <c r="BM173" s="127"/>
      <c r="BN173" s="127"/>
      <c r="BO173" s="127"/>
      <c r="BP173" s="127"/>
      <c r="BQ173" s="127"/>
      <c r="BR173" s="127"/>
      <c r="BS173" s="127"/>
      <c r="BT173" s="127"/>
      <c r="BU173" s="127"/>
      <c r="BV173" s="127"/>
      <c r="BW173" s="127"/>
      <c r="BX173" s="127"/>
      <c r="BY173" s="127"/>
      <c r="BZ173" s="127"/>
      <c r="CA173" s="127"/>
      <c r="CB173" s="127"/>
      <c r="CC173" s="127"/>
      <c r="CD173" s="127"/>
      <c r="CE173" s="127"/>
      <c r="CF173" s="127"/>
      <c r="CG173" s="127"/>
      <c r="CH173" s="127"/>
      <c r="CI173" s="127"/>
      <c r="CJ173" s="127"/>
      <c r="CK173" s="127"/>
      <c r="CL173" s="127"/>
      <c r="CM173" s="127"/>
      <c r="CN173" s="127"/>
      <c r="CO173" s="127"/>
      <c r="CP173" s="127"/>
      <c r="CQ173" s="127"/>
      <c r="CR173" s="127"/>
      <c r="CS173" s="127"/>
      <c r="CT173" s="127"/>
      <c r="CU173" s="127"/>
      <c r="CV173" s="127"/>
      <c r="CW173" s="127"/>
      <c r="CX173" s="127"/>
      <c r="CY173" s="127"/>
      <c r="CZ173" s="127"/>
      <c r="DA173" s="127"/>
      <c r="DB173" s="127"/>
      <c r="DC173" s="127"/>
      <c r="DD173" s="127"/>
      <c r="DE173" s="127"/>
      <c r="DF173" s="127"/>
      <c r="DG173" s="127"/>
      <c r="DH173" s="127"/>
      <c r="DI173" s="127"/>
      <c r="DJ173" s="127"/>
      <c r="DK173" s="127"/>
      <c r="DL173" s="127"/>
      <c r="DM173" s="127"/>
      <c r="DN173" s="127"/>
      <c r="DO173" s="127"/>
      <c r="DP173" s="127"/>
      <c r="DQ173" s="127"/>
      <c r="DR173" s="127"/>
      <c r="DS173" s="127"/>
      <c r="DT173" s="127"/>
      <c r="DU173" s="127"/>
      <c r="DV173" s="127"/>
      <c r="DW173" s="127"/>
      <c r="DX173" s="127"/>
      <c r="DY173" s="127"/>
      <c r="DZ173" s="127"/>
      <c r="EA173" s="127"/>
      <c r="EB173" s="127"/>
      <c r="EC173" s="127"/>
      <c r="ED173" s="127"/>
      <c r="EE173" s="127"/>
      <c r="EF173" s="127"/>
      <c r="EG173" s="127"/>
      <c r="EH173" s="127"/>
      <c r="EI173" s="127"/>
      <c r="EJ173" s="127"/>
      <c r="EK173" s="127"/>
      <c r="EL173" s="127"/>
      <c r="EM173" s="127"/>
      <c r="EN173" s="127"/>
      <c r="EO173" s="127"/>
      <c r="EP173" s="127"/>
      <c r="EQ173" s="127"/>
      <c r="ER173" s="127"/>
      <c r="ES173" s="127"/>
      <c r="ET173" s="127"/>
      <c r="EU173" s="127"/>
      <c r="EV173" s="127"/>
      <c r="EW173" s="127"/>
      <c r="EX173" s="127"/>
      <c r="EY173" s="127"/>
      <c r="EZ173" s="127"/>
      <c r="FA173" s="127"/>
      <c r="FB173" s="127"/>
      <c r="FC173" s="127"/>
      <c r="FD173" s="127"/>
      <c r="FE173" s="127"/>
      <c r="FF173" s="127"/>
      <c r="FG173" s="127"/>
      <c r="FH173" s="127"/>
      <c r="FI173" s="127"/>
      <c r="FJ173" s="127"/>
      <c r="FK173" s="127"/>
      <c r="FL173" s="127"/>
      <c r="FM173" s="127"/>
      <c r="FN173" s="127"/>
      <c r="FO173" s="127"/>
      <c r="FP173" s="127"/>
      <c r="FQ173" s="127"/>
      <c r="FR173" s="127"/>
      <c r="FS173" s="127"/>
      <c r="FT173" s="127"/>
      <c r="FU173" s="127"/>
      <c r="FV173" s="127"/>
      <c r="FW173" s="127"/>
      <c r="FX173" s="127"/>
      <c r="FY173" s="127"/>
      <c r="FZ173" s="127"/>
      <c r="GA173" s="127"/>
      <c r="GB173" s="127"/>
      <c r="GC173" s="127"/>
      <c r="GD173" s="127"/>
      <c r="GE173" s="127"/>
      <c r="GF173" s="127"/>
      <c r="GG173" s="127"/>
      <c r="GH173" s="127"/>
      <c r="GI173" s="127"/>
      <c r="GJ173" s="127"/>
      <c r="GK173" s="127"/>
      <c r="GL173" s="127"/>
      <c r="GM173" s="127"/>
      <c r="GN173" s="127"/>
      <c r="GO173" s="127"/>
      <c r="GP173" s="127"/>
      <c r="GQ173" s="127"/>
      <c r="GR173" s="127"/>
      <c r="GS173" s="127"/>
      <c r="GT173" s="127"/>
      <c r="GU173" s="127"/>
      <c r="GV173" s="127"/>
      <c r="GW173" s="127"/>
      <c r="GX173" s="127"/>
      <c r="GY173" s="127"/>
      <c r="GZ173" s="127"/>
      <c r="HA173" s="127"/>
      <c r="HB173" s="127"/>
      <c r="HC173" s="127"/>
      <c r="HD173" s="127"/>
      <c r="HE173" s="127"/>
      <c r="HF173" s="127"/>
      <c r="HG173" s="127"/>
      <c r="HH173" s="127"/>
      <c r="HI173" s="127"/>
      <c r="HJ173" s="127"/>
      <c r="HK173" s="127"/>
      <c r="HL173" s="127"/>
      <c r="HM173" s="127"/>
      <c r="HN173" s="127"/>
      <c r="HO173" s="127"/>
      <c r="HP173" s="127"/>
      <c r="HQ173" s="127"/>
      <c r="HR173" s="127"/>
      <c r="HS173" s="127"/>
      <c r="HT173" s="127"/>
      <c r="HU173" s="127"/>
      <c r="HV173" s="127"/>
      <c r="HW173" s="127"/>
      <c r="HX173" s="127"/>
      <c r="HY173" s="127"/>
      <c r="HZ173" s="127"/>
      <c r="IA173" s="127"/>
      <c r="IB173" s="127"/>
      <c r="IC173" s="127"/>
      <c r="ID173" s="127"/>
      <c r="IE173" s="127"/>
      <c r="IF173" s="127"/>
      <c r="IG173" s="127"/>
      <c r="IH173" s="127"/>
      <c r="II173" s="127"/>
      <c r="IJ173" s="127"/>
      <c r="IK173" s="127"/>
      <c r="IL173" s="127"/>
      <c r="IM173" s="127"/>
      <c r="IN173" s="127"/>
      <c r="IO173" s="127"/>
      <c r="IP173" s="127"/>
      <c r="IQ173" s="127"/>
      <c r="IR173" s="127"/>
      <c r="IS173" s="127"/>
      <c r="IT173" s="127"/>
      <c r="IU173" s="127"/>
      <c r="IV173" s="127"/>
      <c r="IW173" s="127"/>
      <c r="IX173" s="127"/>
      <c r="IY173" s="127"/>
      <c r="IZ173" s="127"/>
      <c r="JA173" s="127"/>
      <c r="JB173" s="127"/>
      <c r="JC173" s="127"/>
      <c r="JD173" s="127"/>
      <c r="JE173" s="127"/>
      <c r="JF173" s="127"/>
      <c r="JG173" s="127"/>
      <c r="JH173" s="127"/>
      <c r="JI173" s="127"/>
      <c r="JJ173" s="127"/>
      <c r="JK173" s="127"/>
      <c r="JL173" s="127"/>
      <c r="JM173" s="127"/>
      <c r="JN173" s="127"/>
      <c r="JO173" s="127"/>
      <c r="JP173" s="127"/>
      <c r="JQ173" s="127"/>
      <c r="JR173" s="127"/>
      <c r="JS173" s="127"/>
      <c r="JT173" s="127"/>
      <c r="JU173" s="127"/>
      <c r="JV173" s="127"/>
      <c r="JW173" s="127"/>
      <c r="JX173" s="127"/>
      <c r="JY173" s="127"/>
      <c r="JZ173" s="127"/>
      <c r="KA173" s="127"/>
      <c r="KB173" s="127"/>
      <c r="KC173" s="127"/>
      <c r="KD173" s="127"/>
      <c r="KE173" s="127"/>
      <c r="KF173" s="127"/>
      <c r="KG173" s="127"/>
      <c r="KH173" s="127"/>
      <c r="KI173" s="127"/>
      <c r="KJ173" s="127"/>
      <c r="KK173" s="127"/>
      <c r="KL173" s="127"/>
      <c r="KM173" s="127"/>
      <c r="KN173" s="127"/>
      <c r="KO173" s="127"/>
      <c r="KP173" s="127"/>
      <c r="KQ173" s="127"/>
      <c r="KR173" s="127"/>
      <c r="KS173" s="127"/>
      <c r="KT173" s="127"/>
      <c r="KU173" s="127"/>
      <c r="KV173" s="127"/>
      <c r="KW173" s="127"/>
      <c r="KX173" s="127"/>
      <c r="KY173" s="127"/>
      <c r="KZ173" s="127"/>
      <c r="LA173" s="127"/>
      <c r="LB173" s="127"/>
      <c r="LC173" s="127"/>
      <c r="LD173" s="127"/>
      <c r="LE173" s="127"/>
      <c r="LF173" s="127"/>
      <c r="LG173" s="127"/>
      <c r="LH173" s="127"/>
      <c r="LI173" s="127"/>
      <c r="LJ173" s="127"/>
      <c r="LK173" s="127"/>
      <c r="LL173" s="127"/>
      <c r="LM173" s="127"/>
      <c r="LN173" s="127"/>
      <c r="LO173" s="127"/>
      <c r="LP173" s="127"/>
      <c r="LQ173" s="127"/>
      <c r="LR173" s="127"/>
      <c r="LS173" s="127"/>
      <c r="LT173" s="127"/>
      <c r="LU173" s="127"/>
      <c r="LV173" s="127"/>
      <c r="LW173" s="127"/>
      <c r="LX173" s="127"/>
      <c r="LY173" s="127"/>
      <c r="LZ173" s="127"/>
      <c r="MA173" s="127"/>
      <c r="MB173" s="127"/>
      <c r="MC173" s="127"/>
      <c r="MD173" s="127"/>
      <c r="ME173" s="127"/>
      <c r="MF173" s="127"/>
      <c r="MG173" s="127"/>
      <c r="MH173" s="127"/>
      <c r="MI173" s="127"/>
      <c r="MJ173" s="127"/>
      <c r="MK173" s="127"/>
      <c r="ML173" s="127"/>
      <c r="MM173" s="127"/>
      <c r="MN173" s="127"/>
      <c r="MO173" s="127"/>
      <c r="MP173" s="127"/>
      <c r="MQ173" s="127"/>
      <c r="MR173" s="127"/>
      <c r="MS173" s="127"/>
      <c r="MT173" s="127"/>
      <c r="MU173" s="127"/>
      <c r="MV173" s="127"/>
      <c r="MW173" s="127"/>
      <c r="MX173" s="127"/>
      <c r="MY173" s="127"/>
      <c r="MZ173" s="127"/>
      <c r="NA173" s="127"/>
      <c r="NB173" s="127"/>
      <c r="NC173" s="127"/>
      <c r="ND173" s="127"/>
      <c r="NE173" s="127"/>
      <c r="NF173" s="127"/>
      <c r="NG173" s="127"/>
      <c r="NH173" s="127"/>
      <c r="NI173" s="127"/>
      <c r="NJ173" s="127"/>
      <c r="NK173" s="127"/>
      <c r="NL173" s="127"/>
      <c r="NM173" s="127"/>
      <c r="NN173" s="127"/>
      <c r="NO173" s="127"/>
      <c r="NP173" s="127"/>
      <c r="NQ173" s="127"/>
      <c r="NR173" s="127"/>
      <c r="NS173" s="127"/>
      <c r="NT173" s="127"/>
      <c r="NU173" s="127"/>
      <c r="NV173" s="127"/>
      <c r="NW173" s="127"/>
      <c r="NX173" s="127"/>
      <c r="NY173" s="127"/>
      <c r="NZ173" s="127"/>
      <c r="OA173" s="127"/>
      <c r="OB173" s="127"/>
      <c r="OC173" s="127"/>
      <c r="OD173" s="127"/>
      <c r="OE173" s="127"/>
      <c r="OF173" s="127"/>
      <c r="OG173" s="127"/>
      <c r="OH173" s="127"/>
      <c r="OI173" s="127"/>
      <c r="OJ173" s="127"/>
      <c r="OK173" s="127"/>
      <c r="OL173" s="127"/>
      <c r="OM173" s="127"/>
      <c r="ON173" s="127"/>
      <c r="OO173" s="127"/>
      <c r="OP173" s="127"/>
      <c r="OQ173" s="127"/>
      <c r="OR173" s="127"/>
      <c r="OS173" s="127"/>
      <c r="OT173" s="127"/>
      <c r="OU173" s="127"/>
      <c r="OV173" s="127"/>
      <c r="OW173" s="127"/>
      <c r="OX173" s="127"/>
      <c r="OY173" s="127"/>
      <c r="OZ173" s="127"/>
      <c r="PA173" s="127"/>
      <c r="PB173" s="127"/>
      <c r="PC173" s="127"/>
      <c r="PD173" s="127"/>
      <c r="PE173" s="127"/>
      <c r="PF173" s="127"/>
      <c r="PG173" s="127"/>
      <c r="PH173" s="127"/>
      <c r="PI173" s="127"/>
      <c r="PJ173" s="127"/>
      <c r="PK173" s="127"/>
      <c r="PL173" s="127"/>
      <c r="PM173" s="127"/>
      <c r="PN173" s="127"/>
      <c r="PO173" s="127"/>
      <c r="PP173" s="127"/>
      <c r="PQ173" s="127"/>
      <c r="PR173" s="127"/>
      <c r="PS173" s="127"/>
      <c r="PT173" s="127"/>
      <c r="PU173" s="127"/>
      <c r="PV173" s="127"/>
      <c r="PW173" s="127"/>
      <c r="PX173" s="127"/>
      <c r="PY173" s="127"/>
      <c r="PZ173" s="127"/>
      <c r="QA173" s="127"/>
      <c r="QB173" s="127"/>
      <c r="QC173" s="127"/>
      <c r="QD173" s="127"/>
      <c r="QE173" s="127"/>
      <c r="QF173" s="127"/>
      <c r="QG173" s="127"/>
      <c r="QH173" s="127"/>
      <c r="QI173" s="127"/>
      <c r="QJ173" s="127"/>
      <c r="QK173" s="127"/>
      <c r="QL173" s="127"/>
      <c r="QM173" s="127"/>
      <c r="QN173" s="127"/>
      <c r="QO173" s="127"/>
      <c r="QP173" s="127"/>
      <c r="QQ173" s="127"/>
      <c r="QR173" s="127"/>
      <c r="QS173" s="127"/>
      <c r="QT173" s="127"/>
      <c r="QU173" s="127"/>
      <c r="QV173" s="127"/>
      <c r="QW173" s="127"/>
      <c r="QX173" s="127"/>
      <c r="QY173" s="127"/>
      <c r="QZ173" s="127"/>
      <c r="RA173" s="127"/>
      <c r="RB173" s="127"/>
      <c r="RC173" s="127"/>
      <c r="RD173" s="127"/>
      <c r="RE173" s="127"/>
      <c r="RF173" s="127"/>
      <c r="RG173" s="127"/>
      <c r="RH173" s="127"/>
      <c r="RI173" s="127"/>
      <c r="RJ173" s="127"/>
      <c r="RK173" s="127"/>
      <c r="RL173" s="127"/>
      <c r="RM173" s="127"/>
      <c r="RN173" s="127"/>
      <c r="RO173" s="127"/>
      <c r="RP173" s="127"/>
      <c r="RQ173" s="127"/>
      <c r="RR173" s="127"/>
      <c r="RS173" s="127"/>
      <c r="RT173" s="127"/>
      <c r="RU173" s="127"/>
      <c r="RV173" s="127"/>
      <c r="RW173" s="127"/>
      <c r="RX173" s="127"/>
      <c r="RY173" s="127"/>
      <c r="RZ173" s="127"/>
      <c r="SA173" s="127"/>
      <c r="SB173" s="127"/>
      <c r="SC173" s="127"/>
      <c r="SD173" s="127"/>
      <c r="SE173" s="127"/>
      <c r="SF173" s="127"/>
      <c r="SG173" s="127"/>
      <c r="SH173" s="127"/>
      <c r="SI173" s="127"/>
      <c r="SJ173" s="127"/>
      <c r="SK173" s="127"/>
      <c r="SL173" s="127"/>
      <c r="SM173" s="127"/>
      <c r="SN173" s="127"/>
      <c r="SO173" s="127"/>
      <c r="SP173" s="127"/>
      <c r="SQ173" s="127"/>
      <c r="SR173" s="127"/>
      <c r="SS173" s="127"/>
      <c r="ST173" s="127"/>
      <c r="SU173" s="127"/>
      <c r="SV173" s="127"/>
      <c r="SW173" s="127"/>
      <c r="SX173" s="127"/>
      <c r="SY173" s="127"/>
      <c r="SZ173" s="127"/>
      <c r="TA173" s="127"/>
      <c r="TB173" s="127"/>
      <c r="TC173" s="127"/>
      <c r="TD173" s="127"/>
      <c r="TE173" s="127"/>
      <c r="TF173" s="127"/>
      <c r="TG173" s="127"/>
      <c r="TH173" s="127"/>
      <c r="TI173" s="127"/>
      <c r="TJ173" s="127"/>
      <c r="TK173" s="127"/>
      <c r="TL173" s="127"/>
      <c r="TM173" s="127"/>
      <c r="TN173" s="127"/>
      <c r="TO173" s="127"/>
      <c r="TP173" s="127"/>
      <c r="TQ173" s="127"/>
      <c r="TR173" s="127"/>
      <c r="TS173" s="127"/>
      <c r="TT173" s="127"/>
      <c r="TU173" s="127"/>
      <c r="TV173" s="127"/>
      <c r="TW173" s="127"/>
      <c r="TX173" s="127"/>
      <c r="TY173" s="127"/>
      <c r="TZ173" s="127"/>
      <c r="UA173" s="127"/>
      <c r="UB173" s="127"/>
      <c r="UC173" s="127"/>
      <c r="UD173" s="127"/>
      <c r="UE173" s="127"/>
      <c r="UF173" s="127"/>
      <c r="UG173" s="127"/>
      <c r="UH173" s="127"/>
      <c r="UI173" s="127"/>
      <c r="UJ173" s="127"/>
      <c r="UK173" s="127"/>
      <c r="UL173" s="127"/>
      <c r="UM173" s="127"/>
      <c r="UN173" s="127"/>
      <c r="UO173" s="127"/>
      <c r="UP173" s="127"/>
      <c r="UQ173" s="127"/>
      <c r="UR173" s="127"/>
      <c r="US173" s="127"/>
      <c r="UT173" s="127"/>
      <c r="UU173" s="127"/>
      <c r="UV173" s="127"/>
      <c r="UW173" s="127"/>
      <c r="UX173" s="127"/>
      <c r="UY173" s="127"/>
      <c r="UZ173" s="127"/>
      <c r="VA173" s="127"/>
      <c r="VB173" s="127"/>
      <c r="VC173" s="127"/>
      <c r="VD173" s="127"/>
      <c r="VE173" s="127"/>
      <c r="VF173" s="127"/>
      <c r="VG173" s="127"/>
      <c r="VH173" s="127"/>
      <c r="VI173" s="127"/>
      <c r="VJ173" s="127"/>
      <c r="VK173" s="127"/>
      <c r="VL173" s="127"/>
      <c r="VM173" s="127"/>
      <c r="VN173" s="127"/>
      <c r="VO173" s="127"/>
      <c r="VP173" s="127"/>
      <c r="VQ173" s="127"/>
      <c r="VR173" s="127"/>
      <c r="VS173" s="127"/>
      <c r="VT173" s="127"/>
      <c r="VU173" s="127"/>
      <c r="VV173" s="127"/>
      <c r="VW173" s="127"/>
      <c r="VX173" s="127"/>
      <c r="VY173" s="127"/>
      <c r="VZ173" s="127"/>
      <c r="WA173" s="127"/>
      <c r="WB173" s="127"/>
      <c r="WC173" s="127"/>
      <c r="WD173" s="127"/>
      <c r="WE173" s="127"/>
      <c r="WF173" s="127"/>
      <c r="WG173" s="127"/>
      <c r="WH173" s="127"/>
      <c r="WI173" s="127"/>
      <c r="WJ173" s="127"/>
      <c r="WK173" s="127"/>
      <c r="WL173" s="127"/>
      <c r="WM173" s="127"/>
      <c r="WN173" s="127"/>
      <c r="WO173" s="127"/>
      <c r="WP173" s="127"/>
      <c r="WQ173" s="127"/>
      <c r="WR173" s="127"/>
      <c r="WS173" s="127"/>
      <c r="WT173" s="127"/>
      <c r="WU173" s="127"/>
      <c r="WV173" s="127"/>
      <c r="WW173" s="127"/>
      <c r="WX173" s="127"/>
      <c r="WY173" s="127"/>
      <c r="WZ173" s="127"/>
      <c r="XA173" s="127"/>
      <c r="XB173" s="127"/>
      <c r="XC173" s="127"/>
      <c r="XD173" s="127"/>
      <c r="XE173" s="127"/>
      <c r="XF173" s="127"/>
      <c r="XG173" s="127"/>
      <c r="XH173" s="127"/>
      <c r="XI173" s="127"/>
      <c r="XJ173" s="127"/>
      <c r="XK173" s="127"/>
      <c r="XL173" s="127"/>
      <c r="XM173" s="127"/>
      <c r="XN173" s="127"/>
      <c r="XO173" s="127"/>
      <c r="XP173" s="127"/>
      <c r="XQ173" s="127"/>
      <c r="XR173" s="127"/>
      <c r="XS173" s="127"/>
      <c r="XT173" s="127"/>
      <c r="XU173" s="127"/>
      <c r="XV173" s="127"/>
      <c r="XW173" s="127"/>
      <c r="XX173" s="127"/>
      <c r="XY173" s="127"/>
      <c r="XZ173" s="127"/>
      <c r="YA173" s="127"/>
      <c r="YB173" s="127"/>
      <c r="YC173" s="127"/>
      <c r="YD173" s="127"/>
      <c r="YE173" s="127"/>
      <c r="YF173" s="127"/>
      <c r="YG173" s="127"/>
      <c r="YH173" s="127"/>
      <c r="YI173" s="127"/>
      <c r="YJ173" s="127"/>
      <c r="YK173" s="127"/>
      <c r="YL173" s="127"/>
      <c r="YM173" s="127"/>
      <c r="YN173" s="127"/>
      <c r="YO173" s="127"/>
      <c r="YP173" s="127"/>
      <c r="YQ173" s="127"/>
      <c r="YR173" s="127"/>
      <c r="YS173" s="127"/>
      <c r="YT173" s="127"/>
      <c r="YU173" s="127"/>
      <c r="YV173" s="127"/>
      <c r="YW173" s="127"/>
      <c r="YX173" s="127"/>
      <c r="YY173" s="127"/>
      <c r="YZ173" s="127"/>
      <c r="ZA173" s="127"/>
      <c r="ZB173" s="127"/>
      <c r="ZC173" s="127"/>
      <c r="ZD173" s="127"/>
      <c r="ZE173" s="127"/>
      <c r="ZF173" s="127"/>
      <c r="ZG173" s="127"/>
      <c r="ZH173" s="127"/>
      <c r="ZI173" s="127"/>
      <c r="ZJ173" s="127"/>
      <c r="ZK173" s="127"/>
      <c r="ZL173" s="127"/>
      <c r="ZM173" s="127"/>
      <c r="ZN173" s="127"/>
      <c r="ZO173" s="127"/>
      <c r="ZP173" s="127"/>
      <c r="ZQ173" s="127"/>
      <c r="ZR173" s="127"/>
      <c r="ZS173" s="127"/>
      <c r="ZT173" s="127"/>
      <c r="ZU173" s="127"/>
      <c r="ZV173" s="127"/>
      <c r="ZW173" s="127"/>
      <c r="ZX173" s="127"/>
      <c r="ZY173" s="127"/>
      <c r="ZZ173" s="127"/>
      <c r="AAA173" s="127"/>
      <c r="AAB173" s="127"/>
      <c r="AAC173" s="127"/>
      <c r="AAD173" s="127"/>
      <c r="AAE173" s="127"/>
      <c r="AAF173" s="127"/>
      <c r="AAG173" s="127"/>
      <c r="AAH173" s="127"/>
      <c r="AAI173" s="127"/>
      <c r="AAJ173" s="127"/>
      <c r="AAK173" s="127"/>
      <c r="AAL173" s="127"/>
      <c r="AAM173" s="127"/>
      <c r="AAN173" s="127"/>
      <c r="AAO173" s="127"/>
      <c r="AAP173" s="127"/>
      <c r="AAQ173" s="127"/>
      <c r="AAR173" s="127"/>
      <c r="AAS173" s="127"/>
      <c r="AAT173" s="127"/>
      <c r="AAU173" s="127"/>
      <c r="AAV173" s="127"/>
      <c r="AAW173" s="127"/>
      <c r="AAX173" s="127"/>
      <c r="AAY173" s="127"/>
      <c r="AAZ173" s="127"/>
      <c r="ABA173" s="127"/>
      <c r="ABB173" s="127"/>
      <c r="ABC173" s="127"/>
      <c r="ABD173" s="127"/>
      <c r="ABE173" s="127"/>
      <c r="ABF173" s="127"/>
      <c r="ABG173" s="127"/>
      <c r="ABH173" s="127"/>
      <c r="ABI173" s="127"/>
      <c r="ABJ173" s="127"/>
      <c r="ABK173" s="127"/>
      <c r="ABL173" s="127"/>
      <c r="ABM173" s="127"/>
      <c r="ABN173" s="127"/>
      <c r="ABO173" s="127"/>
      <c r="ABP173" s="127"/>
      <c r="ABQ173" s="127"/>
      <c r="ABR173" s="127"/>
      <c r="ABS173" s="127"/>
      <c r="ABT173" s="127"/>
      <c r="ABU173" s="127"/>
      <c r="ABV173" s="127"/>
      <c r="ABW173" s="127"/>
      <c r="ABX173" s="127"/>
      <c r="ABY173" s="127"/>
      <c r="ABZ173" s="127"/>
      <c r="ACA173" s="127"/>
      <c r="ACB173" s="127"/>
      <c r="ACC173" s="127"/>
      <c r="ACD173" s="127"/>
      <c r="ACE173" s="127"/>
      <c r="ACF173" s="127"/>
      <c r="ACG173" s="127"/>
      <c r="ACH173" s="127"/>
      <c r="ACI173" s="127"/>
      <c r="ACJ173" s="127"/>
      <c r="ACK173" s="127"/>
      <c r="ACL173" s="127"/>
      <c r="ACM173" s="127"/>
      <c r="ACN173" s="127"/>
      <c r="ACO173" s="127"/>
      <c r="ACP173" s="127"/>
      <c r="ACQ173" s="127"/>
      <c r="ACR173" s="127"/>
      <c r="ACS173" s="127"/>
      <c r="ACT173" s="127"/>
      <c r="ACU173" s="127"/>
      <c r="ACV173" s="127"/>
      <c r="ACW173" s="127"/>
      <c r="ACX173" s="127"/>
      <c r="ACY173" s="127"/>
      <c r="ACZ173" s="127"/>
      <c r="ADA173" s="127"/>
      <c r="ADB173" s="127"/>
      <c r="ADC173" s="127"/>
      <c r="ADD173" s="127"/>
      <c r="ADE173" s="127"/>
      <c r="ADF173" s="127"/>
      <c r="ADG173" s="127"/>
      <c r="ADH173" s="127"/>
      <c r="ADI173" s="127"/>
      <c r="ADJ173" s="127"/>
      <c r="ADK173" s="127"/>
      <c r="ADL173" s="127"/>
      <c r="ADM173" s="127"/>
      <c r="ADN173" s="127"/>
      <c r="ADO173" s="127"/>
      <c r="ADP173" s="127"/>
      <c r="ADQ173" s="127"/>
      <c r="ADR173" s="127"/>
      <c r="ADS173" s="127"/>
      <c r="ADT173" s="127"/>
      <c r="ADU173" s="127"/>
      <c r="ADV173" s="127"/>
      <c r="ADW173" s="127"/>
      <c r="ADX173" s="127"/>
      <c r="ADY173" s="127"/>
      <c r="ADZ173" s="127"/>
      <c r="AEA173" s="127"/>
      <c r="AEB173" s="127"/>
      <c r="AEC173" s="127"/>
      <c r="AED173" s="127"/>
      <c r="AEE173" s="127"/>
      <c r="AEF173" s="127"/>
      <c r="AEG173" s="127"/>
      <c r="AEH173" s="127"/>
      <c r="AEI173" s="127"/>
      <c r="AEJ173" s="127"/>
      <c r="AEK173" s="127"/>
      <c r="AEL173" s="127"/>
      <c r="AEM173" s="127"/>
      <c r="AEN173" s="127"/>
      <c r="AEO173" s="127"/>
      <c r="AEP173" s="127"/>
      <c r="AEQ173" s="127"/>
      <c r="AER173" s="127"/>
      <c r="AES173" s="127"/>
      <c r="AET173" s="127"/>
      <c r="AEU173" s="127"/>
      <c r="AEV173" s="127"/>
      <c r="AEW173" s="127"/>
      <c r="AEX173" s="127"/>
      <c r="AEY173" s="127"/>
      <c r="AEZ173" s="127"/>
      <c r="AFA173" s="127"/>
      <c r="AFB173" s="127"/>
      <c r="AFC173" s="127"/>
      <c r="AFD173" s="127"/>
      <c r="AFE173" s="127"/>
      <c r="AFF173" s="127"/>
      <c r="AFG173" s="127"/>
      <c r="AFH173" s="127"/>
      <c r="AFI173" s="127"/>
      <c r="AFJ173" s="127"/>
      <c r="AFK173" s="127"/>
      <c r="AFL173" s="127"/>
      <c r="AFM173" s="127"/>
      <c r="AFN173" s="127"/>
      <c r="AFO173" s="127"/>
      <c r="AFP173" s="127"/>
      <c r="AFQ173" s="127"/>
      <c r="AFR173" s="127"/>
      <c r="AFS173" s="127"/>
      <c r="AFT173" s="127"/>
      <c r="AFU173" s="127"/>
      <c r="AFV173" s="127"/>
      <c r="AFW173" s="127"/>
      <c r="AFX173" s="127"/>
      <c r="AFY173" s="127"/>
      <c r="AFZ173" s="127"/>
      <c r="AGA173" s="127"/>
      <c r="AGB173" s="127"/>
      <c r="AGC173" s="127"/>
      <c r="AGD173" s="127"/>
      <c r="AGE173" s="127"/>
      <c r="AGF173" s="127"/>
      <c r="AGG173" s="127"/>
      <c r="AGH173" s="127"/>
      <c r="AGI173" s="127"/>
      <c r="AGJ173" s="127"/>
      <c r="AGK173" s="127"/>
      <c r="AGL173" s="127"/>
      <c r="AGM173" s="127"/>
      <c r="AGN173" s="127"/>
      <c r="AGO173" s="127"/>
      <c r="AGP173" s="127"/>
      <c r="AGQ173" s="127"/>
      <c r="AGR173" s="127"/>
      <c r="AGS173" s="127"/>
      <c r="AGT173" s="127"/>
      <c r="AGU173" s="127"/>
      <c r="AGV173" s="127"/>
      <c r="AGW173" s="127"/>
      <c r="AGX173" s="127"/>
      <c r="AGY173" s="127"/>
      <c r="AGZ173" s="127"/>
      <c r="AHA173" s="127"/>
      <c r="AHB173" s="127"/>
      <c r="AHC173" s="127"/>
      <c r="AHD173" s="127"/>
      <c r="AHE173" s="127"/>
      <c r="AHF173" s="127"/>
      <c r="AHG173" s="127"/>
      <c r="AHH173" s="127"/>
      <c r="AHI173" s="127"/>
      <c r="AHJ173" s="127"/>
      <c r="AHK173" s="127"/>
      <c r="AHL173" s="127"/>
      <c r="AHM173" s="127"/>
      <c r="AHN173" s="127"/>
      <c r="AHO173" s="127"/>
      <c r="AHP173" s="127"/>
      <c r="AHQ173" s="127"/>
      <c r="AHR173" s="127"/>
      <c r="AHS173" s="127"/>
      <c r="AHT173" s="127"/>
      <c r="AHU173" s="127"/>
      <c r="AHV173" s="127"/>
      <c r="AHW173" s="127"/>
      <c r="AHX173" s="127"/>
      <c r="AHY173" s="127"/>
      <c r="AHZ173" s="127"/>
      <c r="AIA173" s="127"/>
      <c r="AIB173" s="127"/>
      <c r="AIC173" s="127"/>
      <c r="AID173" s="127"/>
      <c r="AIE173" s="127"/>
      <c r="AIF173" s="127"/>
      <c r="AIG173" s="127"/>
      <c r="AIH173" s="127"/>
      <c r="AII173" s="127"/>
      <c r="AIJ173" s="127"/>
      <c r="AIK173" s="127"/>
      <c r="AIL173" s="127"/>
      <c r="AIM173" s="127"/>
      <c r="AIN173" s="127"/>
      <c r="AIO173" s="127"/>
      <c r="AIP173" s="127"/>
      <c r="AIQ173" s="127"/>
      <c r="AIR173" s="127"/>
      <c r="AIS173" s="127"/>
      <c r="AIT173" s="127"/>
      <c r="AIU173" s="127"/>
      <c r="AIV173" s="127"/>
      <c r="AIW173" s="127"/>
      <c r="AIX173" s="127"/>
      <c r="AIY173" s="127"/>
      <c r="AIZ173" s="127"/>
      <c r="AJA173" s="127"/>
      <c r="AJB173" s="127"/>
      <c r="AJC173" s="127"/>
      <c r="AJD173" s="127"/>
      <c r="AJE173" s="127"/>
      <c r="AJF173" s="127"/>
      <c r="AJG173" s="127"/>
      <c r="AJH173" s="127"/>
      <c r="AJI173" s="127"/>
      <c r="AJJ173" s="127"/>
      <c r="AJK173" s="127"/>
      <c r="AJL173" s="127"/>
      <c r="AJM173" s="127"/>
      <c r="AJN173" s="127"/>
      <c r="AJO173" s="127"/>
      <c r="AJP173" s="127"/>
      <c r="AJQ173" s="127"/>
      <c r="AJR173" s="127"/>
      <c r="AJS173" s="127"/>
      <c r="AJT173" s="127"/>
      <c r="AJU173" s="127"/>
      <c r="AJV173" s="127"/>
      <c r="AJW173" s="127"/>
      <c r="AJX173" s="127"/>
      <c r="AJY173" s="127"/>
      <c r="AJZ173" s="127"/>
      <c r="AKA173" s="127"/>
      <c r="AKB173" s="127"/>
      <c r="AKC173" s="127"/>
      <c r="AKD173" s="127"/>
      <c r="AKE173" s="127"/>
      <c r="AKF173" s="127"/>
      <c r="AKG173" s="127"/>
      <c r="AKH173" s="127"/>
      <c r="AKI173" s="127"/>
      <c r="AKJ173" s="127"/>
      <c r="AKK173" s="127"/>
      <c r="AKL173" s="127"/>
      <c r="AKM173" s="127"/>
      <c r="AKN173" s="127"/>
      <c r="AKO173" s="127"/>
      <c r="AKP173" s="127"/>
      <c r="AKQ173" s="127"/>
      <c r="AKR173" s="127"/>
      <c r="AKS173" s="127"/>
      <c r="AKT173" s="127"/>
      <c r="AKU173" s="127"/>
      <c r="AKV173" s="127"/>
      <c r="AKW173" s="127"/>
      <c r="AKX173" s="127"/>
      <c r="AKY173" s="127"/>
      <c r="AKZ173" s="127"/>
      <c r="ALA173" s="127"/>
      <c r="ALB173" s="127"/>
      <c r="ALC173" s="127"/>
      <c r="ALD173" s="127"/>
      <c r="ALE173" s="127"/>
      <c r="ALF173" s="127"/>
      <c r="ALG173" s="127"/>
      <c r="ALH173" s="127"/>
      <c r="ALI173" s="127"/>
      <c r="ALJ173" s="127"/>
      <c r="ALK173" s="127"/>
      <c r="ALL173" s="127"/>
      <c r="ALM173" s="127"/>
      <c r="ALN173" s="127"/>
      <c r="ALO173" s="127"/>
      <c r="ALP173" s="127"/>
      <c r="ALQ173" s="127"/>
      <c r="ALR173" s="127"/>
      <c r="ALS173" s="127"/>
      <c r="ALT173" s="127"/>
      <c r="ALU173" s="127"/>
      <c r="ALV173" s="127"/>
      <c r="ALW173" s="127"/>
      <c r="ALX173" s="127"/>
      <c r="ALY173" s="127"/>
      <c r="ALZ173" s="127"/>
      <c r="AMA173" s="127"/>
      <c r="AMB173" s="127"/>
      <c r="AMC173" s="127"/>
      <c r="AMD173" s="127"/>
      <c r="AME173" s="127"/>
      <c r="AMF173" s="127"/>
      <c r="AMG173" s="127"/>
      <c r="AMH173" s="127"/>
      <c r="AMI173" s="127"/>
      <c r="AMJ173" s="127"/>
      <c r="AMK173" s="127"/>
    </row>
    <row r="174" spans="1:1025" x14ac:dyDescent="0.3">
      <c r="A174" s="244" t="s">
        <v>875</v>
      </c>
      <c r="B174" s="244"/>
      <c r="C174" s="244"/>
      <c r="D174" s="68">
        <f t="shared" si="98"/>
        <v>14.275</v>
      </c>
      <c r="E174" s="136">
        <f t="shared" ref="E174:H174" si="103">E124+E149</f>
        <v>61.6</v>
      </c>
      <c r="F174" s="136">
        <f t="shared" si="103"/>
        <v>49.129999999999995</v>
      </c>
      <c r="G174" s="136">
        <f t="shared" si="103"/>
        <v>171.3</v>
      </c>
      <c r="H174" s="136">
        <f t="shared" si="103"/>
        <v>1400.27</v>
      </c>
      <c r="I174" s="127"/>
      <c r="J174" s="174">
        <f t="shared" si="82"/>
        <v>0.61599999999999999</v>
      </c>
      <c r="K174" s="174">
        <f t="shared" si="83"/>
        <v>0.73328358208955213</v>
      </c>
      <c r="L174" s="174">
        <f t="shared" si="84"/>
        <v>0.68520000000000003</v>
      </c>
      <c r="M174" s="174">
        <f t="shared" si="85"/>
        <v>0.70013499999999995</v>
      </c>
      <c r="N174" s="134"/>
      <c r="O174" s="174">
        <f t="shared" si="86"/>
        <v>0.18036521527991028</v>
      </c>
      <c r="P174" s="174">
        <f t="shared" si="87"/>
        <v>0.32173945024888057</v>
      </c>
      <c r="Q174" s="174">
        <f t="shared" si="88"/>
        <v>0.49300420633163611</v>
      </c>
      <c r="R174" s="127"/>
      <c r="S174" s="127"/>
      <c r="T174" s="127"/>
      <c r="U174" s="127"/>
      <c r="V174" s="127"/>
      <c r="W174" s="127"/>
      <c r="X174" s="127"/>
      <c r="Y174" s="127"/>
      <c r="Z174" s="127"/>
      <c r="AA174" s="127"/>
      <c r="AB174" s="127"/>
      <c r="AC174" s="127"/>
      <c r="AD174" s="127"/>
      <c r="AE174" s="127"/>
      <c r="AF174" s="127"/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  <c r="AR174" s="127"/>
      <c r="AS174" s="127"/>
      <c r="AT174" s="127"/>
      <c r="AU174" s="127"/>
      <c r="AV174" s="127"/>
      <c r="AW174" s="127"/>
      <c r="AX174" s="127"/>
      <c r="AY174" s="127"/>
      <c r="AZ174" s="127"/>
      <c r="BA174" s="127"/>
      <c r="BB174" s="127"/>
      <c r="BC174" s="127"/>
      <c r="BD174" s="127"/>
      <c r="BE174" s="127"/>
      <c r="BF174" s="127"/>
      <c r="BG174" s="127"/>
      <c r="BH174" s="127"/>
      <c r="BI174" s="127"/>
      <c r="BJ174" s="127"/>
      <c r="BK174" s="127"/>
      <c r="BL174" s="127"/>
      <c r="BM174" s="127"/>
      <c r="BN174" s="127"/>
      <c r="BO174" s="127"/>
      <c r="BP174" s="127"/>
      <c r="BQ174" s="127"/>
      <c r="BR174" s="127"/>
      <c r="BS174" s="127"/>
      <c r="BT174" s="127"/>
      <c r="BU174" s="127"/>
      <c r="BV174" s="127"/>
      <c r="BW174" s="127"/>
      <c r="BX174" s="127"/>
      <c r="BY174" s="127"/>
      <c r="BZ174" s="127"/>
      <c r="CA174" s="127"/>
      <c r="CB174" s="127"/>
      <c r="CC174" s="127"/>
      <c r="CD174" s="127"/>
      <c r="CE174" s="127"/>
      <c r="CF174" s="127"/>
      <c r="CG174" s="127"/>
      <c r="CH174" s="127"/>
      <c r="CI174" s="127"/>
      <c r="CJ174" s="127"/>
      <c r="CK174" s="127"/>
      <c r="CL174" s="127"/>
      <c r="CM174" s="127"/>
      <c r="CN174" s="127"/>
      <c r="CO174" s="127"/>
      <c r="CP174" s="127"/>
      <c r="CQ174" s="127"/>
      <c r="CR174" s="127"/>
      <c r="CS174" s="127"/>
      <c r="CT174" s="127"/>
      <c r="CU174" s="127"/>
      <c r="CV174" s="127"/>
      <c r="CW174" s="127"/>
      <c r="CX174" s="127"/>
      <c r="CY174" s="127"/>
      <c r="CZ174" s="127"/>
      <c r="DA174" s="127"/>
      <c r="DB174" s="127"/>
      <c r="DC174" s="127"/>
      <c r="DD174" s="127"/>
      <c r="DE174" s="127"/>
      <c r="DF174" s="127"/>
      <c r="DG174" s="127"/>
      <c r="DH174" s="127"/>
      <c r="DI174" s="127"/>
      <c r="DJ174" s="127"/>
      <c r="DK174" s="127"/>
      <c r="DL174" s="127"/>
      <c r="DM174" s="127"/>
      <c r="DN174" s="127"/>
      <c r="DO174" s="127"/>
      <c r="DP174" s="127"/>
      <c r="DQ174" s="127"/>
      <c r="DR174" s="127"/>
      <c r="DS174" s="127"/>
      <c r="DT174" s="127"/>
      <c r="DU174" s="127"/>
      <c r="DV174" s="127"/>
      <c r="DW174" s="127"/>
      <c r="DX174" s="127"/>
      <c r="DY174" s="127"/>
      <c r="DZ174" s="127"/>
      <c r="EA174" s="127"/>
      <c r="EB174" s="127"/>
      <c r="EC174" s="127"/>
      <c r="ED174" s="127"/>
      <c r="EE174" s="127"/>
      <c r="EF174" s="127"/>
      <c r="EG174" s="127"/>
      <c r="EH174" s="127"/>
      <c r="EI174" s="127"/>
      <c r="EJ174" s="127"/>
      <c r="EK174" s="127"/>
      <c r="EL174" s="127"/>
      <c r="EM174" s="127"/>
      <c r="EN174" s="127"/>
      <c r="EO174" s="127"/>
      <c r="EP174" s="127"/>
      <c r="EQ174" s="127"/>
      <c r="ER174" s="127"/>
      <c r="ES174" s="127"/>
      <c r="ET174" s="127"/>
      <c r="EU174" s="127"/>
      <c r="EV174" s="127"/>
      <c r="EW174" s="127"/>
      <c r="EX174" s="127"/>
      <c r="EY174" s="127"/>
      <c r="EZ174" s="127"/>
      <c r="FA174" s="127"/>
      <c r="FB174" s="127"/>
      <c r="FC174" s="127"/>
      <c r="FD174" s="127"/>
      <c r="FE174" s="127"/>
      <c r="FF174" s="127"/>
      <c r="FG174" s="127"/>
      <c r="FH174" s="127"/>
      <c r="FI174" s="127"/>
      <c r="FJ174" s="127"/>
      <c r="FK174" s="127"/>
      <c r="FL174" s="127"/>
      <c r="FM174" s="127"/>
      <c r="FN174" s="127"/>
      <c r="FO174" s="127"/>
      <c r="FP174" s="127"/>
      <c r="FQ174" s="127"/>
      <c r="FR174" s="127"/>
      <c r="FS174" s="127"/>
      <c r="FT174" s="127"/>
      <c r="FU174" s="127"/>
      <c r="FV174" s="127"/>
      <c r="FW174" s="127"/>
      <c r="FX174" s="127"/>
      <c r="FY174" s="127"/>
      <c r="FZ174" s="127"/>
      <c r="GA174" s="127"/>
      <c r="GB174" s="127"/>
      <c r="GC174" s="127"/>
      <c r="GD174" s="127"/>
      <c r="GE174" s="127"/>
      <c r="GF174" s="127"/>
      <c r="GG174" s="127"/>
      <c r="GH174" s="127"/>
      <c r="GI174" s="127"/>
      <c r="GJ174" s="127"/>
      <c r="GK174" s="127"/>
      <c r="GL174" s="127"/>
      <c r="GM174" s="127"/>
      <c r="GN174" s="127"/>
      <c r="GO174" s="127"/>
      <c r="GP174" s="127"/>
      <c r="GQ174" s="127"/>
      <c r="GR174" s="127"/>
      <c r="GS174" s="127"/>
      <c r="GT174" s="127"/>
      <c r="GU174" s="127"/>
      <c r="GV174" s="127"/>
      <c r="GW174" s="127"/>
      <c r="GX174" s="127"/>
      <c r="GY174" s="127"/>
      <c r="GZ174" s="127"/>
      <c r="HA174" s="127"/>
      <c r="HB174" s="127"/>
      <c r="HC174" s="127"/>
      <c r="HD174" s="127"/>
      <c r="HE174" s="127"/>
      <c r="HF174" s="127"/>
      <c r="HG174" s="127"/>
      <c r="HH174" s="127"/>
      <c r="HI174" s="127"/>
      <c r="HJ174" s="127"/>
      <c r="HK174" s="127"/>
      <c r="HL174" s="127"/>
      <c r="HM174" s="127"/>
      <c r="HN174" s="127"/>
      <c r="HO174" s="127"/>
      <c r="HP174" s="127"/>
      <c r="HQ174" s="127"/>
      <c r="HR174" s="127"/>
      <c r="HS174" s="127"/>
      <c r="HT174" s="127"/>
      <c r="HU174" s="127"/>
      <c r="HV174" s="127"/>
      <c r="HW174" s="127"/>
      <c r="HX174" s="127"/>
      <c r="HY174" s="127"/>
      <c r="HZ174" s="127"/>
      <c r="IA174" s="127"/>
      <c r="IB174" s="127"/>
      <c r="IC174" s="127"/>
      <c r="ID174" s="127"/>
      <c r="IE174" s="127"/>
      <c r="IF174" s="127"/>
      <c r="IG174" s="127"/>
      <c r="IH174" s="127"/>
      <c r="II174" s="127"/>
      <c r="IJ174" s="127"/>
      <c r="IK174" s="127"/>
      <c r="IL174" s="127"/>
      <c r="IM174" s="127"/>
      <c r="IN174" s="127"/>
      <c r="IO174" s="127"/>
      <c r="IP174" s="127"/>
      <c r="IQ174" s="127"/>
      <c r="IR174" s="127"/>
      <c r="IS174" s="127"/>
      <c r="IT174" s="127"/>
      <c r="IU174" s="127"/>
      <c r="IV174" s="127"/>
      <c r="IW174" s="127"/>
      <c r="IX174" s="127"/>
      <c r="IY174" s="127"/>
      <c r="IZ174" s="127"/>
      <c r="JA174" s="127"/>
      <c r="JB174" s="127"/>
      <c r="JC174" s="127"/>
      <c r="JD174" s="127"/>
      <c r="JE174" s="127"/>
      <c r="JF174" s="127"/>
      <c r="JG174" s="127"/>
      <c r="JH174" s="127"/>
      <c r="JI174" s="127"/>
      <c r="JJ174" s="127"/>
      <c r="JK174" s="127"/>
      <c r="JL174" s="127"/>
      <c r="JM174" s="127"/>
      <c r="JN174" s="127"/>
      <c r="JO174" s="127"/>
      <c r="JP174" s="127"/>
      <c r="JQ174" s="127"/>
      <c r="JR174" s="127"/>
      <c r="JS174" s="127"/>
      <c r="JT174" s="127"/>
      <c r="JU174" s="127"/>
      <c r="JV174" s="127"/>
      <c r="JW174" s="127"/>
      <c r="JX174" s="127"/>
      <c r="JY174" s="127"/>
      <c r="JZ174" s="127"/>
      <c r="KA174" s="127"/>
      <c r="KB174" s="127"/>
      <c r="KC174" s="127"/>
      <c r="KD174" s="127"/>
      <c r="KE174" s="127"/>
      <c r="KF174" s="127"/>
      <c r="KG174" s="127"/>
      <c r="KH174" s="127"/>
      <c r="KI174" s="127"/>
      <c r="KJ174" s="127"/>
      <c r="KK174" s="127"/>
      <c r="KL174" s="127"/>
      <c r="KM174" s="127"/>
      <c r="KN174" s="127"/>
      <c r="KO174" s="127"/>
      <c r="KP174" s="127"/>
      <c r="KQ174" s="127"/>
      <c r="KR174" s="127"/>
      <c r="KS174" s="127"/>
      <c r="KT174" s="127"/>
      <c r="KU174" s="127"/>
      <c r="KV174" s="127"/>
      <c r="KW174" s="127"/>
      <c r="KX174" s="127"/>
      <c r="KY174" s="127"/>
      <c r="KZ174" s="127"/>
      <c r="LA174" s="127"/>
      <c r="LB174" s="127"/>
      <c r="LC174" s="127"/>
      <c r="LD174" s="127"/>
      <c r="LE174" s="127"/>
      <c r="LF174" s="127"/>
      <c r="LG174" s="127"/>
      <c r="LH174" s="127"/>
      <c r="LI174" s="127"/>
      <c r="LJ174" s="127"/>
      <c r="LK174" s="127"/>
      <c r="LL174" s="127"/>
      <c r="LM174" s="127"/>
      <c r="LN174" s="127"/>
      <c r="LO174" s="127"/>
      <c r="LP174" s="127"/>
      <c r="LQ174" s="127"/>
      <c r="LR174" s="127"/>
      <c r="LS174" s="127"/>
      <c r="LT174" s="127"/>
      <c r="LU174" s="127"/>
      <c r="LV174" s="127"/>
      <c r="LW174" s="127"/>
      <c r="LX174" s="127"/>
      <c r="LY174" s="127"/>
      <c r="LZ174" s="127"/>
      <c r="MA174" s="127"/>
      <c r="MB174" s="127"/>
      <c r="MC174" s="127"/>
      <c r="MD174" s="127"/>
      <c r="ME174" s="127"/>
      <c r="MF174" s="127"/>
      <c r="MG174" s="127"/>
      <c r="MH174" s="127"/>
      <c r="MI174" s="127"/>
      <c r="MJ174" s="127"/>
      <c r="MK174" s="127"/>
      <c r="ML174" s="127"/>
      <c r="MM174" s="127"/>
      <c r="MN174" s="127"/>
      <c r="MO174" s="127"/>
      <c r="MP174" s="127"/>
      <c r="MQ174" s="127"/>
      <c r="MR174" s="127"/>
      <c r="MS174" s="127"/>
      <c r="MT174" s="127"/>
      <c r="MU174" s="127"/>
      <c r="MV174" s="127"/>
      <c r="MW174" s="127"/>
      <c r="MX174" s="127"/>
      <c r="MY174" s="127"/>
      <c r="MZ174" s="127"/>
      <c r="NA174" s="127"/>
      <c r="NB174" s="127"/>
      <c r="NC174" s="127"/>
      <c r="ND174" s="127"/>
      <c r="NE174" s="127"/>
      <c r="NF174" s="127"/>
      <c r="NG174" s="127"/>
      <c r="NH174" s="127"/>
      <c r="NI174" s="127"/>
      <c r="NJ174" s="127"/>
      <c r="NK174" s="127"/>
      <c r="NL174" s="127"/>
      <c r="NM174" s="127"/>
      <c r="NN174" s="127"/>
      <c r="NO174" s="127"/>
      <c r="NP174" s="127"/>
      <c r="NQ174" s="127"/>
      <c r="NR174" s="127"/>
      <c r="NS174" s="127"/>
      <c r="NT174" s="127"/>
      <c r="NU174" s="127"/>
      <c r="NV174" s="127"/>
      <c r="NW174" s="127"/>
      <c r="NX174" s="127"/>
      <c r="NY174" s="127"/>
      <c r="NZ174" s="127"/>
      <c r="OA174" s="127"/>
      <c r="OB174" s="127"/>
      <c r="OC174" s="127"/>
      <c r="OD174" s="127"/>
      <c r="OE174" s="127"/>
      <c r="OF174" s="127"/>
      <c r="OG174" s="127"/>
      <c r="OH174" s="127"/>
      <c r="OI174" s="127"/>
      <c r="OJ174" s="127"/>
      <c r="OK174" s="127"/>
      <c r="OL174" s="127"/>
      <c r="OM174" s="127"/>
      <c r="ON174" s="127"/>
      <c r="OO174" s="127"/>
      <c r="OP174" s="127"/>
      <c r="OQ174" s="127"/>
      <c r="OR174" s="127"/>
      <c r="OS174" s="127"/>
      <c r="OT174" s="127"/>
      <c r="OU174" s="127"/>
      <c r="OV174" s="127"/>
      <c r="OW174" s="127"/>
      <c r="OX174" s="127"/>
      <c r="OY174" s="127"/>
      <c r="OZ174" s="127"/>
      <c r="PA174" s="127"/>
      <c r="PB174" s="127"/>
      <c r="PC174" s="127"/>
      <c r="PD174" s="127"/>
      <c r="PE174" s="127"/>
      <c r="PF174" s="127"/>
      <c r="PG174" s="127"/>
      <c r="PH174" s="127"/>
      <c r="PI174" s="127"/>
      <c r="PJ174" s="127"/>
      <c r="PK174" s="127"/>
      <c r="PL174" s="127"/>
      <c r="PM174" s="127"/>
      <c r="PN174" s="127"/>
      <c r="PO174" s="127"/>
      <c r="PP174" s="127"/>
      <c r="PQ174" s="127"/>
      <c r="PR174" s="127"/>
      <c r="PS174" s="127"/>
      <c r="PT174" s="127"/>
      <c r="PU174" s="127"/>
      <c r="PV174" s="127"/>
      <c r="PW174" s="127"/>
      <c r="PX174" s="127"/>
      <c r="PY174" s="127"/>
      <c r="PZ174" s="127"/>
      <c r="QA174" s="127"/>
      <c r="QB174" s="127"/>
      <c r="QC174" s="127"/>
      <c r="QD174" s="127"/>
      <c r="QE174" s="127"/>
      <c r="QF174" s="127"/>
      <c r="QG174" s="127"/>
      <c r="QH174" s="127"/>
      <c r="QI174" s="127"/>
      <c r="QJ174" s="127"/>
      <c r="QK174" s="127"/>
      <c r="QL174" s="127"/>
      <c r="QM174" s="127"/>
      <c r="QN174" s="127"/>
      <c r="QO174" s="127"/>
      <c r="QP174" s="127"/>
      <c r="QQ174" s="127"/>
      <c r="QR174" s="127"/>
      <c r="QS174" s="127"/>
      <c r="QT174" s="127"/>
      <c r="QU174" s="127"/>
      <c r="QV174" s="127"/>
      <c r="QW174" s="127"/>
      <c r="QX174" s="127"/>
      <c r="QY174" s="127"/>
      <c r="QZ174" s="127"/>
      <c r="RA174" s="127"/>
      <c r="RB174" s="127"/>
      <c r="RC174" s="127"/>
      <c r="RD174" s="127"/>
      <c r="RE174" s="127"/>
      <c r="RF174" s="127"/>
      <c r="RG174" s="127"/>
      <c r="RH174" s="127"/>
      <c r="RI174" s="127"/>
      <c r="RJ174" s="127"/>
      <c r="RK174" s="127"/>
      <c r="RL174" s="127"/>
      <c r="RM174" s="127"/>
      <c r="RN174" s="127"/>
      <c r="RO174" s="127"/>
      <c r="RP174" s="127"/>
      <c r="RQ174" s="127"/>
      <c r="RR174" s="127"/>
      <c r="RS174" s="127"/>
      <c r="RT174" s="127"/>
      <c r="RU174" s="127"/>
      <c r="RV174" s="127"/>
      <c r="RW174" s="127"/>
      <c r="RX174" s="127"/>
      <c r="RY174" s="127"/>
      <c r="RZ174" s="127"/>
      <c r="SA174" s="127"/>
      <c r="SB174" s="127"/>
      <c r="SC174" s="127"/>
      <c r="SD174" s="127"/>
      <c r="SE174" s="127"/>
      <c r="SF174" s="127"/>
      <c r="SG174" s="127"/>
      <c r="SH174" s="127"/>
      <c r="SI174" s="127"/>
      <c r="SJ174" s="127"/>
      <c r="SK174" s="127"/>
      <c r="SL174" s="127"/>
      <c r="SM174" s="127"/>
      <c r="SN174" s="127"/>
      <c r="SO174" s="127"/>
      <c r="SP174" s="127"/>
      <c r="SQ174" s="127"/>
      <c r="SR174" s="127"/>
      <c r="SS174" s="127"/>
      <c r="ST174" s="127"/>
      <c r="SU174" s="127"/>
      <c r="SV174" s="127"/>
      <c r="SW174" s="127"/>
      <c r="SX174" s="127"/>
      <c r="SY174" s="127"/>
      <c r="SZ174" s="127"/>
      <c r="TA174" s="127"/>
      <c r="TB174" s="127"/>
      <c r="TC174" s="127"/>
      <c r="TD174" s="127"/>
      <c r="TE174" s="127"/>
      <c r="TF174" s="127"/>
      <c r="TG174" s="127"/>
      <c r="TH174" s="127"/>
      <c r="TI174" s="127"/>
      <c r="TJ174" s="127"/>
      <c r="TK174" s="127"/>
      <c r="TL174" s="127"/>
      <c r="TM174" s="127"/>
      <c r="TN174" s="127"/>
      <c r="TO174" s="127"/>
      <c r="TP174" s="127"/>
      <c r="TQ174" s="127"/>
      <c r="TR174" s="127"/>
      <c r="TS174" s="127"/>
      <c r="TT174" s="127"/>
      <c r="TU174" s="127"/>
      <c r="TV174" s="127"/>
      <c r="TW174" s="127"/>
      <c r="TX174" s="127"/>
      <c r="TY174" s="127"/>
      <c r="TZ174" s="127"/>
      <c r="UA174" s="127"/>
      <c r="UB174" s="127"/>
      <c r="UC174" s="127"/>
      <c r="UD174" s="127"/>
      <c r="UE174" s="127"/>
      <c r="UF174" s="127"/>
      <c r="UG174" s="127"/>
      <c r="UH174" s="127"/>
      <c r="UI174" s="127"/>
      <c r="UJ174" s="127"/>
      <c r="UK174" s="127"/>
      <c r="UL174" s="127"/>
      <c r="UM174" s="127"/>
      <c r="UN174" s="127"/>
      <c r="UO174" s="127"/>
      <c r="UP174" s="127"/>
      <c r="UQ174" s="127"/>
      <c r="UR174" s="127"/>
      <c r="US174" s="127"/>
      <c r="UT174" s="127"/>
      <c r="UU174" s="127"/>
      <c r="UV174" s="127"/>
      <c r="UW174" s="127"/>
      <c r="UX174" s="127"/>
      <c r="UY174" s="127"/>
      <c r="UZ174" s="127"/>
      <c r="VA174" s="127"/>
      <c r="VB174" s="127"/>
      <c r="VC174" s="127"/>
      <c r="VD174" s="127"/>
      <c r="VE174" s="127"/>
      <c r="VF174" s="127"/>
      <c r="VG174" s="127"/>
      <c r="VH174" s="127"/>
      <c r="VI174" s="127"/>
      <c r="VJ174" s="127"/>
      <c r="VK174" s="127"/>
      <c r="VL174" s="127"/>
      <c r="VM174" s="127"/>
      <c r="VN174" s="127"/>
      <c r="VO174" s="127"/>
      <c r="VP174" s="127"/>
      <c r="VQ174" s="127"/>
      <c r="VR174" s="127"/>
      <c r="VS174" s="127"/>
      <c r="VT174" s="127"/>
      <c r="VU174" s="127"/>
      <c r="VV174" s="127"/>
      <c r="VW174" s="127"/>
      <c r="VX174" s="127"/>
      <c r="VY174" s="127"/>
      <c r="VZ174" s="127"/>
      <c r="WA174" s="127"/>
      <c r="WB174" s="127"/>
      <c r="WC174" s="127"/>
      <c r="WD174" s="127"/>
      <c r="WE174" s="127"/>
      <c r="WF174" s="127"/>
      <c r="WG174" s="127"/>
      <c r="WH174" s="127"/>
      <c r="WI174" s="127"/>
      <c r="WJ174" s="127"/>
      <c r="WK174" s="127"/>
      <c r="WL174" s="127"/>
      <c r="WM174" s="127"/>
      <c r="WN174" s="127"/>
      <c r="WO174" s="127"/>
      <c r="WP174" s="127"/>
      <c r="WQ174" s="127"/>
      <c r="WR174" s="127"/>
      <c r="WS174" s="127"/>
      <c r="WT174" s="127"/>
      <c r="WU174" s="127"/>
      <c r="WV174" s="127"/>
      <c r="WW174" s="127"/>
      <c r="WX174" s="127"/>
      <c r="WY174" s="127"/>
      <c r="WZ174" s="127"/>
      <c r="XA174" s="127"/>
      <c r="XB174" s="127"/>
      <c r="XC174" s="127"/>
      <c r="XD174" s="127"/>
      <c r="XE174" s="127"/>
      <c r="XF174" s="127"/>
      <c r="XG174" s="127"/>
      <c r="XH174" s="127"/>
      <c r="XI174" s="127"/>
      <c r="XJ174" s="127"/>
      <c r="XK174" s="127"/>
      <c r="XL174" s="127"/>
      <c r="XM174" s="127"/>
      <c r="XN174" s="127"/>
      <c r="XO174" s="127"/>
      <c r="XP174" s="127"/>
      <c r="XQ174" s="127"/>
      <c r="XR174" s="127"/>
      <c r="XS174" s="127"/>
      <c r="XT174" s="127"/>
      <c r="XU174" s="127"/>
      <c r="XV174" s="127"/>
      <c r="XW174" s="127"/>
      <c r="XX174" s="127"/>
      <c r="XY174" s="127"/>
      <c r="XZ174" s="127"/>
      <c r="YA174" s="127"/>
      <c r="YB174" s="127"/>
      <c r="YC174" s="127"/>
      <c r="YD174" s="127"/>
      <c r="YE174" s="127"/>
      <c r="YF174" s="127"/>
      <c r="YG174" s="127"/>
      <c r="YH174" s="127"/>
      <c r="YI174" s="127"/>
      <c r="YJ174" s="127"/>
      <c r="YK174" s="127"/>
      <c r="YL174" s="127"/>
      <c r="YM174" s="127"/>
      <c r="YN174" s="127"/>
      <c r="YO174" s="127"/>
      <c r="YP174" s="127"/>
      <c r="YQ174" s="127"/>
      <c r="YR174" s="127"/>
      <c r="YS174" s="127"/>
      <c r="YT174" s="127"/>
      <c r="YU174" s="127"/>
      <c r="YV174" s="127"/>
      <c r="YW174" s="127"/>
      <c r="YX174" s="127"/>
      <c r="YY174" s="127"/>
      <c r="YZ174" s="127"/>
      <c r="ZA174" s="127"/>
      <c r="ZB174" s="127"/>
      <c r="ZC174" s="127"/>
      <c r="ZD174" s="127"/>
      <c r="ZE174" s="127"/>
      <c r="ZF174" s="127"/>
      <c r="ZG174" s="127"/>
      <c r="ZH174" s="127"/>
      <c r="ZI174" s="127"/>
      <c r="ZJ174" s="127"/>
      <c r="ZK174" s="127"/>
      <c r="ZL174" s="127"/>
      <c r="ZM174" s="127"/>
      <c r="ZN174" s="127"/>
      <c r="ZO174" s="127"/>
      <c r="ZP174" s="127"/>
      <c r="ZQ174" s="127"/>
      <c r="ZR174" s="127"/>
      <c r="ZS174" s="127"/>
      <c r="ZT174" s="127"/>
      <c r="ZU174" s="127"/>
      <c r="ZV174" s="127"/>
      <c r="ZW174" s="127"/>
      <c r="ZX174" s="127"/>
      <c r="ZY174" s="127"/>
      <c r="ZZ174" s="127"/>
      <c r="AAA174" s="127"/>
      <c r="AAB174" s="127"/>
      <c r="AAC174" s="127"/>
      <c r="AAD174" s="127"/>
      <c r="AAE174" s="127"/>
      <c r="AAF174" s="127"/>
      <c r="AAG174" s="127"/>
      <c r="AAH174" s="127"/>
      <c r="AAI174" s="127"/>
      <c r="AAJ174" s="127"/>
      <c r="AAK174" s="127"/>
      <c r="AAL174" s="127"/>
      <c r="AAM174" s="127"/>
      <c r="AAN174" s="127"/>
      <c r="AAO174" s="127"/>
      <c r="AAP174" s="127"/>
      <c r="AAQ174" s="127"/>
      <c r="AAR174" s="127"/>
      <c r="AAS174" s="127"/>
      <c r="AAT174" s="127"/>
      <c r="AAU174" s="127"/>
      <c r="AAV174" s="127"/>
      <c r="AAW174" s="127"/>
      <c r="AAX174" s="127"/>
      <c r="AAY174" s="127"/>
      <c r="AAZ174" s="127"/>
      <c r="ABA174" s="127"/>
      <c r="ABB174" s="127"/>
      <c r="ABC174" s="127"/>
      <c r="ABD174" s="127"/>
      <c r="ABE174" s="127"/>
      <c r="ABF174" s="127"/>
      <c r="ABG174" s="127"/>
      <c r="ABH174" s="127"/>
      <c r="ABI174" s="127"/>
      <c r="ABJ174" s="127"/>
      <c r="ABK174" s="127"/>
      <c r="ABL174" s="127"/>
      <c r="ABM174" s="127"/>
      <c r="ABN174" s="127"/>
      <c r="ABO174" s="127"/>
      <c r="ABP174" s="127"/>
      <c r="ABQ174" s="127"/>
      <c r="ABR174" s="127"/>
      <c r="ABS174" s="127"/>
      <c r="ABT174" s="127"/>
      <c r="ABU174" s="127"/>
      <c r="ABV174" s="127"/>
      <c r="ABW174" s="127"/>
      <c r="ABX174" s="127"/>
      <c r="ABY174" s="127"/>
      <c r="ABZ174" s="127"/>
      <c r="ACA174" s="127"/>
      <c r="ACB174" s="127"/>
      <c r="ACC174" s="127"/>
      <c r="ACD174" s="127"/>
      <c r="ACE174" s="127"/>
      <c r="ACF174" s="127"/>
      <c r="ACG174" s="127"/>
      <c r="ACH174" s="127"/>
      <c r="ACI174" s="127"/>
      <c r="ACJ174" s="127"/>
      <c r="ACK174" s="127"/>
      <c r="ACL174" s="127"/>
      <c r="ACM174" s="127"/>
      <c r="ACN174" s="127"/>
      <c r="ACO174" s="127"/>
      <c r="ACP174" s="127"/>
      <c r="ACQ174" s="127"/>
      <c r="ACR174" s="127"/>
      <c r="ACS174" s="127"/>
      <c r="ACT174" s="127"/>
      <c r="ACU174" s="127"/>
      <c r="ACV174" s="127"/>
      <c r="ACW174" s="127"/>
      <c r="ACX174" s="127"/>
      <c r="ACY174" s="127"/>
      <c r="ACZ174" s="127"/>
      <c r="ADA174" s="127"/>
      <c r="ADB174" s="127"/>
      <c r="ADC174" s="127"/>
      <c r="ADD174" s="127"/>
      <c r="ADE174" s="127"/>
      <c r="ADF174" s="127"/>
      <c r="ADG174" s="127"/>
      <c r="ADH174" s="127"/>
      <c r="ADI174" s="127"/>
      <c r="ADJ174" s="127"/>
      <c r="ADK174" s="127"/>
      <c r="ADL174" s="127"/>
      <c r="ADM174" s="127"/>
      <c r="ADN174" s="127"/>
      <c r="ADO174" s="127"/>
      <c r="ADP174" s="127"/>
      <c r="ADQ174" s="127"/>
      <c r="ADR174" s="127"/>
      <c r="ADS174" s="127"/>
      <c r="ADT174" s="127"/>
      <c r="ADU174" s="127"/>
      <c r="ADV174" s="127"/>
      <c r="ADW174" s="127"/>
      <c r="ADX174" s="127"/>
      <c r="ADY174" s="127"/>
      <c r="ADZ174" s="127"/>
      <c r="AEA174" s="127"/>
      <c r="AEB174" s="127"/>
      <c r="AEC174" s="127"/>
      <c r="AED174" s="127"/>
      <c r="AEE174" s="127"/>
      <c r="AEF174" s="127"/>
      <c r="AEG174" s="127"/>
      <c r="AEH174" s="127"/>
      <c r="AEI174" s="127"/>
      <c r="AEJ174" s="127"/>
      <c r="AEK174" s="127"/>
      <c r="AEL174" s="127"/>
      <c r="AEM174" s="127"/>
      <c r="AEN174" s="127"/>
      <c r="AEO174" s="127"/>
      <c r="AEP174" s="127"/>
      <c r="AEQ174" s="127"/>
      <c r="AER174" s="127"/>
      <c r="AES174" s="127"/>
      <c r="AET174" s="127"/>
      <c r="AEU174" s="127"/>
      <c r="AEV174" s="127"/>
      <c r="AEW174" s="127"/>
      <c r="AEX174" s="127"/>
      <c r="AEY174" s="127"/>
      <c r="AEZ174" s="127"/>
      <c r="AFA174" s="127"/>
      <c r="AFB174" s="127"/>
      <c r="AFC174" s="127"/>
      <c r="AFD174" s="127"/>
      <c r="AFE174" s="127"/>
      <c r="AFF174" s="127"/>
      <c r="AFG174" s="127"/>
      <c r="AFH174" s="127"/>
      <c r="AFI174" s="127"/>
      <c r="AFJ174" s="127"/>
      <c r="AFK174" s="127"/>
      <c r="AFL174" s="127"/>
      <c r="AFM174" s="127"/>
      <c r="AFN174" s="127"/>
      <c r="AFO174" s="127"/>
      <c r="AFP174" s="127"/>
      <c r="AFQ174" s="127"/>
      <c r="AFR174" s="127"/>
      <c r="AFS174" s="127"/>
      <c r="AFT174" s="127"/>
      <c r="AFU174" s="127"/>
      <c r="AFV174" s="127"/>
      <c r="AFW174" s="127"/>
      <c r="AFX174" s="127"/>
      <c r="AFY174" s="127"/>
      <c r="AFZ174" s="127"/>
      <c r="AGA174" s="127"/>
      <c r="AGB174" s="127"/>
      <c r="AGC174" s="127"/>
      <c r="AGD174" s="127"/>
      <c r="AGE174" s="127"/>
      <c r="AGF174" s="127"/>
      <c r="AGG174" s="127"/>
      <c r="AGH174" s="127"/>
      <c r="AGI174" s="127"/>
      <c r="AGJ174" s="127"/>
      <c r="AGK174" s="127"/>
      <c r="AGL174" s="127"/>
      <c r="AGM174" s="127"/>
      <c r="AGN174" s="127"/>
      <c r="AGO174" s="127"/>
      <c r="AGP174" s="127"/>
      <c r="AGQ174" s="127"/>
      <c r="AGR174" s="127"/>
      <c r="AGS174" s="127"/>
      <c r="AGT174" s="127"/>
      <c r="AGU174" s="127"/>
      <c r="AGV174" s="127"/>
      <c r="AGW174" s="127"/>
      <c r="AGX174" s="127"/>
      <c r="AGY174" s="127"/>
      <c r="AGZ174" s="127"/>
      <c r="AHA174" s="127"/>
      <c r="AHB174" s="127"/>
      <c r="AHC174" s="127"/>
      <c r="AHD174" s="127"/>
      <c r="AHE174" s="127"/>
      <c r="AHF174" s="127"/>
      <c r="AHG174" s="127"/>
      <c r="AHH174" s="127"/>
      <c r="AHI174" s="127"/>
      <c r="AHJ174" s="127"/>
      <c r="AHK174" s="127"/>
      <c r="AHL174" s="127"/>
      <c r="AHM174" s="127"/>
      <c r="AHN174" s="127"/>
      <c r="AHO174" s="127"/>
      <c r="AHP174" s="127"/>
      <c r="AHQ174" s="127"/>
      <c r="AHR174" s="127"/>
      <c r="AHS174" s="127"/>
      <c r="AHT174" s="127"/>
      <c r="AHU174" s="127"/>
      <c r="AHV174" s="127"/>
      <c r="AHW174" s="127"/>
      <c r="AHX174" s="127"/>
      <c r="AHY174" s="127"/>
      <c r="AHZ174" s="127"/>
      <c r="AIA174" s="127"/>
      <c r="AIB174" s="127"/>
      <c r="AIC174" s="127"/>
      <c r="AID174" s="127"/>
      <c r="AIE174" s="127"/>
      <c r="AIF174" s="127"/>
      <c r="AIG174" s="127"/>
      <c r="AIH174" s="127"/>
      <c r="AII174" s="127"/>
      <c r="AIJ174" s="127"/>
      <c r="AIK174" s="127"/>
      <c r="AIL174" s="127"/>
      <c r="AIM174" s="127"/>
      <c r="AIN174" s="127"/>
      <c r="AIO174" s="127"/>
      <c r="AIP174" s="127"/>
      <c r="AIQ174" s="127"/>
      <c r="AIR174" s="127"/>
      <c r="AIS174" s="127"/>
      <c r="AIT174" s="127"/>
      <c r="AIU174" s="127"/>
      <c r="AIV174" s="127"/>
      <c r="AIW174" s="127"/>
      <c r="AIX174" s="127"/>
      <c r="AIY174" s="127"/>
      <c r="AIZ174" s="127"/>
      <c r="AJA174" s="127"/>
      <c r="AJB174" s="127"/>
      <c r="AJC174" s="127"/>
      <c r="AJD174" s="127"/>
      <c r="AJE174" s="127"/>
      <c r="AJF174" s="127"/>
      <c r="AJG174" s="127"/>
      <c r="AJH174" s="127"/>
      <c r="AJI174" s="127"/>
      <c r="AJJ174" s="127"/>
      <c r="AJK174" s="127"/>
      <c r="AJL174" s="127"/>
      <c r="AJM174" s="127"/>
      <c r="AJN174" s="127"/>
      <c r="AJO174" s="127"/>
      <c r="AJP174" s="127"/>
      <c r="AJQ174" s="127"/>
      <c r="AJR174" s="127"/>
      <c r="AJS174" s="127"/>
      <c r="AJT174" s="127"/>
      <c r="AJU174" s="127"/>
      <c r="AJV174" s="127"/>
      <c r="AJW174" s="127"/>
      <c r="AJX174" s="127"/>
      <c r="AJY174" s="127"/>
      <c r="AJZ174" s="127"/>
      <c r="AKA174" s="127"/>
      <c r="AKB174" s="127"/>
      <c r="AKC174" s="127"/>
      <c r="AKD174" s="127"/>
      <c r="AKE174" s="127"/>
      <c r="AKF174" s="127"/>
      <c r="AKG174" s="127"/>
      <c r="AKH174" s="127"/>
      <c r="AKI174" s="127"/>
      <c r="AKJ174" s="127"/>
      <c r="AKK174" s="127"/>
      <c r="AKL174" s="127"/>
      <c r="AKM174" s="127"/>
      <c r="AKN174" s="127"/>
      <c r="AKO174" s="127"/>
      <c r="AKP174" s="127"/>
      <c r="AKQ174" s="127"/>
      <c r="AKR174" s="127"/>
      <c r="AKS174" s="127"/>
      <c r="AKT174" s="127"/>
      <c r="AKU174" s="127"/>
      <c r="AKV174" s="127"/>
      <c r="AKW174" s="127"/>
      <c r="AKX174" s="127"/>
      <c r="AKY174" s="127"/>
      <c r="AKZ174" s="127"/>
      <c r="ALA174" s="127"/>
      <c r="ALB174" s="127"/>
      <c r="ALC174" s="127"/>
      <c r="ALD174" s="127"/>
      <c r="ALE174" s="127"/>
      <c r="ALF174" s="127"/>
      <c r="ALG174" s="127"/>
      <c r="ALH174" s="127"/>
      <c r="ALI174" s="127"/>
      <c r="ALJ174" s="127"/>
      <c r="ALK174" s="127"/>
      <c r="ALL174" s="127"/>
      <c r="ALM174" s="127"/>
      <c r="ALN174" s="127"/>
      <c r="ALO174" s="127"/>
      <c r="ALP174" s="127"/>
      <c r="ALQ174" s="127"/>
      <c r="ALR174" s="127"/>
      <c r="ALS174" s="127"/>
      <c r="ALT174" s="127"/>
      <c r="ALU174" s="127"/>
      <c r="ALV174" s="127"/>
      <c r="ALW174" s="127"/>
      <c r="ALX174" s="127"/>
      <c r="ALY174" s="127"/>
      <c r="ALZ174" s="127"/>
      <c r="AMA174" s="127"/>
      <c r="AMB174" s="127"/>
      <c r="AMC174" s="127"/>
      <c r="AMD174" s="127"/>
      <c r="AME174" s="127"/>
      <c r="AMF174" s="127"/>
      <c r="AMG174" s="127"/>
      <c r="AMH174" s="127"/>
      <c r="AMI174" s="127"/>
      <c r="AMJ174" s="127"/>
      <c r="AMK174" s="127"/>
    </row>
    <row r="175" spans="1:1025" x14ac:dyDescent="0.3">
      <c r="A175" s="244" t="s">
        <v>876</v>
      </c>
      <c r="B175" s="244"/>
      <c r="C175" s="244"/>
      <c r="D175" s="68">
        <f t="shared" si="98"/>
        <v>14.107500000000002</v>
      </c>
      <c r="E175" s="136">
        <f t="shared" ref="E175:H175" si="104">E125+E150</f>
        <v>78.900000000000006</v>
      </c>
      <c r="F175" s="136">
        <f t="shared" si="104"/>
        <v>46.26</v>
      </c>
      <c r="G175" s="136">
        <f t="shared" si="104"/>
        <v>169.29000000000002</v>
      </c>
      <c r="H175" s="136">
        <f t="shared" si="104"/>
        <v>1440.3899999999999</v>
      </c>
      <c r="I175" s="127"/>
      <c r="J175" s="174">
        <f t="shared" si="82"/>
        <v>0.78900000000000003</v>
      </c>
      <c r="K175" s="174">
        <f t="shared" si="83"/>
        <v>0.69044776119402984</v>
      </c>
      <c r="L175" s="174">
        <f t="shared" si="84"/>
        <v>0.6771600000000001</v>
      </c>
      <c r="M175" s="174">
        <f t="shared" si="85"/>
        <v>0.72019499999999992</v>
      </c>
      <c r="N175" s="134"/>
      <c r="O175" s="174">
        <f t="shared" si="86"/>
        <v>0.22458500822693855</v>
      </c>
      <c r="P175" s="174">
        <f t="shared" si="87"/>
        <v>0.29450648782621375</v>
      </c>
      <c r="Q175" s="174">
        <f t="shared" si="88"/>
        <v>0.47364859517214097</v>
      </c>
      <c r="R175" s="127"/>
      <c r="S175" s="127"/>
      <c r="T175" s="127"/>
      <c r="U175" s="127"/>
      <c r="V175" s="127"/>
      <c r="W175" s="127"/>
      <c r="X175" s="127"/>
      <c r="Y175" s="127"/>
      <c r="Z175" s="127"/>
      <c r="AA175" s="127"/>
      <c r="AB175" s="127"/>
      <c r="AC175" s="127"/>
      <c r="AD175" s="127"/>
      <c r="AE175" s="127"/>
      <c r="AF175" s="127"/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  <c r="AR175" s="127"/>
      <c r="AS175" s="127"/>
      <c r="AT175" s="127"/>
      <c r="AU175" s="127"/>
      <c r="AV175" s="127"/>
      <c r="AW175" s="127"/>
      <c r="AX175" s="127"/>
      <c r="AY175" s="127"/>
      <c r="AZ175" s="127"/>
      <c r="BA175" s="127"/>
      <c r="BB175" s="127"/>
      <c r="BC175" s="127"/>
      <c r="BD175" s="127"/>
      <c r="BE175" s="127"/>
      <c r="BF175" s="127"/>
      <c r="BG175" s="127"/>
      <c r="BH175" s="127"/>
      <c r="BI175" s="127"/>
      <c r="BJ175" s="127"/>
      <c r="BK175" s="127"/>
      <c r="BL175" s="127"/>
      <c r="BM175" s="127"/>
      <c r="BN175" s="127"/>
      <c r="BO175" s="127"/>
      <c r="BP175" s="127"/>
      <c r="BQ175" s="127"/>
      <c r="BR175" s="127"/>
      <c r="BS175" s="127"/>
      <c r="BT175" s="127"/>
      <c r="BU175" s="127"/>
      <c r="BV175" s="127"/>
      <c r="BW175" s="127"/>
      <c r="BX175" s="127"/>
      <c r="BY175" s="127"/>
      <c r="BZ175" s="127"/>
      <c r="CA175" s="127"/>
      <c r="CB175" s="127"/>
      <c r="CC175" s="127"/>
      <c r="CD175" s="127"/>
      <c r="CE175" s="127"/>
      <c r="CF175" s="127"/>
      <c r="CG175" s="127"/>
      <c r="CH175" s="127"/>
      <c r="CI175" s="127"/>
      <c r="CJ175" s="127"/>
      <c r="CK175" s="127"/>
      <c r="CL175" s="127"/>
      <c r="CM175" s="127"/>
      <c r="CN175" s="127"/>
      <c r="CO175" s="127"/>
      <c r="CP175" s="127"/>
      <c r="CQ175" s="127"/>
      <c r="CR175" s="127"/>
      <c r="CS175" s="127"/>
      <c r="CT175" s="127"/>
      <c r="CU175" s="127"/>
      <c r="CV175" s="127"/>
      <c r="CW175" s="127"/>
      <c r="CX175" s="127"/>
      <c r="CY175" s="127"/>
      <c r="CZ175" s="127"/>
      <c r="DA175" s="127"/>
      <c r="DB175" s="127"/>
      <c r="DC175" s="127"/>
      <c r="DD175" s="127"/>
      <c r="DE175" s="127"/>
      <c r="DF175" s="127"/>
      <c r="DG175" s="127"/>
      <c r="DH175" s="127"/>
      <c r="DI175" s="127"/>
      <c r="DJ175" s="127"/>
      <c r="DK175" s="127"/>
      <c r="DL175" s="127"/>
      <c r="DM175" s="127"/>
      <c r="DN175" s="127"/>
      <c r="DO175" s="127"/>
      <c r="DP175" s="127"/>
      <c r="DQ175" s="127"/>
      <c r="DR175" s="127"/>
      <c r="DS175" s="127"/>
      <c r="DT175" s="127"/>
      <c r="DU175" s="127"/>
      <c r="DV175" s="127"/>
      <c r="DW175" s="127"/>
      <c r="DX175" s="127"/>
      <c r="DY175" s="127"/>
      <c r="DZ175" s="127"/>
      <c r="EA175" s="127"/>
      <c r="EB175" s="127"/>
      <c r="EC175" s="127"/>
      <c r="ED175" s="127"/>
      <c r="EE175" s="127"/>
      <c r="EF175" s="127"/>
      <c r="EG175" s="127"/>
      <c r="EH175" s="127"/>
      <c r="EI175" s="127"/>
      <c r="EJ175" s="127"/>
      <c r="EK175" s="127"/>
      <c r="EL175" s="127"/>
      <c r="EM175" s="127"/>
      <c r="EN175" s="127"/>
      <c r="EO175" s="127"/>
      <c r="EP175" s="127"/>
      <c r="EQ175" s="127"/>
      <c r="ER175" s="127"/>
      <c r="ES175" s="127"/>
      <c r="ET175" s="127"/>
      <c r="EU175" s="127"/>
      <c r="EV175" s="127"/>
      <c r="EW175" s="127"/>
      <c r="EX175" s="127"/>
      <c r="EY175" s="127"/>
      <c r="EZ175" s="127"/>
      <c r="FA175" s="127"/>
      <c r="FB175" s="127"/>
      <c r="FC175" s="127"/>
      <c r="FD175" s="127"/>
      <c r="FE175" s="127"/>
      <c r="FF175" s="127"/>
      <c r="FG175" s="127"/>
      <c r="FH175" s="127"/>
      <c r="FI175" s="127"/>
      <c r="FJ175" s="127"/>
      <c r="FK175" s="127"/>
      <c r="FL175" s="127"/>
      <c r="FM175" s="127"/>
      <c r="FN175" s="127"/>
      <c r="FO175" s="127"/>
      <c r="FP175" s="127"/>
      <c r="FQ175" s="127"/>
      <c r="FR175" s="127"/>
      <c r="FS175" s="127"/>
      <c r="FT175" s="127"/>
      <c r="FU175" s="127"/>
      <c r="FV175" s="127"/>
      <c r="FW175" s="127"/>
      <c r="FX175" s="127"/>
      <c r="FY175" s="127"/>
      <c r="FZ175" s="127"/>
      <c r="GA175" s="127"/>
      <c r="GB175" s="127"/>
      <c r="GC175" s="127"/>
      <c r="GD175" s="127"/>
      <c r="GE175" s="127"/>
      <c r="GF175" s="127"/>
      <c r="GG175" s="127"/>
      <c r="GH175" s="127"/>
      <c r="GI175" s="127"/>
      <c r="GJ175" s="127"/>
      <c r="GK175" s="127"/>
      <c r="GL175" s="127"/>
      <c r="GM175" s="127"/>
      <c r="GN175" s="127"/>
      <c r="GO175" s="127"/>
      <c r="GP175" s="127"/>
      <c r="GQ175" s="127"/>
      <c r="GR175" s="127"/>
      <c r="GS175" s="127"/>
      <c r="GT175" s="127"/>
      <c r="GU175" s="127"/>
      <c r="GV175" s="127"/>
      <c r="GW175" s="127"/>
      <c r="GX175" s="127"/>
      <c r="GY175" s="127"/>
      <c r="GZ175" s="127"/>
      <c r="HA175" s="127"/>
      <c r="HB175" s="127"/>
      <c r="HC175" s="127"/>
      <c r="HD175" s="127"/>
      <c r="HE175" s="127"/>
      <c r="HF175" s="127"/>
      <c r="HG175" s="127"/>
      <c r="HH175" s="127"/>
      <c r="HI175" s="127"/>
      <c r="HJ175" s="127"/>
      <c r="HK175" s="127"/>
      <c r="HL175" s="127"/>
      <c r="HM175" s="127"/>
      <c r="HN175" s="127"/>
      <c r="HO175" s="127"/>
      <c r="HP175" s="127"/>
      <c r="HQ175" s="127"/>
      <c r="HR175" s="127"/>
      <c r="HS175" s="127"/>
      <c r="HT175" s="127"/>
      <c r="HU175" s="127"/>
      <c r="HV175" s="127"/>
      <c r="HW175" s="127"/>
      <c r="HX175" s="127"/>
      <c r="HY175" s="127"/>
      <c r="HZ175" s="127"/>
      <c r="IA175" s="127"/>
      <c r="IB175" s="127"/>
      <c r="IC175" s="127"/>
      <c r="ID175" s="127"/>
      <c r="IE175" s="127"/>
      <c r="IF175" s="127"/>
      <c r="IG175" s="127"/>
      <c r="IH175" s="127"/>
      <c r="II175" s="127"/>
      <c r="IJ175" s="127"/>
      <c r="IK175" s="127"/>
      <c r="IL175" s="127"/>
      <c r="IM175" s="127"/>
      <c r="IN175" s="127"/>
      <c r="IO175" s="127"/>
      <c r="IP175" s="127"/>
      <c r="IQ175" s="127"/>
      <c r="IR175" s="127"/>
      <c r="IS175" s="127"/>
      <c r="IT175" s="127"/>
      <c r="IU175" s="127"/>
      <c r="IV175" s="127"/>
      <c r="IW175" s="127"/>
      <c r="IX175" s="127"/>
      <c r="IY175" s="127"/>
      <c r="IZ175" s="127"/>
      <c r="JA175" s="127"/>
      <c r="JB175" s="127"/>
      <c r="JC175" s="127"/>
      <c r="JD175" s="127"/>
      <c r="JE175" s="127"/>
      <c r="JF175" s="127"/>
      <c r="JG175" s="127"/>
      <c r="JH175" s="127"/>
      <c r="JI175" s="127"/>
      <c r="JJ175" s="127"/>
      <c r="JK175" s="127"/>
      <c r="JL175" s="127"/>
      <c r="JM175" s="127"/>
      <c r="JN175" s="127"/>
      <c r="JO175" s="127"/>
      <c r="JP175" s="127"/>
      <c r="JQ175" s="127"/>
      <c r="JR175" s="127"/>
      <c r="JS175" s="127"/>
      <c r="JT175" s="127"/>
      <c r="JU175" s="127"/>
      <c r="JV175" s="127"/>
      <c r="JW175" s="127"/>
      <c r="JX175" s="127"/>
      <c r="JY175" s="127"/>
      <c r="JZ175" s="127"/>
      <c r="KA175" s="127"/>
      <c r="KB175" s="127"/>
      <c r="KC175" s="127"/>
      <c r="KD175" s="127"/>
      <c r="KE175" s="127"/>
      <c r="KF175" s="127"/>
      <c r="KG175" s="127"/>
      <c r="KH175" s="127"/>
      <c r="KI175" s="127"/>
      <c r="KJ175" s="127"/>
      <c r="KK175" s="127"/>
      <c r="KL175" s="127"/>
      <c r="KM175" s="127"/>
      <c r="KN175" s="127"/>
      <c r="KO175" s="127"/>
      <c r="KP175" s="127"/>
      <c r="KQ175" s="127"/>
      <c r="KR175" s="127"/>
      <c r="KS175" s="127"/>
      <c r="KT175" s="127"/>
      <c r="KU175" s="127"/>
      <c r="KV175" s="127"/>
      <c r="KW175" s="127"/>
      <c r="KX175" s="127"/>
      <c r="KY175" s="127"/>
      <c r="KZ175" s="127"/>
      <c r="LA175" s="127"/>
      <c r="LB175" s="127"/>
      <c r="LC175" s="127"/>
      <c r="LD175" s="127"/>
      <c r="LE175" s="127"/>
      <c r="LF175" s="127"/>
      <c r="LG175" s="127"/>
      <c r="LH175" s="127"/>
      <c r="LI175" s="127"/>
      <c r="LJ175" s="127"/>
      <c r="LK175" s="127"/>
      <c r="LL175" s="127"/>
      <c r="LM175" s="127"/>
      <c r="LN175" s="127"/>
      <c r="LO175" s="127"/>
      <c r="LP175" s="127"/>
      <c r="LQ175" s="127"/>
      <c r="LR175" s="127"/>
      <c r="LS175" s="127"/>
      <c r="LT175" s="127"/>
      <c r="LU175" s="127"/>
      <c r="LV175" s="127"/>
      <c r="LW175" s="127"/>
      <c r="LX175" s="127"/>
      <c r="LY175" s="127"/>
      <c r="LZ175" s="127"/>
      <c r="MA175" s="127"/>
      <c r="MB175" s="127"/>
      <c r="MC175" s="127"/>
      <c r="MD175" s="127"/>
      <c r="ME175" s="127"/>
      <c r="MF175" s="127"/>
      <c r="MG175" s="127"/>
      <c r="MH175" s="127"/>
      <c r="MI175" s="127"/>
      <c r="MJ175" s="127"/>
      <c r="MK175" s="127"/>
      <c r="ML175" s="127"/>
      <c r="MM175" s="127"/>
      <c r="MN175" s="127"/>
      <c r="MO175" s="127"/>
      <c r="MP175" s="127"/>
      <c r="MQ175" s="127"/>
      <c r="MR175" s="127"/>
      <c r="MS175" s="127"/>
      <c r="MT175" s="127"/>
      <c r="MU175" s="127"/>
      <c r="MV175" s="127"/>
      <c r="MW175" s="127"/>
      <c r="MX175" s="127"/>
      <c r="MY175" s="127"/>
      <c r="MZ175" s="127"/>
      <c r="NA175" s="127"/>
      <c r="NB175" s="127"/>
      <c r="NC175" s="127"/>
      <c r="ND175" s="127"/>
      <c r="NE175" s="127"/>
      <c r="NF175" s="127"/>
      <c r="NG175" s="127"/>
      <c r="NH175" s="127"/>
      <c r="NI175" s="127"/>
      <c r="NJ175" s="127"/>
      <c r="NK175" s="127"/>
      <c r="NL175" s="127"/>
      <c r="NM175" s="127"/>
      <c r="NN175" s="127"/>
      <c r="NO175" s="127"/>
      <c r="NP175" s="127"/>
      <c r="NQ175" s="127"/>
      <c r="NR175" s="127"/>
      <c r="NS175" s="127"/>
      <c r="NT175" s="127"/>
      <c r="NU175" s="127"/>
      <c r="NV175" s="127"/>
      <c r="NW175" s="127"/>
      <c r="NX175" s="127"/>
      <c r="NY175" s="127"/>
      <c r="NZ175" s="127"/>
      <c r="OA175" s="127"/>
      <c r="OB175" s="127"/>
      <c r="OC175" s="127"/>
      <c r="OD175" s="127"/>
      <c r="OE175" s="127"/>
      <c r="OF175" s="127"/>
      <c r="OG175" s="127"/>
      <c r="OH175" s="127"/>
      <c r="OI175" s="127"/>
      <c r="OJ175" s="127"/>
      <c r="OK175" s="127"/>
      <c r="OL175" s="127"/>
      <c r="OM175" s="127"/>
      <c r="ON175" s="127"/>
      <c r="OO175" s="127"/>
      <c r="OP175" s="127"/>
      <c r="OQ175" s="127"/>
      <c r="OR175" s="127"/>
      <c r="OS175" s="127"/>
      <c r="OT175" s="127"/>
      <c r="OU175" s="127"/>
      <c r="OV175" s="127"/>
      <c r="OW175" s="127"/>
      <c r="OX175" s="127"/>
      <c r="OY175" s="127"/>
      <c r="OZ175" s="127"/>
      <c r="PA175" s="127"/>
      <c r="PB175" s="127"/>
      <c r="PC175" s="127"/>
      <c r="PD175" s="127"/>
      <c r="PE175" s="127"/>
      <c r="PF175" s="127"/>
      <c r="PG175" s="127"/>
      <c r="PH175" s="127"/>
      <c r="PI175" s="127"/>
      <c r="PJ175" s="127"/>
      <c r="PK175" s="127"/>
      <c r="PL175" s="127"/>
      <c r="PM175" s="127"/>
      <c r="PN175" s="127"/>
      <c r="PO175" s="127"/>
      <c r="PP175" s="127"/>
      <c r="PQ175" s="127"/>
      <c r="PR175" s="127"/>
      <c r="PS175" s="127"/>
      <c r="PT175" s="127"/>
      <c r="PU175" s="127"/>
      <c r="PV175" s="127"/>
      <c r="PW175" s="127"/>
      <c r="PX175" s="127"/>
      <c r="PY175" s="127"/>
      <c r="PZ175" s="127"/>
      <c r="QA175" s="127"/>
      <c r="QB175" s="127"/>
      <c r="QC175" s="127"/>
      <c r="QD175" s="127"/>
      <c r="QE175" s="127"/>
      <c r="QF175" s="127"/>
      <c r="QG175" s="127"/>
      <c r="QH175" s="127"/>
      <c r="QI175" s="127"/>
      <c r="QJ175" s="127"/>
      <c r="QK175" s="127"/>
      <c r="QL175" s="127"/>
      <c r="QM175" s="127"/>
      <c r="QN175" s="127"/>
      <c r="QO175" s="127"/>
      <c r="QP175" s="127"/>
      <c r="QQ175" s="127"/>
      <c r="QR175" s="127"/>
      <c r="QS175" s="127"/>
      <c r="QT175" s="127"/>
      <c r="QU175" s="127"/>
      <c r="QV175" s="127"/>
      <c r="QW175" s="127"/>
      <c r="QX175" s="127"/>
      <c r="QY175" s="127"/>
      <c r="QZ175" s="127"/>
      <c r="RA175" s="127"/>
      <c r="RB175" s="127"/>
      <c r="RC175" s="127"/>
      <c r="RD175" s="127"/>
      <c r="RE175" s="127"/>
      <c r="RF175" s="127"/>
      <c r="RG175" s="127"/>
      <c r="RH175" s="127"/>
      <c r="RI175" s="127"/>
      <c r="RJ175" s="127"/>
      <c r="RK175" s="127"/>
      <c r="RL175" s="127"/>
      <c r="RM175" s="127"/>
      <c r="RN175" s="127"/>
      <c r="RO175" s="127"/>
      <c r="RP175" s="127"/>
      <c r="RQ175" s="127"/>
      <c r="RR175" s="127"/>
      <c r="RS175" s="127"/>
      <c r="RT175" s="127"/>
      <c r="RU175" s="127"/>
      <c r="RV175" s="127"/>
      <c r="RW175" s="127"/>
      <c r="RX175" s="127"/>
      <c r="RY175" s="127"/>
      <c r="RZ175" s="127"/>
      <c r="SA175" s="127"/>
      <c r="SB175" s="127"/>
      <c r="SC175" s="127"/>
      <c r="SD175" s="127"/>
      <c r="SE175" s="127"/>
      <c r="SF175" s="127"/>
      <c r="SG175" s="127"/>
      <c r="SH175" s="127"/>
      <c r="SI175" s="127"/>
      <c r="SJ175" s="127"/>
      <c r="SK175" s="127"/>
      <c r="SL175" s="127"/>
      <c r="SM175" s="127"/>
      <c r="SN175" s="127"/>
      <c r="SO175" s="127"/>
      <c r="SP175" s="127"/>
      <c r="SQ175" s="127"/>
      <c r="SR175" s="127"/>
      <c r="SS175" s="127"/>
      <c r="ST175" s="127"/>
      <c r="SU175" s="127"/>
      <c r="SV175" s="127"/>
      <c r="SW175" s="127"/>
      <c r="SX175" s="127"/>
      <c r="SY175" s="127"/>
      <c r="SZ175" s="127"/>
      <c r="TA175" s="127"/>
      <c r="TB175" s="127"/>
      <c r="TC175" s="127"/>
      <c r="TD175" s="127"/>
      <c r="TE175" s="127"/>
      <c r="TF175" s="127"/>
      <c r="TG175" s="127"/>
      <c r="TH175" s="127"/>
      <c r="TI175" s="127"/>
      <c r="TJ175" s="127"/>
      <c r="TK175" s="127"/>
      <c r="TL175" s="127"/>
      <c r="TM175" s="127"/>
      <c r="TN175" s="127"/>
      <c r="TO175" s="127"/>
      <c r="TP175" s="127"/>
      <c r="TQ175" s="127"/>
      <c r="TR175" s="127"/>
      <c r="TS175" s="127"/>
      <c r="TT175" s="127"/>
      <c r="TU175" s="127"/>
      <c r="TV175" s="127"/>
      <c r="TW175" s="127"/>
      <c r="TX175" s="127"/>
      <c r="TY175" s="127"/>
      <c r="TZ175" s="127"/>
      <c r="UA175" s="127"/>
      <c r="UB175" s="127"/>
      <c r="UC175" s="127"/>
      <c r="UD175" s="127"/>
      <c r="UE175" s="127"/>
      <c r="UF175" s="127"/>
      <c r="UG175" s="127"/>
      <c r="UH175" s="127"/>
      <c r="UI175" s="127"/>
      <c r="UJ175" s="127"/>
      <c r="UK175" s="127"/>
      <c r="UL175" s="127"/>
      <c r="UM175" s="127"/>
      <c r="UN175" s="127"/>
      <c r="UO175" s="127"/>
      <c r="UP175" s="127"/>
      <c r="UQ175" s="127"/>
      <c r="UR175" s="127"/>
      <c r="US175" s="127"/>
      <c r="UT175" s="127"/>
      <c r="UU175" s="127"/>
      <c r="UV175" s="127"/>
      <c r="UW175" s="127"/>
      <c r="UX175" s="127"/>
      <c r="UY175" s="127"/>
      <c r="UZ175" s="127"/>
      <c r="VA175" s="127"/>
      <c r="VB175" s="127"/>
      <c r="VC175" s="127"/>
      <c r="VD175" s="127"/>
      <c r="VE175" s="127"/>
      <c r="VF175" s="127"/>
      <c r="VG175" s="127"/>
      <c r="VH175" s="127"/>
      <c r="VI175" s="127"/>
      <c r="VJ175" s="127"/>
      <c r="VK175" s="127"/>
      <c r="VL175" s="127"/>
      <c r="VM175" s="127"/>
      <c r="VN175" s="127"/>
      <c r="VO175" s="127"/>
      <c r="VP175" s="127"/>
      <c r="VQ175" s="127"/>
      <c r="VR175" s="127"/>
      <c r="VS175" s="127"/>
      <c r="VT175" s="127"/>
      <c r="VU175" s="127"/>
      <c r="VV175" s="127"/>
      <c r="VW175" s="127"/>
      <c r="VX175" s="127"/>
      <c r="VY175" s="127"/>
      <c r="VZ175" s="127"/>
      <c r="WA175" s="127"/>
      <c r="WB175" s="127"/>
      <c r="WC175" s="127"/>
      <c r="WD175" s="127"/>
      <c r="WE175" s="127"/>
      <c r="WF175" s="127"/>
      <c r="WG175" s="127"/>
      <c r="WH175" s="127"/>
      <c r="WI175" s="127"/>
      <c r="WJ175" s="127"/>
      <c r="WK175" s="127"/>
      <c r="WL175" s="127"/>
      <c r="WM175" s="127"/>
      <c r="WN175" s="127"/>
      <c r="WO175" s="127"/>
      <c r="WP175" s="127"/>
      <c r="WQ175" s="127"/>
      <c r="WR175" s="127"/>
      <c r="WS175" s="127"/>
      <c r="WT175" s="127"/>
      <c r="WU175" s="127"/>
      <c r="WV175" s="127"/>
      <c r="WW175" s="127"/>
      <c r="WX175" s="127"/>
      <c r="WY175" s="127"/>
      <c r="WZ175" s="127"/>
      <c r="XA175" s="127"/>
      <c r="XB175" s="127"/>
      <c r="XC175" s="127"/>
      <c r="XD175" s="127"/>
      <c r="XE175" s="127"/>
      <c r="XF175" s="127"/>
      <c r="XG175" s="127"/>
      <c r="XH175" s="127"/>
      <c r="XI175" s="127"/>
      <c r="XJ175" s="127"/>
      <c r="XK175" s="127"/>
      <c r="XL175" s="127"/>
      <c r="XM175" s="127"/>
      <c r="XN175" s="127"/>
      <c r="XO175" s="127"/>
      <c r="XP175" s="127"/>
      <c r="XQ175" s="127"/>
      <c r="XR175" s="127"/>
      <c r="XS175" s="127"/>
      <c r="XT175" s="127"/>
      <c r="XU175" s="127"/>
      <c r="XV175" s="127"/>
      <c r="XW175" s="127"/>
      <c r="XX175" s="127"/>
      <c r="XY175" s="127"/>
      <c r="XZ175" s="127"/>
      <c r="YA175" s="127"/>
      <c r="YB175" s="127"/>
      <c r="YC175" s="127"/>
      <c r="YD175" s="127"/>
      <c r="YE175" s="127"/>
      <c r="YF175" s="127"/>
      <c r="YG175" s="127"/>
      <c r="YH175" s="127"/>
      <c r="YI175" s="127"/>
      <c r="YJ175" s="127"/>
      <c r="YK175" s="127"/>
      <c r="YL175" s="127"/>
      <c r="YM175" s="127"/>
      <c r="YN175" s="127"/>
      <c r="YO175" s="127"/>
      <c r="YP175" s="127"/>
      <c r="YQ175" s="127"/>
      <c r="YR175" s="127"/>
      <c r="YS175" s="127"/>
      <c r="YT175" s="127"/>
      <c r="YU175" s="127"/>
      <c r="YV175" s="127"/>
      <c r="YW175" s="127"/>
      <c r="YX175" s="127"/>
      <c r="YY175" s="127"/>
      <c r="YZ175" s="127"/>
      <c r="ZA175" s="127"/>
      <c r="ZB175" s="127"/>
      <c r="ZC175" s="127"/>
      <c r="ZD175" s="127"/>
      <c r="ZE175" s="127"/>
      <c r="ZF175" s="127"/>
      <c r="ZG175" s="127"/>
      <c r="ZH175" s="127"/>
      <c r="ZI175" s="127"/>
      <c r="ZJ175" s="127"/>
      <c r="ZK175" s="127"/>
      <c r="ZL175" s="127"/>
      <c r="ZM175" s="127"/>
      <c r="ZN175" s="127"/>
      <c r="ZO175" s="127"/>
      <c r="ZP175" s="127"/>
      <c r="ZQ175" s="127"/>
      <c r="ZR175" s="127"/>
      <c r="ZS175" s="127"/>
      <c r="ZT175" s="127"/>
      <c r="ZU175" s="127"/>
      <c r="ZV175" s="127"/>
      <c r="ZW175" s="127"/>
      <c r="ZX175" s="127"/>
      <c r="ZY175" s="127"/>
      <c r="ZZ175" s="127"/>
      <c r="AAA175" s="127"/>
      <c r="AAB175" s="127"/>
      <c r="AAC175" s="127"/>
      <c r="AAD175" s="127"/>
      <c r="AAE175" s="127"/>
      <c r="AAF175" s="127"/>
      <c r="AAG175" s="127"/>
      <c r="AAH175" s="127"/>
      <c r="AAI175" s="127"/>
      <c r="AAJ175" s="127"/>
      <c r="AAK175" s="127"/>
      <c r="AAL175" s="127"/>
      <c r="AAM175" s="127"/>
      <c r="AAN175" s="127"/>
      <c r="AAO175" s="127"/>
      <c r="AAP175" s="127"/>
      <c r="AAQ175" s="127"/>
      <c r="AAR175" s="127"/>
      <c r="AAS175" s="127"/>
      <c r="AAT175" s="127"/>
      <c r="AAU175" s="127"/>
      <c r="AAV175" s="127"/>
      <c r="AAW175" s="127"/>
      <c r="AAX175" s="127"/>
      <c r="AAY175" s="127"/>
      <c r="AAZ175" s="127"/>
      <c r="ABA175" s="127"/>
      <c r="ABB175" s="127"/>
      <c r="ABC175" s="127"/>
      <c r="ABD175" s="127"/>
      <c r="ABE175" s="127"/>
      <c r="ABF175" s="127"/>
      <c r="ABG175" s="127"/>
      <c r="ABH175" s="127"/>
      <c r="ABI175" s="127"/>
      <c r="ABJ175" s="127"/>
      <c r="ABK175" s="127"/>
      <c r="ABL175" s="127"/>
      <c r="ABM175" s="127"/>
      <c r="ABN175" s="127"/>
      <c r="ABO175" s="127"/>
      <c r="ABP175" s="127"/>
      <c r="ABQ175" s="127"/>
      <c r="ABR175" s="127"/>
      <c r="ABS175" s="127"/>
      <c r="ABT175" s="127"/>
      <c r="ABU175" s="127"/>
      <c r="ABV175" s="127"/>
      <c r="ABW175" s="127"/>
      <c r="ABX175" s="127"/>
      <c r="ABY175" s="127"/>
      <c r="ABZ175" s="127"/>
      <c r="ACA175" s="127"/>
      <c r="ACB175" s="127"/>
      <c r="ACC175" s="127"/>
      <c r="ACD175" s="127"/>
      <c r="ACE175" s="127"/>
      <c r="ACF175" s="127"/>
      <c r="ACG175" s="127"/>
      <c r="ACH175" s="127"/>
      <c r="ACI175" s="127"/>
      <c r="ACJ175" s="127"/>
      <c r="ACK175" s="127"/>
      <c r="ACL175" s="127"/>
      <c r="ACM175" s="127"/>
      <c r="ACN175" s="127"/>
      <c r="ACO175" s="127"/>
      <c r="ACP175" s="127"/>
      <c r="ACQ175" s="127"/>
      <c r="ACR175" s="127"/>
      <c r="ACS175" s="127"/>
      <c r="ACT175" s="127"/>
      <c r="ACU175" s="127"/>
      <c r="ACV175" s="127"/>
      <c r="ACW175" s="127"/>
      <c r="ACX175" s="127"/>
      <c r="ACY175" s="127"/>
      <c r="ACZ175" s="127"/>
      <c r="ADA175" s="127"/>
      <c r="ADB175" s="127"/>
      <c r="ADC175" s="127"/>
      <c r="ADD175" s="127"/>
      <c r="ADE175" s="127"/>
      <c r="ADF175" s="127"/>
      <c r="ADG175" s="127"/>
      <c r="ADH175" s="127"/>
      <c r="ADI175" s="127"/>
      <c r="ADJ175" s="127"/>
      <c r="ADK175" s="127"/>
      <c r="ADL175" s="127"/>
      <c r="ADM175" s="127"/>
      <c r="ADN175" s="127"/>
      <c r="ADO175" s="127"/>
      <c r="ADP175" s="127"/>
      <c r="ADQ175" s="127"/>
      <c r="ADR175" s="127"/>
      <c r="ADS175" s="127"/>
      <c r="ADT175" s="127"/>
      <c r="ADU175" s="127"/>
      <c r="ADV175" s="127"/>
      <c r="ADW175" s="127"/>
      <c r="ADX175" s="127"/>
      <c r="ADY175" s="127"/>
      <c r="ADZ175" s="127"/>
      <c r="AEA175" s="127"/>
      <c r="AEB175" s="127"/>
      <c r="AEC175" s="127"/>
      <c r="AED175" s="127"/>
      <c r="AEE175" s="127"/>
      <c r="AEF175" s="127"/>
      <c r="AEG175" s="127"/>
      <c r="AEH175" s="127"/>
      <c r="AEI175" s="127"/>
      <c r="AEJ175" s="127"/>
      <c r="AEK175" s="127"/>
      <c r="AEL175" s="127"/>
      <c r="AEM175" s="127"/>
      <c r="AEN175" s="127"/>
      <c r="AEO175" s="127"/>
      <c r="AEP175" s="127"/>
      <c r="AEQ175" s="127"/>
      <c r="AER175" s="127"/>
      <c r="AES175" s="127"/>
      <c r="AET175" s="127"/>
      <c r="AEU175" s="127"/>
      <c r="AEV175" s="127"/>
      <c r="AEW175" s="127"/>
      <c r="AEX175" s="127"/>
      <c r="AEY175" s="127"/>
      <c r="AEZ175" s="127"/>
      <c r="AFA175" s="127"/>
      <c r="AFB175" s="127"/>
      <c r="AFC175" s="127"/>
      <c r="AFD175" s="127"/>
      <c r="AFE175" s="127"/>
      <c r="AFF175" s="127"/>
      <c r="AFG175" s="127"/>
      <c r="AFH175" s="127"/>
      <c r="AFI175" s="127"/>
      <c r="AFJ175" s="127"/>
      <c r="AFK175" s="127"/>
      <c r="AFL175" s="127"/>
      <c r="AFM175" s="127"/>
      <c r="AFN175" s="127"/>
      <c r="AFO175" s="127"/>
      <c r="AFP175" s="127"/>
      <c r="AFQ175" s="127"/>
      <c r="AFR175" s="127"/>
      <c r="AFS175" s="127"/>
      <c r="AFT175" s="127"/>
      <c r="AFU175" s="127"/>
      <c r="AFV175" s="127"/>
      <c r="AFW175" s="127"/>
      <c r="AFX175" s="127"/>
      <c r="AFY175" s="127"/>
      <c r="AFZ175" s="127"/>
      <c r="AGA175" s="127"/>
      <c r="AGB175" s="127"/>
      <c r="AGC175" s="127"/>
      <c r="AGD175" s="127"/>
      <c r="AGE175" s="127"/>
      <c r="AGF175" s="127"/>
      <c r="AGG175" s="127"/>
      <c r="AGH175" s="127"/>
      <c r="AGI175" s="127"/>
      <c r="AGJ175" s="127"/>
      <c r="AGK175" s="127"/>
      <c r="AGL175" s="127"/>
      <c r="AGM175" s="127"/>
      <c r="AGN175" s="127"/>
      <c r="AGO175" s="127"/>
      <c r="AGP175" s="127"/>
      <c r="AGQ175" s="127"/>
      <c r="AGR175" s="127"/>
      <c r="AGS175" s="127"/>
      <c r="AGT175" s="127"/>
      <c r="AGU175" s="127"/>
      <c r="AGV175" s="127"/>
      <c r="AGW175" s="127"/>
      <c r="AGX175" s="127"/>
      <c r="AGY175" s="127"/>
      <c r="AGZ175" s="127"/>
      <c r="AHA175" s="127"/>
      <c r="AHB175" s="127"/>
      <c r="AHC175" s="127"/>
      <c r="AHD175" s="127"/>
      <c r="AHE175" s="127"/>
      <c r="AHF175" s="127"/>
      <c r="AHG175" s="127"/>
      <c r="AHH175" s="127"/>
      <c r="AHI175" s="127"/>
      <c r="AHJ175" s="127"/>
      <c r="AHK175" s="127"/>
      <c r="AHL175" s="127"/>
      <c r="AHM175" s="127"/>
      <c r="AHN175" s="127"/>
      <c r="AHO175" s="127"/>
      <c r="AHP175" s="127"/>
      <c r="AHQ175" s="127"/>
      <c r="AHR175" s="127"/>
      <c r="AHS175" s="127"/>
      <c r="AHT175" s="127"/>
      <c r="AHU175" s="127"/>
      <c r="AHV175" s="127"/>
      <c r="AHW175" s="127"/>
      <c r="AHX175" s="127"/>
      <c r="AHY175" s="127"/>
      <c r="AHZ175" s="127"/>
      <c r="AIA175" s="127"/>
      <c r="AIB175" s="127"/>
      <c r="AIC175" s="127"/>
      <c r="AID175" s="127"/>
      <c r="AIE175" s="127"/>
      <c r="AIF175" s="127"/>
      <c r="AIG175" s="127"/>
      <c r="AIH175" s="127"/>
      <c r="AII175" s="127"/>
      <c r="AIJ175" s="127"/>
      <c r="AIK175" s="127"/>
      <c r="AIL175" s="127"/>
      <c r="AIM175" s="127"/>
      <c r="AIN175" s="127"/>
      <c r="AIO175" s="127"/>
      <c r="AIP175" s="127"/>
      <c r="AIQ175" s="127"/>
      <c r="AIR175" s="127"/>
      <c r="AIS175" s="127"/>
      <c r="AIT175" s="127"/>
      <c r="AIU175" s="127"/>
      <c r="AIV175" s="127"/>
      <c r="AIW175" s="127"/>
      <c r="AIX175" s="127"/>
      <c r="AIY175" s="127"/>
      <c r="AIZ175" s="127"/>
      <c r="AJA175" s="127"/>
      <c r="AJB175" s="127"/>
      <c r="AJC175" s="127"/>
      <c r="AJD175" s="127"/>
      <c r="AJE175" s="127"/>
      <c r="AJF175" s="127"/>
      <c r="AJG175" s="127"/>
      <c r="AJH175" s="127"/>
      <c r="AJI175" s="127"/>
      <c r="AJJ175" s="127"/>
      <c r="AJK175" s="127"/>
      <c r="AJL175" s="127"/>
      <c r="AJM175" s="127"/>
      <c r="AJN175" s="127"/>
      <c r="AJO175" s="127"/>
      <c r="AJP175" s="127"/>
      <c r="AJQ175" s="127"/>
      <c r="AJR175" s="127"/>
      <c r="AJS175" s="127"/>
      <c r="AJT175" s="127"/>
      <c r="AJU175" s="127"/>
      <c r="AJV175" s="127"/>
      <c r="AJW175" s="127"/>
      <c r="AJX175" s="127"/>
      <c r="AJY175" s="127"/>
      <c r="AJZ175" s="127"/>
      <c r="AKA175" s="127"/>
      <c r="AKB175" s="127"/>
      <c r="AKC175" s="127"/>
      <c r="AKD175" s="127"/>
      <c r="AKE175" s="127"/>
      <c r="AKF175" s="127"/>
      <c r="AKG175" s="127"/>
      <c r="AKH175" s="127"/>
      <c r="AKI175" s="127"/>
      <c r="AKJ175" s="127"/>
      <c r="AKK175" s="127"/>
      <c r="AKL175" s="127"/>
      <c r="AKM175" s="127"/>
      <c r="AKN175" s="127"/>
      <c r="AKO175" s="127"/>
      <c r="AKP175" s="127"/>
      <c r="AKQ175" s="127"/>
      <c r="AKR175" s="127"/>
      <c r="AKS175" s="127"/>
      <c r="AKT175" s="127"/>
      <c r="AKU175" s="127"/>
      <c r="AKV175" s="127"/>
      <c r="AKW175" s="127"/>
      <c r="AKX175" s="127"/>
      <c r="AKY175" s="127"/>
      <c r="AKZ175" s="127"/>
      <c r="ALA175" s="127"/>
      <c r="ALB175" s="127"/>
      <c r="ALC175" s="127"/>
      <c r="ALD175" s="127"/>
      <c r="ALE175" s="127"/>
      <c r="ALF175" s="127"/>
      <c r="ALG175" s="127"/>
      <c r="ALH175" s="127"/>
      <c r="ALI175" s="127"/>
      <c r="ALJ175" s="127"/>
      <c r="ALK175" s="127"/>
      <c r="ALL175" s="127"/>
      <c r="ALM175" s="127"/>
      <c r="ALN175" s="127"/>
      <c r="ALO175" s="127"/>
      <c r="ALP175" s="127"/>
      <c r="ALQ175" s="127"/>
      <c r="ALR175" s="127"/>
      <c r="ALS175" s="127"/>
      <c r="ALT175" s="127"/>
      <c r="ALU175" s="127"/>
      <c r="ALV175" s="127"/>
      <c r="ALW175" s="127"/>
      <c r="ALX175" s="127"/>
      <c r="ALY175" s="127"/>
      <c r="ALZ175" s="127"/>
      <c r="AMA175" s="127"/>
      <c r="AMB175" s="127"/>
      <c r="AMC175" s="127"/>
      <c r="AMD175" s="127"/>
      <c r="AME175" s="127"/>
      <c r="AMF175" s="127"/>
      <c r="AMG175" s="127"/>
      <c r="AMH175" s="127"/>
      <c r="AMI175" s="127"/>
      <c r="AMJ175" s="127"/>
      <c r="AMK175" s="127"/>
    </row>
    <row r="176" spans="1:1025" x14ac:dyDescent="0.3">
      <c r="A176" s="244" t="s">
        <v>877</v>
      </c>
      <c r="B176" s="244"/>
      <c r="C176" s="244"/>
      <c r="D176" s="68">
        <f t="shared" si="98"/>
        <v>14.704166666666666</v>
      </c>
      <c r="E176" s="136">
        <f t="shared" ref="E176:H176" si="105">E126+E151</f>
        <v>61.82</v>
      </c>
      <c r="F176" s="136">
        <f t="shared" si="105"/>
        <v>47.12</v>
      </c>
      <c r="G176" s="136">
        <f t="shared" si="105"/>
        <v>176.45</v>
      </c>
      <c r="H176" s="136">
        <f t="shared" si="105"/>
        <v>1400.01</v>
      </c>
      <c r="I176" s="127"/>
      <c r="J176" s="174">
        <f t="shared" si="82"/>
        <v>0.61819999999999997</v>
      </c>
      <c r="K176" s="174">
        <f t="shared" si="83"/>
        <v>0.70328358208955222</v>
      </c>
      <c r="L176" s="174">
        <f t="shared" si="84"/>
        <v>0.70579999999999998</v>
      </c>
      <c r="M176" s="174">
        <f t="shared" si="85"/>
        <v>0.70000499999999999</v>
      </c>
      <c r="N176" s="134"/>
      <c r="O176" s="174">
        <f t="shared" si="86"/>
        <v>0.18104299255005321</v>
      </c>
      <c r="P176" s="174">
        <f t="shared" si="87"/>
        <v>0.30863379547288949</v>
      </c>
      <c r="Q176" s="174">
        <f t="shared" si="88"/>
        <v>0.50792030056928161</v>
      </c>
      <c r="R176" s="127"/>
      <c r="S176" s="127"/>
      <c r="T176" s="127"/>
      <c r="U176" s="127"/>
      <c r="V176" s="127"/>
      <c r="W176" s="127"/>
      <c r="X176" s="127"/>
      <c r="Y176" s="127"/>
      <c r="Z176" s="127"/>
      <c r="AA176" s="127"/>
      <c r="AB176" s="127"/>
      <c r="AC176" s="127"/>
      <c r="AD176" s="127"/>
      <c r="AE176" s="127"/>
      <c r="AF176" s="127"/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  <c r="AR176" s="127"/>
      <c r="AS176" s="127"/>
      <c r="AT176" s="127"/>
      <c r="AU176" s="127"/>
      <c r="AV176" s="127"/>
      <c r="AW176" s="127"/>
      <c r="AX176" s="127"/>
      <c r="AY176" s="127"/>
      <c r="AZ176" s="127"/>
      <c r="BA176" s="127"/>
      <c r="BB176" s="127"/>
      <c r="BC176" s="127"/>
      <c r="BD176" s="127"/>
      <c r="BE176" s="127"/>
      <c r="BF176" s="127"/>
      <c r="BG176" s="127"/>
      <c r="BH176" s="127"/>
      <c r="BI176" s="127"/>
      <c r="BJ176" s="127"/>
      <c r="BK176" s="127"/>
      <c r="BL176" s="127"/>
      <c r="BM176" s="127"/>
      <c r="BN176" s="127"/>
      <c r="BO176" s="127"/>
      <c r="BP176" s="127"/>
      <c r="BQ176" s="127"/>
      <c r="BR176" s="127"/>
      <c r="BS176" s="127"/>
      <c r="BT176" s="127"/>
      <c r="BU176" s="127"/>
      <c r="BV176" s="127"/>
      <c r="BW176" s="127"/>
      <c r="BX176" s="127"/>
      <c r="BY176" s="127"/>
      <c r="BZ176" s="127"/>
      <c r="CA176" s="127"/>
      <c r="CB176" s="127"/>
      <c r="CC176" s="127"/>
      <c r="CD176" s="127"/>
      <c r="CE176" s="127"/>
      <c r="CF176" s="127"/>
      <c r="CG176" s="127"/>
      <c r="CH176" s="127"/>
      <c r="CI176" s="127"/>
      <c r="CJ176" s="127"/>
      <c r="CK176" s="127"/>
      <c r="CL176" s="127"/>
      <c r="CM176" s="127"/>
      <c r="CN176" s="127"/>
      <c r="CO176" s="127"/>
      <c r="CP176" s="127"/>
      <c r="CQ176" s="127"/>
      <c r="CR176" s="127"/>
      <c r="CS176" s="127"/>
      <c r="CT176" s="127"/>
      <c r="CU176" s="127"/>
      <c r="CV176" s="127"/>
      <c r="CW176" s="127"/>
      <c r="CX176" s="127"/>
      <c r="CY176" s="127"/>
      <c r="CZ176" s="127"/>
      <c r="DA176" s="127"/>
      <c r="DB176" s="127"/>
      <c r="DC176" s="127"/>
      <c r="DD176" s="127"/>
      <c r="DE176" s="127"/>
      <c r="DF176" s="127"/>
      <c r="DG176" s="127"/>
      <c r="DH176" s="127"/>
      <c r="DI176" s="127"/>
      <c r="DJ176" s="127"/>
      <c r="DK176" s="127"/>
      <c r="DL176" s="127"/>
      <c r="DM176" s="127"/>
      <c r="DN176" s="127"/>
      <c r="DO176" s="127"/>
      <c r="DP176" s="127"/>
      <c r="DQ176" s="127"/>
      <c r="DR176" s="127"/>
      <c r="DS176" s="127"/>
      <c r="DT176" s="127"/>
      <c r="DU176" s="127"/>
      <c r="DV176" s="127"/>
      <c r="DW176" s="127"/>
      <c r="DX176" s="127"/>
      <c r="DY176" s="127"/>
      <c r="DZ176" s="127"/>
      <c r="EA176" s="127"/>
      <c r="EB176" s="127"/>
      <c r="EC176" s="127"/>
      <c r="ED176" s="127"/>
      <c r="EE176" s="127"/>
      <c r="EF176" s="127"/>
      <c r="EG176" s="127"/>
      <c r="EH176" s="127"/>
      <c r="EI176" s="127"/>
      <c r="EJ176" s="127"/>
      <c r="EK176" s="127"/>
      <c r="EL176" s="127"/>
      <c r="EM176" s="127"/>
      <c r="EN176" s="127"/>
      <c r="EO176" s="127"/>
      <c r="EP176" s="127"/>
      <c r="EQ176" s="127"/>
      <c r="ER176" s="127"/>
      <c r="ES176" s="127"/>
      <c r="ET176" s="127"/>
      <c r="EU176" s="127"/>
      <c r="EV176" s="127"/>
      <c r="EW176" s="127"/>
      <c r="EX176" s="127"/>
      <c r="EY176" s="127"/>
      <c r="EZ176" s="127"/>
      <c r="FA176" s="127"/>
      <c r="FB176" s="127"/>
      <c r="FC176" s="127"/>
      <c r="FD176" s="127"/>
      <c r="FE176" s="127"/>
      <c r="FF176" s="127"/>
      <c r="FG176" s="127"/>
      <c r="FH176" s="127"/>
      <c r="FI176" s="127"/>
      <c r="FJ176" s="127"/>
      <c r="FK176" s="127"/>
      <c r="FL176" s="127"/>
      <c r="FM176" s="127"/>
      <c r="FN176" s="127"/>
      <c r="FO176" s="127"/>
      <c r="FP176" s="127"/>
      <c r="FQ176" s="127"/>
      <c r="FR176" s="127"/>
      <c r="FS176" s="127"/>
      <c r="FT176" s="127"/>
      <c r="FU176" s="127"/>
      <c r="FV176" s="127"/>
      <c r="FW176" s="127"/>
      <c r="FX176" s="127"/>
      <c r="FY176" s="127"/>
      <c r="FZ176" s="127"/>
      <c r="GA176" s="127"/>
      <c r="GB176" s="127"/>
      <c r="GC176" s="127"/>
      <c r="GD176" s="127"/>
      <c r="GE176" s="127"/>
      <c r="GF176" s="127"/>
      <c r="GG176" s="127"/>
      <c r="GH176" s="127"/>
      <c r="GI176" s="127"/>
      <c r="GJ176" s="127"/>
      <c r="GK176" s="127"/>
      <c r="GL176" s="127"/>
      <c r="GM176" s="127"/>
      <c r="GN176" s="127"/>
      <c r="GO176" s="127"/>
      <c r="GP176" s="127"/>
      <c r="GQ176" s="127"/>
      <c r="GR176" s="127"/>
      <c r="GS176" s="127"/>
      <c r="GT176" s="127"/>
      <c r="GU176" s="127"/>
      <c r="GV176" s="127"/>
      <c r="GW176" s="127"/>
      <c r="GX176" s="127"/>
      <c r="GY176" s="127"/>
      <c r="GZ176" s="127"/>
      <c r="HA176" s="127"/>
      <c r="HB176" s="127"/>
      <c r="HC176" s="127"/>
      <c r="HD176" s="127"/>
      <c r="HE176" s="127"/>
      <c r="HF176" s="127"/>
      <c r="HG176" s="127"/>
      <c r="HH176" s="127"/>
      <c r="HI176" s="127"/>
      <c r="HJ176" s="127"/>
      <c r="HK176" s="127"/>
      <c r="HL176" s="127"/>
      <c r="HM176" s="127"/>
      <c r="HN176" s="127"/>
      <c r="HO176" s="127"/>
      <c r="HP176" s="127"/>
      <c r="HQ176" s="127"/>
      <c r="HR176" s="127"/>
      <c r="HS176" s="127"/>
      <c r="HT176" s="127"/>
      <c r="HU176" s="127"/>
      <c r="HV176" s="127"/>
      <c r="HW176" s="127"/>
      <c r="HX176" s="127"/>
      <c r="HY176" s="127"/>
      <c r="HZ176" s="127"/>
      <c r="IA176" s="127"/>
      <c r="IB176" s="127"/>
      <c r="IC176" s="127"/>
      <c r="ID176" s="127"/>
      <c r="IE176" s="127"/>
      <c r="IF176" s="127"/>
      <c r="IG176" s="127"/>
      <c r="IH176" s="127"/>
      <c r="II176" s="127"/>
      <c r="IJ176" s="127"/>
      <c r="IK176" s="127"/>
      <c r="IL176" s="127"/>
      <c r="IM176" s="127"/>
      <c r="IN176" s="127"/>
      <c r="IO176" s="127"/>
      <c r="IP176" s="127"/>
      <c r="IQ176" s="127"/>
      <c r="IR176" s="127"/>
      <c r="IS176" s="127"/>
      <c r="IT176" s="127"/>
      <c r="IU176" s="127"/>
      <c r="IV176" s="127"/>
      <c r="IW176" s="127"/>
      <c r="IX176" s="127"/>
      <c r="IY176" s="127"/>
      <c r="IZ176" s="127"/>
      <c r="JA176" s="127"/>
      <c r="JB176" s="127"/>
      <c r="JC176" s="127"/>
      <c r="JD176" s="127"/>
      <c r="JE176" s="127"/>
      <c r="JF176" s="127"/>
      <c r="JG176" s="127"/>
      <c r="JH176" s="127"/>
      <c r="JI176" s="127"/>
      <c r="JJ176" s="127"/>
      <c r="JK176" s="127"/>
      <c r="JL176" s="127"/>
      <c r="JM176" s="127"/>
      <c r="JN176" s="127"/>
      <c r="JO176" s="127"/>
      <c r="JP176" s="127"/>
      <c r="JQ176" s="127"/>
      <c r="JR176" s="127"/>
      <c r="JS176" s="127"/>
      <c r="JT176" s="127"/>
      <c r="JU176" s="127"/>
      <c r="JV176" s="127"/>
      <c r="JW176" s="127"/>
      <c r="JX176" s="127"/>
      <c r="JY176" s="127"/>
      <c r="JZ176" s="127"/>
      <c r="KA176" s="127"/>
      <c r="KB176" s="127"/>
      <c r="KC176" s="127"/>
      <c r="KD176" s="127"/>
      <c r="KE176" s="127"/>
      <c r="KF176" s="127"/>
      <c r="KG176" s="127"/>
      <c r="KH176" s="127"/>
      <c r="KI176" s="127"/>
      <c r="KJ176" s="127"/>
      <c r="KK176" s="127"/>
      <c r="KL176" s="127"/>
      <c r="KM176" s="127"/>
      <c r="KN176" s="127"/>
      <c r="KO176" s="127"/>
      <c r="KP176" s="127"/>
      <c r="KQ176" s="127"/>
      <c r="KR176" s="127"/>
      <c r="KS176" s="127"/>
      <c r="KT176" s="127"/>
      <c r="KU176" s="127"/>
      <c r="KV176" s="127"/>
      <c r="KW176" s="127"/>
      <c r="KX176" s="127"/>
      <c r="KY176" s="127"/>
      <c r="KZ176" s="127"/>
      <c r="LA176" s="127"/>
      <c r="LB176" s="127"/>
      <c r="LC176" s="127"/>
      <c r="LD176" s="127"/>
      <c r="LE176" s="127"/>
      <c r="LF176" s="127"/>
      <c r="LG176" s="127"/>
      <c r="LH176" s="127"/>
      <c r="LI176" s="127"/>
      <c r="LJ176" s="127"/>
      <c r="LK176" s="127"/>
      <c r="LL176" s="127"/>
      <c r="LM176" s="127"/>
      <c r="LN176" s="127"/>
      <c r="LO176" s="127"/>
      <c r="LP176" s="127"/>
      <c r="LQ176" s="127"/>
      <c r="LR176" s="127"/>
      <c r="LS176" s="127"/>
      <c r="LT176" s="127"/>
      <c r="LU176" s="127"/>
      <c r="LV176" s="127"/>
      <c r="LW176" s="127"/>
      <c r="LX176" s="127"/>
      <c r="LY176" s="127"/>
      <c r="LZ176" s="127"/>
      <c r="MA176" s="127"/>
      <c r="MB176" s="127"/>
      <c r="MC176" s="127"/>
      <c r="MD176" s="127"/>
      <c r="ME176" s="127"/>
      <c r="MF176" s="127"/>
      <c r="MG176" s="127"/>
      <c r="MH176" s="127"/>
      <c r="MI176" s="127"/>
      <c r="MJ176" s="127"/>
      <c r="MK176" s="127"/>
      <c r="ML176" s="127"/>
      <c r="MM176" s="127"/>
      <c r="MN176" s="127"/>
      <c r="MO176" s="127"/>
      <c r="MP176" s="127"/>
      <c r="MQ176" s="127"/>
      <c r="MR176" s="127"/>
      <c r="MS176" s="127"/>
      <c r="MT176" s="127"/>
      <c r="MU176" s="127"/>
      <c r="MV176" s="127"/>
      <c r="MW176" s="127"/>
      <c r="MX176" s="127"/>
      <c r="MY176" s="127"/>
      <c r="MZ176" s="127"/>
      <c r="NA176" s="127"/>
      <c r="NB176" s="127"/>
      <c r="NC176" s="127"/>
      <c r="ND176" s="127"/>
      <c r="NE176" s="127"/>
      <c r="NF176" s="127"/>
      <c r="NG176" s="127"/>
      <c r="NH176" s="127"/>
      <c r="NI176" s="127"/>
      <c r="NJ176" s="127"/>
      <c r="NK176" s="127"/>
      <c r="NL176" s="127"/>
      <c r="NM176" s="127"/>
      <c r="NN176" s="127"/>
      <c r="NO176" s="127"/>
      <c r="NP176" s="127"/>
      <c r="NQ176" s="127"/>
      <c r="NR176" s="127"/>
      <c r="NS176" s="127"/>
      <c r="NT176" s="127"/>
      <c r="NU176" s="127"/>
      <c r="NV176" s="127"/>
      <c r="NW176" s="127"/>
      <c r="NX176" s="127"/>
      <c r="NY176" s="127"/>
      <c r="NZ176" s="127"/>
      <c r="OA176" s="127"/>
      <c r="OB176" s="127"/>
      <c r="OC176" s="127"/>
      <c r="OD176" s="127"/>
      <c r="OE176" s="127"/>
      <c r="OF176" s="127"/>
      <c r="OG176" s="127"/>
      <c r="OH176" s="127"/>
      <c r="OI176" s="127"/>
      <c r="OJ176" s="127"/>
      <c r="OK176" s="127"/>
      <c r="OL176" s="127"/>
      <c r="OM176" s="127"/>
      <c r="ON176" s="127"/>
      <c r="OO176" s="127"/>
      <c r="OP176" s="127"/>
      <c r="OQ176" s="127"/>
      <c r="OR176" s="127"/>
      <c r="OS176" s="127"/>
      <c r="OT176" s="127"/>
      <c r="OU176" s="127"/>
      <c r="OV176" s="127"/>
      <c r="OW176" s="127"/>
      <c r="OX176" s="127"/>
      <c r="OY176" s="127"/>
      <c r="OZ176" s="127"/>
      <c r="PA176" s="127"/>
      <c r="PB176" s="127"/>
      <c r="PC176" s="127"/>
      <c r="PD176" s="127"/>
      <c r="PE176" s="127"/>
      <c r="PF176" s="127"/>
      <c r="PG176" s="127"/>
      <c r="PH176" s="127"/>
      <c r="PI176" s="127"/>
      <c r="PJ176" s="127"/>
      <c r="PK176" s="127"/>
      <c r="PL176" s="127"/>
      <c r="PM176" s="127"/>
      <c r="PN176" s="127"/>
      <c r="PO176" s="127"/>
      <c r="PP176" s="127"/>
      <c r="PQ176" s="127"/>
      <c r="PR176" s="127"/>
      <c r="PS176" s="127"/>
      <c r="PT176" s="127"/>
      <c r="PU176" s="127"/>
      <c r="PV176" s="127"/>
      <c r="PW176" s="127"/>
      <c r="PX176" s="127"/>
      <c r="PY176" s="127"/>
      <c r="PZ176" s="127"/>
      <c r="QA176" s="127"/>
      <c r="QB176" s="127"/>
      <c r="QC176" s="127"/>
      <c r="QD176" s="127"/>
      <c r="QE176" s="127"/>
      <c r="QF176" s="127"/>
      <c r="QG176" s="127"/>
      <c r="QH176" s="127"/>
      <c r="QI176" s="127"/>
      <c r="QJ176" s="127"/>
      <c r="QK176" s="127"/>
      <c r="QL176" s="127"/>
      <c r="QM176" s="127"/>
      <c r="QN176" s="127"/>
      <c r="QO176" s="127"/>
      <c r="QP176" s="127"/>
      <c r="QQ176" s="127"/>
      <c r="QR176" s="127"/>
      <c r="QS176" s="127"/>
      <c r="QT176" s="127"/>
      <c r="QU176" s="127"/>
      <c r="QV176" s="127"/>
      <c r="QW176" s="127"/>
      <c r="QX176" s="127"/>
      <c r="QY176" s="127"/>
      <c r="QZ176" s="127"/>
      <c r="RA176" s="127"/>
      <c r="RB176" s="127"/>
      <c r="RC176" s="127"/>
      <c r="RD176" s="127"/>
      <c r="RE176" s="127"/>
      <c r="RF176" s="127"/>
      <c r="RG176" s="127"/>
      <c r="RH176" s="127"/>
      <c r="RI176" s="127"/>
      <c r="RJ176" s="127"/>
      <c r="RK176" s="127"/>
      <c r="RL176" s="127"/>
      <c r="RM176" s="127"/>
      <c r="RN176" s="127"/>
      <c r="RO176" s="127"/>
      <c r="RP176" s="127"/>
      <c r="RQ176" s="127"/>
      <c r="RR176" s="127"/>
      <c r="RS176" s="127"/>
      <c r="RT176" s="127"/>
      <c r="RU176" s="127"/>
      <c r="RV176" s="127"/>
      <c r="RW176" s="127"/>
      <c r="RX176" s="127"/>
      <c r="RY176" s="127"/>
      <c r="RZ176" s="127"/>
      <c r="SA176" s="127"/>
      <c r="SB176" s="127"/>
      <c r="SC176" s="127"/>
      <c r="SD176" s="127"/>
      <c r="SE176" s="127"/>
      <c r="SF176" s="127"/>
      <c r="SG176" s="127"/>
      <c r="SH176" s="127"/>
      <c r="SI176" s="127"/>
      <c r="SJ176" s="127"/>
      <c r="SK176" s="127"/>
      <c r="SL176" s="127"/>
      <c r="SM176" s="127"/>
      <c r="SN176" s="127"/>
      <c r="SO176" s="127"/>
      <c r="SP176" s="127"/>
      <c r="SQ176" s="127"/>
      <c r="SR176" s="127"/>
      <c r="SS176" s="127"/>
      <c r="ST176" s="127"/>
      <c r="SU176" s="127"/>
      <c r="SV176" s="127"/>
      <c r="SW176" s="127"/>
      <c r="SX176" s="127"/>
      <c r="SY176" s="127"/>
      <c r="SZ176" s="127"/>
      <c r="TA176" s="127"/>
      <c r="TB176" s="127"/>
      <c r="TC176" s="127"/>
      <c r="TD176" s="127"/>
      <c r="TE176" s="127"/>
      <c r="TF176" s="127"/>
      <c r="TG176" s="127"/>
      <c r="TH176" s="127"/>
      <c r="TI176" s="127"/>
      <c r="TJ176" s="127"/>
      <c r="TK176" s="127"/>
      <c r="TL176" s="127"/>
      <c r="TM176" s="127"/>
      <c r="TN176" s="127"/>
      <c r="TO176" s="127"/>
      <c r="TP176" s="127"/>
      <c r="TQ176" s="127"/>
      <c r="TR176" s="127"/>
      <c r="TS176" s="127"/>
      <c r="TT176" s="127"/>
      <c r="TU176" s="127"/>
      <c r="TV176" s="127"/>
      <c r="TW176" s="127"/>
      <c r="TX176" s="127"/>
      <c r="TY176" s="127"/>
      <c r="TZ176" s="127"/>
      <c r="UA176" s="127"/>
      <c r="UB176" s="127"/>
      <c r="UC176" s="127"/>
      <c r="UD176" s="127"/>
      <c r="UE176" s="127"/>
      <c r="UF176" s="127"/>
      <c r="UG176" s="127"/>
      <c r="UH176" s="127"/>
      <c r="UI176" s="127"/>
      <c r="UJ176" s="127"/>
      <c r="UK176" s="127"/>
      <c r="UL176" s="127"/>
      <c r="UM176" s="127"/>
      <c r="UN176" s="127"/>
      <c r="UO176" s="127"/>
      <c r="UP176" s="127"/>
      <c r="UQ176" s="127"/>
      <c r="UR176" s="127"/>
      <c r="US176" s="127"/>
      <c r="UT176" s="127"/>
      <c r="UU176" s="127"/>
      <c r="UV176" s="127"/>
      <c r="UW176" s="127"/>
      <c r="UX176" s="127"/>
      <c r="UY176" s="127"/>
      <c r="UZ176" s="127"/>
      <c r="VA176" s="127"/>
      <c r="VB176" s="127"/>
      <c r="VC176" s="127"/>
      <c r="VD176" s="127"/>
      <c r="VE176" s="127"/>
      <c r="VF176" s="127"/>
      <c r="VG176" s="127"/>
      <c r="VH176" s="127"/>
      <c r="VI176" s="127"/>
      <c r="VJ176" s="127"/>
      <c r="VK176" s="127"/>
      <c r="VL176" s="127"/>
      <c r="VM176" s="127"/>
      <c r="VN176" s="127"/>
      <c r="VO176" s="127"/>
      <c r="VP176" s="127"/>
      <c r="VQ176" s="127"/>
      <c r="VR176" s="127"/>
      <c r="VS176" s="127"/>
      <c r="VT176" s="127"/>
      <c r="VU176" s="127"/>
      <c r="VV176" s="127"/>
      <c r="VW176" s="127"/>
      <c r="VX176" s="127"/>
      <c r="VY176" s="127"/>
      <c r="VZ176" s="127"/>
      <c r="WA176" s="127"/>
      <c r="WB176" s="127"/>
      <c r="WC176" s="127"/>
      <c r="WD176" s="127"/>
      <c r="WE176" s="127"/>
      <c r="WF176" s="127"/>
      <c r="WG176" s="127"/>
      <c r="WH176" s="127"/>
      <c r="WI176" s="127"/>
      <c r="WJ176" s="127"/>
      <c r="WK176" s="127"/>
      <c r="WL176" s="127"/>
      <c r="WM176" s="127"/>
      <c r="WN176" s="127"/>
      <c r="WO176" s="127"/>
      <c r="WP176" s="127"/>
      <c r="WQ176" s="127"/>
      <c r="WR176" s="127"/>
      <c r="WS176" s="127"/>
      <c r="WT176" s="127"/>
      <c r="WU176" s="127"/>
      <c r="WV176" s="127"/>
      <c r="WW176" s="127"/>
      <c r="WX176" s="127"/>
      <c r="WY176" s="127"/>
      <c r="WZ176" s="127"/>
      <c r="XA176" s="127"/>
      <c r="XB176" s="127"/>
      <c r="XC176" s="127"/>
      <c r="XD176" s="127"/>
      <c r="XE176" s="127"/>
      <c r="XF176" s="127"/>
      <c r="XG176" s="127"/>
      <c r="XH176" s="127"/>
      <c r="XI176" s="127"/>
      <c r="XJ176" s="127"/>
      <c r="XK176" s="127"/>
      <c r="XL176" s="127"/>
      <c r="XM176" s="127"/>
      <c r="XN176" s="127"/>
      <c r="XO176" s="127"/>
      <c r="XP176" s="127"/>
      <c r="XQ176" s="127"/>
      <c r="XR176" s="127"/>
      <c r="XS176" s="127"/>
      <c r="XT176" s="127"/>
      <c r="XU176" s="127"/>
      <c r="XV176" s="127"/>
      <c r="XW176" s="127"/>
      <c r="XX176" s="127"/>
      <c r="XY176" s="127"/>
      <c r="XZ176" s="127"/>
      <c r="YA176" s="127"/>
      <c r="YB176" s="127"/>
      <c r="YC176" s="127"/>
      <c r="YD176" s="127"/>
      <c r="YE176" s="127"/>
      <c r="YF176" s="127"/>
      <c r="YG176" s="127"/>
      <c r="YH176" s="127"/>
      <c r="YI176" s="127"/>
      <c r="YJ176" s="127"/>
      <c r="YK176" s="127"/>
      <c r="YL176" s="127"/>
      <c r="YM176" s="127"/>
      <c r="YN176" s="127"/>
      <c r="YO176" s="127"/>
      <c r="YP176" s="127"/>
      <c r="YQ176" s="127"/>
      <c r="YR176" s="127"/>
      <c r="YS176" s="127"/>
      <c r="YT176" s="127"/>
      <c r="YU176" s="127"/>
      <c r="YV176" s="127"/>
      <c r="YW176" s="127"/>
      <c r="YX176" s="127"/>
      <c r="YY176" s="127"/>
      <c r="YZ176" s="127"/>
      <c r="ZA176" s="127"/>
      <c r="ZB176" s="127"/>
      <c r="ZC176" s="127"/>
      <c r="ZD176" s="127"/>
      <c r="ZE176" s="127"/>
      <c r="ZF176" s="127"/>
      <c r="ZG176" s="127"/>
      <c r="ZH176" s="127"/>
      <c r="ZI176" s="127"/>
      <c r="ZJ176" s="127"/>
      <c r="ZK176" s="127"/>
      <c r="ZL176" s="127"/>
      <c r="ZM176" s="127"/>
      <c r="ZN176" s="127"/>
      <c r="ZO176" s="127"/>
      <c r="ZP176" s="127"/>
      <c r="ZQ176" s="127"/>
      <c r="ZR176" s="127"/>
      <c r="ZS176" s="127"/>
      <c r="ZT176" s="127"/>
      <c r="ZU176" s="127"/>
      <c r="ZV176" s="127"/>
      <c r="ZW176" s="127"/>
      <c r="ZX176" s="127"/>
      <c r="ZY176" s="127"/>
      <c r="ZZ176" s="127"/>
      <c r="AAA176" s="127"/>
      <c r="AAB176" s="127"/>
      <c r="AAC176" s="127"/>
      <c r="AAD176" s="127"/>
      <c r="AAE176" s="127"/>
      <c r="AAF176" s="127"/>
      <c r="AAG176" s="127"/>
      <c r="AAH176" s="127"/>
      <c r="AAI176" s="127"/>
      <c r="AAJ176" s="127"/>
      <c r="AAK176" s="127"/>
      <c r="AAL176" s="127"/>
      <c r="AAM176" s="127"/>
      <c r="AAN176" s="127"/>
      <c r="AAO176" s="127"/>
      <c r="AAP176" s="127"/>
      <c r="AAQ176" s="127"/>
      <c r="AAR176" s="127"/>
      <c r="AAS176" s="127"/>
      <c r="AAT176" s="127"/>
      <c r="AAU176" s="127"/>
      <c r="AAV176" s="127"/>
      <c r="AAW176" s="127"/>
      <c r="AAX176" s="127"/>
      <c r="AAY176" s="127"/>
      <c r="AAZ176" s="127"/>
      <c r="ABA176" s="127"/>
      <c r="ABB176" s="127"/>
      <c r="ABC176" s="127"/>
      <c r="ABD176" s="127"/>
      <c r="ABE176" s="127"/>
      <c r="ABF176" s="127"/>
      <c r="ABG176" s="127"/>
      <c r="ABH176" s="127"/>
      <c r="ABI176" s="127"/>
      <c r="ABJ176" s="127"/>
      <c r="ABK176" s="127"/>
      <c r="ABL176" s="127"/>
      <c r="ABM176" s="127"/>
      <c r="ABN176" s="127"/>
      <c r="ABO176" s="127"/>
      <c r="ABP176" s="127"/>
      <c r="ABQ176" s="127"/>
      <c r="ABR176" s="127"/>
      <c r="ABS176" s="127"/>
      <c r="ABT176" s="127"/>
      <c r="ABU176" s="127"/>
      <c r="ABV176" s="127"/>
      <c r="ABW176" s="127"/>
      <c r="ABX176" s="127"/>
      <c r="ABY176" s="127"/>
      <c r="ABZ176" s="127"/>
      <c r="ACA176" s="127"/>
      <c r="ACB176" s="127"/>
      <c r="ACC176" s="127"/>
      <c r="ACD176" s="127"/>
      <c r="ACE176" s="127"/>
      <c r="ACF176" s="127"/>
      <c r="ACG176" s="127"/>
      <c r="ACH176" s="127"/>
      <c r="ACI176" s="127"/>
      <c r="ACJ176" s="127"/>
      <c r="ACK176" s="127"/>
      <c r="ACL176" s="127"/>
      <c r="ACM176" s="127"/>
      <c r="ACN176" s="127"/>
      <c r="ACO176" s="127"/>
      <c r="ACP176" s="127"/>
      <c r="ACQ176" s="127"/>
      <c r="ACR176" s="127"/>
      <c r="ACS176" s="127"/>
      <c r="ACT176" s="127"/>
      <c r="ACU176" s="127"/>
      <c r="ACV176" s="127"/>
      <c r="ACW176" s="127"/>
      <c r="ACX176" s="127"/>
      <c r="ACY176" s="127"/>
      <c r="ACZ176" s="127"/>
      <c r="ADA176" s="127"/>
      <c r="ADB176" s="127"/>
      <c r="ADC176" s="127"/>
      <c r="ADD176" s="127"/>
      <c r="ADE176" s="127"/>
      <c r="ADF176" s="127"/>
      <c r="ADG176" s="127"/>
      <c r="ADH176" s="127"/>
      <c r="ADI176" s="127"/>
      <c r="ADJ176" s="127"/>
      <c r="ADK176" s="127"/>
      <c r="ADL176" s="127"/>
      <c r="ADM176" s="127"/>
      <c r="ADN176" s="127"/>
      <c r="ADO176" s="127"/>
      <c r="ADP176" s="127"/>
      <c r="ADQ176" s="127"/>
      <c r="ADR176" s="127"/>
      <c r="ADS176" s="127"/>
      <c r="ADT176" s="127"/>
      <c r="ADU176" s="127"/>
      <c r="ADV176" s="127"/>
      <c r="ADW176" s="127"/>
      <c r="ADX176" s="127"/>
      <c r="ADY176" s="127"/>
      <c r="ADZ176" s="127"/>
      <c r="AEA176" s="127"/>
      <c r="AEB176" s="127"/>
      <c r="AEC176" s="127"/>
      <c r="AED176" s="127"/>
      <c r="AEE176" s="127"/>
      <c r="AEF176" s="127"/>
      <c r="AEG176" s="127"/>
      <c r="AEH176" s="127"/>
      <c r="AEI176" s="127"/>
      <c r="AEJ176" s="127"/>
      <c r="AEK176" s="127"/>
      <c r="AEL176" s="127"/>
      <c r="AEM176" s="127"/>
      <c r="AEN176" s="127"/>
      <c r="AEO176" s="127"/>
      <c r="AEP176" s="127"/>
      <c r="AEQ176" s="127"/>
      <c r="AER176" s="127"/>
      <c r="AES176" s="127"/>
      <c r="AET176" s="127"/>
      <c r="AEU176" s="127"/>
      <c r="AEV176" s="127"/>
      <c r="AEW176" s="127"/>
      <c r="AEX176" s="127"/>
      <c r="AEY176" s="127"/>
      <c r="AEZ176" s="127"/>
      <c r="AFA176" s="127"/>
      <c r="AFB176" s="127"/>
      <c r="AFC176" s="127"/>
      <c r="AFD176" s="127"/>
      <c r="AFE176" s="127"/>
      <c r="AFF176" s="127"/>
      <c r="AFG176" s="127"/>
      <c r="AFH176" s="127"/>
      <c r="AFI176" s="127"/>
      <c r="AFJ176" s="127"/>
      <c r="AFK176" s="127"/>
      <c r="AFL176" s="127"/>
      <c r="AFM176" s="127"/>
      <c r="AFN176" s="127"/>
      <c r="AFO176" s="127"/>
      <c r="AFP176" s="127"/>
      <c r="AFQ176" s="127"/>
      <c r="AFR176" s="127"/>
      <c r="AFS176" s="127"/>
      <c r="AFT176" s="127"/>
      <c r="AFU176" s="127"/>
      <c r="AFV176" s="127"/>
      <c r="AFW176" s="127"/>
      <c r="AFX176" s="127"/>
      <c r="AFY176" s="127"/>
      <c r="AFZ176" s="127"/>
      <c r="AGA176" s="127"/>
      <c r="AGB176" s="127"/>
      <c r="AGC176" s="127"/>
      <c r="AGD176" s="127"/>
      <c r="AGE176" s="127"/>
      <c r="AGF176" s="127"/>
      <c r="AGG176" s="127"/>
      <c r="AGH176" s="127"/>
      <c r="AGI176" s="127"/>
      <c r="AGJ176" s="127"/>
      <c r="AGK176" s="127"/>
      <c r="AGL176" s="127"/>
      <c r="AGM176" s="127"/>
      <c r="AGN176" s="127"/>
      <c r="AGO176" s="127"/>
      <c r="AGP176" s="127"/>
      <c r="AGQ176" s="127"/>
      <c r="AGR176" s="127"/>
      <c r="AGS176" s="127"/>
      <c r="AGT176" s="127"/>
      <c r="AGU176" s="127"/>
      <c r="AGV176" s="127"/>
      <c r="AGW176" s="127"/>
      <c r="AGX176" s="127"/>
      <c r="AGY176" s="127"/>
      <c r="AGZ176" s="127"/>
      <c r="AHA176" s="127"/>
      <c r="AHB176" s="127"/>
      <c r="AHC176" s="127"/>
      <c r="AHD176" s="127"/>
      <c r="AHE176" s="127"/>
      <c r="AHF176" s="127"/>
      <c r="AHG176" s="127"/>
      <c r="AHH176" s="127"/>
      <c r="AHI176" s="127"/>
      <c r="AHJ176" s="127"/>
      <c r="AHK176" s="127"/>
      <c r="AHL176" s="127"/>
      <c r="AHM176" s="127"/>
      <c r="AHN176" s="127"/>
      <c r="AHO176" s="127"/>
      <c r="AHP176" s="127"/>
      <c r="AHQ176" s="127"/>
      <c r="AHR176" s="127"/>
      <c r="AHS176" s="127"/>
      <c r="AHT176" s="127"/>
      <c r="AHU176" s="127"/>
      <c r="AHV176" s="127"/>
      <c r="AHW176" s="127"/>
      <c r="AHX176" s="127"/>
      <c r="AHY176" s="127"/>
      <c r="AHZ176" s="127"/>
      <c r="AIA176" s="127"/>
      <c r="AIB176" s="127"/>
      <c r="AIC176" s="127"/>
      <c r="AID176" s="127"/>
      <c r="AIE176" s="127"/>
      <c r="AIF176" s="127"/>
      <c r="AIG176" s="127"/>
      <c r="AIH176" s="127"/>
      <c r="AII176" s="127"/>
      <c r="AIJ176" s="127"/>
      <c r="AIK176" s="127"/>
      <c r="AIL176" s="127"/>
      <c r="AIM176" s="127"/>
      <c r="AIN176" s="127"/>
      <c r="AIO176" s="127"/>
      <c r="AIP176" s="127"/>
      <c r="AIQ176" s="127"/>
      <c r="AIR176" s="127"/>
      <c r="AIS176" s="127"/>
      <c r="AIT176" s="127"/>
      <c r="AIU176" s="127"/>
      <c r="AIV176" s="127"/>
      <c r="AIW176" s="127"/>
      <c r="AIX176" s="127"/>
      <c r="AIY176" s="127"/>
      <c r="AIZ176" s="127"/>
      <c r="AJA176" s="127"/>
      <c r="AJB176" s="127"/>
      <c r="AJC176" s="127"/>
      <c r="AJD176" s="127"/>
      <c r="AJE176" s="127"/>
      <c r="AJF176" s="127"/>
      <c r="AJG176" s="127"/>
      <c r="AJH176" s="127"/>
      <c r="AJI176" s="127"/>
      <c r="AJJ176" s="127"/>
      <c r="AJK176" s="127"/>
      <c r="AJL176" s="127"/>
      <c r="AJM176" s="127"/>
      <c r="AJN176" s="127"/>
      <c r="AJO176" s="127"/>
      <c r="AJP176" s="127"/>
      <c r="AJQ176" s="127"/>
      <c r="AJR176" s="127"/>
      <c r="AJS176" s="127"/>
      <c r="AJT176" s="127"/>
      <c r="AJU176" s="127"/>
      <c r="AJV176" s="127"/>
      <c r="AJW176" s="127"/>
      <c r="AJX176" s="127"/>
      <c r="AJY176" s="127"/>
      <c r="AJZ176" s="127"/>
      <c r="AKA176" s="127"/>
      <c r="AKB176" s="127"/>
      <c r="AKC176" s="127"/>
      <c r="AKD176" s="127"/>
      <c r="AKE176" s="127"/>
      <c r="AKF176" s="127"/>
      <c r="AKG176" s="127"/>
      <c r="AKH176" s="127"/>
      <c r="AKI176" s="127"/>
      <c r="AKJ176" s="127"/>
      <c r="AKK176" s="127"/>
      <c r="AKL176" s="127"/>
      <c r="AKM176" s="127"/>
      <c r="AKN176" s="127"/>
      <c r="AKO176" s="127"/>
      <c r="AKP176" s="127"/>
      <c r="AKQ176" s="127"/>
      <c r="AKR176" s="127"/>
      <c r="AKS176" s="127"/>
      <c r="AKT176" s="127"/>
      <c r="AKU176" s="127"/>
      <c r="AKV176" s="127"/>
      <c r="AKW176" s="127"/>
      <c r="AKX176" s="127"/>
      <c r="AKY176" s="127"/>
      <c r="AKZ176" s="127"/>
      <c r="ALA176" s="127"/>
      <c r="ALB176" s="127"/>
      <c r="ALC176" s="127"/>
      <c r="ALD176" s="127"/>
      <c r="ALE176" s="127"/>
      <c r="ALF176" s="127"/>
      <c r="ALG176" s="127"/>
      <c r="ALH176" s="127"/>
      <c r="ALI176" s="127"/>
      <c r="ALJ176" s="127"/>
      <c r="ALK176" s="127"/>
      <c r="ALL176" s="127"/>
      <c r="ALM176" s="127"/>
      <c r="ALN176" s="127"/>
      <c r="ALO176" s="127"/>
      <c r="ALP176" s="127"/>
      <c r="ALQ176" s="127"/>
      <c r="ALR176" s="127"/>
      <c r="ALS176" s="127"/>
      <c r="ALT176" s="127"/>
      <c r="ALU176" s="127"/>
      <c r="ALV176" s="127"/>
      <c r="ALW176" s="127"/>
      <c r="ALX176" s="127"/>
      <c r="ALY176" s="127"/>
      <c r="ALZ176" s="127"/>
      <c r="AMA176" s="127"/>
      <c r="AMB176" s="127"/>
      <c r="AMC176" s="127"/>
      <c r="AMD176" s="127"/>
      <c r="AME176" s="127"/>
      <c r="AMF176" s="127"/>
      <c r="AMG176" s="127"/>
      <c r="AMH176" s="127"/>
      <c r="AMI176" s="127"/>
      <c r="AMJ176" s="127"/>
      <c r="AMK176" s="127"/>
    </row>
    <row r="177" spans="1:1025" x14ac:dyDescent="0.3">
      <c r="A177" s="244" t="s">
        <v>878</v>
      </c>
      <c r="B177" s="244"/>
      <c r="C177" s="244"/>
      <c r="D177" s="68">
        <f t="shared" si="98"/>
        <v>14.147500000000001</v>
      </c>
      <c r="E177" s="136">
        <f t="shared" ref="E177:H177" si="106">E127+E152</f>
        <v>66.91</v>
      </c>
      <c r="F177" s="136">
        <f t="shared" si="106"/>
        <v>43.36</v>
      </c>
      <c r="G177" s="136">
        <f t="shared" si="106"/>
        <v>169.77</v>
      </c>
      <c r="H177" s="136">
        <f t="shared" si="106"/>
        <v>1363.04</v>
      </c>
      <c r="I177" s="127"/>
      <c r="J177" s="174">
        <f t="shared" si="82"/>
        <v>0.66909999999999992</v>
      </c>
      <c r="K177" s="174">
        <f t="shared" si="83"/>
        <v>0.64716417910447765</v>
      </c>
      <c r="L177" s="174">
        <f t="shared" si="84"/>
        <v>0.67908000000000002</v>
      </c>
      <c r="M177" s="174">
        <f t="shared" si="85"/>
        <v>0.68152000000000001</v>
      </c>
      <c r="N177" s="134"/>
      <c r="O177" s="174">
        <f t="shared" si="86"/>
        <v>0.20126408616034744</v>
      </c>
      <c r="P177" s="174">
        <f t="shared" si="87"/>
        <v>0.29170912078882499</v>
      </c>
      <c r="Q177" s="174">
        <f t="shared" si="88"/>
        <v>0.50194645791759607</v>
      </c>
      <c r="R177" s="127"/>
      <c r="S177" s="127"/>
      <c r="T177" s="127"/>
      <c r="U177" s="127"/>
      <c r="V177" s="127"/>
      <c r="W177" s="127"/>
      <c r="X177" s="127"/>
      <c r="Y177" s="127"/>
      <c r="Z177" s="127"/>
      <c r="AA177" s="127"/>
      <c r="AB177" s="127"/>
      <c r="AC177" s="127"/>
      <c r="AD177" s="127"/>
      <c r="AE177" s="127"/>
      <c r="AF177" s="127"/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  <c r="AR177" s="127"/>
      <c r="AS177" s="127"/>
      <c r="AT177" s="127"/>
      <c r="AU177" s="127"/>
      <c r="AV177" s="127"/>
      <c r="AW177" s="127"/>
      <c r="AX177" s="127"/>
      <c r="AY177" s="127"/>
      <c r="AZ177" s="127"/>
      <c r="BA177" s="127"/>
      <c r="BB177" s="127"/>
      <c r="BC177" s="127"/>
      <c r="BD177" s="127"/>
      <c r="BE177" s="127"/>
      <c r="BF177" s="127"/>
      <c r="BG177" s="127"/>
      <c r="BH177" s="127"/>
      <c r="BI177" s="127"/>
      <c r="BJ177" s="127"/>
      <c r="BK177" s="127"/>
      <c r="BL177" s="127"/>
      <c r="BM177" s="127"/>
      <c r="BN177" s="127"/>
      <c r="BO177" s="127"/>
      <c r="BP177" s="127"/>
      <c r="BQ177" s="127"/>
      <c r="BR177" s="127"/>
      <c r="BS177" s="127"/>
      <c r="BT177" s="127"/>
      <c r="BU177" s="127"/>
      <c r="BV177" s="127"/>
      <c r="BW177" s="127"/>
      <c r="BX177" s="127"/>
      <c r="BY177" s="127"/>
      <c r="BZ177" s="127"/>
      <c r="CA177" s="127"/>
      <c r="CB177" s="127"/>
      <c r="CC177" s="127"/>
      <c r="CD177" s="127"/>
      <c r="CE177" s="127"/>
      <c r="CF177" s="127"/>
      <c r="CG177" s="127"/>
      <c r="CH177" s="127"/>
      <c r="CI177" s="127"/>
      <c r="CJ177" s="127"/>
      <c r="CK177" s="127"/>
      <c r="CL177" s="127"/>
      <c r="CM177" s="127"/>
      <c r="CN177" s="127"/>
      <c r="CO177" s="127"/>
      <c r="CP177" s="127"/>
      <c r="CQ177" s="127"/>
      <c r="CR177" s="127"/>
      <c r="CS177" s="127"/>
      <c r="CT177" s="127"/>
      <c r="CU177" s="127"/>
      <c r="CV177" s="127"/>
      <c r="CW177" s="127"/>
      <c r="CX177" s="127"/>
      <c r="CY177" s="127"/>
      <c r="CZ177" s="127"/>
      <c r="DA177" s="127"/>
      <c r="DB177" s="127"/>
      <c r="DC177" s="127"/>
      <c r="DD177" s="127"/>
      <c r="DE177" s="127"/>
      <c r="DF177" s="127"/>
      <c r="DG177" s="127"/>
      <c r="DH177" s="127"/>
      <c r="DI177" s="127"/>
      <c r="DJ177" s="127"/>
      <c r="DK177" s="127"/>
      <c r="DL177" s="127"/>
      <c r="DM177" s="127"/>
      <c r="DN177" s="127"/>
      <c r="DO177" s="127"/>
      <c r="DP177" s="127"/>
      <c r="DQ177" s="127"/>
      <c r="DR177" s="127"/>
      <c r="DS177" s="127"/>
      <c r="DT177" s="127"/>
      <c r="DU177" s="127"/>
      <c r="DV177" s="127"/>
      <c r="DW177" s="127"/>
      <c r="DX177" s="127"/>
      <c r="DY177" s="127"/>
      <c r="DZ177" s="127"/>
      <c r="EA177" s="127"/>
      <c r="EB177" s="127"/>
      <c r="EC177" s="127"/>
      <c r="ED177" s="127"/>
      <c r="EE177" s="127"/>
      <c r="EF177" s="127"/>
      <c r="EG177" s="127"/>
      <c r="EH177" s="127"/>
      <c r="EI177" s="127"/>
      <c r="EJ177" s="127"/>
      <c r="EK177" s="127"/>
      <c r="EL177" s="127"/>
      <c r="EM177" s="127"/>
      <c r="EN177" s="127"/>
      <c r="EO177" s="127"/>
      <c r="EP177" s="127"/>
      <c r="EQ177" s="127"/>
      <c r="ER177" s="127"/>
      <c r="ES177" s="127"/>
      <c r="ET177" s="127"/>
      <c r="EU177" s="127"/>
      <c r="EV177" s="127"/>
      <c r="EW177" s="127"/>
      <c r="EX177" s="127"/>
      <c r="EY177" s="127"/>
      <c r="EZ177" s="127"/>
      <c r="FA177" s="127"/>
      <c r="FB177" s="127"/>
      <c r="FC177" s="127"/>
      <c r="FD177" s="127"/>
      <c r="FE177" s="127"/>
      <c r="FF177" s="127"/>
      <c r="FG177" s="127"/>
      <c r="FH177" s="127"/>
      <c r="FI177" s="127"/>
      <c r="FJ177" s="127"/>
      <c r="FK177" s="127"/>
      <c r="FL177" s="127"/>
      <c r="FM177" s="127"/>
      <c r="FN177" s="127"/>
      <c r="FO177" s="127"/>
      <c r="FP177" s="127"/>
      <c r="FQ177" s="127"/>
      <c r="FR177" s="127"/>
      <c r="FS177" s="127"/>
      <c r="FT177" s="127"/>
      <c r="FU177" s="127"/>
      <c r="FV177" s="127"/>
      <c r="FW177" s="127"/>
      <c r="FX177" s="127"/>
      <c r="FY177" s="127"/>
      <c r="FZ177" s="127"/>
      <c r="GA177" s="127"/>
      <c r="GB177" s="127"/>
      <c r="GC177" s="127"/>
      <c r="GD177" s="127"/>
      <c r="GE177" s="127"/>
      <c r="GF177" s="127"/>
      <c r="GG177" s="127"/>
      <c r="GH177" s="127"/>
      <c r="GI177" s="127"/>
      <c r="GJ177" s="127"/>
      <c r="GK177" s="127"/>
      <c r="GL177" s="127"/>
      <c r="GM177" s="127"/>
      <c r="GN177" s="127"/>
      <c r="GO177" s="127"/>
      <c r="GP177" s="127"/>
      <c r="GQ177" s="127"/>
      <c r="GR177" s="127"/>
      <c r="GS177" s="127"/>
      <c r="GT177" s="127"/>
      <c r="GU177" s="127"/>
      <c r="GV177" s="127"/>
      <c r="GW177" s="127"/>
      <c r="GX177" s="127"/>
      <c r="GY177" s="127"/>
      <c r="GZ177" s="127"/>
      <c r="HA177" s="127"/>
      <c r="HB177" s="127"/>
      <c r="HC177" s="127"/>
      <c r="HD177" s="127"/>
      <c r="HE177" s="127"/>
      <c r="HF177" s="127"/>
      <c r="HG177" s="127"/>
      <c r="HH177" s="127"/>
      <c r="HI177" s="127"/>
      <c r="HJ177" s="127"/>
      <c r="HK177" s="127"/>
      <c r="HL177" s="127"/>
      <c r="HM177" s="127"/>
      <c r="HN177" s="127"/>
      <c r="HO177" s="127"/>
      <c r="HP177" s="127"/>
      <c r="HQ177" s="127"/>
      <c r="HR177" s="127"/>
      <c r="HS177" s="127"/>
      <c r="HT177" s="127"/>
      <c r="HU177" s="127"/>
      <c r="HV177" s="127"/>
      <c r="HW177" s="127"/>
      <c r="HX177" s="127"/>
      <c r="HY177" s="127"/>
      <c r="HZ177" s="127"/>
      <c r="IA177" s="127"/>
      <c r="IB177" s="127"/>
      <c r="IC177" s="127"/>
      <c r="ID177" s="127"/>
      <c r="IE177" s="127"/>
      <c r="IF177" s="127"/>
      <c r="IG177" s="127"/>
      <c r="IH177" s="127"/>
      <c r="II177" s="127"/>
      <c r="IJ177" s="127"/>
      <c r="IK177" s="127"/>
      <c r="IL177" s="127"/>
      <c r="IM177" s="127"/>
      <c r="IN177" s="127"/>
      <c r="IO177" s="127"/>
      <c r="IP177" s="127"/>
      <c r="IQ177" s="127"/>
      <c r="IR177" s="127"/>
      <c r="IS177" s="127"/>
      <c r="IT177" s="127"/>
      <c r="IU177" s="127"/>
      <c r="IV177" s="127"/>
      <c r="IW177" s="127"/>
      <c r="IX177" s="127"/>
      <c r="IY177" s="127"/>
      <c r="IZ177" s="127"/>
      <c r="JA177" s="127"/>
      <c r="JB177" s="127"/>
      <c r="JC177" s="127"/>
      <c r="JD177" s="127"/>
      <c r="JE177" s="127"/>
      <c r="JF177" s="127"/>
      <c r="JG177" s="127"/>
      <c r="JH177" s="127"/>
      <c r="JI177" s="127"/>
      <c r="JJ177" s="127"/>
      <c r="JK177" s="127"/>
      <c r="JL177" s="127"/>
      <c r="JM177" s="127"/>
      <c r="JN177" s="127"/>
      <c r="JO177" s="127"/>
      <c r="JP177" s="127"/>
      <c r="JQ177" s="127"/>
      <c r="JR177" s="127"/>
      <c r="JS177" s="127"/>
      <c r="JT177" s="127"/>
      <c r="JU177" s="127"/>
      <c r="JV177" s="127"/>
      <c r="JW177" s="127"/>
      <c r="JX177" s="127"/>
      <c r="JY177" s="127"/>
      <c r="JZ177" s="127"/>
      <c r="KA177" s="127"/>
      <c r="KB177" s="127"/>
      <c r="KC177" s="127"/>
      <c r="KD177" s="127"/>
      <c r="KE177" s="127"/>
      <c r="KF177" s="127"/>
      <c r="KG177" s="127"/>
      <c r="KH177" s="127"/>
      <c r="KI177" s="127"/>
      <c r="KJ177" s="127"/>
      <c r="KK177" s="127"/>
      <c r="KL177" s="127"/>
      <c r="KM177" s="127"/>
      <c r="KN177" s="127"/>
      <c r="KO177" s="127"/>
      <c r="KP177" s="127"/>
      <c r="KQ177" s="127"/>
      <c r="KR177" s="127"/>
      <c r="KS177" s="127"/>
      <c r="KT177" s="127"/>
      <c r="KU177" s="127"/>
      <c r="KV177" s="127"/>
      <c r="KW177" s="127"/>
      <c r="KX177" s="127"/>
      <c r="KY177" s="127"/>
      <c r="KZ177" s="127"/>
      <c r="LA177" s="127"/>
      <c r="LB177" s="127"/>
      <c r="LC177" s="127"/>
      <c r="LD177" s="127"/>
      <c r="LE177" s="127"/>
      <c r="LF177" s="127"/>
      <c r="LG177" s="127"/>
      <c r="LH177" s="127"/>
      <c r="LI177" s="127"/>
      <c r="LJ177" s="127"/>
      <c r="LK177" s="127"/>
      <c r="LL177" s="127"/>
      <c r="LM177" s="127"/>
      <c r="LN177" s="127"/>
      <c r="LO177" s="127"/>
      <c r="LP177" s="127"/>
      <c r="LQ177" s="127"/>
      <c r="LR177" s="127"/>
      <c r="LS177" s="127"/>
      <c r="LT177" s="127"/>
      <c r="LU177" s="127"/>
      <c r="LV177" s="127"/>
      <c r="LW177" s="127"/>
      <c r="LX177" s="127"/>
      <c r="LY177" s="127"/>
      <c r="LZ177" s="127"/>
      <c r="MA177" s="127"/>
      <c r="MB177" s="127"/>
      <c r="MC177" s="127"/>
      <c r="MD177" s="127"/>
      <c r="ME177" s="127"/>
      <c r="MF177" s="127"/>
      <c r="MG177" s="127"/>
      <c r="MH177" s="127"/>
      <c r="MI177" s="127"/>
      <c r="MJ177" s="127"/>
      <c r="MK177" s="127"/>
      <c r="ML177" s="127"/>
      <c r="MM177" s="127"/>
      <c r="MN177" s="127"/>
      <c r="MO177" s="127"/>
      <c r="MP177" s="127"/>
      <c r="MQ177" s="127"/>
      <c r="MR177" s="127"/>
      <c r="MS177" s="127"/>
      <c r="MT177" s="127"/>
      <c r="MU177" s="127"/>
      <c r="MV177" s="127"/>
      <c r="MW177" s="127"/>
      <c r="MX177" s="127"/>
      <c r="MY177" s="127"/>
      <c r="MZ177" s="127"/>
      <c r="NA177" s="127"/>
      <c r="NB177" s="127"/>
      <c r="NC177" s="127"/>
      <c r="ND177" s="127"/>
      <c r="NE177" s="127"/>
      <c r="NF177" s="127"/>
      <c r="NG177" s="127"/>
      <c r="NH177" s="127"/>
      <c r="NI177" s="127"/>
      <c r="NJ177" s="127"/>
      <c r="NK177" s="127"/>
      <c r="NL177" s="127"/>
      <c r="NM177" s="127"/>
      <c r="NN177" s="127"/>
      <c r="NO177" s="127"/>
      <c r="NP177" s="127"/>
      <c r="NQ177" s="127"/>
      <c r="NR177" s="127"/>
      <c r="NS177" s="127"/>
      <c r="NT177" s="127"/>
      <c r="NU177" s="127"/>
      <c r="NV177" s="127"/>
      <c r="NW177" s="127"/>
      <c r="NX177" s="127"/>
      <c r="NY177" s="127"/>
      <c r="NZ177" s="127"/>
      <c r="OA177" s="127"/>
      <c r="OB177" s="127"/>
      <c r="OC177" s="127"/>
      <c r="OD177" s="127"/>
      <c r="OE177" s="127"/>
      <c r="OF177" s="127"/>
      <c r="OG177" s="127"/>
      <c r="OH177" s="127"/>
      <c r="OI177" s="127"/>
      <c r="OJ177" s="127"/>
      <c r="OK177" s="127"/>
      <c r="OL177" s="127"/>
      <c r="OM177" s="127"/>
      <c r="ON177" s="127"/>
      <c r="OO177" s="127"/>
      <c r="OP177" s="127"/>
      <c r="OQ177" s="127"/>
      <c r="OR177" s="127"/>
      <c r="OS177" s="127"/>
      <c r="OT177" s="127"/>
      <c r="OU177" s="127"/>
      <c r="OV177" s="127"/>
      <c r="OW177" s="127"/>
      <c r="OX177" s="127"/>
      <c r="OY177" s="127"/>
      <c r="OZ177" s="127"/>
      <c r="PA177" s="127"/>
      <c r="PB177" s="127"/>
      <c r="PC177" s="127"/>
      <c r="PD177" s="127"/>
      <c r="PE177" s="127"/>
      <c r="PF177" s="127"/>
      <c r="PG177" s="127"/>
      <c r="PH177" s="127"/>
      <c r="PI177" s="127"/>
      <c r="PJ177" s="127"/>
      <c r="PK177" s="127"/>
      <c r="PL177" s="127"/>
      <c r="PM177" s="127"/>
      <c r="PN177" s="127"/>
      <c r="PO177" s="127"/>
      <c r="PP177" s="127"/>
      <c r="PQ177" s="127"/>
      <c r="PR177" s="127"/>
      <c r="PS177" s="127"/>
      <c r="PT177" s="127"/>
      <c r="PU177" s="127"/>
      <c r="PV177" s="127"/>
      <c r="PW177" s="127"/>
      <c r="PX177" s="127"/>
      <c r="PY177" s="127"/>
      <c r="PZ177" s="127"/>
      <c r="QA177" s="127"/>
      <c r="QB177" s="127"/>
      <c r="QC177" s="127"/>
      <c r="QD177" s="127"/>
      <c r="QE177" s="127"/>
      <c r="QF177" s="127"/>
      <c r="QG177" s="127"/>
      <c r="QH177" s="127"/>
      <c r="QI177" s="127"/>
      <c r="QJ177" s="127"/>
      <c r="QK177" s="127"/>
      <c r="QL177" s="127"/>
      <c r="QM177" s="127"/>
      <c r="QN177" s="127"/>
      <c r="QO177" s="127"/>
      <c r="QP177" s="127"/>
      <c r="QQ177" s="127"/>
      <c r="QR177" s="127"/>
      <c r="QS177" s="127"/>
      <c r="QT177" s="127"/>
      <c r="QU177" s="127"/>
      <c r="QV177" s="127"/>
      <c r="QW177" s="127"/>
      <c r="QX177" s="127"/>
      <c r="QY177" s="127"/>
      <c r="QZ177" s="127"/>
      <c r="RA177" s="127"/>
      <c r="RB177" s="127"/>
      <c r="RC177" s="127"/>
      <c r="RD177" s="127"/>
      <c r="RE177" s="127"/>
      <c r="RF177" s="127"/>
      <c r="RG177" s="127"/>
      <c r="RH177" s="127"/>
      <c r="RI177" s="127"/>
      <c r="RJ177" s="127"/>
      <c r="RK177" s="127"/>
      <c r="RL177" s="127"/>
      <c r="RM177" s="127"/>
      <c r="RN177" s="127"/>
      <c r="RO177" s="127"/>
      <c r="RP177" s="127"/>
      <c r="RQ177" s="127"/>
      <c r="RR177" s="127"/>
      <c r="RS177" s="127"/>
      <c r="RT177" s="127"/>
      <c r="RU177" s="127"/>
      <c r="RV177" s="127"/>
      <c r="RW177" s="127"/>
      <c r="RX177" s="127"/>
      <c r="RY177" s="127"/>
      <c r="RZ177" s="127"/>
      <c r="SA177" s="127"/>
      <c r="SB177" s="127"/>
      <c r="SC177" s="127"/>
      <c r="SD177" s="127"/>
      <c r="SE177" s="127"/>
      <c r="SF177" s="127"/>
      <c r="SG177" s="127"/>
      <c r="SH177" s="127"/>
      <c r="SI177" s="127"/>
      <c r="SJ177" s="127"/>
      <c r="SK177" s="127"/>
      <c r="SL177" s="127"/>
      <c r="SM177" s="127"/>
      <c r="SN177" s="127"/>
      <c r="SO177" s="127"/>
      <c r="SP177" s="127"/>
      <c r="SQ177" s="127"/>
      <c r="SR177" s="127"/>
      <c r="SS177" s="127"/>
      <c r="ST177" s="127"/>
      <c r="SU177" s="127"/>
      <c r="SV177" s="127"/>
      <c r="SW177" s="127"/>
      <c r="SX177" s="127"/>
      <c r="SY177" s="127"/>
      <c r="SZ177" s="127"/>
      <c r="TA177" s="127"/>
      <c r="TB177" s="127"/>
      <c r="TC177" s="127"/>
      <c r="TD177" s="127"/>
      <c r="TE177" s="127"/>
      <c r="TF177" s="127"/>
      <c r="TG177" s="127"/>
      <c r="TH177" s="127"/>
      <c r="TI177" s="127"/>
      <c r="TJ177" s="127"/>
      <c r="TK177" s="127"/>
      <c r="TL177" s="127"/>
      <c r="TM177" s="127"/>
      <c r="TN177" s="127"/>
      <c r="TO177" s="127"/>
      <c r="TP177" s="127"/>
      <c r="TQ177" s="127"/>
      <c r="TR177" s="127"/>
      <c r="TS177" s="127"/>
      <c r="TT177" s="127"/>
      <c r="TU177" s="127"/>
      <c r="TV177" s="127"/>
      <c r="TW177" s="127"/>
      <c r="TX177" s="127"/>
      <c r="TY177" s="127"/>
      <c r="TZ177" s="127"/>
      <c r="UA177" s="127"/>
      <c r="UB177" s="127"/>
      <c r="UC177" s="127"/>
      <c r="UD177" s="127"/>
      <c r="UE177" s="127"/>
      <c r="UF177" s="127"/>
      <c r="UG177" s="127"/>
      <c r="UH177" s="127"/>
      <c r="UI177" s="127"/>
      <c r="UJ177" s="127"/>
      <c r="UK177" s="127"/>
      <c r="UL177" s="127"/>
      <c r="UM177" s="127"/>
      <c r="UN177" s="127"/>
      <c r="UO177" s="127"/>
      <c r="UP177" s="127"/>
      <c r="UQ177" s="127"/>
      <c r="UR177" s="127"/>
      <c r="US177" s="127"/>
      <c r="UT177" s="127"/>
      <c r="UU177" s="127"/>
      <c r="UV177" s="127"/>
      <c r="UW177" s="127"/>
      <c r="UX177" s="127"/>
      <c r="UY177" s="127"/>
      <c r="UZ177" s="127"/>
      <c r="VA177" s="127"/>
      <c r="VB177" s="127"/>
      <c r="VC177" s="127"/>
      <c r="VD177" s="127"/>
      <c r="VE177" s="127"/>
      <c r="VF177" s="127"/>
      <c r="VG177" s="127"/>
      <c r="VH177" s="127"/>
      <c r="VI177" s="127"/>
      <c r="VJ177" s="127"/>
      <c r="VK177" s="127"/>
      <c r="VL177" s="127"/>
      <c r="VM177" s="127"/>
      <c r="VN177" s="127"/>
      <c r="VO177" s="127"/>
      <c r="VP177" s="127"/>
      <c r="VQ177" s="127"/>
      <c r="VR177" s="127"/>
      <c r="VS177" s="127"/>
      <c r="VT177" s="127"/>
      <c r="VU177" s="127"/>
      <c r="VV177" s="127"/>
      <c r="VW177" s="127"/>
      <c r="VX177" s="127"/>
      <c r="VY177" s="127"/>
      <c r="VZ177" s="127"/>
      <c r="WA177" s="127"/>
      <c r="WB177" s="127"/>
      <c r="WC177" s="127"/>
      <c r="WD177" s="127"/>
      <c r="WE177" s="127"/>
      <c r="WF177" s="127"/>
      <c r="WG177" s="127"/>
      <c r="WH177" s="127"/>
      <c r="WI177" s="127"/>
      <c r="WJ177" s="127"/>
      <c r="WK177" s="127"/>
      <c r="WL177" s="127"/>
      <c r="WM177" s="127"/>
      <c r="WN177" s="127"/>
      <c r="WO177" s="127"/>
      <c r="WP177" s="127"/>
      <c r="WQ177" s="127"/>
      <c r="WR177" s="127"/>
      <c r="WS177" s="127"/>
      <c r="WT177" s="127"/>
      <c r="WU177" s="127"/>
      <c r="WV177" s="127"/>
      <c r="WW177" s="127"/>
      <c r="WX177" s="127"/>
      <c r="WY177" s="127"/>
      <c r="WZ177" s="127"/>
      <c r="XA177" s="127"/>
      <c r="XB177" s="127"/>
      <c r="XC177" s="127"/>
      <c r="XD177" s="127"/>
      <c r="XE177" s="127"/>
      <c r="XF177" s="127"/>
      <c r="XG177" s="127"/>
      <c r="XH177" s="127"/>
      <c r="XI177" s="127"/>
      <c r="XJ177" s="127"/>
      <c r="XK177" s="127"/>
      <c r="XL177" s="127"/>
      <c r="XM177" s="127"/>
      <c r="XN177" s="127"/>
      <c r="XO177" s="127"/>
      <c r="XP177" s="127"/>
      <c r="XQ177" s="127"/>
      <c r="XR177" s="127"/>
      <c r="XS177" s="127"/>
      <c r="XT177" s="127"/>
      <c r="XU177" s="127"/>
      <c r="XV177" s="127"/>
      <c r="XW177" s="127"/>
      <c r="XX177" s="127"/>
      <c r="XY177" s="127"/>
      <c r="XZ177" s="127"/>
      <c r="YA177" s="127"/>
      <c r="YB177" s="127"/>
      <c r="YC177" s="127"/>
      <c r="YD177" s="127"/>
      <c r="YE177" s="127"/>
      <c r="YF177" s="127"/>
      <c r="YG177" s="127"/>
      <c r="YH177" s="127"/>
      <c r="YI177" s="127"/>
      <c r="YJ177" s="127"/>
      <c r="YK177" s="127"/>
      <c r="YL177" s="127"/>
      <c r="YM177" s="127"/>
      <c r="YN177" s="127"/>
      <c r="YO177" s="127"/>
      <c r="YP177" s="127"/>
      <c r="YQ177" s="127"/>
      <c r="YR177" s="127"/>
      <c r="YS177" s="127"/>
      <c r="YT177" s="127"/>
      <c r="YU177" s="127"/>
      <c r="YV177" s="127"/>
      <c r="YW177" s="127"/>
      <c r="YX177" s="127"/>
      <c r="YY177" s="127"/>
      <c r="YZ177" s="127"/>
      <c r="ZA177" s="127"/>
      <c r="ZB177" s="127"/>
      <c r="ZC177" s="127"/>
      <c r="ZD177" s="127"/>
      <c r="ZE177" s="127"/>
      <c r="ZF177" s="127"/>
      <c r="ZG177" s="127"/>
      <c r="ZH177" s="127"/>
      <c r="ZI177" s="127"/>
      <c r="ZJ177" s="127"/>
      <c r="ZK177" s="127"/>
      <c r="ZL177" s="127"/>
      <c r="ZM177" s="127"/>
      <c r="ZN177" s="127"/>
      <c r="ZO177" s="127"/>
      <c r="ZP177" s="127"/>
      <c r="ZQ177" s="127"/>
      <c r="ZR177" s="127"/>
      <c r="ZS177" s="127"/>
      <c r="ZT177" s="127"/>
      <c r="ZU177" s="127"/>
      <c r="ZV177" s="127"/>
      <c r="ZW177" s="127"/>
      <c r="ZX177" s="127"/>
      <c r="ZY177" s="127"/>
      <c r="ZZ177" s="127"/>
      <c r="AAA177" s="127"/>
      <c r="AAB177" s="127"/>
      <c r="AAC177" s="127"/>
      <c r="AAD177" s="127"/>
      <c r="AAE177" s="127"/>
      <c r="AAF177" s="127"/>
      <c r="AAG177" s="127"/>
      <c r="AAH177" s="127"/>
      <c r="AAI177" s="127"/>
      <c r="AAJ177" s="127"/>
      <c r="AAK177" s="127"/>
      <c r="AAL177" s="127"/>
      <c r="AAM177" s="127"/>
      <c r="AAN177" s="127"/>
      <c r="AAO177" s="127"/>
      <c r="AAP177" s="127"/>
      <c r="AAQ177" s="127"/>
      <c r="AAR177" s="127"/>
      <c r="AAS177" s="127"/>
      <c r="AAT177" s="127"/>
      <c r="AAU177" s="127"/>
      <c r="AAV177" s="127"/>
      <c r="AAW177" s="127"/>
      <c r="AAX177" s="127"/>
      <c r="AAY177" s="127"/>
      <c r="AAZ177" s="127"/>
      <c r="ABA177" s="127"/>
      <c r="ABB177" s="127"/>
      <c r="ABC177" s="127"/>
      <c r="ABD177" s="127"/>
      <c r="ABE177" s="127"/>
      <c r="ABF177" s="127"/>
      <c r="ABG177" s="127"/>
      <c r="ABH177" s="127"/>
      <c r="ABI177" s="127"/>
      <c r="ABJ177" s="127"/>
      <c r="ABK177" s="127"/>
      <c r="ABL177" s="127"/>
      <c r="ABM177" s="127"/>
      <c r="ABN177" s="127"/>
      <c r="ABO177" s="127"/>
      <c r="ABP177" s="127"/>
      <c r="ABQ177" s="127"/>
      <c r="ABR177" s="127"/>
      <c r="ABS177" s="127"/>
      <c r="ABT177" s="127"/>
      <c r="ABU177" s="127"/>
      <c r="ABV177" s="127"/>
      <c r="ABW177" s="127"/>
      <c r="ABX177" s="127"/>
      <c r="ABY177" s="127"/>
      <c r="ABZ177" s="127"/>
      <c r="ACA177" s="127"/>
      <c r="ACB177" s="127"/>
      <c r="ACC177" s="127"/>
      <c r="ACD177" s="127"/>
      <c r="ACE177" s="127"/>
      <c r="ACF177" s="127"/>
      <c r="ACG177" s="127"/>
      <c r="ACH177" s="127"/>
      <c r="ACI177" s="127"/>
      <c r="ACJ177" s="127"/>
      <c r="ACK177" s="127"/>
      <c r="ACL177" s="127"/>
      <c r="ACM177" s="127"/>
      <c r="ACN177" s="127"/>
      <c r="ACO177" s="127"/>
      <c r="ACP177" s="127"/>
      <c r="ACQ177" s="127"/>
      <c r="ACR177" s="127"/>
      <c r="ACS177" s="127"/>
      <c r="ACT177" s="127"/>
      <c r="ACU177" s="127"/>
      <c r="ACV177" s="127"/>
      <c r="ACW177" s="127"/>
      <c r="ACX177" s="127"/>
      <c r="ACY177" s="127"/>
      <c r="ACZ177" s="127"/>
      <c r="ADA177" s="127"/>
      <c r="ADB177" s="127"/>
      <c r="ADC177" s="127"/>
      <c r="ADD177" s="127"/>
      <c r="ADE177" s="127"/>
      <c r="ADF177" s="127"/>
      <c r="ADG177" s="127"/>
      <c r="ADH177" s="127"/>
      <c r="ADI177" s="127"/>
      <c r="ADJ177" s="127"/>
      <c r="ADK177" s="127"/>
      <c r="ADL177" s="127"/>
      <c r="ADM177" s="127"/>
      <c r="ADN177" s="127"/>
      <c r="ADO177" s="127"/>
      <c r="ADP177" s="127"/>
      <c r="ADQ177" s="127"/>
      <c r="ADR177" s="127"/>
      <c r="ADS177" s="127"/>
      <c r="ADT177" s="127"/>
      <c r="ADU177" s="127"/>
      <c r="ADV177" s="127"/>
      <c r="ADW177" s="127"/>
      <c r="ADX177" s="127"/>
      <c r="ADY177" s="127"/>
      <c r="ADZ177" s="127"/>
      <c r="AEA177" s="127"/>
      <c r="AEB177" s="127"/>
      <c r="AEC177" s="127"/>
      <c r="AED177" s="127"/>
      <c r="AEE177" s="127"/>
      <c r="AEF177" s="127"/>
      <c r="AEG177" s="127"/>
      <c r="AEH177" s="127"/>
      <c r="AEI177" s="127"/>
      <c r="AEJ177" s="127"/>
      <c r="AEK177" s="127"/>
      <c r="AEL177" s="127"/>
      <c r="AEM177" s="127"/>
      <c r="AEN177" s="127"/>
      <c r="AEO177" s="127"/>
      <c r="AEP177" s="127"/>
      <c r="AEQ177" s="127"/>
      <c r="AER177" s="127"/>
      <c r="AES177" s="127"/>
      <c r="AET177" s="127"/>
      <c r="AEU177" s="127"/>
      <c r="AEV177" s="127"/>
      <c r="AEW177" s="127"/>
      <c r="AEX177" s="127"/>
      <c r="AEY177" s="127"/>
      <c r="AEZ177" s="127"/>
      <c r="AFA177" s="127"/>
      <c r="AFB177" s="127"/>
      <c r="AFC177" s="127"/>
      <c r="AFD177" s="127"/>
      <c r="AFE177" s="127"/>
      <c r="AFF177" s="127"/>
      <c r="AFG177" s="127"/>
      <c r="AFH177" s="127"/>
      <c r="AFI177" s="127"/>
      <c r="AFJ177" s="127"/>
      <c r="AFK177" s="127"/>
      <c r="AFL177" s="127"/>
      <c r="AFM177" s="127"/>
      <c r="AFN177" s="127"/>
      <c r="AFO177" s="127"/>
      <c r="AFP177" s="127"/>
      <c r="AFQ177" s="127"/>
      <c r="AFR177" s="127"/>
      <c r="AFS177" s="127"/>
      <c r="AFT177" s="127"/>
      <c r="AFU177" s="127"/>
      <c r="AFV177" s="127"/>
      <c r="AFW177" s="127"/>
      <c r="AFX177" s="127"/>
      <c r="AFY177" s="127"/>
      <c r="AFZ177" s="127"/>
      <c r="AGA177" s="127"/>
      <c r="AGB177" s="127"/>
      <c r="AGC177" s="127"/>
      <c r="AGD177" s="127"/>
      <c r="AGE177" s="127"/>
      <c r="AGF177" s="127"/>
      <c r="AGG177" s="127"/>
      <c r="AGH177" s="127"/>
      <c r="AGI177" s="127"/>
      <c r="AGJ177" s="127"/>
      <c r="AGK177" s="127"/>
      <c r="AGL177" s="127"/>
      <c r="AGM177" s="127"/>
      <c r="AGN177" s="127"/>
      <c r="AGO177" s="127"/>
      <c r="AGP177" s="127"/>
      <c r="AGQ177" s="127"/>
      <c r="AGR177" s="127"/>
      <c r="AGS177" s="127"/>
      <c r="AGT177" s="127"/>
      <c r="AGU177" s="127"/>
      <c r="AGV177" s="127"/>
      <c r="AGW177" s="127"/>
      <c r="AGX177" s="127"/>
      <c r="AGY177" s="127"/>
      <c r="AGZ177" s="127"/>
      <c r="AHA177" s="127"/>
      <c r="AHB177" s="127"/>
      <c r="AHC177" s="127"/>
      <c r="AHD177" s="127"/>
      <c r="AHE177" s="127"/>
      <c r="AHF177" s="127"/>
      <c r="AHG177" s="127"/>
      <c r="AHH177" s="127"/>
      <c r="AHI177" s="127"/>
      <c r="AHJ177" s="127"/>
      <c r="AHK177" s="127"/>
      <c r="AHL177" s="127"/>
      <c r="AHM177" s="127"/>
      <c r="AHN177" s="127"/>
      <c r="AHO177" s="127"/>
      <c r="AHP177" s="127"/>
      <c r="AHQ177" s="127"/>
      <c r="AHR177" s="127"/>
      <c r="AHS177" s="127"/>
      <c r="AHT177" s="127"/>
      <c r="AHU177" s="127"/>
      <c r="AHV177" s="127"/>
      <c r="AHW177" s="127"/>
      <c r="AHX177" s="127"/>
      <c r="AHY177" s="127"/>
      <c r="AHZ177" s="127"/>
      <c r="AIA177" s="127"/>
      <c r="AIB177" s="127"/>
      <c r="AIC177" s="127"/>
      <c r="AID177" s="127"/>
      <c r="AIE177" s="127"/>
      <c r="AIF177" s="127"/>
      <c r="AIG177" s="127"/>
      <c r="AIH177" s="127"/>
      <c r="AII177" s="127"/>
      <c r="AIJ177" s="127"/>
      <c r="AIK177" s="127"/>
      <c r="AIL177" s="127"/>
      <c r="AIM177" s="127"/>
      <c r="AIN177" s="127"/>
      <c r="AIO177" s="127"/>
      <c r="AIP177" s="127"/>
      <c r="AIQ177" s="127"/>
      <c r="AIR177" s="127"/>
      <c r="AIS177" s="127"/>
      <c r="AIT177" s="127"/>
      <c r="AIU177" s="127"/>
      <c r="AIV177" s="127"/>
      <c r="AIW177" s="127"/>
      <c r="AIX177" s="127"/>
      <c r="AIY177" s="127"/>
      <c r="AIZ177" s="127"/>
      <c r="AJA177" s="127"/>
      <c r="AJB177" s="127"/>
      <c r="AJC177" s="127"/>
      <c r="AJD177" s="127"/>
      <c r="AJE177" s="127"/>
      <c r="AJF177" s="127"/>
      <c r="AJG177" s="127"/>
      <c r="AJH177" s="127"/>
      <c r="AJI177" s="127"/>
      <c r="AJJ177" s="127"/>
      <c r="AJK177" s="127"/>
      <c r="AJL177" s="127"/>
      <c r="AJM177" s="127"/>
      <c r="AJN177" s="127"/>
      <c r="AJO177" s="127"/>
      <c r="AJP177" s="127"/>
      <c r="AJQ177" s="127"/>
      <c r="AJR177" s="127"/>
      <c r="AJS177" s="127"/>
      <c r="AJT177" s="127"/>
      <c r="AJU177" s="127"/>
      <c r="AJV177" s="127"/>
      <c r="AJW177" s="127"/>
      <c r="AJX177" s="127"/>
      <c r="AJY177" s="127"/>
      <c r="AJZ177" s="127"/>
      <c r="AKA177" s="127"/>
      <c r="AKB177" s="127"/>
      <c r="AKC177" s="127"/>
      <c r="AKD177" s="127"/>
      <c r="AKE177" s="127"/>
      <c r="AKF177" s="127"/>
      <c r="AKG177" s="127"/>
      <c r="AKH177" s="127"/>
      <c r="AKI177" s="127"/>
      <c r="AKJ177" s="127"/>
      <c r="AKK177" s="127"/>
      <c r="AKL177" s="127"/>
      <c r="AKM177" s="127"/>
      <c r="AKN177" s="127"/>
      <c r="AKO177" s="127"/>
      <c r="AKP177" s="127"/>
      <c r="AKQ177" s="127"/>
      <c r="AKR177" s="127"/>
      <c r="AKS177" s="127"/>
      <c r="AKT177" s="127"/>
      <c r="AKU177" s="127"/>
      <c r="AKV177" s="127"/>
      <c r="AKW177" s="127"/>
      <c r="AKX177" s="127"/>
      <c r="AKY177" s="127"/>
      <c r="AKZ177" s="127"/>
      <c r="ALA177" s="127"/>
      <c r="ALB177" s="127"/>
      <c r="ALC177" s="127"/>
      <c r="ALD177" s="127"/>
      <c r="ALE177" s="127"/>
      <c r="ALF177" s="127"/>
      <c r="ALG177" s="127"/>
      <c r="ALH177" s="127"/>
      <c r="ALI177" s="127"/>
      <c r="ALJ177" s="127"/>
      <c r="ALK177" s="127"/>
      <c r="ALL177" s="127"/>
      <c r="ALM177" s="127"/>
      <c r="ALN177" s="127"/>
      <c r="ALO177" s="127"/>
      <c r="ALP177" s="127"/>
      <c r="ALQ177" s="127"/>
      <c r="ALR177" s="127"/>
      <c r="ALS177" s="127"/>
      <c r="ALT177" s="127"/>
      <c r="ALU177" s="127"/>
      <c r="ALV177" s="127"/>
      <c r="ALW177" s="127"/>
      <c r="ALX177" s="127"/>
      <c r="ALY177" s="127"/>
      <c r="ALZ177" s="127"/>
      <c r="AMA177" s="127"/>
      <c r="AMB177" s="127"/>
      <c r="AMC177" s="127"/>
      <c r="AMD177" s="127"/>
      <c r="AME177" s="127"/>
      <c r="AMF177" s="127"/>
      <c r="AMG177" s="127"/>
      <c r="AMH177" s="127"/>
      <c r="AMI177" s="127"/>
      <c r="AMJ177" s="127"/>
      <c r="AMK177" s="127"/>
    </row>
    <row r="178" spans="1:1025" x14ac:dyDescent="0.3">
      <c r="A178" s="244" t="s">
        <v>879</v>
      </c>
      <c r="B178" s="244"/>
      <c r="C178" s="244"/>
      <c r="D178" s="68">
        <f t="shared" si="98"/>
        <v>14.503333333333336</v>
      </c>
      <c r="E178" s="136">
        <f t="shared" ref="E178:H178" si="107">E128+E153</f>
        <v>73.009999999999991</v>
      </c>
      <c r="F178" s="136">
        <f t="shared" si="107"/>
        <v>48.8</v>
      </c>
      <c r="G178" s="136">
        <f t="shared" si="107"/>
        <v>174.04000000000002</v>
      </c>
      <c r="H178" s="136">
        <f t="shared" si="107"/>
        <v>1453.79</v>
      </c>
      <c r="I178" s="127"/>
      <c r="J178" s="174">
        <f t="shared" si="82"/>
        <v>0.73009999999999986</v>
      </c>
      <c r="K178" s="174">
        <f t="shared" si="83"/>
        <v>0.72835820895522385</v>
      </c>
      <c r="L178" s="174">
        <f t="shared" si="84"/>
        <v>0.69616000000000011</v>
      </c>
      <c r="M178" s="174">
        <f t="shared" si="85"/>
        <v>0.72689499999999996</v>
      </c>
      <c r="N178" s="134"/>
      <c r="O178" s="174">
        <f t="shared" si="86"/>
        <v>0.20590387882706579</v>
      </c>
      <c r="P178" s="174">
        <f t="shared" si="87"/>
        <v>0.30781337056933944</v>
      </c>
      <c r="Q178" s="174">
        <f t="shared" si="88"/>
        <v>0.48245014754538151</v>
      </c>
      <c r="R178" s="127"/>
      <c r="S178" s="127"/>
      <c r="T178" s="127"/>
      <c r="U178" s="127"/>
      <c r="V178" s="127"/>
      <c r="W178" s="127"/>
      <c r="X178" s="127"/>
      <c r="Y178" s="127"/>
      <c r="Z178" s="127"/>
      <c r="AA178" s="127"/>
      <c r="AB178" s="127"/>
      <c r="AC178" s="127"/>
      <c r="AD178" s="127"/>
      <c r="AE178" s="127"/>
      <c r="AF178" s="127"/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  <c r="AR178" s="127"/>
      <c r="AS178" s="127"/>
      <c r="AT178" s="127"/>
      <c r="AU178" s="127"/>
      <c r="AV178" s="127"/>
      <c r="AW178" s="127"/>
      <c r="AX178" s="127"/>
      <c r="AY178" s="127"/>
      <c r="AZ178" s="127"/>
      <c r="BA178" s="127"/>
      <c r="BB178" s="127"/>
      <c r="BC178" s="127"/>
      <c r="BD178" s="127"/>
      <c r="BE178" s="127"/>
      <c r="BF178" s="127"/>
      <c r="BG178" s="127"/>
      <c r="BH178" s="127"/>
      <c r="BI178" s="127"/>
      <c r="BJ178" s="127"/>
      <c r="BK178" s="127"/>
      <c r="BL178" s="127"/>
      <c r="BM178" s="127"/>
      <c r="BN178" s="127"/>
      <c r="BO178" s="127"/>
      <c r="BP178" s="127"/>
      <c r="BQ178" s="127"/>
      <c r="BR178" s="127"/>
      <c r="BS178" s="127"/>
      <c r="BT178" s="127"/>
      <c r="BU178" s="127"/>
      <c r="BV178" s="127"/>
      <c r="BW178" s="127"/>
      <c r="BX178" s="127"/>
      <c r="BY178" s="127"/>
      <c r="BZ178" s="127"/>
      <c r="CA178" s="127"/>
      <c r="CB178" s="127"/>
      <c r="CC178" s="127"/>
      <c r="CD178" s="127"/>
      <c r="CE178" s="127"/>
      <c r="CF178" s="127"/>
      <c r="CG178" s="127"/>
      <c r="CH178" s="127"/>
      <c r="CI178" s="127"/>
      <c r="CJ178" s="127"/>
      <c r="CK178" s="127"/>
      <c r="CL178" s="127"/>
      <c r="CM178" s="127"/>
      <c r="CN178" s="127"/>
      <c r="CO178" s="127"/>
      <c r="CP178" s="127"/>
      <c r="CQ178" s="127"/>
      <c r="CR178" s="127"/>
      <c r="CS178" s="127"/>
      <c r="CT178" s="127"/>
      <c r="CU178" s="127"/>
      <c r="CV178" s="127"/>
      <c r="CW178" s="127"/>
      <c r="CX178" s="127"/>
      <c r="CY178" s="127"/>
      <c r="CZ178" s="127"/>
      <c r="DA178" s="127"/>
      <c r="DB178" s="127"/>
      <c r="DC178" s="127"/>
      <c r="DD178" s="127"/>
      <c r="DE178" s="127"/>
      <c r="DF178" s="127"/>
      <c r="DG178" s="127"/>
      <c r="DH178" s="127"/>
      <c r="DI178" s="127"/>
      <c r="DJ178" s="127"/>
      <c r="DK178" s="127"/>
      <c r="DL178" s="127"/>
      <c r="DM178" s="127"/>
      <c r="DN178" s="127"/>
      <c r="DO178" s="127"/>
      <c r="DP178" s="127"/>
      <c r="DQ178" s="127"/>
      <c r="DR178" s="127"/>
      <c r="DS178" s="127"/>
      <c r="DT178" s="127"/>
      <c r="DU178" s="127"/>
      <c r="DV178" s="127"/>
      <c r="DW178" s="127"/>
      <c r="DX178" s="127"/>
      <c r="DY178" s="127"/>
      <c r="DZ178" s="127"/>
      <c r="EA178" s="127"/>
      <c r="EB178" s="127"/>
      <c r="EC178" s="127"/>
      <c r="ED178" s="127"/>
      <c r="EE178" s="127"/>
      <c r="EF178" s="127"/>
      <c r="EG178" s="127"/>
      <c r="EH178" s="127"/>
      <c r="EI178" s="127"/>
      <c r="EJ178" s="127"/>
      <c r="EK178" s="127"/>
      <c r="EL178" s="127"/>
      <c r="EM178" s="127"/>
      <c r="EN178" s="127"/>
      <c r="EO178" s="127"/>
      <c r="EP178" s="127"/>
      <c r="EQ178" s="127"/>
      <c r="ER178" s="127"/>
      <c r="ES178" s="127"/>
      <c r="ET178" s="127"/>
      <c r="EU178" s="127"/>
      <c r="EV178" s="127"/>
      <c r="EW178" s="127"/>
      <c r="EX178" s="127"/>
      <c r="EY178" s="127"/>
      <c r="EZ178" s="127"/>
      <c r="FA178" s="127"/>
      <c r="FB178" s="127"/>
      <c r="FC178" s="127"/>
      <c r="FD178" s="127"/>
      <c r="FE178" s="127"/>
      <c r="FF178" s="127"/>
      <c r="FG178" s="127"/>
      <c r="FH178" s="127"/>
      <c r="FI178" s="127"/>
      <c r="FJ178" s="127"/>
      <c r="FK178" s="127"/>
      <c r="FL178" s="127"/>
      <c r="FM178" s="127"/>
      <c r="FN178" s="127"/>
      <c r="FO178" s="127"/>
      <c r="FP178" s="127"/>
      <c r="FQ178" s="127"/>
      <c r="FR178" s="127"/>
      <c r="FS178" s="127"/>
      <c r="FT178" s="127"/>
      <c r="FU178" s="127"/>
      <c r="FV178" s="127"/>
      <c r="FW178" s="127"/>
      <c r="FX178" s="127"/>
      <c r="FY178" s="127"/>
      <c r="FZ178" s="127"/>
      <c r="GA178" s="127"/>
      <c r="GB178" s="127"/>
      <c r="GC178" s="127"/>
      <c r="GD178" s="127"/>
      <c r="GE178" s="127"/>
      <c r="GF178" s="127"/>
      <c r="GG178" s="127"/>
      <c r="GH178" s="127"/>
      <c r="GI178" s="127"/>
      <c r="GJ178" s="127"/>
      <c r="GK178" s="127"/>
      <c r="GL178" s="127"/>
      <c r="GM178" s="127"/>
      <c r="GN178" s="127"/>
      <c r="GO178" s="127"/>
      <c r="GP178" s="127"/>
      <c r="GQ178" s="127"/>
      <c r="GR178" s="127"/>
      <c r="GS178" s="127"/>
      <c r="GT178" s="127"/>
      <c r="GU178" s="127"/>
      <c r="GV178" s="127"/>
      <c r="GW178" s="127"/>
      <c r="GX178" s="127"/>
      <c r="GY178" s="127"/>
      <c r="GZ178" s="127"/>
      <c r="HA178" s="127"/>
      <c r="HB178" s="127"/>
      <c r="HC178" s="127"/>
      <c r="HD178" s="127"/>
      <c r="HE178" s="127"/>
      <c r="HF178" s="127"/>
      <c r="HG178" s="127"/>
      <c r="HH178" s="127"/>
      <c r="HI178" s="127"/>
      <c r="HJ178" s="127"/>
      <c r="HK178" s="127"/>
      <c r="HL178" s="127"/>
      <c r="HM178" s="127"/>
      <c r="HN178" s="127"/>
      <c r="HO178" s="127"/>
      <c r="HP178" s="127"/>
      <c r="HQ178" s="127"/>
      <c r="HR178" s="127"/>
      <c r="HS178" s="127"/>
      <c r="HT178" s="127"/>
      <c r="HU178" s="127"/>
      <c r="HV178" s="127"/>
      <c r="HW178" s="127"/>
      <c r="HX178" s="127"/>
      <c r="HY178" s="127"/>
      <c r="HZ178" s="127"/>
      <c r="IA178" s="127"/>
      <c r="IB178" s="127"/>
      <c r="IC178" s="127"/>
      <c r="ID178" s="127"/>
      <c r="IE178" s="127"/>
      <c r="IF178" s="127"/>
      <c r="IG178" s="127"/>
      <c r="IH178" s="127"/>
      <c r="II178" s="127"/>
      <c r="IJ178" s="127"/>
      <c r="IK178" s="127"/>
      <c r="IL178" s="127"/>
      <c r="IM178" s="127"/>
      <c r="IN178" s="127"/>
      <c r="IO178" s="127"/>
      <c r="IP178" s="127"/>
      <c r="IQ178" s="127"/>
      <c r="IR178" s="127"/>
      <c r="IS178" s="127"/>
      <c r="IT178" s="127"/>
      <c r="IU178" s="127"/>
      <c r="IV178" s="127"/>
      <c r="IW178" s="127"/>
      <c r="IX178" s="127"/>
      <c r="IY178" s="127"/>
      <c r="IZ178" s="127"/>
      <c r="JA178" s="127"/>
      <c r="JB178" s="127"/>
      <c r="JC178" s="127"/>
      <c r="JD178" s="127"/>
      <c r="JE178" s="127"/>
      <c r="JF178" s="127"/>
      <c r="JG178" s="127"/>
      <c r="JH178" s="127"/>
      <c r="JI178" s="127"/>
      <c r="JJ178" s="127"/>
      <c r="JK178" s="127"/>
      <c r="JL178" s="127"/>
      <c r="JM178" s="127"/>
      <c r="JN178" s="127"/>
      <c r="JO178" s="127"/>
      <c r="JP178" s="127"/>
      <c r="JQ178" s="127"/>
      <c r="JR178" s="127"/>
      <c r="JS178" s="127"/>
      <c r="JT178" s="127"/>
      <c r="JU178" s="127"/>
      <c r="JV178" s="127"/>
      <c r="JW178" s="127"/>
      <c r="JX178" s="127"/>
      <c r="JY178" s="127"/>
      <c r="JZ178" s="127"/>
      <c r="KA178" s="127"/>
      <c r="KB178" s="127"/>
      <c r="KC178" s="127"/>
      <c r="KD178" s="127"/>
      <c r="KE178" s="127"/>
      <c r="KF178" s="127"/>
      <c r="KG178" s="127"/>
      <c r="KH178" s="127"/>
      <c r="KI178" s="127"/>
      <c r="KJ178" s="127"/>
      <c r="KK178" s="127"/>
      <c r="KL178" s="127"/>
      <c r="KM178" s="127"/>
      <c r="KN178" s="127"/>
      <c r="KO178" s="127"/>
      <c r="KP178" s="127"/>
      <c r="KQ178" s="127"/>
      <c r="KR178" s="127"/>
      <c r="KS178" s="127"/>
      <c r="KT178" s="127"/>
      <c r="KU178" s="127"/>
      <c r="KV178" s="127"/>
      <c r="KW178" s="127"/>
      <c r="KX178" s="127"/>
      <c r="KY178" s="127"/>
      <c r="KZ178" s="127"/>
      <c r="LA178" s="127"/>
      <c r="LB178" s="127"/>
      <c r="LC178" s="127"/>
      <c r="LD178" s="127"/>
      <c r="LE178" s="127"/>
      <c r="LF178" s="127"/>
      <c r="LG178" s="127"/>
      <c r="LH178" s="127"/>
      <c r="LI178" s="127"/>
      <c r="LJ178" s="127"/>
      <c r="LK178" s="127"/>
      <c r="LL178" s="127"/>
      <c r="LM178" s="127"/>
      <c r="LN178" s="127"/>
      <c r="LO178" s="127"/>
      <c r="LP178" s="127"/>
      <c r="LQ178" s="127"/>
      <c r="LR178" s="127"/>
      <c r="LS178" s="127"/>
      <c r="LT178" s="127"/>
      <c r="LU178" s="127"/>
      <c r="LV178" s="127"/>
      <c r="LW178" s="127"/>
      <c r="LX178" s="127"/>
      <c r="LY178" s="127"/>
      <c r="LZ178" s="127"/>
      <c r="MA178" s="127"/>
      <c r="MB178" s="127"/>
      <c r="MC178" s="127"/>
      <c r="MD178" s="127"/>
      <c r="ME178" s="127"/>
      <c r="MF178" s="127"/>
      <c r="MG178" s="127"/>
      <c r="MH178" s="127"/>
      <c r="MI178" s="127"/>
      <c r="MJ178" s="127"/>
      <c r="MK178" s="127"/>
      <c r="ML178" s="127"/>
      <c r="MM178" s="127"/>
      <c r="MN178" s="127"/>
      <c r="MO178" s="127"/>
      <c r="MP178" s="127"/>
      <c r="MQ178" s="127"/>
      <c r="MR178" s="127"/>
      <c r="MS178" s="127"/>
      <c r="MT178" s="127"/>
      <c r="MU178" s="127"/>
      <c r="MV178" s="127"/>
      <c r="MW178" s="127"/>
      <c r="MX178" s="127"/>
      <c r="MY178" s="127"/>
      <c r="MZ178" s="127"/>
      <c r="NA178" s="127"/>
      <c r="NB178" s="127"/>
      <c r="NC178" s="127"/>
      <c r="ND178" s="127"/>
      <c r="NE178" s="127"/>
      <c r="NF178" s="127"/>
      <c r="NG178" s="127"/>
      <c r="NH178" s="127"/>
      <c r="NI178" s="127"/>
      <c r="NJ178" s="127"/>
      <c r="NK178" s="127"/>
      <c r="NL178" s="127"/>
      <c r="NM178" s="127"/>
      <c r="NN178" s="127"/>
      <c r="NO178" s="127"/>
      <c r="NP178" s="127"/>
      <c r="NQ178" s="127"/>
      <c r="NR178" s="127"/>
      <c r="NS178" s="127"/>
      <c r="NT178" s="127"/>
      <c r="NU178" s="127"/>
      <c r="NV178" s="127"/>
      <c r="NW178" s="127"/>
      <c r="NX178" s="127"/>
      <c r="NY178" s="127"/>
      <c r="NZ178" s="127"/>
      <c r="OA178" s="127"/>
      <c r="OB178" s="127"/>
      <c r="OC178" s="127"/>
      <c r="OD178" s="127"/>
      <c r="OE178" s="127"/>
      <c r="OF178" s="127"/>
      <c r="OG178" s="127"/>
      <c r="OH178" s="127"/>
      <c r="OI178" s="127"/>
      <c r="OJ178" s="127"/>
      <c r="OK178" s="127"/>
      <c r="OL178" s="127"/>
      <c r="OM178" s="127"/>
      <c r="ON178" s="127"/>
      <c r="OO178" s="127"/>
      <c r="OP178" s="127"/>
      <c r="OQ178" s="127"/>
      <c r="OR178" s="127"/>
      <c r="OS178" s="127"/>
      <c r="OT178" s="127"/>
      <c r="OU178" s="127"/>
      <c r="OV178" s="127"/>
      <c r="OW178" s="127"/>
      <c r="OX178" s="127"/>
      <c r="OY178" s="127"/>
      <c r="OZ178" s="127"/>
      <c r="PA178" s="127"/>
      <c r="PB178" s="127"/>
      <c r="PC178" s="127"/>
      <c r="PD178" s="127"/>
      <c r="PE178" s="127"/>
      <c r="PF178" s="127"/>
      <c r="PG178" s="127"/>
      <c r="PH178" s="127"/>
      <c r="PI178" s="127"/>
      <c r="PJ178" s="127"/>
      <c r="PK178" s="127"/>
      <c r="PL178" s="127"/>
      <c r="PM178" s="127"/>
      <c r="PN178" s="127"/>
      <c r="PO178" s="127"/>
      <c r="PP178" s="127"/>
      <c r="PQ178" s="127"/>
      <c r="PR178" s="127"/>
      <c r="PS178" s="127"/>
      <c r="PT178" s="127"/>
      <c r="PU178" s="127"/>
      <c r="PV178" s="127"/>
      <c r="PW178" s="127"/>
      <c r="PX178" s="127"/>
      <c r="PY178" s="127"/>
      <c r="PZ178" s="127"/>
      <c r="QA178" s="127"/>
      <c r="QB178" s="127"/>
      <c r="QC178" s="127"/>
      <c r="QD178" s="127"/>
      <c r="QE178" s="127"/>
      <c r="QF178" s="127"/>
      <c r="QG178" s="127"/>
      <c r="QH178" s="127"/>
      <c r="QI178" s="127"/>
      <c r="QJ178" s="127"/>
      <c r="QK178" s="127"/>
      <c r="QL178" s="127"/>
      <c r="QM178" s="127"/>
      <c r="QN178" s="127"/>
      <c r="QO178" s="127"/>
      <c r="QP178" s="127"/>
      <c r="QQ178" s="127"/>
      <c r="QR178" s="127"/>
      <c r="QS178" s="127"/>
      <c r="QT178" s="127"/>
      <c r="QU178" s="127"/>
      <c r="QV178" s="127"/>
      <c r="QW178" s="127"/>
      <c r="QX178" s="127"/>
      <c r="QY178" s="127"/>
      <c r="QZ178" s="127"/>
      <c r="RA178" s="127"/>
      <c r="RB178" s="127"/>
      <c r="RC178" s="127"/>
      <c r="RD178" s="127"/>
      <c r="RE178" s="127"/>
      <c r="RF178" s="127"/>
      <c r="RG178" s="127"/>
      <c r="RH178" s="127"/>
      <c r="RI178" s="127"/>
      <c r="RJ178" s="127"/>
      <c r="RK178" s="127"/>
      <c r="RL178" s="127"/>
      <c r="RM178" s="127"/>
      <c r="RN178" s="127"/>
      <c r="RO178" s="127"/>
      <c r="RP178" s="127"/>
      <c r="RQ178" s="127"/>
      <c r="RR178" s="127"/>
      <c r="RS178" s="127"/>
      <c r="RT178" s="127"/>
      <c r="RU178" s="127"/>
      <c r="RV178" s="127"/>
      <c r="RW178" s="127"/>
      <c r="RX178" s="127"/>
      <c r="RY178" s="127"/>
      <c r="RZ178" s="127"/>
      <c r="SA178" s="127"/>
      <c r="SB178" s="127"/>
      <c r="SC178" s="127"/>
      <c r="SD178" s="127"/>
      <c r="SE178" s="127"/>
      <c r="SF178" s="127"/>
      <c r="SG178" s="127"/>
      <c r="SH178" s="127"/>
      <c r="SI178" s="127"/>
      <c r="SJ178" s="127"/>
      <c r="SK178" s="127"/>
      <c r="SL178" s="127"/>
      <c r="SM178" s="127"/>
      <c r="SN178" s="127"/>
      <c r="SO178" s="127"/>
      <c r="SP178" s="127"/>
      <c r="SQ178" s="127"/>
      <c r="SR178" s="127"/>
      <c r="SS178" s="127"/>
      <c r="ST178" s="127"/>
      <c r="SU178" s="127"/>
      <c r="SV178" s="127"/>
      <c r="SW178" s="127"/>
      <c r="SX178" s="127"/>
      <c r="SY178" s="127"/>
      <c r="SZ178" s="127"/>
      <c r="TA178" s="127"/>
      <c r="TB178" s="127"/>
      <c r="TC178" s="127"/>
      <c r="TD178" s="127"/>
      <c r="TE178" s="127"/>
      <c r="TF178" s="127"/>
      <c r="TG178" s="127"/>
      <c r="TH178" s="127"/>
      <c r="TI178" s="127"/>
      <c r="TJ178" s="127"/>
      <c r="TK178" s="127"/>
      <c r="TL178" s="127"/>
      <c r="TM178" s="127"/>
      <c r="TN178" s="127"/>
      <c r="TO178" s="127"/>
      <c r="TP178" s="127"/>
      <c r="TQ178" s="127"/>
      <c r="TR178" s="127"/>
      <c r="TS178" s="127"/>
      <c r="TT178" s="127"/>
      <c r="TU178" s="127"/>
      <c r="TV178" s="127"/>
      <c r="TW178" s="127"/>
      <c r="TX178" s="127"/>
      <c r="TY178" s="127"/>
      <c r="TZ178" s="127"/>
      <c r="UA178" s="127"/>
      <c r="UB178" s="127"/>
      <c r="UC178" s="127"/>
      <c r="UD178" s="127"/>
      <c r="UE178" s="127"/>
      <c r="UF178" s="127"/>
      <c r="UG178" s="127"/>
      <c r="UH178" s="127"/>
      <c r="UI178" s="127"/>
      <c r="UJ178" s="127"/>
      <c r="UK178" s="127"/>
      <c r="UL178" s="127"/>
      <c r="UM178" s="127"/>
      <c r="UN178" s="127"/>
      <c r="UO178" s="127"/>
      <c r="UP178" s="127"/>
      <c r="UQ178" s="127"/>
      <c r="UR178" s="127"/>
      <c r="US178" s="127"/>
      <c r="UT178" s="127"/>
      <c r="UU178" s="127"/>
      <c r="UV178" s="127"/>
      <c r="UW178" s="127"/>
      <c r="UX178" s="127"/>
      <c r="UY178" s="127"/>
      <c r="UZ178" s="127"/>
      <c r="VA178" s="127"/>
      <c r="VB178" s="127"/>
      <c r="VC178" s="127"/>
      <c r="VD178" s="127"/>
      <c r="VE178" s="127"/>
      <c r="VF178" s="127"/>
      <c r="VG178" s="127"/>
      <c r="VH178" s="127"/>
      <c r="VI178" s="127"/>
      <c r="VJ178" s="127"/>
      <c r="VK178" s="127"/>
      <c r="VL178" s="127"/>
      <c r="VM178" s="127"/>
      <c r="VN178" s="127"/>
      <c r="VO178" s="127"/>
      <c r="VP178" s="127"/>
      <c r="VQ178" s="127"/>
      <c r="VR178" s="127"/>
      <c r="VS178" s="127"/>
      <c r="VT178" s="127"/>
      <c r="VU178" s="127"/>
      <c r="VV178" s="127"/>
      <c r="VW178" s="127"/>
      <c r="VX178" s="127"/>
      <c r="VY178" s="127"/>
      <c r="VZ178" s="127"/>
      <c r="WA178" s="127"/>
      <c r="WB178" s="127"/>
      <c r="WC178" s="127"/>
      <c r="WD178" s="127"/>
      <c r="WE178" s="127"/>
      <c r="WF178" s="127"/>
      <c r="WG178" s="127"/>
      <c r="WH178" s="127"/>
      <c r="WI178" s="127"/>
      <c r="WJ178" s="127"/>
      <c r="WK178" s="127"/>
      <c r="WL178" s="127"/>
      <c r="WM178" s="127"/>
      <c r="WN178" s="127"/>
      <c r="WO178" s="127"/>
      <c r="WP178" s="127"/>
      <c r="WQ178" s="127"/>
      <c r="WR178" s="127"/>
      <c r="WS178" s="127"/>
      <c r="WT178" s="127"/>
      <c r="WU178" s="127"/>
      <c r="WV178" s="127"/>
      <c r="WW178" s="127"/>
      <c r="WX178" s="127"/>
      <c r="WY178" s="127"/>
      <c r="WZ178" s="127"/>
      <c r="XA178" s="127"/>
      <c r="XB178" s="127"/>
      <c r="XC178" s="127"/>
      <c r="XD178" s="127"/>
      <c r="XE178" s="127"/>
      <c r="XF178" s="127"/>
      <c r="XG178" s="127"/>
      <c r="XH178" s="127"/>
      <c r="XI178" s="127"/>
      <c r="XJ178" s="127"/>
      <c r="XK178" s="127"/>
      <c r="XL178" s="127"/>
      <c r="XM178" s="127"/>
      <c r="XN178" s="127"/>
      <c r="XO178" s="127"/>
      <c r="XP178" s="127"/>
      <c r="XQ178" s="127"/>
      <c r="XR178" s="127"/>
      <c r="XS178" s="127"/>
      <c r="XT178" s="127"/>
      <c r="XU178" s="127"/>
      <c r="XV178" s="127"/>
      <c r="XW178" s="127"/>
      <c r="XX178" s="127"/>
      <c r="XY178" s="127"/>
      <c r="XZ178" s="127"/>
      <c r="YA178" s="127"/>
      <c r="YB178" s="127"/>
      <c r="YC178" s="127"/>
      <c r="YD178" s="127"/>
      <c r="YE178" s="127"/>
      <c r="YF178" s="127"/>
      <c r="YG178" s="127"/>
      <c r="YH178" s="127"/>
      <c r="YI178" s="127"/>
      <c r="YJ178" s="127"/>
      <c r="YK178" s="127"/>
      <c r="YL178" s="127"/>
      <c r="YM178" s="127"/>
      <c r="YN178" s="127"/>
      <c r="YO178" s="127"/>
      <c r="YP178" s="127"/>
      <c r="YQ178" s="127"/>
      <c r="YR178" s="127"/>
      <c r="YS178" s="127"/>
      <c r="YT178" s="127"/>
      <c r="YU178" s="127"/>
      <c r="YV178" s="127"/>
      <c r="YW178" s="127"/>
      <c r="YX178" s="127"/>
      <c r="YY178" s="127"/>
      <c r="YZ178" s="127"/>
      <c r="ZA178" s="127"/>
      <c r="ZB178" s="127"/>
      <c r="ZC178" s="127"/>
      <c r="ZD178" s="127"/>
      <c r="ZE178" s="127"/>
      <c r="ZF178" s="127"/>
      <c r="ZG178" s="127"/>
      <c r="ZH178" s="127"/>
      <c r="ZI178" s="127"/>
      <c r="ZJ178" s="127"/>
      <c r="ZK178" s="127"/>
      <c r="ZL178" s="127"/>
      <c r="ZM178" s="127"/>
      <c r="ZN178" s="127"/>
      <c r="ZO178" s="127"/>
      <c r="ZP178" s="127"/>
      <c r="ZQ178" s="127"/>
      <c r="ZR178" s="127"/>
      <c r="ZS178" s="127"/>
      <c r="ZT178" s="127"/>
      <c r="ZU178" s="127"/>
      <c r="ZV178" s="127"/>
      <c r="ZW178" s="127"/>
      <c r="ZX178" s="127"/>
      <c r="ZY178" s="127"/>
      <c r="ZZ178" s="127"/>
      <c r="AAA178" s="127"/>
      <c r="AAB178" s="127"/>
      <c r="AAC178" s="127"/>
      <c r="AAD178" s="127"/>
      <c r="AAE178" s="127"/>
      <c r="AAF178" s="127"/>
      <c r="AAG178" s="127"/>
      <c r="AAH178" s="127"/>
      <c r="AAI178" s="127"/>
      <c r="AAJ178" s="127"/>
      <c r="AAK178" s="127"/>
      <c r="AAL178" s="127"/>
      <c r="AAM178" s="127"/>
      <c r="AAN178" s="127"/>
      <c r="AAO178" s="127"/>
      <c r="AAP178" s="127"/>
      <c r="AAQ178" s="127"/>
      <c r="AAR178" s="127"/>
      <c r="AAS178" s="127"/>
      <c r="AAT178" s="127"/>
      <c r="AAU178" s="127"/>
      <c r="AAV178" s="127"/>
      <c r="AAW178" s="127"/>
      <c r="AAX178" s="127"/>
      <c r="AAY178" s="127"/>
      <c r="AAZ178" s="127"/>
      <c r="ABA178" s="127"/>
      <c r="ABB178" s="127"/>
      <c r="ABC178" s="127"/>
      <c r="ABD178" s="127"/>
      <c r="ABE178" s="127"/>
      <c r="ABF178" s="127"/>
      <c r="ABG178" s="127"/>
      <c r="ABH178" s="127"/>
      <c r="ABI178" s="127"/>
      <c r="ABJ178" s="127"/>
      <c r="ABK178" s="127"/>
      <c r="ABL178" s="127"/>
      <c r="ABM178" s="127"/>
      <c r="ABN178" s="127"/>
      <c r="ABO178" s="127"/>
      <c r="ABP178" s="127"/>
      <c r="ABQ178" s="127"/>
      <c r="ABR178" s="127"/>
      <c r="ABS178" s="127"/>
      <c r="ABT178" s="127"/>
      <c r="ABU178" s="127"/>
      <c r="ABV178" s="127"/>
      <c r="ABW178" s="127"/>
      <c r="ABX178" s="127"/>
      <c r="ABY178" s="127"/>
      <c r="ABZ178" s="127"/>
      <c r="ACA178" s="127"/>
      <c r="ACB178" s="127"/>
      <c r="ACC178" s="127"/>
      <c r="ACD178" s="127"/>
      <c r="ACE178" s="127"/>
      <c r="ACF178" s="127"/>
      <c r="ACG178" s="127"/>
      <c r="ACH178" s="127"/>
      <c r="ACI178" s="127"/>
      <c r="ACJ178" s="127"/>
      <c r="ACK178" s="127"/>
      <c r="ACL178" s="127"/>
      <c r="ACM178" s="127"/>
      <c r="ACN178" s="127"/>
      <c r="ACO178" s="127"/>
      <c r="ACP178" s="127"/>
      <c r="ACQ178" s="127"/>
      <c r="ACR178" s="127"/>
      <c r="ACS178" s="127"/>
      <c r="ACT178" s="127"/>
      <c r="ACU178" s="127"/>
      <c r="ACV178" s="127"/>
      <c r="ACW178" s="127"/>
      <c r="ACX178" s="127"/>
      <c r="ACY178" s="127"/>
      <c r="ACZ178" s="127"/>
      <c r="ADA178" s="127"/>
      <c r="ADB178" s="127"/>
      <c r="ADC178" s="127"/>
      <c r="ADD178" s="127"/>
      <c r="ADE178" s="127"/>
      <c r="ADF178" s="127"/>
      <c r="ADG178" s="127"/>
      <c r="ADH178" s="127"/>
      <c r="ADI178" s="127"/>
      <c r="ADJ178" s="127"/>
      <c r="ADK178" s="127"/>
      <c r="ADL178" s="127"/>
      <c r="ADM178" s="127"/>
      <c r="ADN178" s="127"/>
      <c r="ADO178" s="127"/>
      <c r="ADP178" s="127"/>
      <c r="ADQ178" s="127"/>
      <c r="ADR178" s="127"/>
      <c r="ADS178" s="127"/>
      <c r="ADT178" s="127"/>
      <c r="ADU178" s="127"/>
      <c r="ADV178" s="127"/>
      <c r="ADW178" s="127"/>
      <c r="ADX178" s="127"/>
      <c r="ADY178" s="127"/>
      <c r="ADZ178" s="127"/>
      <c r="AEA178" s="127"/>
      <c r="AEB178" s="127"/>
      <c r="AEC178" s="127"/>
      <c r="AED178" s="127"/>
      <c r="AEE178" s="127"/>
      <c r="AEF178" s="127"/>
      <c r="AEG178" s="127"/>
      <c r="AEH178" s="127"/>
      <c r="AEI178" s="127"/>
      <c r="AEJ178" s="127"/>
      <c r="AEK178" s="127"/>
      <c r="AEL178" s="127"/>
      <c r="AEM178" s="127"/>
      <c r="AEN178" s="127"/>
      <c r="AEO178" s="127"/>
      <c r="AEP178" s="127"/>
      <c r="AEQ178" s="127"/>
      <c r="AER178" s="127"/>
      <c r="AES178" s="127"/>
      <c r="AET178" s="127"/>
      <c r="AEU178" s="127"/>
      <c r="AEV178" s="127"/>
      <c r="AEW178" s="127"/>
      <c r="AEX178" s="127"/>
      <c r="AEY178" s="127"/>
      <c r="AEZ178" s="127"/>
      <c r="AFA178" s="127"/>
      <c r="AFB178" s="127"/>
      <c r="AFC178" s="127"/>
      <c r="AFD178" s="127"/>
      <c r="AFE178" s="127"/>
      <c r="AFF178" s="127"/>
      <c r="AFG178" s="127"/>
      <c r="AFH178" s="127"/>
      <c r="AFI178" s="127"/>
      <c r="AFJ178" s="127"/>
      <c r="AFK178" s="127"/>
      <c r="AFL178" s="127"/>
      <c r="AFM178" s="127"/>
      <c r="AFN178" s="127"/>
      <c r="AFO178" s="127"/>
      <c r="AFP178" s="127"/>
      <c r="AFQ178" s="127"/>
      <c r="AFR178" s="127"/>
      <c r="AFS178" s="127"/>
      <c r="AFT178" s="127"/>
      <c r="AFU178" s="127"/>
      <c r="AFV178" s="127"/>
      <c r="AFW178" s="127"/>
      <c r="AFX178" s="127"/>
      <c r="AFY178" s="127"/>
      <c r="AFZ178" s="127"/>
      <c r="AGA178" s="127"/>
      <c r="AGB178" s="127"/>
      <c r="AGC178" s="127"/>
      <c r="AGD178" s="127"/>
      <c r="AGE178" s="127"/>
      <c r="AGF178" s="127"/>
      <c r="AGG178" s="127"/>
      <c r="AGH178" s="127"/>
      <c r="AGI178" s="127"/>
      <c r="AGJ178" s="127"/>
      <c r="AGK178" s="127"/>
      <c r="AGL178" s="127"/>
      <c r="AGM178" s="127"/>
      <c r="AGN178" s="127"/>
      <c r="AGO178" s="127"/>
      <c r="AGP178" s="127"/>
      <c r="AGQ178" s="127"/>
      <c r="AGR178" s="127"/>
      <c r="AGS178" s="127"/>
      <c r="AGT178" s="127"/>
      <c r="AGU178" s="127"/>
      <c r="AGV178" s="127"/>
      <c r="AGW178" s="127"/>
      <c r="AGX178" s="127"/>
      <c r="AGY178" s="127"/>
      <c r="AGZ178" s="127"/>
      <c r="AHA178" s="127"/>
      <c r="AHB178" s="127"/>
      <c r="AHC178" s="127"/>
      <c r="AHD178" s="127"/>
      <c r="AHE178" s="127"/>
      <c r="AHF178" s="127"/>
      <c r="AHG178" s="127"/>
      <c r="AHH178" s="127"/>
      <c r="AHI178" s="127"/>
      <c r="AHJ178" s="127"/>
      <c r="AHK178" s="127"/>
      <c r="AHL178" s="127"/>
      <c r="AHM178" s="127"/>
      <c r="AHN178" s="127"/>
      <c r="AHO178" s="127"/>
      <c r="AHP178" s="127"/>
      <c r="AHQ178" s="127"/>
      <c r="AHR178" s="127"/>
      <c r="AHS178" s="127"/>
      <c r="AHT178" s="127"/>
      <c r="AHU178" s="127"/>
      <c r="AHV178" s="127"/>
      <c r="AHW178" s="127"/>
      <c r="AHX178" s="127"/>
      <c r="AHY178" s="127"/>
      <c r="AHZ178" s="127"/>
      <c r="AIA178" s="127"/>
      <c r="AIB178" s="127"/>
      <c r="AIC178" s="127"/>
      <c r="AID178" s="127"/>
      <c r="AIE178" s="127"/>
      <c r="AIF178" s="127"/>
      <c r="AIG178" s="127"/>
      <c r="AIH178" s="127"/>
      <c r="AII178" s="127"/>
      <c r="AIJ178" s="127"/>
      <c r="AIK178" s="127"/>
      <c r="AIL178" s="127"/>
      <c r="AIM178" s="127"/>
      <c r="AIN178" s="127"/>
      <c r="AIO178" s="127"/>
      <c r="AIP178" s="127"/>
      <c r="AIQ178" s="127"/>
      <c r="AIR178" s="127"/>
      <c r="AIS178" s="127"/>
      <c r="AIT178" s="127"/>
      <c r="AIU178" s="127"/>
      <c r="AIV178" s="127"/>
      <c r="AIW178" s="127"/>
      <c r="AIX178" s="127"/>
      <c r="AIY178" s="127"/>
      <c r="AIZ178" s="127"/>
      <c r="AJA178" s="127"/>
      <c r="AJB178" s="127"/>
      <c r="AJC178" s="127"/>
      <c r="AJD178" s="127"/>
      <c r="AJE178" s="127"/>
      <c r="AJF178" s="127"/>
      <c r="AJG178" s="127"/>
      <c r="AJH178" s="127"/>
      <c r="AJI178" s="127"/>
      <c r="AJJ178" s="127"/>
      <c r="AJK178" s="127"/>
      <c r="AJL178" s="127"/>
      <c r="AJM178" s="127"/>
      <c r="AJN178" s="127"/>
      <c r="AJO178" s="127"/>
      <c r="AJP178" s="127"/>
      <c r="AJQ178" s="127"/>
      <c r="AJR178" s="127"/>
      <c r="AJS178" s="127"/>
      <c r="AJT178" s="127"/>
      <c r="AJU178" s="127"/>
      <c r="AJV178" s="127"/>
      <c r="AJW178" s="127"/>
      <c r="AJX178" s="127"/>
      <c r="AJY178" s="127"/>
      <c r="AJZ178" s="127"/>
      <c r="AKA178" s="127"/>
      <c r="AKB178" s="127"/>
      <c r="AKC178" s="127"/>
      <c r="AKD178" s="127"/>
      <c r="AKE178" s="127"/>
      <c r="AKF178" s="127"/>
      <c r="AKG178" s="127"/>
      <c r="AKH178" s="127"/>
      <c r="AKI178" s="127"/>
      <c r="AKJ178" s="127"/>
      <c r="AKK178" s="127"/>
      <c r="AKL178" s="127"/>
      <c r="AKM178" s="127"/>
      <c r="AKN178" s="127"/>
      <c r="AKO178" s="127"/>
      <c r="AKP178" s="127"/>
      <c r="AKQ178" s="127"/>
      <c r="AKR178" s="127"/>
      <c r="AKS178" s="127"/>
      <c r="AKT178" s="127"/>
      <c r="AKU178" s="127"/>
      <c r="AKV178" s="127"/>
      <c r="AKW178" s="127"/>
      <c r="AKX178" s="127"/>
      <c r="AKY178" s="127"/>
      <c r="AKZ178" s="127"/>
      <c r="ALA178" s="127"/>
      <c r="ALB178" s="127"/>
      <c r="ALC178" s="127"/>
      <c r="ALD178" s="127"/>
      <c r="ALE178" s="127"/>
      <c r="ALF178" s="127"/>
      <c r="ALG178" s="127"/>
      <c r="ALH178" s="127"/>
      <c r="ALI178" s="127"/>
      <c r="ALJ178" s="127"/>
      <c r="ALK178" s="127"/>
      <c r="ALL178" s="127"/>
      <c r="ALM178" s="127"/>
      <c r="ALN178" s="127"/>
      <c r="ALO178" s="127"/>
      <c r="ALP178" s="127"/>
      <c r="ALQ178" s="127"/>
      <c r="ALR178" s="127"/>
      <c r="ALS178" s="127"/>
      <c r="ALT178" s="127"/>
      <c r="ALU178" s="127"/>
      <c r="ALV178" s="127"/>
      <c r="ALW178" s="127"/>
      <c r="ALX178" s="127"/>
      <c r="ALY178" s="127"/>
      <c r="ALZ178" s="127"/>
      <c r="AMA178" s="127"/>
      <c r="AMB178" s="127"/>
      <c r="AMC178" s="127"/>
      <c r="AMD178" s="127"/>
      <c r="AME178" s="127"/>
      <c r="AMF178" s="127"/>
      <c r="AMG178" s="127"/>
      <c r="AMH178" s="127"/>
      <c r="AMI178" s="127"/>
      <c r="AMJ178" s="127"/>
      <c r="AMK178" s="127"/>
    </row>
    <row r="179" spans="1:1025" x14ac:dyDescent="0.3">
      <c r="A179" s="262" t="s">
        <v>40</v>
      </c>
      <c r="B179" s="262"/>
      <c r="C179" s="262"/>
      <c r="D179" s="68">
        <f>AVERAGE(D159:D168)</f>
        <v>14.441083333333333</v>
      </c>
      <c r="E179" s="136">
        <f>E129+E154</f>
        <v>70.73299999999999</v>
      </c>
      <c r="F179" s="136">
        <f>F129+F154</f>
        <v>46.28</v>
      </c>
      <c r="G179" s="136">
        <f>G129+G154</f>
        <v>173.29300000000001</v>
      </c>
      <c r="H179" s="136">
        <f>H129+H154</f>
        <v>1417.5390000000002</v>
      </c>
      <c r="I179" s="127"/>
      <c r="J179" s="174">
        <f>E179/$E$4</f>
        <v>0.7073299999999999</v>
      </c>
      <c r="K179" s="174">
        <f>F179/$F$4</f>
        <v>0.6907462686567164</v>
      </c>
      <c r="L179" s="174">
        <f>G179/$G$4</f>
        <v>0.69317200000000001</v>
      </c>
      <c r="M179" s="174">
        <f>H179/$H$4</f>
        <v>0.70876950000000005</v>
      </c>
      <c r="N179" s="134"/>
      <c r="O179" s="174">
        <f>E179*4.1/H179</f>
        <v>0.20458364813948673</v>
      </c>
      <c r="P179" s="174">
        <f>F179*9.17/H179</f>
        <v>0.29938336793555587</v>
      </c>
      <c r="Q179" s="174">
        <f>G179*4.03/H179</f>
        <v>0.49266425121284135</v>
      </c>
    </row>
  </sheetData>
  <mergeCells count="198">
    <mergeCell ref="A50:C50"/>
    <mergeCell ref="A51:C51"/>
    <mergeCell ref="A52:C52"/>
    <mergeCell ref="A53:C53"/>
    <mergeCell ref="A69:C69"/>
    <mergeCell ref="A70:C70"/>
    <mergeCell ref="A71:C71"/>
    <mergeCell ref="A72:C72"/>
    <mergeCell ref="A73:C73"/>
    <mergeCell ref="A63:C63"/>
    <mergeCell ref="A64:C64"/>
    <mergeCell ref="A56:Q56"/>
    <mergeCell ref="A57:C58"/>
    <mergeCell ref="A59:C59"/>
    <mergeCell ref="A60:C60"/>
    <mergeCell ref="A61:C61"/>
    <mergeCell ref="A62:C62"/>
    <mergeCell ref="E57:G57"/>
    <mergeCell ref="H57:H58"/>
    <mergeCell ref="A26:C26"/>
    <mergeCell ref="A27:C27"/>
    <mergeCell ref="A28:C28"/>
    <mergeCell ref="A44:C44"/>
    <mergeCell ref="A45:C45"/>
    <mergeCell ref="A46:C46"/>
    <mergeCell ref="A47:C47"/>
    <mergeCell ref="A48:C48"/>
    <mergeCell ref="A49:C49"/>
    <mergeCell ref="A179:C179"/>
    <mergeCell ref="A165:C165"/>
    <mergeCell ref="A166:C166"/>
    <mergeCell ref="A167:C167"/>
    <mergeCell ref="A168:C168"/>
    <mergeCell ref="A159:C159"/>
    <mergeCell ref="A160:C160"/>
    <mergeCell ref="A161:C161"/>
    <mergeCell ref="A162:C162"/>
    <mergeCell ref="A163:C163"/>
    <mergeCell ref="A164:C164"/>
    <mergeCell ref="A169:C169"/>
    <mergeCell ref="A170:C170"/>
    <mergeCell ref="A171:C171"/>
    <mergeCell ref="A172:C172"/>
    <mergeCell ref="A173:C173"/>
    <mergeCell ref="A174:C174"/>
    <mergeCell ref="A175:C175"/>
    <mergeCell ref="A176:C176"/>
    <mergeCell ref="A177:C177"/>
    <mergeCell ref="A178:C178"/>
    <mergeCell ref="A140:C140"/>
    <mergeCell ref="A141:C141"/>
    <mergeCell ref="A142:C142"/>
    <mergeCell ref="A143:C143"/>
    <mergeCell ref="A154:C154"/>
    <mergeCell ref="A156:Q156"/>
    <mergeCell ref="A157:C158"/>
    <mergeCell ref="D157:D158"/>
    <mergeCell ref="E157:G157"/>
    <mergeCell ref="H157:H158"/>
    <mergeCell ref="J157:M157"/>
    <mergeCell ref="O157:Q157"/>
    <mergeCell ref="A144:C144"/>
    <mergeCell ref="A145:C145"/>
    <mergeCell ref="A146:C146"/>
    <mergeCell ref="A147:C147"/>
    <mergeCell ref="A148:C148"/>
    <mergeCell ref="A149:C149"/>
    <mergeCell ref="A150:C150"/>
    <mergeCell ref="A151:C151"/>
    <mergeCell ref="A152:C152"/>
    <mergeCell ref="A153:C153"/>
    <mergeCell ref="A139:C139"/>
    <mergeCell ref="A129:C129"/>
    <mergeCell ref="A131:Q131"/>
    <mergeCell ref="A132:C133"/>
    <mergeCell ref="D132:D133"/>
    <mergeCell ref="E132:G132"/>
    <mergeCell ref="H132:H133"/>
    <mergeCell ref="J132:M132"/>
    <mergeCell ref="O132:Q132"/>
    <mergeCell ref="A115:C115"/>
    <mergeCell ref="A116:C116"/>
    <mergeCell ref="A117:C117"/>
    <mergeCell ref="A118:C118"/>
    <mergeCell ref="A134:C134"/>
    <mergeCell ref="A135:C135"/>
    <mergeCell ref="A136:C136"/>
    <mergeCell ref="A137:C137"/>
    <mergeCell ref="A138:C13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85:C85"/>
    <mergeCell ref="A86:C86"/>
    <mergeCell ref="A82:C83"/>
    <mergeCell ref="D82:D83"/>
    <mergeCell ref="A87:C87"/>
    <mergeCell ref="A112:C112"/>
    <mergeCell ref="A113:C113"/>
    <mergeCell ref="A114:C114"/>
    <mergeCell ref="A106:Q106"/>
    <mergeCell ref="A107:C108"/>
    <mergeCell ref="D107:D108"/>
    <mergeCell ref="E107:G107"/>
    <mergeCell ref="H107:H108"/>
    <mergeCell ref="J107:M107"/>
    <mergeCell ref="O107:Q107"/>
    <mergeCell ref="A94:C94"/>
    <mergeCell ref="A95:C95"/>
    <mergeCell ref="A96:C96"/>
    <mergeCell ref="A97:C97"/>
    <mergeCell ref="A88:C88"/>
    <mergeCell ref="A89:C89"/>
    <mergeCell ref="A109:C109"/>
    <mergeCell ref="A110:C110"/>
    <mergeCell ref="A111:C111"/>
    <mergeCell ref="A91:C91"/>
    <mergeCell ref="A92:C92"/>
    <mergeCell ref="A93:C93"/>
    <mergeCell ref="A104:C104"/>
    <mergeCell ref="A90:C90"/>
    <mergeCell ref="A98:C98"/>
    <mergeCell ref="A99:C99"/>
    <mergeCell ref="A100:C100"/>
    <mergeCell ref="A101:C101"/>
    <mergeCell ref="A102:C102"/>
    <mergeCell ref="A103:C103"/>
    <mergeCell ref="J82:M82"/>
    <mergeCell ref="O82:Q82"/>
    <mergeCell ref="A84:C84"/>
    <mergeCell ref="A65:C65"/>
    <mergeCell ref="A66:C66"/>
    <mergeCell ref="A67:C67"/>
    <mergeCell ref="A68:C68"/>
    <mergeCell ref="A79:C79"/>
    <mergeCell ref="A81:Q81"/>
    <mergeCell ref="E82:G82"/>
    <mergeCell ref="H82:H83"/>
    <mergeCell ref="A74:C74"/>
    <mergeCell ref="A75:C75"/>
    <mergeCell ref="A76:C76"/>
    <mergeCell ref="A77:C77"/>
    <mergeCell ref="A78:C78"/>
    <mergeCell ref="A2:Q2"/>
    <mergeCell ref="A4:C4"/>
    <mergeCell ref="D7:D8"/>
    <mergeCell ref="A9:C9"/>
    <mergeCell ref="A32:C33"/>
    <mergeCell ref="A34:C34"/>
    <mergeCell ref="A15:C15"/>
    <mergeCell ref="A16:C16"/>
    <mergeCell ref="A17:C17"/>
    <mergeCell ref="A18:C18"/>
    <mergeCell ref="A29:C29"/>
    <mergeCell ref="D32:D33"/>
    <mergeCell ref="E32:G32"/>
    <mergeCell ref="H32:H33"/>
    <mergeCell ref="J32:M32"/>
    <mergeCell ref="O32:Q32"/>
    <mergeCell ref="A31:Q31"/>
    <mergeCell ref="A13:C13"/>
    <mergeCell ref="A14:C14"/>
    <mergeCell ref="A6:Q6"/>
    <mergeCell ref="A7:C8"/>
    <mergeCell ref="E7:G7"/>
    <mergeCell ref="H7:H8"/>
    <mergeCell ref="J7:M7"/>
    <mergeCell ref="O7:Q7"/>
    <mergeCell ref="A10:C10"/>
    <mergeCell ref="A11:C11"/>
    <mergeCell ref="A12:C12"/>
    <mergeCell ref="J57:M57"/>
    <mergeCell ref="O57:Q57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54:C54"/>
    <mergeCell ref="D57:D58"/>
    <mergeCell ref="A19:C19"/>
    <mergeCell ref="A20:C20"/>
    <mergeCell ref="A21:C21"/>
    <mergeCell ref="A22:C22"/>
    <mergeCell ref="A23:C23"/>
    <mergeCell ref="A24:C24"/>
    <mergeCell ref="A25:C2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9" orientation="portrait" verticalDpi="360" r:id="rId1"/>
  <rowBreaks count="1" manualBreakCount="1">
    <brk id="79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79998168889431442"/>
  </sheetPr>
  <dimension ref="A1:G608"/>
  <sheetViews>
    <sheetView zoomScaleNormal="100" workbookViewId="0">
      <selection activeCell="D293" sqref="D293"/>
    </sheetView>
  </sheetViews>
  <sheetFormatPr defaultColWidth="9.33203125" defaultRowHeight="16.5" x14ac:dyDescent="0.2"/>
  <cols>
    <col min="1" max="1" width="17.33203125" style="122" customWidth="1"/>
    <col min="2" max="2" width="45.6640625" style="175" customWidth="1"/>
    <col min="3" max="3" width="17.83203125" style="122" bestFit="1" customWidth="1"/>
    <col min="4" max="4" width="63.5" style="122" customWidth="1"/>
    <col min="5" max="5" width="4.33203125" style="122" customWidth="1"/>
    <col min="6" max="6" width="42.6640625" style="122" customWidth="1"/>
    <col min="7" max="7" width="17.83203125" style="122" bestFit="1" customWidth="1"/>
    <col min="8" max="16384" width="9.33203125" style="122"/>
  </cols>
  <sheetData>
    <row r="1" spans="1:7" x14ac:dyDescent="0.2">
      <c r="A1" s="203"/>
      <c r="B1" s="145"/>
      <c r="C1" s="204"/>
      <c r="D1" s="201"/>
      <c r="E1" s="203"/>
      <c r="F1" s="205"/>
      <c r="G1" s="83" t="s">
        <v>279</v>
      </c>
    </row>
    <row r="2" spans="1:7" x14ac:dyDescent="0.2">
      <c r="A2" s="270" t="s">
        <v>553</v>
      </c>
      <c r="B2" s="270"/>
      <c r="C2" s="270"/>
      <c r="D2" s="271"/>
      <c r="E2" s="270"/>
      <c r="F2" s="270"/>
      <c r="G2" s="270"/>
    </row>
    <row r="3" spans="1:7" x14ac:dyDescent="0.2">
      <c r="A3" s="206"/>
      <c r="B3" s="207" t="s">
        <v>166</v>
      </c>
      <c r="C3" s="204"/>
      <c r="E3" s="208"/>
      <c r="F3" s="270" t="s">
        <v>330</v>
      </c>
      <c r="G3" s="270"/>
    </row>
    <row r="4" spans="1:7" x14ac:dyDescent="0.2">
      <c r="A4" s="209"/>
      <c r="B4" s="210"/>
      <c r="C4" s="204"/>
      <c r="E4" s="208"/>
      <c r="F4" s="205"/>
      <c r="G4" s="204"/>
    </row>
    <row r="5" spans="1:7" x14ac:dyDescent="0.2">
      <c r="A5" s="272" t="s">
        <v>12</v>
      </c>
      <c r="B5" s="273" t="s">
        <v>13</v>
      </c>
      <c r="C5" s="272" t="s">
        <v>14</v>
      </c>
      <c r="D5" s="274" t="s">
        <v>167</v>
      </c>
      <c r="E5" s="211"/>
      <c r="F5" s="275" t="s">
        <v>13</v>
      </c>
      <c r="G5" s="272" t="s">
        <v>14</v>
      </c>
    </row>
    <row r="6" spans="1:7" x14ac:dyDescent="0.2">
      <c r="A6" s="272"/>
      <c r="B6" s="273"/>
      <c r="C6" s="272"/>
      <c r="D6" s="274"/>
      <c r="E6" s="212"/>
      <c r="F6" s="275"/>
      <c r="G6" s="272"/>
    </row>
    <row r="7" spans="1:7" x14ac:dyDescent="0.2">
      <c r="A7" s="264" t="s">
        <v>168</v>
      </c>
      <c r="B7" s="264"/>
      <c r="C7" s="264"/>
      <c r="D7" s="202"/>
      <c r="E7" s="212"/>
      <c r="F7" s="264" t="s">
        <v>168</v>
      </c>
      <c r="G7" s="264"/>
    </row>
    <row r="8" spans="1:7" x14ac:dyDescent="0.2">
      <c r="A8" s="265" t="s">
        <v>0</v>
      </c>
      <c r="B8" s="265"/>
      <c r="C8" s="265"/>
      <c r="D8" s="202"/>
      <c r="E8" s="212"/>
      <c r="F8" s="265" t="s">
        <v>0</v>
      </c>
      <c r="G8" s="265"/>
    </row>
    <row r="9" spans="1:7" ht="49.5" x14ac:dyDescent="0.2">
      <c r="A9" s="152" t="s">
        <v>554</v>
      </c>
      <c r="B9" s="153" t="s">
        <v>555</v>
      </c>
      <c r="C9" s="170">
        <v>60</v>
      </c>
      <c r="D9" s="202" t="s">
        <v>993</v>
      </c>
      <c r="E9" s="212"/>
      <c r="F9" s="153" t="s">
        <v>84</v>
      </c>
      <c r="G9" s="170">
        <v>60</v>
      </c>
    </row>
    <row r="10" spans="1:7" ht="99" x14ac:dyDescent="0.2">
      <c r="A10" s="150" t="s">
        <v>557</v>
      </c>
      <c r="B10" s="153" t="s">
        <v>558</v>
      </c>
      <c r="C10" s="170">
        <v>150</v>
      </c>
      <c r="D10" s="202" t="s">
        <v>559</v>
      </c>
      <c r="E10" s="212"/>
      <c r="F10" s="153" t="s">
        <v>366</v>
      </c>
      <c r="G10" s="170">
        <v>110</v>
      </c>
    </row>
    <row r="11" spans="1:7" x14ac:dyDescent="0.2">
      <c r="A11" s="150"/>
      <c r="B11" s="153"/>
      <c r="C11" s="170"/>
      <c r="D11" s="202"/>
      <c r="E11" s="212"/>
      <c r="F11" s="153" t="s">
        <v>321</v>
      </c>
      <c r="G11" s="170">
        <v>150</v>
      </c>
    </row>
    <row r="12" spans="1:7" ht="49.5" x14ac:dyDescent="0.2">
      <c r="A12" s="150" t="s">
        <v>560</v>
      </c>
      <c r="B12" s="153" t="s">
        <v>561</v>
      </c>
      <c r="C12" s="170">
        <v>200</v>
      </c>
      <c r="D12" s="202" t="s">
        <v>562</v>
      </c>
      <c r="E12" s="212"/>
      <c r="F12" s="153" t="s">
        <v>938</v>
      </c>
      <c r="G12" s="170">
        <v>200</v>
      </c>
    </row>
    <row r="13" spans="1:7" ht="33" x14ac:dyDescent="0.2">
      <c r="A13" s="150" t="s">
        <v>563</v>
      </c>
      <c r="B13" s="153" t="s">
        <v>47</v>
      </c>
      <c r="C13" s="170">
        <v>30</v>
      </c>
      <c r="D13" s="202" t="s">
        <v>349</v>
      </c>
      <c r="E13" s="212"/>
      <c r="F13" s="153"/>
      <c r="G13" s="170"/>
    </row>
    <row r="14" spans="1:7" x14ac:dyDescent="0.2">
      <c r="A14" s="150" t="s">
        <v>564</v>
      </c>
      <c r="B14" s="153" t="s">
        <v>53</v>
      </c>
      <c r="C14" s="170">
        <v>20</v>
      </c>
      <c r="D14" s="202"/>
      <c r="E14" s="212"/>
      <c r="F14" s="153" t="s">
        <v>53</v>
      </c>
      <c r="G14" s="170">
        <v>60</v>
      </c>
    </row>
    <row r="15" spans="1:7" ht="49.5" x14ac:dyDescent="0.2">
      <c r="A15" s="150" t="s">
        <v>565</v>
      </c>
      <c r="B15" s="153" t="s">
        <v>566</v>
      </c>
      <c r="C15" s="152">
        <v>100</v>
      </c>
      <c r="D15" s="202" t="s">
        <v>939</v>
      </c>
      <c r="E15" s="213"/>
      <c r="F15" s="153"/>
      <c r="G15" s="152"/>
    </row>
    <row r="16" spans="1:7" x14ac:dyDescent="0.2">
      <c r="A16" s="263" t="s">
        <v>142</v>
      </c>
      <c r="B16" s="263"/>
      <c r="C16" s="214">
        <f>SUM(C9:C15)</f>
        <v>560</v>
      </c>
      <c r="D16" s="202"/>
      <c r="E16" s="213"/>
      <c r="F16" s="215" t="s">
        <v>142</v>
      </c>
      <c r="G16" s="214">
        <f>SUM(G9:G15)</f>
        <v>580</v>
      </c>
    </row>
    <row r="17" spans="1:7" x14ac:dyDescent="0.2">
      <c r="A17" s="266" t="s">
        <v>132</v>
      </c>
      <c r="B17" s="267"/>
      <c r="C17" s="268"/>
      <c r="D17" s="202"/>
      <c r="E17" s="213"/>
      <c r="F17" s="265" t="s">
        <v>567</v>
      </c>
      <c r="G17" s="265"/>
    </row>
    <row r="18" spans="1:7" x14ac:dyDescent="0.2">
      <c r="A18" s="216"/>
      <c r="B18" s="217"/>
      <c r="C18" s="214"/>
      <c r="D18" s="202"/>
      <c r="E18" s="213"/>
      <c r="F18" s="218" t="s">
        <v>940</v>
      </c>
      <c r="G18" s="214">
        <v>100</v>
      </c>
    </row>
    <row r="19" spans="1:7" ht="49.5" x14ac:dyDescent="0.2">
      <c r="A19" s="216"/>
      <c r="B19" s="217"/>
      <c r="C19" s="214"/>
      <c r="D19" s="202" t="s">
        <v>941</v>
      </c>
      <c r="E19" s="213"/>
      <c r="F19" s="218" t="s">
        <v>145</v>
      </c>
      <c r="G19" s="214">
        <v>20</v>
      </c>
    </row>
    <row r="20" spans="1:7" x14ac:dyDescent="0.2">
      <c r="A20" s="216"/>
      <c r="B20" s="217"/>
      <c r="C20" s="214"/>
      <c r="D20" s="202"/>
      <c r="E20" s="213"/>
      <c r="F20" s="215" t="s">
        <v>568</v>
      </c>
      <c r="G20" s="214">
        <f>SUM(G18:G19)</f>
        <v>120</v>
      </c>
    </row>
    <row r="21" spans="1:7" x14ac:dyDescent="0.2">
      <c r="A21" s="265" t="s">
        <v>11</v>
      </c>
      <c r="B21" s="265"/>
      <c r="C21" s="265"/>
      <c r="D21" s="202"/>
      <c r="E21" s="211"/>
      <c r="F21" s="265" t="s">
        <v>11</v>
      </c>
      <c r="G21" s="265"/>
    </row>
    <row r="22" spans="1:7" ht="49.5" x14ac:dyDescent="0.2">
      <c r="A22" s="152" t="s">
        <v>569</v>
      </c>
      <c r="B22" s="153" t="s">
        <v>570</v>
      </c>
      <c r="C22" s="170">
        <v>60</v>
      </c>
      <c r="D22" s="202" t="s">
        <v>1001</v>
      </c>
      <c r="E22" s="211"/>
      <c r="F22" s="153" t="s">
        <v>384</v>
      </c>
      <c r="G22" s="170">
        <v>60</v>
      </c>
    </row>
    <row r="23" spans="1:7" ht="82.5" x14ac:dyDescent="0.2">
      <c r="A23" s="150" t="s">
        <v>385</v>
      </c>
      <c r="B23" s="153" t="s">
        <v>571</v>
      </c>
      <c r="C23" s="170">
        <v>225</v>
      </c>
      <c r="D23" s="202" t="s">
        <v>996</v>
      </c>
      <c r="E23" s="212"/>
      <c r="F23" s="153" t="s">
        <v>571</v>
      </c>
      <c r="G23" s="170">
        <v>225</v>
      </c>
    </row>
    <row r="24" spans="1:7" ht="115.5" x14ac:dyDescent="0.2">
      <c r="A24" s="150" t="s">
        <v>572</v>
      </c>
      <c r="B24" s="153" t="s">
        <v>573</v>
      </c>
      <c r="C24" s="170">
        <v>90</v>
      </c>
      <c r="D24" s="202" t="s">
        <v>574</v>
      </c>
      <c r="E24" s="212"/>
      <c r="F24" s="153" t="s">
        <v>374</v>
      </c>
      <c r="G24" s="170">
        <v>100</v>
      </c>
    </row>
    <row r="25" spans="1:7" x14ac:dyDescent="0.2">
      <c r="A25" s="150" t="s">
        <v>387</v>
      </c>
      <c r="B25" s="153" t="s">
        <v>388</v>
      </c>
      <c r="C25" s="170">
        <v>150</v>
      </c>
      <c r="D25" s="202"/>
      <c r="E25" s="212"/>
      <c r="F25" s="153" t="s">
        <v>388</v>
      </c>
      <c r="G25" s="170">
        <v>150</v>
      </c>
    </row>
    <row r="26" spans="1:7" ht="49.5" x14ac:dyDescent="0.2">
      <c r="A26" s="150" t="s">
        <v>575</v>
      </c>
      <c r="B26" s="153" t="s">
        <v>576</v>
      </c>
      <c r="C26" s="170">
        <v>20</v>
      </c>
      <c r="D26" s="202" t="s">
        <v>577</v>
      </c>
      <c r="E26" s="212"/>
      <c r="F26" s="153"/>
      <c r="G26" s="170"/>
    </row>
    <row r="27" spans="1:7" ht="49.5" x14ac:dyDescent="0.2">
      <c r="A27" s="150" t="s">
        <v>389</v>
      </c>
      <c r="B27" s="153" t="s">
        <v>390</v>
      </c>
      <c r="C27" s="170">
        <v>200</v>
      </c>
      <c r="D27" s="202" t="s">
        <v>562</v>
      </c>
      <c r="E27" s="212"/>
      <c r="F27" s="153" t="s">
        <v>942</v>
      </c>
      <c r="G27" s="170">
        <v>200</v>
      </c>
    </row>
    <row r="28" spans="1:7" ht="33" x14ac:dyDescent="0.2">
      <c r="A28" s="150" t="s">
        <v>578</v>
      </c>
      <c r="B28" s="153" t="s">
        <v>47</v>
      </c>
      <c r="C28" s="170">
        <v>40</v>
      </c>
      <c r="D28" s="202" t="s">
        <v>349</v>
      </c>
      <c r="E28" s="212"/>
      <c r="F28" s="153"/>
      <c r="G28" s="170"/>
    </row>
    <row r="29" spans="1:7" ht="33" x14ac:dyDescent="0.2">
      <c r="A29" s="150" t="s">
        <v>579</v>
      </c>
      <c r="B29" s="153" t="s">
        <v>320</v>
      </c>
      <c r="C29" s="170">
        <v>20</v>
      </c>
      <c r="D29" s="202" t="s">
        <v>580</v>
      </c>
      <c r="E29" s="212"/>
      <c r="F29" s="153" t="s">
        <v>53</v>
      </c>
      <c r="G29" s="170">
        <v>50</v>
      </c>
    </row>
    <row r="30" spans="1:7" ht="49.5" x14ac:dyDescent="0.2">
      <c r="A30" s="150" t="s">
        <v>581</v>
      </c>
      <c r="B30" s="153" t="s">
        <v>582</v>
      </c>
      <c r="C30" s="170">
        <v>100</v>
      </c>
      <c r="D30" s="202" t="s">
        <v>944</v>
      </c>
      <c r="E30" s="212"/>
      <c r="F30" s="153"/>
      <c r="G30" s="170"/>
    </row>
    <row r="31" spans="1:7" ht="33" x14ac:dyDescent="0.2">
      <c r="A31" s="150" t="s">
        <v>583</v>
      </c>
      <c r="B31" s="153" t="s">
        <v>584</v>
      </c>
      <c r="C31" s="170">
        <v>15</v>
      </c>
      <c r="D31" s="202" t="s">
        <v>585</v>
      </c>
      <c r="E31" s="212"/>
      <c r="F31" s="153"/>
      <c r="G31" s="170"/>
    </row>
    <row r="32" spans="1:7" x14ac:dyDescent="0.2">
      <c r="A32" s="263" t="s">
        <v>32</v>
      </c>
      <c r="B32" s="263"/>
      <c r="C32" s="214">
        <f>SUM(C22:C31)</f>
        <v>920</v>
      </c>
      <c r="D32" s="202"/>
      <c r="E32" s="212"/>
      <c r="F32" s="215" t="s">
        <v>32</v>
      </c>
      <c r="G32" s="214">
        <f>SUM(G22:G31)</f>
        <v>785</v>
      </c>
    </row>
    <row r="33" spans="1:7" ht="49.5" x14ac:dyDescent="0.2">
      <c r="A33" s="269" t="s">
        <v>148</v>
      </c>
      <c r="B33" s="269"/>
      <c r="C33" s="269"/>
      <c r="D33" s="202" t="s">
        <v>977</v>
      </c>
      <c r="E33" s="213"/>
      <c r="F33" s="269" t="s">
        <v>586</v>
      </c>
      <c r="G33" s="269"/>
    </row>
    <row r="34" spans="1:7" ht="49.5" x14ac:dyDescent="0.2">
      <c r="A34" s="150" t="s">
        <v>587</v>
      </c>
      <c r="B34" s="153" t="s">
        <v>588</v>
      </c>
      <c r="C34" s="170">
        <v>100</v>
      </c>
      <c r="D34" s="202" t="s">
        <v>589</v>
      </c>
      <c r="E34" s="211"/>
      <c r="F34" s="153" t="s">
        <v>943</v>
      </c>
      <c r="G34" s="170">
        <v>150</v>
      </c>
    </row>
    <row r="35" spans="1:7" ht="66" x14ac:dyDescent="0.2">
      <c r="A35" s="150" t="s">
        <v>583</v>
      </c>
      <c r="B35" s="153" t="s">
        <v>590</v>
      </c>
      <c r="C35" s="170">
        <v>200</v>
      </c>
      <c r="D35" s="202" t="s">
        <v>1015</v>
      </c>
      <c r="E35" s="212"/>
      <c r="F35" s="153" t="s">
        <v>591</v>
      </c>
      <c r="G35" s="170">
        <v>200</v>
      </c>
    </row>
    <row r="36" spans="1:7" x14ac:dyDescent="0.2">
      <c r="A36" s="152"/>
      <c r="B36" s="153"/>
      <c r="C36" s="170"/>
      <c r="D36" s="202"/>
      <c r="E36" s="212"/>
      <c r="F36" s="218"/>
      <c r="G36" s="214"/>
    </row>
    <row r="37" spans="1:7" x14ac:dyDescent="0.2">
      <c r="A37" s="263" t="s">
        <v>170</v>
      </c>
      <c r="B37" s="263"/>
      <c r="C37" s="214">
        <f>SUM(C34:C36)</f>
        <v>300</v>
      </c>
      <c r="D37" s="202"/>
      <c r="E37" s="212"/>
      <c r="F37" s="215" t="s">
        <v>592</v>
      </c>
      <c r="G37" s="214">
        <f>SUM(G34:G36)</f>
        <v>350</v>
      </c>
    </row>
    <row r="38" spans="1:7" x14ac:dyDescent="0.2">
      <c r="A38" s="263" t="s">
        <v>171</v>
      </c>
      <c r="B38" s="263"/>
      <c r="C38" s="219">
        <f>C16+C32+C37</f>
        <v>1780</v>
      </c>
      <c r="D38" s="202"/>
      <c r="E38" s="213"/>
      <c r="F38" s="215" t="s">
        <v>171</v>
      </c>
      <c r="G38" s="219">
        <f>G16+G20+G32+G37</f>
        <v>1835</v>
      </c>
    </row>
    <row r="39" spans="1:7" x14ac:dyDescent="0.2">
      <c r="A39" s="264" t="s">
        <v>172</v>
      </c>
      <c r="B39" s="264"/>
      <c r="C39" s="264"/>
      <c r="D39" s="202"/>
      <c r="E39" s="212"/>
      <c r="F39" s="264" t="s">
        <v>172</v>
      </c>
      <c r="G39" s="264"/>
    </row>
    <row r="40" spans="1:7" x14ac:dyDescent="0.2">
      <c r="A40" s="265" t="s">
        <v>0</v>
      </c>
      <c r="B40" s="265"/>
      <c r="C40" s="265"/>
      <c r="D40" s="202"/>
      <c r="E40" s="212"/>
      <c r="F40" s="265" t="s">
        <v>0</v>
      </c>
      <c r="G40" s="265"/>
    </row>
    <row r="41" spans="1:7" x14ac:dyDescent="0.2">
      <c r="A41" s="152" t="s">
        <v>395</v>
      </c>
      <c r="B41" s="153" t="s">
        <v>396</v>
      </c>
      <c r="C41" s="170">
        <v>60</v>
      </c>
      <c r="D41" s="202"/>
      <c r="E41" s="213"/>
      <c r="F41" s="153" t="s">
        <v>396</v>
      </c>
      <c r="G41" s="170">
        <v>60</v>
      </c>
    </row>
    <row r="42" spans="1:7" x14ac:dyDescent="0.2">
      <c r="A42" s="154" t="s">
        <v>397</v>
      </c>
      <c r="B42" s="153" t="s">
        <v>593</v>
      </c>
      <c r="C42" s="170">
        <v>150</v>
      </c>
      <c r="D42" s="202"/>
      <c r="E42" s="213"/>
      <c r="F42" s="153" t="s">
        <v>593</v>
      </c>
      <c r="G42" s="170">
        <v>150</v>
      </c>
    </row>
    <row r="43" spans="1:7" ht="49.5" x14ac:dyDescent="0.2">
      <c r="A43" s="150" t="s">
        <v>594</v>
      </c>
      <c r="B43" s="153" t="s">
        <v>595</v>
      </c>
      <c r="C43" s="170">
        <v>180</v>
      </c>
      <c r="D43" s="202" t="s">
        <v>596</v>
      </c>
      <c r="E43" s="213"/>
      <c r="F43" s="153" t="s">
        <v>1021</v>
      </c>
      <c r="G43" s="170">
        <v>200</v>
      </c>
    </row>
    <row r="44" spans="1:7" ht="33" x14ac:dyDescent="0.2">
      <c r="A44" s="150" t="s">
        <v>563</v>
      </c>
      <c r="B44" s="153" t="s">
        <v>47</v>
      </c>
      <c r="C44" s="170">
        <v>30</v>
      </c>
      <c r="D44" s="202" t="s">
        <v>349</v>
      </c>
      <c r="E44" s="213"/>
      <c r="F44" s="153"/>
      <c r="G44" s="170"/>
    </row>
    <row r="45" spans="1:7" x14ac:dyDescent="0.2">
      <c r="A45" s="150" t="s">
        <v>564</v>
      </c>
      <c r="B45" s="153" t="s">
        <v>53</v>
      </c>
      <c r="C45" s="152">
        <v>20</v>
      </c>
      <c r="D45" s="202"/>
      <c r="E45" s="213"/>
      <c r="F45" s="153" t="s">
        <v>53</v>
      </c>
      <c r="G45" s="152">
        <v>50</v>
      </c>
    </row>
    <row r="46" spans="1:7" ht="49.5" x14ac:dyDescent="0.2">
      <c r="A46" s="152" t="s">
        <v>597</v>
      </c>
      <c r="B46" s="153" t="s">
        <v>598</v>
      </c>
      <c r="C46" s="152">
        <v>100</v>
      </c>
      <c r="D46" s="202" t="s">
        <v>945</v>
      </c>
      <c r="E46" s="213"/>
      <c r="F46" s="153"/>
      <c r="G46" s="152"/>
    </row>
    <row r="47" spans="1:7" x14ac:dyDescent="0.2">
      <c r="A47" s="263" t="s">
        <v>142</v>
      </c>
      <c r="B47" s="263"/>
      <c r="C47" s="214">
        <f>SUM(C41:C46)</f>
        <v>540</v>
      </c>
      <c r="D47" s="202"/>
      <c r="E47" s="213"/>
      <c r="F47" s="215" t="s">
        <v>142</v>
      </c>
      <c r="G47" s="214">
        <f>SUM(G41:G46)</f>
        <v>460</v>
      </c>
    </row>
    <row r="48" spans="1:7" x14ac:dyDescent="0.2">
      <c r="A48" s="266" t="s">
        <v>132</v>
      </c>
      <c r="B48" s="267"/>
      <c r="C48" s="268"/>
      <c r="D48" s="202"/>
      <c r="E48" s="213"/>
      <c r="F48" s="265" t="s">
        <v>567</v>
      </c>
      <c r="G48" s="265"/>
    </row>
    <row r="49" spans="1:7" x14ac:dyDescent="0.2">
      <c r="A49" s="216"/>
      <c r="B49" s="217"/>
      <c r="C49" s="214"/>
      <c r="D49" s="202"/>
      <c r="E49" s="213"/>
      <c r="F49" s="218" t="s">
        <v>943</v>
      </c>
      <c r="G49" s="214">
        <v>100</v>
      </c>
    </row>
    <row r="50" spans="1:7" ht="49.5" x14ac:dyDescent="0.2">
      <c r="A50" s="216"/>
      <c r="B50" s="217"/>
      <c r="C50" s="214"/>
      <c r="D50" s="202" t="s">
        <v>941</v>
      </c>
      <c r="E50" s="213"/>
      <c r="F50" s="218" t="s">
        <v>145</v>
      </c>
      <c r="G50" s="214">
        <v>20</v>
      </c>
    </row>
    <row r="51" spans="1:7" x14ac:dyDescent="0.2">
      <c r="A51" s="216"/>
      <c r="B51" s="217"/>
      <c r="C51" s="214"/>
      <c r="D51" s="202"/>
      <c r="E51" s="213"/>
      <c r="F51" s="215" t="s">
        <v>568</v>
      </c>
      <c r="G51" s="214">
        <f>SUM(G49:G50)</f>
        <v>120</v>
      </c>
    </row>
    <row r="52" spans="1:7" x14ac:dyDescent="0.2">
      <c r="A52" s="276" t="s">
        <v>11</v>
      </c>
      <c r="B52" s="277"/>
      <c r="C52" s="278"/>
      <c r="D52" s="202"/>
      <c r="E52" s="211"/>
      <c r="F52" s="265" t="s">
        <v>11</v>
      </c>
      <c r="G52" s="265"/>
    </row>
    <row r="53" spans="1:7" x14ac:dyDescent="0.2">
      <c r="A53" s="152" t="s">
        <v>399</v>
      </c>
      <c r="B53" s="153" t="s">
        <v>400</v>
      </c>
      <c r="C53" s="170">
        <v>60</v>
      </c>
      <c r="D53" s="202"/>
      <c r="E53" s="212"/>
      <c r="F53" s="153" t="s">
        <v>400</v>
      </c>
      <c r="G53" s="170">
        <v>60</v>
      </c>
    </row>
    <row r="54" spans="1:7" ht="99" x14ac:dyDescent="0.2">
      <c r="A54" s="150" t="s">
        <v>401</v>
      </c>
      <c r="B54" s="153" t="s">
        <v>402</v>
      </c>
      <c r="C54" s="170">
        <v>200</v>
      </c>
      <c r="D54" s="202" t="s">
        <v>963</v>
      </c>
      <c r="E54" s="212"/>
      <c r="F54" s="153" t="s">
        <v>402</v>
      </c>
      <c r="G54" s="170">
        <v>200</v>
      </c>
    </row>
    <row r="55" spans="1:7" ht="49.5" x14ac:dyDescent="0.2">
      <c r="A55" s="150" t="s">
        <v>599</v>
      </c>
      <c r="B55" s="153" t="s">
        <v>600</v>
      </c>
      <c r="C55" s="170">
        <v>90</v>
      </c>
      <c r="D55" s="202" t="s">
        <v>601</v>
      </c>
      <c r="E55" s="212"/>
      <c r="F55" s="153" t="s">
        <v>602</v>
      </c>
      <c r="G55" s="170">
        <v>95</v>
      </c>
    </row>
    <row r="56" spans="1:7" ht="33" x14ac:dyDescent="0.2">
      <c r="A56" s="150" t="s">
        <v>603</v>
      </c>
      <c r="B56" s="153" t="s">
        <v>604</v>
      </c>
      <c r="C56" s="170">
        <v>150</v>
      </c>
      <c r="D56" s="202" t="s">
        <v>605</v>
      </c>
      <c r="E56" s="212"/>
      <c r="F56" s="153" t="s">
        <v>406</v>
      </c>
      <c r="G56" s="170">
        <v>150</v>
      </c>
    </row>
    <row r="57" spans="1:7" ht="49.5" x14ac:dyDescent="0.2">
      <c r="A57" s="150" t="s">
        <v>606</v>
      </c>
      <c r="B57" s="153" t="s">
        <v>408</v>
      </c>
      <c r="C57" s="170">
        <v>200</v>
      </c>
      <c r="D57" s="202" t="s">
        <v>562</v>
      </c>
      <c r="E57" s="212"/>
      <c r="F57" s="153" t="s">
        <v>1022</v>
      </c>
      <c r="G57" s="170">
        <v>200</v>
      </c>
    </row>
    <row r="58" spans="1:7" ht="33" x14ac:dyDescent="0.2">
      <c r="A58" s="150" t="s">
        <v>578</v>
      </c>
      <c r="B58" s="153" t="s">
        <v>47</v>
      </c>
      <c r="C58" s="170">
        <v>40</v>
      </c>
      <c r="D58" s="202" t="s">
        <v>349</v>
      </c>
      <c r="E58" s="212"/>
      <c r="F58" s="153"/>
      <c r="G58" s="170"/>
    </row>
    <row r="59" spans="1:7" ht="33" x14ac:dyDescent="0.2">
      <c r="A59" s="151" t="s">
        <v>579</v>
      </c>
      <c r="B59" s="153" t="s">
        <v>320</v>
      </c>
      <c r="C59" s="170">
        <v>20</v>
      </c>
      <c r="D59" s="202" t="s">
        <v>580</v>
      </c>
      <c r="E59" s="212"/>
      <c r="F59" s="153" t="s">
        <v>53</v>
      </c>
      <c r="G59" s="170">
        <v>40</v>
      </c>
    </row>
    <row r="60" spans="1:7" x14ac:dyDescent="0.2">
      <c r="A60" s="150" t="s">
        <v>607</v>
      </c>
      <c r="B60" s="153" t="s">
        <v>608</v>
      </c>
      <c r="C60" s="170">
        <v>100</v>
      </c>
      <c r="D60" s="202" t="s">
        <v>302</v>
      </c>
      <c r="E60" s="212"/>
      <c r="F60" s="153"/>
      <c r="G60" s="170"/>
    </row>
    <row r="61" spans="1:7" x14ac:dyDescent="0.2">
      <c r="A61" s="263" t="s">
        <v>32</v>
      </c>
      <c r="B61" s="263"/>
      <c r="C61" s="214">
        <f>SUM(C53:C60)</f>
        <v>860</v>
      </c>
      <c r="D61" s="202"/>
      <c r="E61" s="211"/>
      <c r="F61" s="215" t="s">
        <v>32</v>
      </c>
      <c r="G61" s="214">
        <f>SUM(G53:G60)</f>
        <v>745</v>
      </c>
    </row>
    <row r="62" spans="1:7" ht="49.5" x14ac:dyDescent="0.2">
      <c r="A62" s="269" t="s">
        <v>148</v>
      </c>
      <c r="B62" s="269"/>
      <c r="C62" s="269"/>
      <c r="D62" s="202" t="s">
        <v>977</v>
      </c>
      <c r="E62" s="212"/>
      <c r="F62" s="269" t="s">
        <v>586</v>
      </c>
      <c r="G62" s="269"/>
    </row>
    <row r="63" spans="1:7" ht="49.5" x14ac:dyDescent="0.2">
      <c r="A63" s="150" t="s">
        <v>609</v>
      </c>
      <c r="B63" s="153" t="s">
        <v>610</v>
      </c>
      <c r="C63" s="170">
        <v>70</v>
      </c>
      <c r="D63" s="202" t="s">
        <v>611</v>
      </c>
      <c r="E63" s="212"/>
      <c r="F63" s="153" t="s">
        <v>943</v>
      </c>
      <c r="G63" s="170">
        <v>150</v>
      </c>
    </row>
    <row r="64" spans="1:7" ht="33" x14ac:dyDescent="0.2">
      <c r="A64" s="150" t="s">
        <v>612</v>
      </c>
      <c r="B64" s="153" t="s">
        <v>613</v>
      </c>
      <c r="C64" s="170">
        <v>100</v>
      </c>
      <c r="D64" s="202" t="s">
        <v>947</v>
      </c>
      <c r="E64" s="212"/>
      <c r="F64" s="153" t="s">
        <v>591</v>
      </c>
      <c r="G64" s="170">
        <v>200</v>
      </c>
    </row>
    <row r="65" spans="1:7" ht="82.5" x14ac:dyDescent="0.2">
      <c r="A65" s="152" t="s">
        <v>614</v>
      </c>
      <c r="B65" s="153" t="s">
        <v>425</v>
      </c>
      <c r="C65" s="170">
        <v>200</v>
      </c>
      <c r="D65" s="202" t="s">
        <v>978</v>
      </c>
      <c r="E65" s="213"/>
      <c r="F65" s="218"/>
      <c r="G65" s="214"/>
    </row>
    <row r="66" spans="1:7" x14ac:dyDescent="0.2">
      <c r="A66" s="263" t="s">
        <v>170</v>
      </c>
      <c r="B66" s="263"/>
      <c r="C66" s="214">
        <f>SUM(C63:C65)</f>
        <v>370</v>
      </c>
      <c r="D66" s="202"/>
      <c r="E66" s="220"/>
      <c r="F66" s="215" t="s">
        <v>592</v>
      </c>
      <c r="G66" s="214">
        <f>SUM(G63:G65)</f>
        <v>350</v>
      </c>
    </row>
    <row r="67" spans="1:7" x14ac:dyDescent="0.2">
      <c r="A67" s="263" t="s">
        <v>173</v>
      </c>
      <c r="B67" s="263"/>
      <c r="C67" s="219">
        <f>C47+C61+C66</f>
        <v>1770</v>
      </c>
      <c r="D67" s="202"/>
      <c r="E67" s="203"/>
      <c r="F67" s="215" t="s">
        <v>173</v>
      </c>
      <c r="G67" s="219">
        <f>G47+G51+G61+G66</f>
        <v>1675</v>
      </c>
    </row>
    <row r="68" spans="1:7" x14ac:dyDescent="0.2">
      <c r="A68" s="264" t="s">
        <v>174</v>
      </c>
      <c r="B68" s="264"/>
      <c r="C68" s="264"/>
      <c r="D68" s="202"/>
      <c r="E68" s="213"/>
      <c r="F68" s="264" t="s">
        <v>174</v>
      </c>
      <c r="G68" s="264"/>
    </row>
    <row r="69" spans="1:7" x14ac:dyDescent="0.2">
      <c r="A69" s="265" t="s">
        <v>0</v>
      </c>
      <c r="B69" s="265"/>
      <c r="C69" s="265"/>
      <c r="D69" s="202"/>
      <c r="E69" s="213"/>
      <c r="F69" s="265" t="s">
        <v>0</v>
      </c>
      <c r="G69" s="265"/>
    </row>
    <row r="70" spans="1:7" x14ac:dyDescent="0.2">
      <c r="A70" s="150" t="s">
        <v>410</v>
      </c>
      <c r="B70" s="153" t="s">
        <v>411</v>
      </c>
      <c r="C70" s="170">
        <v>15</v>
      </c>
      <c r="D70" s="202"/>
      <c r="E70" s="213"/>
      <c r="F70" s="153" t="s">
        <v>411</v>
      </c>
      <c r="G70" s="170">
        <v>15</v>
      </c>
    </row>
    <row r="71" spans="1:7" ht="49.5" x14ac:dyDescent="0.2">
      <c r="A71" s="150" t="s">
        <v>615</v>
      </c>
      <c r="B71" s="153" t="s">
        <v>616</v>
      </c>
      <c r="C71" s="170">
        <v>155</v>
      </c>
      <c r="D71" s="202" t="s">
        <v>617</v>
      </c>
      <c r="E71" s="213"/>
      <c r="F71" s="153" t="s">
        <v>1023</v>
      </c>
      <c r="G71" s="170">
        <v>200</v>
      </c>
    </row>
    <row r="72" spans="1:7" ht="49.5" x14ac:dyDescent="0.2">
      <c r="A72" s="150" t="s">
        <v>618</v>
      </c>
      <c r="B72" s="153" t="s">
        <v>619</v>
      </c>
      <c r="C72" s="170">
        <v>200</v>
      </c>
      <c r="D72" s="202" t="s">
        <v>562</v>
      </c>
      <c r="E72" s="213"/>
      <c r="F72" s="153" t="s">
        <v>1024</v>
      </c>
      <c r="G72" s="170">
        <v>200</v>
      </c>
    </row>
    <row r="73" spans="1:7" ht="33" x14ac:dyDescent="0.2">
      <c r="A73" s="152" t="s">
        <v>563</v>
      </c>
      <c r="B73" s="153" t="s">
        <v>47</v>
      </c>
      <c r="C73" s="170">
        <v>30</v>
      </c>
      <c r="D73" s="202" t="s">
        <v>620</v>
      </c>
      <c r="E73" s="213"/>
      <c r="F73" s="153" t="s">
        <v>53</v>
      </c>
      <c r="G73" s="170">
        <v>40</v>
      </c>
    </row>
    <row r="74" spans="1:7" ht="49.5" x14ac:dyDescent="0.2">
      <c r="A74" s="150" t="s">
        <v>621</v>
      </c>
      <c r="B74" s="153" t="s">
        <v>622</v>
      </c>
      <c r="C74" s="170">
        <v>100</v>
      </c>
      <c r="D74" s="202" t="s">
        <v>948</v>
      </c>
      <c r="E74" s="213"/>
      <c r="F74" s="153"/>
      <c r="G74" s="170"/>
    </row>
    <row r="75" spans="1:7" x14ac:dyDescent="0.2">
      <c r="A75" s="263" t="s">
        <v>142</v>
      </c>
      <c r="B75" s="263"/>
      <c r="C75" s="214">
        <f>SUM(C70:C74)</f>
        <v>500</v>
      </c>
      <c r="D75" s="202"/>
      <c r="E75" s="212"/>
      <c r="F75" s="215" t="s">
        <v>142</v>
      </c>
      <c r="G75" s="214">
        <f>SUM(G70:G74)</f>
        <v>455</v>
      </c>
    </row>
    <row r="76" spans="1:7" x14ac:dyDescent="0.2">
      <c r="A76" s="266" t="s">
        <v>132</v>
      </c>
      <c r="B76" s="267"/>
      <c r="C76" s="268"/>
      <c r="D76" s="202"/>
      <c r="E76" s="212"/>
      <c r="F76" s="265" t="s">
        <v>567</v>
      </c>
      <c r="G76" s="265"/>
    </row>
    <row r="77" spans="1:7" x14ac:dyDescent="0.2">
      <c r="A77" s="216"/>
      <c r="B77" s="217"/>
      <c r="C77" s="214"/>
      <c r="D77" s="202"/>
      <c r="E77" s="212"/>
      <c r="F77" s="218" t="s">
        <v>943</v>
      </c>
      <c r="G77" s="214">
        <v>100</v>
      </c>
    </row>
    <row r="78" spans="1:7" ht="49.5" x14ac:dyDescent="0.2">
      <c r="A78" s="216"/>
      <c r="B78" s="217"/>
      <c r="C78" s="214"/>
      <c r="D78" s="202" t="s">
        <v>941</v>
      </c>
      <c r="E78" s="212"/>
      <c r="F78" s="218" t="s">
        <v>145</v>
      </c>
      <c r="G78" s="214">
        <v>20</v>
      </c>
    </row>
    <row r="79" spans="1:7" x14ac:dyDescent="0.2">
      <c r="A79" s="216"/>
      <c r="B79" s="217"/>
      <c r="C79" s="214"/>
      <c r="D79" s="202"/>
      <c r="E79" s="212"/>
      <c r="F79" s="215" t="s">
        <v>568</v>
      </c>
      <c r="G79" s="214">
        <f>SUM(G77:G78)</f>
        <v>120</v>
      </c>
    </row>
    <row r="80" spans="1:7" x14ac:dyDescent="0.2">
      <c r="A80" s="265" t="s">
        <v>11</v>
      </c>
      <c r="B80" s="265"/>
      <c r="C80" s="265"/>
      <c r="D80" s="202"/>
      <c r="E80" s="212"/>
      <c r="F80" s="265" t="s">
        <v>11</v>
      </c>
      <c r="G80" s="265"/>
    </row>
    <row r="81" spans="1:7" ht="49.5" x14ac:dyDescent="0.2">
      <c r="A81" s="152" t="s">
        <v>623</v>
      </c>
      <c r="B81" s="153" t="s">
        <v>624</v>
      </c>
      <c r="C81" s="170">
        <v>60</v>
      </c>
      <c r="D81" s="202" t="s">
        <v>993</v>
      </c>
      <c r="E81" s="212"/>
      <c r="F81" s="153" t="s">
        <v>344</v>
      </c>
      <c r="G81" s="170">
        <v>60</v>
      </c>
    </row>
    <row r="82" spans="1:7" x14ac:dyDescent="0.2">
      <c r="A82" s="150" t="s">
        <v>414</v>
      </c>
      <c r="B82" s="153" t="s">
        <v>415</v>
      </c>
      <c r="C82" s="170">
        <v>200</v>
      </c>
      <c r="D82" s="202"/>
      <c r="E82" s="212"/>
      <c r="F82" s="153" t="s">
        <v>415</v>
      </c>
      <c r="G82" s="170">
        <v>200</v>
      </c>
    </row>
    <row r="83" spans="1:7" ht="99" x14ac:dyDescent="0.2">
      <c r="A83" s="150" t="s">
        <v>626</v>
      </c>
      <c r="B83" s="153" t="s">
        <v>627</v>
      </c>
      <c r="C83" s="170">
        <v>100</v>
      </c>
      <c r="D83" s="202" t="s">
        <v>628</v>
      </c>
      <c r="E83" s="212"/>
      <c r="F83" s="153" t="s">
        <v>629</v>
      </c>
      <c r="G83" s="170">
        <v>120</v>
      </c>
    </row>
    <row r="84" spans="1:7" ht="33" x14ac:dyDescent="0.2">
      <c r="A84" s="150" t="s">
        <v>630</v>
      </c>
      <c r="B84" s="153" t="s">
        <v>631</v>
      </c>
      <c r="C84" s="170">
        <v>150</v>
      </c>
      <c r="D84" s="202" t="s">
        <v>632</v>
      </c>
      <c r="E84" s="212"/>
      <c r="F84" s="153" t="s">
        <v>418</v>
      </c>
      <c r="G84" s="170">
        <v>150</v>
      </c>
    </row>
    <row r="85" spans="1:7" ht="49.5" x14ac:dyDescent="0.2">
      <c r="A85" s="150" t="s">
        <v>633</v>
      </c>
      <c r="B85" s="153" t="s">
        <v>634</v>
      </c>
      <c r="C85" s="170">
        <v>200</v>
      </c>
      <c r="D85" s="202" t="s">
        <v>1016</v>
      </c>
      <c r="E85" s="212"/>
      <c r="F85" s="153" t="s">
        <v>964</v>
      </c>
      <c r="G85" s="170">
        <v>200</v>
      </c>
    </row>
    <row r="86" spans="1:7" ht="33" x14ac:dyDescent="0.2">
      <c r="A86" s="152" t="s">
        <v>578</v>
      </c>
      <c r="B86" s="153" t="s">
        <v>47</v>
      </c>
      <c r="C86" s="170">
        <v>40</v>
      </c>
      <c r="D86" s="202" t="s">
        <v>349</v>
      </c>
      <c r="E86" s="212"/>
      <c r="F86" s="153"/>
      <c r="G86" s="170"/>
    </row>
    <row r="87" spans="1:7" ht="33" x14ac:dyDescent="0.2">
      <c r="A87" s="152" t="s">
        <v>579</v>
      </c>
      <c r="B87" s="153" t="s">
        <v>320</v>
      </c>
      <c r="C87" s="170">
        <v>20</v>
      </c>
      <c r="D87" s="202" t="s">
        <v>580</v>
      </c>
      <c r="E87" s="212"/>
      <c r="F87" s="153" t="s">
        <v>53</v>
      </c>
      <c r="G87" s="170">
        <v>90</v>
      </c>
    </row>
    <row r="88" spans="1:7" ht="49.5" x14ac:dyDescent="0.2">
      <c r="A88" s="154" t="s">
        <v>636</v>
      </c>
      <c r="B88" s="153" t="s">
        <v>637</v>
      </c>
      <c r="C88" s="170">
        <v>100</v>
      </c>
      <c r="D88" s="202" t="s">
        <v>949</v>
      </c>
      <c r="E88" s="212"/>
      <c r="F88" s="153"/>
      <c r="G88" s="170"/>
    </row>
    <row r="89" spans="1:7" x14ac:dyDescent="0.2">
      <c r="A89" s="263" t="s">
        <v>32</v>
      </c>
      <c r="B89" s="263"/>
      <c r="C89" s="214">
        <f>SUM(C81:C88)</f>
        <v>870</v>
      </c>
      <c r="D89" s="202"/>
      <c r="E89" s="212"/>
      <c r="F89" s="215" t="s">
        <v>32</v>
      </c>
      <c r="G89" s="214">
        <f>SUM(G81:G88)</f>
        <v>820</v>
      </c>
    </row>
    <row r="90" spans="1:7" ht="49.5" x14ac:dyDescent="0.2">
      <c r="A90" s="269" t="s">
        <v>148</v>
      </c>
      <c r="B90" s="269"/>
      <c r="C90" s="269"/>
      <c r="D90" s="202" t="s">
        <v>977</v>
      </c>
      <c r="E90" s="212"/>
      <c r="F90" s="269" t="s">
        <v>586</v>
      </c>
      <c r="G90" s="269"/>
    </row>
    <row r="91" spans="1:7" ht="49.5" x14ac:dyDescent="0.2">
      <c r="A91" s="150" t="s">
        <v>638</v>
      </c>
      <c r="B91" s="153" t="s">
        <v>639</v>
      </c>
      <c r="C91" s="170">
        <v>70</v>
      </c>
      <c r="D91" s="202" t="s">
        <v>640</v>
      </c>
      <c r="E91" s="212"/>
      <c r="F91" s="153"/>
      <c r="G91" s="170"/>
    </row>
    <row r="92" spans="1:7" ht="49.5" x14ac:dyDescent="0.2">
      <c r="A92" s="150" t="s">
        <v>641</v>
      </c>
      <c r="B92" s="153" t="s">
        <v>642</v>
      </c>
      <c r="C92" s="170">
        <v>180</v>
      </c>
      <c r="D92" s="202" t="s">
        <v>562</v>
      </c>
      <c r="E92" s="213"/>
      <c r="F92" s="153" t="s">
        <v>591</v>
      </c>
      <c r="G92" s="170">
        <v>200</v>
      </c>
    </row>
    <row r="93" spans="1:7" ht="33" x14ac:dyDescent="0.2">
      <c r="A93" s="152" t="s">
        <v>643</v>
      </c>
      <c r="B93" s="153" t="s">
        <v>644</v>
      </c>
      <c r="C93" s="170">
        <v>100</v>
      </c>
      <c r="D93" s="202" t="s">
        <v>961</v>
      </c>
      <c r="E93" s="220"/>
      <c r="F93" s="153" t="s">
        <v>943</v>
      </c>
      <c r="G93" s="170">
        <v>150</v>
      </c>
    </row>
    <row r="94" spans="1:7" x14ac:dyDescent="0.2">
      <c r="A94" s="263" t="s">
        <v>170</v>
      </c>
      <c r="B94" s="263"/>
      <c r="C94" s="214">
        <f>SUM(C91:C93)</f>
        <v>350</v>
      </c>
      <c r="D94" s="202"/>
      <c r="E94" s="203"/>
      <c r="F94" s="215" t="s">
        <v>592</v>
      </c>
      <c r="G94" s="214">
        <f>SUM(G91:G93)</f>
        <v>350</v>
      </c>
    </row>
    <row r="95" spans="1:7" x14ac:dyDescent="0.2">
      <c r="A95" s="263" t="s">
        <v>176</v>
      </c>
      <c r="B95" s="263"/>
      <c r="C95" s="219">
        <f>C75+C89+C94</f>
        <v>1720</v>
      </c>
      <c r="D95" s="202"/>
      <c r="E95" s="211"/>
      <c r="F95" s="215" t="s">
        <v>176</v>
      </c>
      <c r="G95" s="219">
        <f>G75+G79+G89+G94</f>
        <v>1745</v>
      </c>
    </row>
    <row r="96" spans="1:7" x14ac:dyDescent="0.2">
      <c r="A96" s="264" t="s">
        <v>177</v>
      </c>
      <c r="B96" s="264"/>
      <c r="C96" s="264"/>
      <c r="D96" s="202"/>
      <c r="E96" s="212"/>
      <c r="F96" s="264" t="s">
        <v>177</v>
      </c>
      <c r="G96" s="264"/>
    </row>
    <row r="97" spans="1:7" x14ac:dyDescent="0.2">
      <c r="A97" s="265" t="s">
        <v>0</v>
      </c>
      <c r="B97" s="265"/>
      <c r="C97" s="265"/>
      <c r="D97" s="202"/>
      <c r="E97" s="213"/>
      <c r="F97" s="265" t="s">
        <v>0</v>
      </c>
      <c r="G97" s="265"/>
    </row>
    <row r="98" spans="1:7" x14ac:dyDescent="0.2">
      <c r="A98" s="150" t="s">
        <v>420</v>
      </c>
      <c r="B98" s="153" t="s">
        <v>421</v>
      </c>
      <c r="C98" s="170">
        <v>60</v>
      </c>
      <c r="D98" s="202"/>
      <c r="E98" s="213"/>
      <c r="F98" s="153" t="s">
        <v>421</v>
      </c>
      <c r="G98" s="170">
        <v>60</v>
      </c>
    </row>
    <row r="99" spans="1:7" ht="49.5" x14ac:dyDescent="0.2">
      <c r="A99" s="152" t="s">
        <v>645</v>
      </c>
      <c r="B99" s="153" t="s">
        <v>646</v>
      </c>
      <c r="C99" s="170">
        <v>170</v>
      </c>
      <c r="D99" s="202" t="s">
        <v>371</v>
      </c>
      <c r="E99" s="213"/>
      <c r="F99" s="153" t="s">
        <v>647</v>
      </c>
      <c r="G99" s="170">
        <v>90</v>
      </c>
    </row>
    <row r="100" spans="1:7" x14ac:dyDescent="0.2">
      <c r="A100" s="152"/>
      <c r="B100" s="153"/>
      <c r="C100" s="170"/>
      <c r="D100" s="202"/>
      <c r="E100" s="213"/>
      <c r="F100" s="153" t="s">
        <v>324</v>
      </c>
      <c r="G100" s="170">
        <v>150</v>
      </c>
    </row>
    <row r="101" spans="1:7" ht="49.5" x14ac:dyDescent="0.2">
      <c r="A101" s="150" t="s">
        <v>470</v>
      </c>
      <c r="B101" s="153" t="s">
        <v>648</v>
      </c>
      <c r="C101" s="170">
        <v>200</v>
      </c>
      <c r="D101" s="202" t="s">
        <v>562</v>
      </c>
      <c r="E101" s="213"/>
      <c r="F101" s="153" t="s">
        <v>967</v>
      </c>
      <c r="G101" s="170">
        <v>200</v>
      </c>
    </row>
    <row r="102" spans="1:7" ht="33" x14ac:dyDescent="0.2">
      <c r="A102" s="150" t="s">
        <v>563</v>
      </c>
      <c r="B102" s="153" t="s">
        <v>47</v>
      </c>
      <c r="C102" s="170">
        <v>30</v>
      </c>
      <c r="D102" s="202" t="s">
        <v>649</v>
      </c>
      <c r="E102" s="213"/>
      <c r="F102" s="153"/>
      <c r="G102" s="170"/>
    </row>
    <row r="103" spans="1:7" x14ac:dyDescent="0.2">
      <c r="A103" s="150" t="s">
        <v>564</v>
      </c>
      <c r="B103" s="153" t="s">
        <v>53</v>
      </c>
      <c r="C103" s="170">
        <v>20</v>
      </c>
      <c r="D103" s="202"/>
      <c r="E103" s="213"/>
      <c r="F103" s="153" t="s">
        <v>53</v>
      </c>
      <c r="G103" s="170">
        <v>50</v>
      </c>
    </row>
    <row r="104" spans="1:7" ht="49.5" x14ac:dyDescent="0.2">
      <c r="A104" s="150" t="s">
        <v>650</v>
      </c>
      <c r="B104" s="153" t="s">
        <v>651</v>
      </c>
      <c r="C104" s="152">
        <v>100</v>
      </c>
      <c r="D104" s="202" t="s">
        <v>1017</v>
      </c>
      <c r="E104" s="213"/>
      <c r="F104" s="153"/>
      <c r="G104" s="152"/>
    </row>
    <row r="105" spans="1:7" x14ac:dyDescent="0.2">
      <c r="A105" s="263" t="s">
        <v>142</v>
      </c>
      <c r="B105" s="263"/>
      <c r="C105" s="214">
        <f>SUM(C98:C104)</f>
        <v>580</v>
      </c>
      <c r="D105" s="202"/>
      <c r="E105" s="212"/>
      <c r="F105" s="215" t="s">
        <v>142</v>
      </c>
      <c r="G105" s="214">
        <f>SUM(G98:G104)</f>
        <v>550</v>
      </c>
    </row>
    <row r="106" spans="1:7" x14ac:dyDescent="0.2">
      <c r="A106" s="266" t="s">
        <v>132</v>
      </c>
      <c r="B106" s="267"/>
      <c r="C106" s="268"/>
      <c r="D106" s="202"/>
      <c r="E106" s="212"/>
      <c r="F106" s="265" t="s">
        <v>567</v>
      </c>
      <c r="G106" s="265"/>
    </row>
    <row r="107" spans="1:7" x14ac:dyDescent="0.2">
      <c r="A107" s="216"/>
      <c r="B107" s="217"/>
      <c r="C107" s="214"/>
      <c r="D107" s="202"/>
      <c r="E107" s="212"/>
      <c r="F107" s="218" t="s">
        <v>943</v>
      </c>
      <c r="G107" s="214">
        <v>100</v>
      </c>
    </row>
    <row r="108" spans="1:7" ht="49.5" x14ac:dyDescent="0.2">
      <c r="A108" s="216"/>
      <c r="B108" s="217"/>
      <c r="C108" s="214"/>
      <c r="D108" s="202" t="s">
        <v>941</v>
      </c>
      <c r="E108" s="212"/>
      <c r="F108" s="218" t="s">
        <v>145</v>
      </c>
      <c r="G108" s="214">
        <v>20</v>
      </c>
    </row>
    <row r="109" spans="1:7" x14ac:dyDescent="0.2">
      <c r="A109" s="216"/>
      <c r="B109" s="217"/>
      <c r="C109" s="214"/>
      <c r="D109" s="202"/>
      <c r="E109" s="212"/>
      <c r="F109" s="215" t="s">
        <v>568</v>
      </c>
      <c r="G109" s="214">
        <f>SUM(G107:G108)</f>
        <v>120</v>
      </c>
    </row>
    <row r="110" spans="1:7" x14ac:dyDescent="0.2">
      <c r="A110" s="265" t="s">
        <v>11</v>
      </c>
      <c r="B110" s="265"/>
      <c r="C110" s="265"/>
      <c r="D110" s="202"/>
      <c r="E110" s="212"/>
      <c r="F110" s="265" t="s">
        <v>11</v>
      </c>
      <c r="G110" s="265"/>
    </row>
    <row r="111" spans="1:7" ht="33" x14ac:dyDescent="0.2">
      <c r="A111" s="152" t="s">
        <v>426</v>
      </c>
      <c r="B111" s="153" t="s">
        <v>427</v>
      </c>
      <c r="C111" s="170">
        <v>60</v>
      </c>
      <c r="D111" s="202"/>
      <c r="E111" s="212"/>
      <c r="F111" s="153" t="s">
        <v>427</v>
      </c>
      <c r="G111" s="170">
        <v>60</v>
      </c>
    </row>
    <row r="112" spans="1:7" x14ac:dyDescent="0.2">
      <c r="A112" s="150" t="s">
        <v>428</v>
      </c>
      <c r="B112" s="153" t="s">
        <v>429</v>
      </c>
      <c r="C112" s="170">
        <v>200</v>
      </c>
      <c r="D112" s="202"/>
      <c r="E112" s="212"/>
      <c r="F112" s="153" t="s">
        <v>429</v>
      </c>
      <c r="G112" s="170">
        <v>200</v>
      </c>
    </row>
    <row r="113" spans="1:7" ht="82.5" x14ac:dyDescent="0.2">
      <c r="A113" s="150" t="s">
        <v>652</v>
      </c>
      <c r="B113" s="153" t="s">
        <v>653</v>
      </c>
      <c r="C113" s="170">
        <v>100</v>
      </c>
      <c r="D113" s="202" t="s">
        <v>654</v>
      </c>
      <c r="E113" s="212"/>
      <c r="F113" s="153" t="s">
        <v>982</v>
      </c>
      <c r="G113" s="170">
        <v>125</v>
      </c>
    </row>
    <row r="114" spans="1:7" x14ac:dyDescent="0.2">
      <c r="A114" s="150" t="s">
        <v>432</v>
      </c>
      <c r="B114" s="153" t="s">
        <v>433</v>
      </c>
      <c r="C114" s="170">
        <v>150</v>
      </c>
      <c r="D114" s="202"/>
      <c r="E114" s="212"/>
      <c r="F114" s="153" t="s">
        <v>433</v>
      </c>
      <c r="G114" s="170">
        <v>150</v>
      </c>
    </row>
    <row r="115" spans="1:7" ht="49.5" x14ac:dyDescent="0.2">
      <c r="A115" s="150" t="s">
        <v>434</v>
      </c>
      <c r="B115" s="153" t="s">
        <v>435</v>
      </c>
      <c r="C115" s="170">
        <v>180</v>
      </c>
      <c r="D115" s="202" t="s">
        <v>562</v>
      </c>
      <c r="E115" s="212"/>
      <c r="F115" s="153" t="s">
        <v>987</v>
      </c>
      <c r="G115" s="170">
        <v>180</v>
      </c>
    </row>
    <row r="116" spans="1:7" ht="33" x14ac:dyDescent="0.2">
      <c r="A116" s="150" t="s">
        <v>578</v>
      </c>
      <c r="B116" s="153" t="s">
        <v>47</v>
      </c>
      <c r="C116" s="170">
        <v>40</v>
      </c>
      <c r="D116" s="202" t="s">
        <v>349</v>
      </c>
      <c r="E116" s="212"/>
      <c r="F116" s="153"/>
      <c r="G116" s="170"/>
    </row>
    <row r="117" spans="1:7" ht="33" x14ac:dyDescent="0.2">
      <c r="A117" s="150" t="s">
        <v>579</v>
      </c>
      <c r="B117" s="153" t="s">
        <v>320</v>
      </c>
      <c r="C117" s="170">
        <v>20</v>
      </c>
      <c r="D117" s="202" t="s">
        <v>580</v>
      </c>
      <c r="E117" s="212"/>
      <c r="F117" s="153" t="s">
        <v>53</v>
      </c>
      <c r="G117" s="170">
        <v>50</v>
      </c>
    </row>
    <row r="118" spans="1:7" ht="49.5" x14ac:dyDescent="0.2">
      <c r="A118" s="150" t="s">
        <v>655</v>
      </c>
      <c r="B118" s="153" t="s">
        <v>656</v>
      </c>
      <c r="C118" s="170">
        <v>100</v>
      </c>
      <c r="D118" s="202" t="s">
        <v>951</v>
      </c>
      <c r="E118" s="212"/>
      <c r="F118" s="153"/>
      <c r="G118" s="170"/>
    </row>
    <row r="119" spans="1:7" x14ac:dyDescent="0.2">
      <c r="A119" s="263" t="s">
        <v>32</v>
      </c>
      <c r="B119" s="263"/>
      <c r="C119" s="214">
        <f>SUM(C111:C118)</f>
        <v>850</v>
      </c>
      <c r="D119" s="202"/>
      <c r="E119" s="212"/>
      <c r="F119" s="215" t="s">
        <v>32</v>
      </c>
      <c r="G119" s="214">
        <f>SUM(G111:G118)</f>
        <v>765</v>
      </c>
    </row>
    <row r="120" spans="1:7" ht="49.5" x14ac:dyDescent="0.2">
      <c r="A120" s="269" t="s">
        <v>148</v>
      </c>
      <c r="B120" s="269"/>
      <c r="C120" s="269"/>
      <c r="D120" s="202" t="s">
        <v>977</v>
      </c>
      <c r="E120" s="212"/>
      <c r="F120" s="269" t="s">
        <v>586</v>
      </c>
      <c r="G120" s="269"/>
    </row>
    <row r="121" spans="1:7" ht="49.5" x14ac:dyDescent="0.2">
      <c r="A121" s="150" t="s">
        <v>657</v>
      </c>
      <c r="B121" s="153" t="s">
        <v>658</v>
      </c>
      <c r="C121" s="170">
        <v>100</v>
      </c>
      <c r="D121" s="202" t="s">
        <v>659</v>
      </c>
      <c r="E121" s="213"/>
      <c r="F121" s="153"/>
      <c r="G121" s="170"/>
    </row>
    <row r="122" spans="1:7" ht="82.5" x14ac:dyDescent="0.2">
      <c r="A122" s="155" t="s">
        <v>594</v>
      </c>
      <c r="B122" s="153" t="s">
        <v>595</v>
      </c>
      <c r="C122" s="170">
        <v>180</v>
      </c>
      <c r="D122" s="202" t="s">
        <v>978</v>
      </c>
      <c r="E122" s="220"/>
      <c r="F122" s="153" t="s">
        <v>591</v>
      </c>
      <c r="G122" s="170">
        <v>200</v>
      </c>
    </row>
    <row r="123" spans="1:7" ht="33" x14ac:dyDescent="0.2">
      <c r="A123" s="152" t="s">
        <v>565</v>
      </c>
      <c r="B123" s="153" t="s">
        <v>566</v>
      </c>
      <c r="C123" s="170">
        <v>100</v>
      </c>
      <c r="D123" s="202" t="s">
        <v>952</v>
      </c>
      <c r="E123" s="203"/>
      <c r="F123" s="153" t="s">
        <v>943</v>
      </c>
      <c r="G123" s="170">
        <v>150</v>
      </c>
    </row>
    <row r="124" spans="1:7" x14ac:dyDescent="0.2">
      <c r="A124" s="263" t="s">
        <v>170</v>
      </c>
      <c r="B124" s="263"/>
      <c r="C124" s="214">
        <f>SUM(C121:C123)</f>
        <v>380</v>
      </c>
      <c r="D124" s="202"/>
      <c r="E124" s="211"/>
      <c r="F124" s="215" t="s">
        <v>592</v>
      </c>
      <c r="G124" s="214">
        <f>SUM(G121:G123)</f>
        <v>350</v>
      </c>
    </row>
    <row r="125" spans="1:7" x14ac:dyDescent="0.2">
      <c r="A125" s="263" t="s">
        <v>178</v>
      </c>
      <c r="B125" s="263"/>
      <c r="C125" s="219">
        <f>C105+C119+C124</f>
        <v>1810</v>
      </c>
      <c r="D125" s="202"/>
      <c r="E125" s="212"/>
      <c r="F125" s="215" t="s">
        <v>178</v>
      </c>
      <c r="G125" s="219">
        <f>G105+G109+G119+G124</f>
        <v>1785</v>
      </c>
    </row>
    <row r="126" spans="1:7" x14ac:dyDescent="0.2">
      <c r="A126" s="264" t="s">
        <v>179</v>
      </c>
      <c r="B126" s="264"/>
      <c r="C126" s="264"/>
      <c r="D126" s="202"/>
      <c r="E126" s="213"/>
      <c r="F126" s="264" t="s">
        <v>179</v>
      </c>
      <c r="G126" s="264"/>
    </row>
    <row r="127" spans="1:7" x14ac:dyDescent="0.2">
      <c r="A127" s="265" t="s">
        <v>0</v>
      </c>
      <c r="B127" s="265"/>
      <c r="C127" s="265"/>
      <c r="D127" s="202"/>
      <c r="E127" s="213"/>
      <c r="F127" s="265" t="s">
        <v>0</v>
      </c>
      <c r="G127" s="265"/>
    </row>
    <row r="128" spans="1:7" ht="49.5" x14ac:dyDescent="0.2">
      <c r="A128" s="150" t="s">
        <v>660</v>
      </c>
      <c r="B128" s="153" t="s">
        <v>661</v>
      </c>
      <c r="C128" s="170">
        <v>60</v>
      </c>
      <c r="D128" s="202" t="s">
        <v>1018</v>
      </c>
      <c r="E128" s="213"/>
      <c r="F128" s="153" t="s">
        <v>411</v>
      </c>
      <c r="G128" s="170">
        <v>15</v>
      </c>
    </row>
    <row r="129" spans="1:7" x14ac:dyDescent="0.2">
      <c r="A129" s="150"/>
      <c r="B129" s="153"/>
      <c r="C129" s="170"/>
      <c r="D129" s="202"/>
      <c r="E129" s="213"/>
      <c r="F129" s="153" t="s">
        <v>342</v>
      </c>
      <c r="G129" s="170">
        <v>70</v>
      </c>
    </row>
    <row r="130" spans="1:7" ht="33" x14ac:dyDescent="0.2">
      <c r="A130" s="150" t="s">
        <v>662</v>
      </c>
      <c r="B130" s="153" t="s">
        <v>663</v>
      </c>
      <c r="C130" s="170">
        <v>160</v>
      </c>
      <c r="D130" s="202" t="s">
        <v>965</v>
      </c>
      <c r="E130" s="213"/>
      <c r="F130" s="153" t="s">
        <v>1025</v>
      </c>
      <c r="G130" s="170">
        <v>200</v>
      </c>
    </row>
    <row r="131" spans="1:7" ht="49.5" x14ac:dyDescent="0.2">
      <c r="A131" s="151" t="s">
        <v>664</v>
      </c>
      <c r="B131" s="153" t="s">
        <v>440</v>
      </c>
      <c r="C131" s="170">
        <v>180</v>
      </c>
      <c r="D131" s="202" t="s">
        <v>562</v>
      </c>
      <c r="E131" s="213"/>
      <c r="F131" s="153" t="s">
        <v>989</v>
      </c>
      <c r="G131" s="170">
        <v>180</v>
      </c>
    </row>
    <row r="132" spans="1:7" ht="49.5" x14ac:dyDescent="0.2">
      <c r="A132" s="150" t="s">
        <v>665</v>
      </c>
      <c r="B132" s="153" t="s">
        <v>666</v>
      </c>
      <c r="C132" s="170">
        <v>50</v>
      </c>
      <c r="D132" s="202" t="s">
        <v>667</v>
      </c>
      <c r="E132" s="213"/>
      <c r="F132" s="153"/>
      <c r="G132" s="170"/>
    </row>
    <row r="133" spans="1:7" ht="33" x14ac:dyDescent="0.2">
      <c r="A133" s="150" t="s">
        <v>563</v>
      </c>
      <c r="B133" s="153" t="s">
        <v>47</v>
      </c>
      <c r="C133" s="170">
        <v>15</v>
      </c>
      <c r="D133" s="202" t="s">
        <v>349</v>
      </c>
      <c r="E133" s="211"/>
      <c r="F133" s="153" t="s">
        <v>53</v>
      </c>
      <c r="G133" s="170">
        <v>80</v>
      </c>
    </row>
    <row r="134" spans="1:7" ht="49.5" x14ac:dyDescent="0.2">
      <c r="A134" s="152" t="s">
        <v>668</v>
      </c>
      <c r="B134" s="153" t="s">
        <v>582</v>
      </c>
      <c r="C134" s="152">
        <v>100</v>
      </c>
      <c r="D134" s="202" t="s">
        <v>944</v>
      </c>
      <c r="E134" s="212"/>
      <c r="F134" s="153"/>
      <c r="G134" s="152"/>
    </row>
    <row r="135" spans="1:7" x14ac:dyDescent="0.2">
      <c r="A135" s="263" t="s">
        <v>142</v>
      </c>
      <c r="B135" s="263"/>
      <c r="C135" s="214">
        <f>SUM(C128:C134)</f>
        <v>565</v>
      </c>
      <c r="D135" s="202"/>
      <c r="E135" s="212"/>
      <c r="F135" s="215" t="s">
        <v>142</v>
      </c>
      <c r="G135" s="214">
        <f>SUM(G128:G134)</f>
        <v>545</v>
      </c>
    </row>
    <row r="136" spans="1:7" x14ac:dyDescent="0.2">
      <c r="A136" s="266" t="s">
        <v>132</v>
      </c>
      <c r="B136" s="267"/>
      <c r="C136" s="268"/>
      <c r="D136" s="202"/>
      <c r="E136" s="212"/>
      <c r="F136" s="265" t="s">
        <v>567</v>
      </c>
      <c r="G136" s="265"/>
    </row>
    <row r="137" spans="1:7" x14ac:dyDescent="0.2">
      <c r="A137" s="216"/>
      <c r="B137" s="217"/>
      <c r="C137" s="214"/>
      <c r="D137" s="202"/>
      <c r="E137" s="212"/>
      <c r="F137" s="218" t="s">
        <v>943</v>
      </c>
      <c r="G137" s="214">
        <v>100</v>
      </c>
    </row>
    <row r="138" spans="1:7" ht="49.5" x14ac:dyDescent="0.2">
      <c r="A138" s="216"/>
      <c r="B138" s="217"/>
      <c r="C138" s="214"/>
      <c r="D138" s="202" t="s">
        <v>941</v>
      </c>
      <c r="E138" s="212"/>
      <c r="F138" s="218" t="s">
        <v>145</v>
      </c>
      <c r="G138" s="214">
        <v>20</v>
      </c>
    </row>
    <row r="139" spans="1:7" x14ac:dyDescent="0.2">
      <c r="A139" s="216"/>
      <c r="B139" s="217"/>
      <c r="C139" s="214"/>
      <c r="D139" s="202"/>
      <c r="E139" s="212"/>
      <c r="F139" s="215" t="s">
        <v>568</v>
      </c>
      <c r="G139" s="214">
        <f>SUM(G137:G138)</f>
        <v>120</v>
      </c>
    </row>
    <row r="140" spans="1:7" x14ac:dyDescent="0.2">
      <c r="A140" s="265" t="s">
        <v>11</v>
      </c>
      <c r="B140" s="265"/>
      <c r="C140" s="265"/>
      <c r="D140" s="202"/>
      <c r="E140" s="212"/>
      <c r="F140" s="265" t="s">
        <v>11</v>
      </c>
      <c r="G140" s="265"/>
    </row>
    <row r="141" spans="1:7" x14ac:dyDescent="0.2">
      <c r="A141" s="150" t="s">
        <v>441</v>
      </c>
      <c r="B141" s="153" t="s">
        <v>669</v>
      </c>
      <c r="C141" s="170">
        <v>60</v>
      </c>
      <c r="D141" s="202"/>
      <c r="E141" s="212"/>
      <c r="F141" s="153" t="s">
        <v>669</v>
      </c>
      <c r="G141" s="170">
        <v>60</v>
      </c>
    </row>
    <row r="142" spans="1:7" ht="33" x14ac:dyDescent="0.2">
      <c r="A142" s="150" t="s">
        <v>443</v>
      </c>
      <c r="B142" s="153" t="s">
        <v>444</v>
      </c>
      <c r="C142" s="170">
        <v>200</v>
      </c>
      <c r="D142" s="202"/>
      <c r="E142" s="212"/>
      <c r="F142" s="153" t="s">
        <v>444</v>
      </c>
      <c r="G142" s="170">
        <v>200</v>
      </c>
    </row>
    <row r="143" spans="1:7" ht="115.5" x14ac:dyDescent="0.2">
      <c r="A143" s="150" t="s">
        <v>670</v>
      </c>
      <c r="B143" s="153" t="s">
        <v>671</v>
      </c>
      <c r="C143" s="170">
        <v>90</v>
      </c>
      <c r="D143" s="202" t="s">
        <v>672</v>
      </c>
      <c r="E143" s="212"/>
      <c r="F143" s="153" t="s">
        <v>673</v>
      </c>
      <c r="G143" s="170">
        <v>105</v>
      </c>
    </row>
    <row r="144" spans="1:7" ht="49.5" x14ac:dyDescent="0.2">
      <c r="A144" s="150" t="s">
        <v>674</v>
      </c>
      <c r="B144" s="153" t="s">
        <v>675</v>
      </c>
      <c r="C144" s="170">
        <v>150</v>
      </c>
      <c r="D144" s="202" t="s">
        <v>358</v>
      </c>
      <c r="E144" s="212"/>
      <c r="F144" s="153" t="s">
        <v>175</v>
      </c>
      <c r="G144" s="170">
        <v>150</v>
      </c>
    </row>
    <row r="145" spans="1:7" ht="49.5" x14ac:dyDescent="0.2">
      <c r="A145" s="150" t="s">
        <v>676</v>
      </c>
      <c r="B145" s="153" t="s">
        <v>448</v>
      </c>
      <c r="C145" s="170">
        <v>180</v>
      </c>
      <c r="D145" s="202" t="s">
        <v>562</v>
      </c>
      <c r="E145" s="212"/>
      <c r="F145" s="153" t="s">
        <v>1026</v>
      </c>
      <c r="G145" s="170">
        <v>180</v>
      </c>
    </row>
    <row r="146" spans="1:7" ht="33" x14ac:dyDescent="0.2">
      <c r="A146" s="150" t="s">
        <v>578</v>
      </c>
      <c r="B146" s="153" t="s">
        <v>47</v>
      </c>
      <c r="C146" s="170">
        <v>40</v>
      </c>
      <c r="D146" s="202" t="s">
        <v>349</v>
      </c>
      <c r="E146" s="212"/>
      <c r="F146" s="153"/>
      <c r="G146" s="170"/>
    </row>
    <row r="147" spans="1:7" ht="33" x14ac:dyDescent="0.2">
      <c r="A147" s="150" t="s">
        <v>579</v>
      </c>
      <c r="B147" s="153" t="s">
        <v>320</v>
      </c>
      <c r="C147" s="170">
        <v>20</v>
      </c>
      <c r="D147" s="202" t="s">
        <v>580</v>
      </c>
      <c r="E147" s="213"/>
      <c r="F147" s="153" t="s">
        <v>53</v>
      </c>
      <c r="G147" s="170">
        <v>60</v>
      </c>
    </row>
    <row r="148" spans="1:7" ht="82.5" x14ac:dyDescent="0.2">
      <c r="A148" s="150" t="s">
        <v>583</v>
      </c>
      <c r="B148" s="153" t="s">
        <v>584</v>
      </c>
      <c r="C148" s="170">
        <v>15</v>
      </c>
      <c r="D148" s="202" t="s">
        <v>1019</v>
      </c>
      <c r="E148" s="211"/>
      <c r="F148" s="153"/>
      <c r="G148" s="170"/>
    </row>
    <row r="149" spans="1:7" ht="49.5" x14ac:dyDescent="0.2">
      <c r="A149" s="150" t="s">
        <v>597</v>
      </c>
      <c r="B149" s="153" t="s">
        <v>598</v>
      </c>
      <c r="C149" s="170">
        <v>100</v>
      </c>
      <c r="D149" s="202" t="s">
        <v>945</v>
      </c>
      <c r="E149" s="212"/>
      <c r="F149" s="153"/>
      <c r="G149" s="170"/>
    </row>
    <row r="150" spans="1:7" x14ac:dyDescent="0.2">
      <c r="A150" s="263" t="s">
        <v>32</v>
      </c>
      <c r="B150" s="263"/>
      <c r="C150" s="214">
        <f>SUM(C141:C149)</f>
        <v>855</v>
      </c>
      <c r="D150" s="202"/>
      <c r="E150" s="212"/>
      <c r="F150" s="215" t="s">
        <v>32</v>
      </c>
      <c r="G150" s="214">
        <f>SUM(G141:G149)</f>
        <v>755</v>
      </c>
    </row>
    <row r="151" spans="1:7" ht="49.5" x14ac:dyDescent="0.2">
      <c r="A151" s="269" t="s">
        <v>148</v>
      </c>
      <c r="B151" s="269"/>
      <c r="C151" s="269"/>
      <c r="D151" s="202" t="s">
        <v>977</v>
      </c>
      <c r="E151" s="213"/>
      <c r="F151" s="269" t="s">
        <v>586</v>
      </c>
      <c r="G151" s="269"/>
    </row>
    <row r="152" spans="1:7" ht="49.5" x14ac:dyDescent="0.2">
      <c r="A152" s="150" t="s">
        <v>677</v>
      </c>
      <c r="B152" s="153" t="s">
        <v>678</v>
      </c>
      <c r="C152" s="170">
        <v>60</v>
      </c>
      <c r="D152" s="202" t="s">
        <v>679</v>
      </c>
      <c r="E152" s="220"/>
      <c r="F152" s="153" t="s">
        <v>943</v>
      </c>
      <c r="G152" s="170">
        <v>150</v>
      </c>
    </row>
    <row r="153" spans="1:7" ht="49.5" x14ac:dyDescent="0.2">
      <c r="A153" s="150" t="s">
        <v>583</v>
      </c>
      <c r="B153" s="153" t="s">
        <v>680</v>
      </c>
      <c r="C153" s="170">
        <v>200</v>
      </c>
      <c r="D153" s="202" t="s">
        <v>1002</v>
      </c>
      <c r="E153" s="203"/>
      <c r="F153" s="153" t="s">
        <v>591</v>
      </c>
      <c r="G153" s="170">
        <v>200</v>
      </c>
    </row>
    <row r="154" spans="1:7" ht="33" x14ac:dyDescent="0.2">
      <c r="A154" s="152" t="s">
        <v>612</v>
      </c>
      <c r="B154" s="153" t="s">
        <v>613</v>
      </c>
      <c r="C154" s="170">
        <v>100</v>
      </c>
      <c r="D154" s="202" t="s">
        <v>947</v>
      </c>
      <c r="E154" s="211"/>
      <c r="F154" s="218"/>
      <c r="G154" s="214"/>
    </row>
    <row r="155" spans="1:7" x14ac:dyDescent="0.2">
      <c r="A155" s="263" t="s">
        <v>170</v>
      </c>
      <c r="B155" s="263"/>
      <c r="C155" s="214">
        <f>SUM(C152:C154)</f>
        <v>360</v>
      </c>
      <c r="D155" s="202"/>
      <c r="E155" s="212"/>
      <c r="F155" s="215" t="s">
        <v>592</v>
      </c>
      <c r="G155" s="214">
        <f>SUM(G152:G154)</f>
        <v>350</v>
      </c>
    </row>
    <row r="156" spans="1:7" x14ac:dyDescent="0.2">
      <c r="A156" s="263" t="s">
        <v>180</v>
      </c>
      <c r="B156" s="263"/>
      <c r="C156" s="219">
        <f>C135+C150+C155</f>
        <v>1780</v>
      </c>
      <c r="D156" s="202"/>
      <c r="E156" s="212"/>
      <c r="F156" s="215" t="s">
        <v>180</v>
      </c>
      <c r="G156" s="219">
        <f>G135+G139+G150+G155</f>
        <v>1770</v>
      </c>
    </row>
    <row r="157" spans="1:7" x14ac:dyDescent="0.2">
      <c r="A157" s="264" t="s">
        <v>181</v>
      </c>
      <c r="B157" s="264"/>
      <c r="C157" s="264"/>
      <c r="D157" s="202"/>
      <c r="E157" s="212"/>
      <c r="F157" s="264" t="s">
        <v>181</v>
      </c>
      <c r="G157" s="264"/>
    </row>
    <row r="158" spans="1:7" x14ac:dyDescent="0.2">
      <c r="A158" s="265" t="s">
        <v>0</v>
      </c>
      <c r="B158" s="265"/>
      <c r="C158" s="265"/>
      <c r="D158" s="202"/>
      <c r="E158" s="212"/>
      <c r="F158" s="265" t="s">
        <v>0</v>
      </c>
      <c r="G158" s="265"/>
    </row>
    <row r="159" spans="1:7" x14ac:dyDescent="0.2">
      <c r="A159" s="221"/>
      <c r="B159" s="221"/>
      <c r="C159" s="221"/>
      <c r="D159" s="202"/>
      <c r="E159" s="212"/>
      <c r="F159" s="222" t="s">
        <v>34</v>
      </c>
      <c r="G159" s="221">
        <v>10</v>
      </c>
    </row>
    <row r="160" spans="1:7" ht="33" x14ac:dyDescent="0.2">
      <c r="A160" s="152" t="s">
        <v>681</v>
      </c>
      <c r="B160" s="153" t="s">
        <v>682</v>
      </c>
      <c r="C160" s="170">
        <v>60</v>
      </c>
      <c r="D160" s="202" t="s">
        <v>683</v>
      </c>
      <c r="E160" s="212"/>
      <c r="F160" s="153" t="s">
        <v>882</v>
      </c>
      <c r="G160" s="170">
        <v>100</v>
      </c>
    </row>
    <row r="161" spans="1:7" ht="33" x14ac:dyDescent="0.2">
      <c r="A161" s="150" t="s">
        <v>684</v>
      </c>
      <c r="B161" s="153" t="s">
        <v>685</v>
      </c>
      <c r="C161" s="170">
        <v>155</v>
      </c>
      <c r="D161" s="202" t="s">
        <v>683</v>
      </c>
      <c r="E161" s="212"/>
      <c r="F161" s="153" t="s">
        <v>368</v>
      </c>
      <c r="G161" s="170">
        <v>150</v>
      </c>
    </row>
    <row r="162" spans="1:7" ht="49.5" x14ac:dyDescent="0.2">
      <c r="A162" s="152" t="s">
        <v>618</v>
      </c>
      <c r="B162" s="153" t="s">
        <v>619</v>
      </c>
      <c r="C162" s="170">
        <v>200</v>
      </c>
      <c r="D162" s="202" t="s">
        <v>562</v>
      </c>
      <c r="E162" s="212"/>
      <c r="F162" s="153" t="s">
        <v>966</v>
      </c>
      <c r="G162" s="170">
        <v>200</v>
      </c>
    </row>
    <row r="163" spans="1:7" ht="33" x14ac:dyDescent="0.2">
      <c r="A163" s="152" t="s">
        <v>563</v>
      </c>
      <c r="B163" s="153" t="s">
        <v>47</v>
      </c>
      <c r="C163" s="170">
        <v>15</v>
      </c>
      <c r="D163" s="202" t="s">
        <v>349</v>
      </c>
      <c r="E163" s="212"/>
      <c r="F163" s="153" t="s">
        <v>53</v>
      </c>
      <c r="G163" s="170">
        <v>80</v>
      </c>
    </row>
    <row r="164" spans="1:7" ht="49.5" x14ac:dyDescent="0.2">
      <c r="A164" s="150" t="s">
        <v>686</v>
      </c>
      <c r="B164" s="153" t="s">
        <v>687</v>
      </c>
      <c r="C164" s="170">
        <v>50</v>
      </c>
      <c r="D164" s="202" t="s">
        <v>1020</v>
      </c>
      <c r="E164" s="212"/>
      <c r="F164" s="153"/>
      <c r="G164" s="170"/>
    </row>
    <row r="165" spans="1:7" ht="49.5" x14ac:dyDescent="0.2">
      <c r="A165" s="150" t="s">
        <v>621</v>
      </c>
      <c r="B165" s="153" t="s">
        <v>622</v>
      </c>
      <c r="C165" s="170">
        <v>100</v>
      </c>
      <c r="D165" s="202" t="s">
        <v>948</v>
      </c>
      <c r="E165" s="212"/>
      <c r="F165" s="153"/>
      <c r="G165" s="170"/>
    </row>
    <row r="166" spans="1:7" x14ac:dyDescent="0.2">
      <c r="A166" s="263" t="s">
        <v>142</v>
      </c>
      <c r="B166" s="263"/>
      <c r="C166" s="214">
        <f>SUM(C159:C165)</f>
        <v>580</v>
      </c>
      <c r="D166" s="202"/>
      <c r="E166" s="213"/>
      <c r="F166" s="215" t="s">
        <v>142</v>
      </c>
      <c r="G166" s="214">
        <f>SUM(G159:G165)</f>
        <v>540</v>
      </c>
    </row>
    <row r="167" spans="1:7" x14ac:dyDescent="0.2">
      <c r="A167" s="266" t="s">
        <v>132</v>
      </c>
      <c r="B167" s="267"/>
      <c r="C167" s="268"/>
      <c r="D167" s="202"/>
      <c r="E167" s="213"/>
      <c r="F167" s="265" t="s">
        <v>567</v>
      </c>
      <c r="G167" s="265"/>
    </row>
    <row r="168" spans="1:7" x14ac:dyDescent="0.2">
      <c r="A168" s="216"/>
      <c r="B168" s="217"/>
      <c r="C168" s="214"/>
      <c r="D168" s="202"/>
      <c r="E168" s="213"/>
      <c r="F168" s="218" t="s">
        <v>943</v>
      </c>
      <c r="G168" s="214">
        <v>100</v>
      </c>
    </row>
    <row r="169" spans="1:7" ht="49.5" x14ac:dyDescent="0.2">
      <c r="A169" s="216"/>
      <c r="B169" s="217"/>
      <c r="C169" s="214"/>
      <c r="D169" s="202" t="s">
        <v>941</v>
      </c>
      <c r="E169" s="213"/>
      <c r="F169" s="218" t="s">
        <v>145</v>
      </c>
      <c r="G169" s="214">
        <v>20</v>
      </c>
    </row>
    <row r="170" spans="1:7" x14ac:dyDescent="0.2">
      <c r="A170" s="216"/>
      <c r="B170" s="217"/>
      <c r="C170" s="214"/>
      <c r="D170" s="202"/>
      <c r="E170" s="213"/>
      <c r="F170" s="215" t="s">
        <v>568</v>
      </c>
      <c r="G170" s="214">
        <f>SUM(G168:G169)</f>
        <v>120</v>
      </c>
    </row>
    <row r="171" spans="1:7" x14ac:dyDescent="0.2">
      <c r="A171" s="265" t="s">
        <v>11</v>
      </c>
      <c r="B171" s="265"/>
      <c r="C171" s="265"/>
      <c r="D171" s="202"/>
      <c r="E171" s="211"/>
      <c r="F171" s="265" t="s">
        <v>11</v>
      </c>
      <c r="G171" s="265"/>
    </row>
    <row r="172" spans="1:7" ht="49.5" x14ac:dyDescent="0.2">
      <c r="A172" s="152" t="s">
        <v>688</v>
      </c>
      <c r="B172" s="153" t="s">
        <v>555</v>
      </c>
      <c r="C172" s="170">
        <v>80</v>
      </c>
      <c r="D172" s="202" t="s">
        <v>993</v>
      </c>
      <c r="E172" s="212"/>
      <c r="F172" s="153" t="s">
        <v>453</v>
      </c>
      <c r="G172" s="170">
        <v>60</v>
      </c>
    </row>
    <row r="173" spans="1:7" ht="49.5" x14ac:dyDescent="0.2">
      <c r="A173" s="152" t="s">
        <v>689</v>
      </c>
      <c r="B173" s="153" t="s">
        <v>690</v>
      </c>
      <c r="C173" s="170">
        <v>200</v>
      </c>
      <c r="D173" s="202" t="s">
        <v>691</v>
      </c>
      <c r="E173" s="212"/>
      <c r="F173" s="153" t="s">
        <v>351</v>
      </c>
      <c r="G173" s="170">
        <v>210</v>
      </c>
    </row>
    <row r="174" spans="1:7" ht="33" x14ac:dyDescent="0.2">
      <c r="A174" s="152" t="s">
        <v>455</v>
      </c>
      <c r="B174" s="153" t="s">
        <v>692</v>
      </c>
      <c r="C174" s="170">
        <v>90</v>
      </c>
      <c r="D174" s="202"/>
      <c r="E174" s="212"/>
      <c r="F174" s="153" t="s">
        <v>456</v>
      </c>
      <c r="G174" s="170">
        <v>110</v>
      </c>
    </row>
    <row r="175" spans="1:7" x14ac:dyDescent="0.2">
      <c r="A175" s="152" t="s">
        <v>405</v>
      </c>
      <c r="B175" s="153" t="s">
        <v>418</v>
      </c>
      <c r="C175" s="170">
        <v>150</v>
      </c>
      <c r="D175" s="202"/>
      <c r="E175" s="212"/>
      <c r="F175" s="153" t="s">
        <v>418</v>
      </c>
      <c r="G175" s="170">
        <v>150</v>
      </c>
    </row>
    <row r="176" spans="1:7" ht="49.5" x14ac:dyDescent="0.2">
      <c r="A176" s="150" t="s">
        <v>693</v>
      </c>
      <c r="B176" s="153" t="s">
        <v>458</v>
      </c>
      <c r="C176" s="170">
        <v>200</v>
      </c>
      <c r="D176" s="202" t="s">
        <v>562</v>
      </c>
      <c r="E176" s="212"/>
      <c r="F176" s="153" t="s">
        <v>1003</v>
      </c>
      <c r="G176" s="170">
        <v>200</v>
      </c>
    </row>
    <row r="177" spans="1:7" ht="33" x14ac:dyDescent="0.2">
      <c r="A177" s="150" t="s">
        <v>578</v>
      </c>
      <c r="B177" s="153" t="s">
        <v>47</v>
      </c>
      <c r="C177" s="170">
        <v>40</v>
      </c>
      <c r="D177" s="202" t="s">
        <v>349</v>
      </c>
      <c r="E177" s="212"/>
      <c r="F177" s="153"/>
      <c r="G177" s="170"/>
    </row>
    <row r="178" spans="1:7" ht="33" x14ac:dyDescent="0.2">
      <c r="A178" s="152" t="s">
        <v>579</v>
      </c>
      <c r="B178" s="153" t="s">
        <v>320</v>
      </c>
      <c r="C178" s="170">
        <v>20</v>
      </c>
      <c r="D178" s="202" t="s">
        <v>580</v>
      </c>
      <c r="E178" s="212"/>
      <c r="F178" s="153" t="s">
        <v>53</v>
      </c>
      <c r="G178" s="170">
        <v>80</v>
      </c>
    </row>
    <row r="179" spans="1:7" ht="49.5" x14ac:dyDescent="0.2">
      <c r="A179" s="154" t="s">
        <v>643</v>
      </c>
      <c r="B179" s="153" t="s">
        <v>644</v>
      </c>
      <c r="C179" s="170">
        <v>100</v>
      </c>
      <c r="D179" s="202" t="s">
        <v>953</v>
      </c>
      <c r="E179" s="213"/>
      <c r="F179" s="153"/>
      <c r="G179" s="170"/>
    </row>
    <row r="180" spans="1:7" x14ac:dyDescent="0.2">
      <c r="A180" s="263" t="s">
        <v>32</v>
      </c>
      <c r="B180" s="263"/>
      <c r="C180" s="214">
        <f>SUM(C172:C179)</f>
        <v>880</v>
      </c>
      <c r="D180" s="202"/>
      <c r="E180" s="212"/>
      <c r="F180" s="215" t="s">
        <v>32</v>
      </c>
      <c r="G180" s="214">
        <f>SUM(G172:G179)</f>
        <v>810</v>
      </c>
    </row>
    <row r="181" spans="1:7" ht="49.5" x14ac:dyDescent="0.2">
      <c r="A181" s="269" t="s">
        <v>148</v>
      </c>
      <c r="B181" s="269"/>
      <c r="C181" s="269"/>
      <c r="D181" s="202" t="s">
        <v>977</v>
      </c>
      <c r="E181" s="212"/>
      <c r="F181" s="269" t="s">
        <v>586</v>
      </c>
      <c r="G181" s="269"/>
    </row>
    <row r="182" spans="1:7" ht="49.5" x14ac:dyDescent="0.2">
      <c r="A182" s="150" t="s">
        <v>694</v>
      </c>
      <c r="B182" s="153" t="s">
        <v>301</v>
      </c>
      <c r="C182" s="170">
        <v>60</v>
      </c>
      <c r="D182" s="202" t="s">
        <v>695</v>
      </c>
      <c r="E182" s="212"/>
      <c r="F182" s="153" t="s">
        <v>943</v>
      </c>
      <c r="G182" s="170">
        <v>150</v>
      </c>
    </row>
    <row r="183" spans="1:7" ht="82.5" x14ac:dyDescent="0.2">
      <c r="A183" s="150" t="s">
        <v>560</v>
      </c>
      <c r="B183" s="153" t="s">
        <v>561</v>
      </c>
      <c r="C183" s="170">
        <v>200</v>
      </c>
      <c r="D183" s="202" t="s">
        <v>978</v>
      </c>
      <c r="E183" s="212"/>
      <c r="F183" s="153" t="s">
        <v>591</v>
      </c>
      <c r="G183" s="170">
        <v>200</v>
      </c>
    </row>
    <row r="184" spans="1:7" ht="49.5" x14ac:dyDescent="0.2">
      <c r="A184" s="152" t="s">
        <v>650</v>
      </c>
      <c r="B184" s="153" t="s">
        <v>651</v>
      </c>
      <c r="C184" s="170">
        <v>100</v>
      </c>
      <c r="D184" s="202" t="s">
        <v>954</v>
      </c>
      <c r="E184" s="213"/>
      <c r="F184" s="218"/>
      <c r="G184" s="214"/>
    </row>
    <row r="185" spans="1:7" ht="59.45" customHeight="1" x14ac:dyDescent="0.2">
      <c r="A185" s="263" t="s">
        <v>170</v>
      </c>
      <c r="B185" s="263"/>
      <c r="C185" s="214">
        <f>SUM(C182:C184)</f>
        <v>360</v>
      </c>
      <c r="D185" s="202"/>
      <c r="E185" s="211"/>
      <c r="F185" s="215" t="s">
        <v>592</v>
      </c>
      <c r="G185" s="214">
        <f>SUM(G182:G184)</f>
        <v>350</v>
      </c>
    </row>
    <row r="186" spans="1:7" x14ac:dyDescent="0.2">
      <c r="A186" s="263" t="s">
        <v>182</v>
      </c>
      <c r="B186" s="263"/>
      <c r="C186" s="219">
        <f>C166+C180+C185</f>
        <v>1820</v>
      </c>
      <c r="D186" s="202"/>
      <c r="E186" s="211"/>
      <c r="F186" s="215" t="s">
        <v>182</v>
      </c>
      <c r="G186" s="219">
        <f>G166+G170+G180+G185</f>
        <v>1820</v>
      </c>
    </row>
    <row r="187" spans="1:7" x14ac:dyDescent="0.2">
      <c r="A187" s="264" t="s">
        <v>183</v>
      </c>
      <c r="B187" s="264"/>
      <c r="C187" s="264"/>
      <c r="D187" s="202"/>
      <c r="E187" s="212"/>
      <c r="F187" s="264" t="s">
        <v>183</v>
      </c>
      <c r="G187" s="264"/>
    </row>
    <row r="188" spans="1:7" x14ac:dyDescent="0.2">
      <c r="A188" s="265" t="s">
        <v>0</v>
      </c>
      <c r="B188" s="265"/>
      <c r="C188" s="265"/>
      <c r="D188" s="202"/>
      <c r="E188" s="212"/>
      <c r="F188" s="265" t="s">
        <v>0</v>
      </c>
      <c r="G188" s="265"/>
    </row>
    <row r="189" spans="1:7" x14ac:dyDescent="0.2">
      <c r="A189" s="152" t="s">
        <v>395</v>
      </c>
      <c r="B189" s="153" t="s">
        <v>396</v>
      </c>
      <c r="C189" s="170">
        <v>60</v>
      </c>
      <c r="D189" s="202"/>
      <c r="E189" s="212"/>
      <c r="F189" s="153" t="s">
        <v>396</v>
      </c>
      <c r="G189" s="170">
        <v>60</v>
      </c>
    </row>
    <row r="190" spans="1:7" ht="82.5" x14ac:dyDescent="0.2">
      <c r="A190" s="150" t="s">
        <v>696</v>
      </c>
      <c r="B190" s="153" t="s">
        <v>697</v>
      </c>
      <c r="C190" s="170">
        <v>150</v>
      </c>
      <c r="D190" s="202" t="s">
        <v>698</v>
      </c>
      <c r="E190" s="212"/>
      <c r="F190" s="153" t="s">
        <v>359</v>
      </c>
      <c r="G190" s="170">
        <v>100</v>
      </c>
    </row>
    <row r="191" spans="1:7" x14ac:dyDescent="0.2">
      <c r="A191" s="150"/>
      <c r="B191" s="153"/>
      <c r="C191" s="170"/>
      <c r="D191" s="202"/>
      <c r="E191" s="212"/>
      <c r="F191" s="153" t="s">
        <v>175</v>
      </c>
      <c r="G191" s="170">
        <v>150</v>
      </c>
    </row>
    <row r="192" spans="1:7" ht="49.5" x14ac:dyDescent="0.2">
      <c r="A192" s="150" t="s">
        <v>389</v>
      </c>
      <c r="B192" s="153" t="s">
        <v>390</v>
      </c>
      <c r="C192" s="170">
        <v>200</v>
      </c>
      <c r="D192" s="202" t="s">
        <v>562</v>
      </c>
      <c r="E192" s="212"/>
      <c r="F192" s="153" t="s">
        <v>942</v>
      </c>
      <c r="G192" s="170">
        <v>200</v>
      </c>
    </row>
    <row r="193" spans="1:7" ht="33" x14ac:dyDescent="0.2">
      <c r="A193" s="150" t="s">
        <v>563</v>
      </c>
      <c r="B193" s="153" t="s">
        <v>47</v>
      </c>
      <c r="C193" s="170">
        <v>30</v>
      </c>
      <c r="D193" s="202" t="s">
        <v>349</v>
      </c>
      <c r="E193" s="212"/>
      <c r="F193" s="153"/>
      <c r="G193" s="170"/>
    </row>
    <row r="194" spans="1:7" x14ac:dyDescent="0.2">
      <c r="A194" s="150" t="s">
        <v>564</v>
      </c>
      <c r="B194" s="153" t="s">
        <v>53</v>
      </c>
      <c r="C194" s="170">
        <v>20</v>
      </c>
      <c r="D194" s="202"/>
      <c r="E194" s="212"/>
      <c r="F194" s="153" t="s">
        <v>53</v>
      </c>
      <c r="G194" s="170">
        <v>50</v>
      </c>
    </row>
    <row r="195" spans="1:7" ht="49.5" x14ac:dyDescent="0.2">
      <c r="A195" s="152" t="s">
        <v>655</v>
      </c>
      <c r="B195" s="153" t="s">
        <v>656</v>
      </c>
      <c r="C195" s="152">
        <v>100</v>
      </c>
      <c r="D195" s="202" t="s">
        <v>951</v>
      </c>
      <c r="E195" s="212"/>
      <c r="F195" s="153"/>
      <c r="G195" s="152"/>
    </row>
    <row r="196" spans="1:7" x14ac:dyDescent="0.2">
      <c r="A196" s="263" t="s">
        <v>142</v>
      </c>
      <c r="B196" s="263"/>
      <c r="C196" s="214">
        <f>SUM(C189:C195)</f>
        <v>560</v>
      </c>
      <c r="D196" s="202"/>
      <c r="E196" s="212"/>
      <c r="F196" s="215" t="s">
        <v>142</v>
      </c>
      <c r="G196" s="214">
        <f>SUM(G189:G195)</f>
        <v>560</v>
      </c>
    </row>
    <row r="197" spans="1:7" x14ac:dyDescent="0.2">
      <c r="A197" s="266" t="s">
        <v>132</v>
      </c>
      <c r="B197" s="267"/>
      <c r="C197" s="268"/>
      <c r="D197" s="202"/>
      <c r="E197" s="212"/>
      <c r="F197" s="265" t="s">
        <v>567</v>
      </c>
      <c r="G197" s="265"/>
    </row>
    <row r="198" spans="1:7" x14ac:dyDescent="0.2">
      <c r="A198" s="216"/>
      <c r="B198" s="217"/>
      <c r="C198" s="214"/>
      <c r="D198" s="202"/>
      <c r="E198" s="212"/>
      <c r="F198" s="218" t="s">
        <v>943</v>
      </c>
      <c r="G198" s="214">
        <v>100</v>
      </c>
    </row>
    <row r="199" spans="1:7" ht="49.5" x14ac:dyDescent="0.2">
      <c r="A199" s="216"/>
      <c r="B199" s="217"/>
      <c r="C199" s="214"/>
      <c r="D199" s="202" t="s">
        <v>941</v>
      </c>
      <c r="E199" s="212"/>
      <c r="F199" s="218" t="s">
        <v>145</v>
      </c>
      <c r="G199" s="214">
        <v>20</v>
      </c>
    </row>
    <row r="200" spans="1:7" x14ac:dyDescent="0.2">
      <c r="A200" s="216"/>
      <c r="B200" s="217"/>
      <c r="C200" s="214"/>
      <c r="D200" s="202"/>
      <c r="E200" s="212"/>
      <c r="F200" s="215" t="s">
        <v>568</v>
      </c>
      <c r="G200" s="214">
        <f>SUM(G198:G199)</f>
        <v>120</v>
      </c>
    </row>
    <row r="201" spans="1:7" x14ac:dyDescent="0.2">
      <c r="A201" s="265" t="s">
        <v>11</v>
      </c>
      <c r="B201" s="265"/>
      <c r="C201" s="265"/>
      <c r="D201" s="202"/>
      <c r="E201" s="212"/>
      <c r="F201" s="265" t="s">
        <v>11</v>
      </c>
      <c r="G201" s="265"/>
    </row>
    <row r="202" spans="1:7" x14ac:dyDescent="0.2">
      <c r="A202" s="152" t="s">
        <v>460</v>
      </c>
      <c r="B202" s="153" t="s">
        <v>461</v>
      </c>
      <c r="C202" s="170">
        <v>60</v>
      </c>
      <c r="D202" s="202"/>
      <c r="E202" s="212"/>
      <c r="F202" s="153" t="s">
        <v>461</v>
      </c>
      <c r="G202" s="170">
        <v>60</v>
      </c>
    </row>
    <row r="203" spans="1:7" ht="82.5" x14ac:dyDescent="0.2">
      <c r="A203" s="150" t="s">
        <v>462</v>
      </c>
      <c r="B203" s="153" t="s">
        <v>463</v>
      </c>
      <c r="C203" s="170">
        <v>200</v>
      </c>
      <c r="D203" s="202" t="s">
        <v>1000</v>
      </c>
      <c r="E203" s="213"/>
      <c r="F203" s="153" t="s">
        <v>463</v>
      </c>
      <c r="G203" s="170">
        <v>200</v>
      </c>
    </row>
    <row r="204" spans="1:7" ht="99" x14ac:dyDescent="0.2">
      <c r="A204" s="150" t="s">
        <v>699</v>
      </c>
      <c r="B204" s="153" t="s">
        <v>700</v>
      </c>
      <c r="C204" s="170">
        <v>100</v>
      </c>
      <c r="D204" s="202" t="s">
        <v>701</v>
      </c>
      <c r="E204" s="213"/>
      <c r="F204" s="153" t="s">
        <v>702</v>
      </c>
      <c r="G204" s="170">
        <v>125</v>
      </c>
    </row>
    <row r="205" spans="1:7" ht="49.5" x14ac:dyDescent="0.2">
      <c r="A205" s="150" t="s">
        <v>703</v>
      </c>
      <c r="B205" s="153" t="s">
        <v>322</v>
      </c>
      <c r="C205" s="170">
        <v>150</v>
      </c>
      <c r="D205" s="202" t="s">
        <v>937</v>
      </c>
      <c r="E205" s="213"/>
      <c r="F205" s="153" t="s">
        <v>433</v>
      </c>
      <c r="G205" s="170">
        <v>150</v>
      </c>
    </row>
    <row r="206" spans="1:7" ht="49.5" x14ac:dyDescent="0.2">
      <c r="A206" s="151" t="s">
        <v>705</v>
      </c>
      <c r="B206" s="153" t="s">
        <v>706</v>
      </c>
      <c r="C206" s="170">
        <v>180</v>
      </c>
      <c r="D206" s="202" t="s">
        <v>562</v>
      </c>
      <c r="E206" s="220"/>
      <c r="F206" s="153" t="s">
        <v>972</v>
      </c>
      <c r="G206" s="170">
        <v>200</v>
      </c>
    </row>
    <row r="207" spans="1:7" ht="33" x14ac:dyDescent="0.2">
      <c r="A207" s="154" t="s">
        <v>578</v>
      </c>
      <c r="B207" s="153" t="s">
        <v>47</v>
      </c>
      <c r="C207" s="170">
        <v>40</v>
      </c>
      <c r="D207" s="202" t="s">
        <v>349</v>
      </c>
      <c r="E207" s="220"/>
      <c r="F207" s="153"/>
      <c r="G207" s="170"/>
    </row>
    <row r="208" spans="1:7" ht="33" x14ac:dyDescent="0.2">
      <c r="A208" s="150" t="s">
        <v>579</v>
      </c>
      <c r="B208" s="153" t="s">
        <v>320</v>
      </c>
      <c r="C208" s="170">
        <v>20</v>
      </c>
      <c r="D208" s="202" t="s">
        <v>580</v>
      </c>
      <c r="E208" s="220"/>
      <c r="F208" s="153" t="s">
        <v>53</v>
      </c>
      <c r="G208" s="170">
        <v>80</v>
      </c>
    </row>
    <row r="209" spans="1:7" ht="49.5" x14ac:dyDescent="0.2">
      <c r="A209" s="150" t="s">
        <v>565</v>
      </c>
      <c r="B209" s="153" t="s">
        <v>566</v>
      </c>
      <c r="C209" s="170">
        <v>100</v>
      </c>
      <c r="D209" s="202" t="s">
        <v>955</v>
      </c>
      <c r="E209" s="203"/>
      <c r="F209" s="153"/>
      <c r="G209" s="170"/>
    </row>
    <row r="210" spans="1:7" x14ac:dyDescent="0.2">
      <c r="A210" s="263" t="s">
        <v>32</v>
      </c>
      <c r="B210" s="263"/>
      <c r="C210" s="214">
        <f>SUM(C202:C209)</f>
        <v>850</v>
      </c>
      <c r="D210" s="202"/>
      <c r="E210" s="212"/>
      <c r="F210" s="215" t="s">
        <v>32</v>
      </c>
      <c r="G210" s="214">
        <f>SUM(G202:G209)</f>
        <v>815</v>
      </c>
    </row>
    <row r="211" spans="1:7" ht="49.5" x14ac:dyDescent="0.2">
      <c r="A211" s="269" t="s">
        <v>148</v>
      </c>
      <c r="B211" s="269"/>
      <c r="C211" s="269"/>
      <c r="D211" s="202" t="s">
        <v>977</v>
      </c>
      <c r="E211" s="212"/>
      <c r="F211" s="269" t="s">
        <v>586</v>
      </c>
      <c r="G211" s="269"/>
    </row>
    <row r="212" spans="1:7" ht="49.5" x14ac:dyDescent="0.2">
      <c r="A212" s="150" t="s">
        <v>707</v>
      </c>
      <c r="B212" s="153" t="s">
        <v>708</v>
      </c>
      <c r="C212" s="170">
        <v>70</v>
      </c>
      <c r="D212" s="202" t="s">
        <v>659</v>
      </c>
      <c r="E212" s="213"/>
      <c r="F212" s="153" t="s">
        <v>943</v>
      </c>
      <c r="G212" s="170">
        <v>150</v>
      </c>
    </row>
    <row r="213" spans="1:7" ht="82.5" x14ac:dyDescent="0.2">
      <c r="A213" s="150" t="s">
        <v>664</v>
      </c>
      <c r="B213" s="153" t="s">
        <v>440</v>
      </c>
      <c r="C213" s="170">
        <v>200</v>
      </c>
      <c r="D213" s="202" t="s">
        <v>978</v>
      </c>
      <c r="E213" s="211"/>
      <c r="F213" s="153" t="s">
        <v>591</v>
      </c>
      <c r="G213" s="170">
        <v>200</v>
      </c>
    </row>
    <row r="214" spans="1:7" ht="33" x14ac:dyDescent="0.2">
      <c r="A214" s="152" t="s">
        <v>636</v>
      </c>
      <c r="B214" s="153" t="s">
        <v>637</v>
      </c>
      <c r="C214" s="170">
        <v>100</v>
      </c>
      <c r="D214" s="202" t="s">
        <v>956</v>
      </c>
      <c r="E214" s="211"/>
      <c r="F214" s="218"/>
      <c r="G214" s="214"/>
    </row>
    <row r="215" spans="1:7" x14ac:dyDescent="0.2">
      <c r="A215" s="263" t="s">
        <v>170</v>
      </c>
      <c r="B215" s="263"/>
      <c r="C215" s="214">
        <f>SUM(C212:C214)</f>
        <v>370</v>
      </c>
      <c r="D215" s="202"/>
      <c r="E215" s="211"/>
      <c r="F215" s="215" t="s">
        <v>592</v>
      </c>
      <c r="G215" s="214">
        <f>SUM(G212:G214)</f>
        <v>350</v>
      </c>
    </row>
    <row r="216" spans="1:7" x14ac:dyDescent="0.2">
      <c r="A216" s="263" t="s">
        <v>184</v>
      </c>
      <c r="B216" s="263"/>
      <c r="C216" s="219">
        <f>C196+C210+C215</f>
        <v>1780</v>
      </c>
      <c r="D216" s="202"/>
      <c r="E216" s="211"/>
      <c r="F216" s="215" t="s">
        <v>184</v>
      </c>
      <c r="G216" s="219">
        <f>G196+G200+G210+G215</f>
        <v>1845</v>
      </c>
    </row>
    <row r="217" spans="1:7" x14ac:dyDescent="0.2">
      <c r="A217" s="264" t="s">
        <v>185</v>
      </c>
      <c r="B217" s="264"/>
      <c r="C217" s="264"/>
      <c r="D217" s="202"/>
      <c r="E217" s="212"/>
      <c r="F217" s="264" t="s">
        <v>185</v>
      </c>
      <c r="G217" s="264"/>
    </row>
    <row r="218" spans="1:7" x14ac:dyDescent="0.2">
      <c r="A218" s="265" t="s">
        <v>0</v>
      </c>
      <c r="B218" s="265"/>
      <c r="C218" s="265"/>
      <c r="D218" s="202"/>
      <c r="E218" s="212"/>
      <c r="F218" s="265" t="s">
        <v>0</v>
      </c>
      <c r="G218" s="265"/>
    </row>
    <row r="219" spans="1:7" ht="33" x14ac:dyDescent="0.2">
      <c r="A219" s="150" t="s">
        <v>709</v>
      </c>
      <c r="B219" s="153" t="s">
        <v>537</v>
      </c>
      <c r="C219" s="170">
        <v>60</v>
      </c>
      <c r="D219" s="202" t="s">
        <v>710</v>
      </c>
      <c r="E219" s="212"/>
      <c r="F219" s="153" t="s">
        <v>323</v>
      </c>
      <c r="G219" s="170">
        <v>60</v>
      </c>
    </row>
    <row r="220" spans="1:7" ht="49.5" x14ac:dyDescent="0.2">
      <c r="A220" s="150" t="s">
        <v>711</v>
      </c>
      <c r="B220" s="153" t="s">
        <v>712</v>
      </c>
      <c r="C220" s="170">
        <v>200</v>
      </c>
      <c r="D220" s="202" t="s">
        <v>713</v>
      </c>
      <c r="E220" s="212"/>
      <c r="F220" s="153" t="s">
        <v>469</v>
      </c>
      <c r="G220" s="170">
        <v>95</v>
      </c>
    </row>
    <row r="221" spans="1:7" x14ac:dyDescent="0.2">
      <c r="A221" s="150"/>
      <c r="B221" s="153"/>
      <c r="C221" s="170"/>
      <c r="D221" s="202"/>
      <c r="E221" s="212"/>
      <c r="F221" s="153" t="s">
        <v>418</v>
      </c>
      <c r="G221" s="170">
        <v>150</v>
      </c>
    </row>
    <row r="222" spans="1:7" ht="49.5" x14ac:dyDescent="0.2">
      <c r="A222" s="152" t="s">
        <v>470</v>
      </c>
      <c r="B222" s="153" t="s">
        <v>648</v>
      </c>
      <c r="C222" s="170">
        <v>200</v>
      </c>
      <c r="D222" s="202" t="s">
        <v>562</v>
      </c>
      <c r="E222" s="212"/>
      <c r="F222" s="153" t="s">
        <v>967</v>
      </c>
      <c r="G222" s="170">
        <v>200</v>
      </c>
    </row>
    <row r="223" spans="1:7" ht="33" x14ac:dyDescent="0.2">
      <c r="A223" s="150" t="s">
        <v>563</v>
      </c>
      <c r="B223" s="153" t="s">
        <v>47</v>
      </c>
      <c r="C223" s="170">
        <v>20</v>
      </c>
      <c r="D223" s="202" t="s">
        <v>349</v>
      </c>
      <c r="E223" s="213"/>
      <c r="F223" s="153"/>
      <c r="G223" s="170"/>
    </row>
    <row r="224" spans="1:7" x14ac:dyDescent="0.2">
      <c r="A224" s="150" t="s">
        <v>564</v>
      </c>
      <c r="B224" s="153" t="s">
        <v>53</v>
      </c>
      <c r="C224" s="152">
        <v>20</v>
      </c>
      <c r="D224" s="202"/>
      <c r="E224" s="211"/>
      <c r="F224" s="153" t="s">
        <v>53</v>
      </c>
      <c r="G224" s="152">
        <v>50</v>
      </c>
    </row>
    <row r="225" spans="1:7" ht="49.5" x14ac:dyDescent="0.2">
      <c r="A225" s="150" t="s">
        <v>597</v>
      </c>
      <c r="B225" s="153" t="s">
        <v>598</v>
      </c>
      <c r="C225" s="152">
        <v>100</v>
      </c>
      <c r="D225" s="202" t="s">
        <v>945</v>
      </c>
      <c r="E225" s="212"/>
      <c r="F225" s="153"/>
      <c r="G225" s="152"/>
    </row>
    <row r="226" spans="1:7" x14ac:dyDescent="0.2">
      <c r="A226" s="263" t="s">
        <v>142</v>
      </c>
      <c r="B226" s="263"/>
      <c r="C226" s="214">
        <f>SUM(C219:C225)</f>
        <v>600</v>
      </c>
      <c r="D226" s="202"/>
      <c r="E226" s="220"/>
      <c r="F226" s="215" t="s">
        <v>142</v>
      </c>
      <c r="G226" s="214">
        <f>SUM(G219:G225)</f>
        <v>555</v>
      </c>
    </row>
    <row r="227" spans="1:7" x14ac:dyDescent="0.2">
      <c r="A227" s="266" t="s">
        <v>132</v>
      </c>
      <c r="B227" s="267"/>
      <c r="C227" s="268"/>
      <c r="D227" s="202"/>
      <c r="E227" s="220"/>
      <c r="F227" s="265" t="s">
        <v>567</v>
      </c>
      <c r="G227" s="265"/>
    </row>
    <row r="228" spans="1:7" x14ac:dyDescent="0.2">
      <c r="A228" s="216"/>
      <c r="B228" s="217"/>
      <c r="C228" s="214"/>
      <c r="D228" s="202"/>
      <c r="E228" s="220"/>
      <c r="F228" s="218" t="s">
        <v>943</v>
      </c>
      <c r="G228" s="214">
        <v>100</v>
      </c>
    </row>
    <row r="229" spans="1:7" ht="49.5" x14ac:dyDescent="0.2">
      <c r="A229" s="216"/>
      <c r="B229" s="217"/>
      <c r="C229" s="214"/>
      <c r="D229" s="202" t="s">
        <v>941</v>
      </c>
      <c r="E229" s="220"/>
      <c r="F229" s="218" t="s">
        <v>145</v>
      </c>
      <c r="G229" s="214">
        <v>20</v>
      </c>
    </row>
    <row r="230" spans="1:7" x14ac:dyDescent="0.2">
      <c r="A230" s="216"/>
      <c r="B230" s="217"/>
      <c r="C230" s="214"/>
      <c r="D230" s="202"/>
      <c r="E230" s="220"/>
      <c r="F230" s="215" t="s">
        <v>568</v>
      </c>
      <c r="G230" s="214">
        <f>SUM(G228:G229)</f>
        <v>120</v>
      </c>
    </row>
    <row r="231" spans="1:7" x14ac:dyDescent="0.2">
      <c r="A231" s="265" t="s">
        <v>11</v>
      </c>
      <c r="B231" s="265"/>
      <c r="C231" s="265"/>
      <c r="D231" s="202"/>
      <c r="E231" s="203"/>
      <c r="F231" s="265" t="s">
        <v>11</v>
      </c>
      <c r="G231" s="265"/>
    </row>
    <row r="232" spans="1:7" ht="82.5" x14ac:dyDescent="0.2">
      <c r="A232" s="152" t="s">
        <v>714</v>
      </c>
      <c r="B232" s="153" t="s">
        <v>715</v>
      </c>
      <c r="C232" s="170">
        <v>60</v>
      </c>
      <c r="D232" s="202" t="s">
        <v>556</v>
      </c>
      <c r="E232" s="208"/>
      <c r="F232" s="153" t="s">
        <v>472</v>
      </c>
      <c r="G232" s="170">
        <v>60</v>
      </c>
    </row>
    <row r="233" spans="1:7" x14ac:dyDescent="0.2">
      <c r="A233" s="150" t="s">
        <v>473</v>
      </c>
      <c r="B233" s="153" t="s">
        <v>716</v>
      </c>
      <c r="C233" s="170">
        <v>225</v>
      </c>
      <c r="D233" s="202"/>
      <c r="E233" s="212"/>
      <c r="F233" s="153" t="s">
        <v>716</v>
      </c>
      <c r="G233" s="170">
        <v>225</v>
      </c>
    </row>
    <row r="234" spans="1:7" ht="82.5" x14ac:dyDescent="0.2">
      <c r="A234" s="150" t="s">
        <v>717</v>
      </c>
      <c r="B234" s="153" t="s">
        <v>718</v>
      </c>
      <c r="C234" s="170">
        <v>90</v>
      </c>
      <c r="D234" s="202" t="s">
        <v>719</v>
      </c>
      <c r="E234" s="212"/>
      <c r="F234" s="153" t="s">
        <v>629</v>
      </c>
      <c r="G234" s="170">
        <v>100</v>
      </c>
    </row>
    <row r="235" spans="1:7" ht="33" x14ac:dyDescent="0.2">
      <c r="A235" s="151" t="s">
        <v>405</v>
      </c>
      <c r="B235" s="153" t="s">
        <v>720</v>
      </c>
      <c r="C235" s="170">
        <v>150</v>
      </c>
      <c r="D235" s="202" t="s">
        <v>721</v>
      </c>
      <c r="E235" s="212"/>
      <c r="F235" s="153" t="s">
        <v>175</v>
      </c>
      <c r="G235" s="170">
        <v>150</v>
      </c>
    </row>
    <row r="236" spans="1:7" ht="49.5" x14ac:dyDescent="0.2">
      <c r="A236" s="151" t="s">
        <v>633</v>
      </c>
      <c r="B236" s="153" t="s">
        <v>634</v>
      </c>
      <c r="C236" s="170">
        <v>200</v>
      </c>
      <c r="D236" s="202" t="s">
        <v>635</v>
      </c>
      <c r="E236" s="212"/>
      <c r="F236" s="153" t="s">
        <v>1027</v>
      </c>
      <c r="G236" s="170">
        <v>200</v>
      </c>
    </row>
    <row r="237" spans="1:7" ht="33" x14ac:dyDescent="0.2">
      <c r="A237" s="150" t="s">
        <v>578</v>
      </c>
      <c r="B237" s="153" t="s">
        <v>47</v>
      </c>
      <c r="C237" s="170">
        <v>40</v>
      </c>
      <c r="D237" s="202" t="s">
        <v>349</v>
      </c>
      <c r="E237" s="212"/>
      <c r="F237" s="153"/>
      <c r="G237" s="170"/>
    </row>
    <row r="238" spans="1:7" ht="33" x14ac:dyDescent="0.2">
      <c r="A238" s="150" t="s">
        <v>579</v>
      </c>
      <c r="B238" s="153" t="s">
        <v>320</v>
      </c>
      <c r="C238" s="170">
        <v>20</v>
      </c>
      <c r="D238" s="202" t="s">
        <v>580</v>
      </c>
      <c r="E238" s="212"/>
      <c r="F238" s="153" t="s">
        <v>53</v>
      </c>
      <c r="G238" s="170">
        <v>60</v>
      </c>
    </row>
    <row r="239" spans="1:7" x14ac:dyDescent="0.2">
      <c r="A239" s="150" t="s">
        <v>607</v>
      </c>
      <c r="B239" s="153" t="s">
        <v>608</v>
      </c>
      <c r="C239" s="170">
        <v>100</v>
      </c>
      <c r="D239" s="202" t="s">
        <v>722</v>
      </c>
      <c r="E239" s="213"/>
      <c r="F239" s="153"/>
      <c r="G239" s="170"/>
    </row>
    <row r="240" spans="1:7" x14ac:dyDescent="0.2">
      <c r="A240" s="263" t="s">
        <v>32</v>
      </c>
      <c r="B240" s="263"/>
      <c r="C240" s="170">
        <f>SUM(C232:C239)</f>
        <v>885</v>
      </c>
      <c r="D240" s="202"/>
      <c r="E240" s="211"/>
      <c r="F240" s="215" t="s">
        <v>32</v>
      </c>
      <c r="G240" s="214">
        <f>SUM(G232:G239)</f>
        <v>795</v>
      </c>
    </row>
    <row r="241" spans="1:7" ht="49.5" x14ac:dyDescent="0.2">
      <c r="A241" s="269" t="s">
        <v>148</v>
      </c>
      <c r="B241" s="269"/>
      <c r="C241" s="269"/>
      <c r="D241" s="202" t="s">
        <v>977</v>
      </c>
      <c r="E241" s="211"/>
      <c r="F241" s="269" t="s">
        <v>586</v>
      </c>
      <c r="G241" s="269"/>
    </row>
    <row r="242" spans="1:7" ht="49.5" x14ac:dyDescent="0.2">
      <c r="A242" s="150" t="s">
        <v>723</v>
      </c>
      <c r="B242" s="153" t="s">
        <v>724</v>
      </c>
      <c r="C242" s="170">
        <v>75</v>
      </c>
      <c r="D242" s="202" t="s">
        <v>659</v>
      </c>
      <c r="E242" s="211"/>
      <c r="F242" s="153" t="s">
        <v>943</v>
      </c>
      <c r="G242" s="170">
        <v>150</v>
      </c>
    </row>
    <row r="243" spans="1:7" ht="82.5" x14ac:dyDescent="0.2">
      <c r="A243" s="150" t="s">
        <v>497</v>
      </c>
      <c r="B243" s="153" t="s">
        <v>498</v>
      </c>
      <c r="C243" s="170">
        <v>180</v>
      </c>
      <c r="D243" s="202" t="s">
        <v>978</v>
      </c>
      <c r="E243" s="211"/>
      <c r="F243" s="153" t="s">
        <v>591</v>
      </c>
      <c r="G243" s="170">
        <v>200</v>
      </c>
    </row>
    <row r="244" spans="1:7" ht="33" x14ac:dyDescent="0.2">
      <c r="A244" s="152" t="s">
        <v>612</v>
      </c>
      <c r="B244" s="153" t="s">
        <v>613</v>
      </c>
      <c r="C244" s="170">
        <v>100</v>
      </c>
      <c r="D244" s="202" t="s">
        <v>947</v>
      </c>
      <c r="E244" s="212"/>
      <c r="F244" s="218"/>
      <c r="G244" s="214"/>
    </row>
    <row r="245" spans="1:7" x14ac:dyDescent="0.2">
      <c r="A245" s="263" t="s">
        <v>170</v>
      </c>
      <c r="B245" s="263"/>
      <c r="C245" s="214">
        <f>SUM(C242:C244)</f>
        <v>355</v>
      </c>
      <c r="D245" s="202"/>
      <c r="E245" s="212"/>
      <c r="F245" s="215" t="s">
        <v>592</v>
      </c>
      <c r="G245" s="214">
        <f>SUM(G242:G244)</f>
        <v>350</v>
      </c>
    </row>
    <row r="246" spans="1:7" x14ac:dyDescent="0.2">
      <c r="A246" s="263" t="s">
        <v>186</v>
      </c>
      <c r="B246" s="263"/>
      <c r="C246" s="219">
        <f>C226+C240+C245</f>
        <v>1840</v>
      </c>
      <c r="D246" s="202"/>
      <c r="E246" s="212"/>
      <c r="F246" s="215" t="s">
        <v>186</v>
      </c>
      <c r="G246" s="219">
        <f>G226+G230+G240+G245</f>
        <v>1820</v>
      </c>
    </row>
    <row r="247" spans="1:7" x14ac:dyDescent="0.2">
      <c r="A247" s="264" t="s">
        <v>187</v>
      </c>
      <c r="B247" s="264"/>
      <c r="C247" s="264"/>
      <c r="D247" s="202"/>
      <c r="E247" s="212"/>
      <c r="F247" s="264" t="s">
        <v>187</v>
      </c>
      <c r="G247" s="264"/>
    </row>
    <row r="248" spans="1:7" x14ac:dyDescent="0.2">
      <c r="A248" s="265" t="s">
        <v>0</v>
      </c>
      <c r="B248" s="265"/>
      <c r="C248" s="265"/>
      <c r="D248" s="202"/>
      <c r="E248" s="212"/>
      <c r="F248" s="265" t="s">
        <v>0</v>
      </c>
      <c r="G248" s="265"/>
    </row>
    <row r="249" spans="1:7" x14ac:dyDescent="0.2">
      <c r="A249" s="150" t="s">
        <v>410</v>
      </c>
      <c r="B249" s="153" t="s">
        <v>411</v>
      </c>
      <c r="C249" s="170">
        <v>15</v>
      </c>
      <c r="D249" s="202"/>
      <c r="E249" s="212"/>
      <c r="F249" s="153" t="s">
        <v>411</v>
      </c>
      <c r="G249" s="170">
        <v>15</v>
      </c>
    </row>
    <row r="250" spans="1:7" ht="99" x14ac:dyDescent="0.2">
      <c r="A250" s="150" t="s">
        <v>725</v>
      </c>
      <c r="B250" s="153" t="s">
        <v>726</v>
      </c>
      <c r="C250" s="170">
        <v>150</v>
      </c>
      <c r="D250" s="202" t="s">
        <v>727</v>
      </c>
      <c r="E250" s="212"/>
      <c r="F250" s="153" t="s">
        <v>983</v>
      </c>
      <c r="G250" s="170">
        <v>200</v>
      </c>
    </row>
    <row r="251" spans="1:7" ht="49.5" x14ac:dyDescent="0.2">
      <c r="A251" s="150" t="s">
        <v>560</v>
      </c>
      <c r="B251" s="153" t="s">
        <v>561</v>
      </c>
      <c r="C251" s="170">
        <v>200</v>
      </c>
      <c r="D251" s="202" t="s">
        <v>562</v>
      </c>
      <c r="E251" s="213"/>
      <c r="F251" s="153" t="s">
        <v>938</v>
      </c>
      <c r="G251" s="170">
        <v>200</v>
      </c>
    </row>
    <row r="252" spans="1:7" ht="33" x14ac:dyDescent="0.2">
      <c r="A252" s="150" t="s">
        <v>563</v>
      </c>
      <c r="B252" s="153" t="s">
        <v>47</v>
      </c>
      <c r="C252" s="170">
        <v>30</v>
      </c>
      <c r="D252" s="202" t="s">
        <v>349</v>
      </c>
      <c r="E252" s="213"/>
      <c r="F252" s="153"/>
      <c r="G252" s="170"/>
    </row>
    <row r="253" spans="1:7" x14ac:dyDescent="0.2">
      <c r="A253" s="150" t="s">
        <v>564</v>
      </c>
      <c r="B253" s="153" t="s">
        <v>53</v>
      </c>
      <c r="C253" s="170">
        <v>20</v>
      </c>
      <c r="D253" s="202"/>
      <c r="E253" s="220"/>
      <c r="F253" s="153" t="s">
        <v>53</v>
      </c>
      <c r="G253" s="170">
        <v>40</v>
      </c>
    </row>
    <row r="254" spans="1:7" ht="49.5" x14ac:dyDescent="0.2">
      <c r="A254" s="150" t="s">
        <v>621</v>
      </c>
      <c r="B254" s="153" t="s">
        <v>622</v>
      </c>
      <c r="C254" s="152">
        <v>100</v>
      </c>
      <c r="D254" s="202" t="s">
        <v>948</v>
      </c>
      <c r="E254" s="203"/>
      <c r="F254" s="153"/>
      <c r="G254" s="152"/>
    </row>
    <row r="255" spans="1:7" x14ac:dyDescent="0.2">
      <c r="A255" s="263" t="s">
        <v>142</v>
      </c>
      <c r="B255" s="263"/>
      <c r="C255" s="214">
        <f>SUM(C249:C254)</f>
        <v>515</v>
      </c>
      <c r="D255" s="202"/>
      <c r="E255" s="212"/>
      <c r="F255" s="215" t="s">
        <v>142</v>
      </c>
      <c r="G255" s="214">
        <f>SUM(G249:G254)</f>
        <v>455</v>
      </c>
    </row>
    <row r="256" spans="1:7" x14ac:dyDescent="0.2">
      <c r="A256" s="266" t="s">
        <v>132</v>
      </c>
      <c r="B256" s="267"/>
      <c r="C256" s="268"/>
      <c r="D256" s="202"/>
      <c r="E256" s="212"/>
      <c r="F256" s="265" t="s">
        <v>567</v>
      </c>
      <c r="G256" s="265"/>
    </row>
    <row r="257" spans="1:7" x14ac:dyDescent="0.2">
      <c r="A257" s="216"/>
      <c r="B257" s="217"/>
      <c r="C257" s="214"/>
      <c r="D257" s="202"/>
      <c r="E257" s="212"/>
      <c r="F257" s="218" t="s">
        <v>943</v>
      </c>
      <c r="G257" s="214">
        <v>100</v>
      </c>
    </row>
    <row r="258" spans="1:7" ht="49.5" x14ac:dyDescent="0.2">
      <c r="A258" s="216"/>
      <c r="B258" s="217"/>
      <c r="C258" s="214"/>
      <c r="D258" s="202" t="s">
        <v>941</v>
      </c>
      <c r="E258" s="212"/>
      <c r="F258" s="218" t="s">
        <v>145</v>
      </c>
      <c r="G258" s="214">
        <v>20</v>
      </c>
    </row>
    <row r="259" spans="1:7" x14ac:dyDescent="0.2">
      <c r="A259" s="216"/>
      <c r="B259" s="217"/>
      <c r="C259" s="214"/>
      <c r="D259" s="202"/>
      <c r="E259" s="212"/>
      <c r="F259" s="215" t="s">
        <v>568</v>
      </c>
      <c r="G259" s="214">
        <f>SUM(G257:G258)</f>
        <v>120</v>
      </c>
    </row>
    <row r="260" spans="1:7" x14ac:dyDescent="0.2">
      <c r="A260" s="265" t="s">
        <v>11</v>
      </c>
      <c r="B260" s="265"/>
      <c r="C260" s="265"/>
      <c r="D260" s="202"/>
      <c r="E260" s="212"/>
      <c r="F260" s="265" t="s">
        <v>11</v>
      </c>
      <c r="G260" s="265"/>
    </row>
    <row r="261" spans="1:7" x14ac:dyDescent="0.2">
      <c r="A261" s="150" t="s">
        <v>450</v>
      </c>
      <c r="B261" s="153" t="s">
        <v>451</v>
      </c>
      <c r="C261" s="170">
        <v>60</v>
      </c>
      <c r="D261" s="202"/>
      <c r="E261" s="212"/>
      <c r="F261" s="153" t="s">
        <v>451</v>
      </c>
      <c r="G261" s="170">
        <v>60</v>
      </c>
    </row>
    <row r="262" spans="1:7" ht="49.5" x14ac:dyDescent="0.2">
      <c r="A262" s="150" t="s">
        <v>728</v>
      </c>
      <c r="B262" s="153" t="s">
        <v>729</v>
      </c>
      <c r="C262" s="170">
        <v>200</v>
      </c>
      <c r="D262" s="202" t="s">
        <v>371</v>
      </c>
      <c r="E262" s="212"/>
      <c r="F262" s="153" t="s">
        <v>477</v>
      </c>
      <c r="G262" s="170">
        <v>200</v>
      </c>
    </row>
    <row r="263" spans="1:7" ht="49.5" x14ac:dyDescent="0.2">
      <c r="A263" s="150" t="s">
        <v>730</v>
      </c>
      <c r="B263" s="153" t="s">
        <v>731</v>
      </c>
      <c r="C263" s="170">
        <v>100</v>
      </c>
      <c r="D263" s="202" t="s">
        <v>732</v>
      </c>
      <c r="E263" s="212"/>
      <c r="F263" s="153" t="s">
        <v>733</v>
      </c>
      <c r="G263" s="170">
        <v>100</v>
      </c>
    </row>
    <row r="264" spans="1:7" x14ac:dyDescent="0.2">
      <c r="A264" s="150" t="s">
        <v>405</v>
      </c>
      <c r="B264" s="153" t="s">
        <v>418</v>
      </c>
      <c r="C264" s="170">
        <v>150</v>
      </c>
      <c r="D264" s="202"/>
      <c r="E264" s="212"/>
      <c r="F264" s="153" t="s">
        <v>418</v>
      </c>
      <c r="G264" s="170">
        <v>150</v>
      </c>
    </row>
    <row r="265" spans="1:7" ht="49.5" x14ac:dyDescent="0.2">
      <c r="A265" s="150" t="s">
        <v>480</v>
      </c>
      <c r="B265" s="153" t="s">
        <v>734</v>
      </c>
      <c r="C265" s="170">
        <v>180</v>
      </c>
      <c r="D265" s="202" t="s">
        <v>562</v>
      </c>
      <c r="E265" s="212"/>
      <c r="F265" s="153" t="s">
        <v>968</v>
      </c>
      <c r="G265" s="170">
        <v>200</v>
      </c>
    </row>
    <row r="266" spans="1:7" ht="33" x14ac:dyDescent="0.2">
      <c r="A266" s="150" t="s">
        <v>578</v>
      </c>
      <c r="B266" s="153" t="s">
        <v>47</v>
      </c>
      <c r="C266" s="170">
        <v>40</v>
      </c>
      <c r="D266" s="202" t="s">
        <v>349</v>
      </c>
      <c r="E266" s="213"/>
      <c r="F266" s="153"/>
      <c r="G266" s="170"/>
    </row>
    <row r="267" spans="1:7" x14ac:dyDescent="0.2">
      <c r="A267" s="154" t="s">
        <v>579</v>
      </c>
      <c r="B267" s="153" t="s">
        <v>53</v>
      </c>
      <c r="C267" s="170">
        <v>20</v>
      </c>
      <c r="D267" s="202"/>
      <c r="E267" s="211"/>
      <c r="F267" s="153" t="s">
        <v>53</v>
      </c>
      <c r="G267" s="170">
        <v>60</v>
      </c>
    </row>
    <row r="268" spans="1:7" ht="49.5" x14ac:dyDescent="0.2">
      <c r="A268" s="150" t="s">
        <v>643</v>
      </c>
      <c r="B268" s="153" t="s">
        <v>644</v>
      </c>
      <c r="C268" s="170">
        <v>100</v>
      </c>
      <c r="D268" s="202" t="s">
        <v>953</v>
      </c>
      <c r="E268" s="211"/>
      <c r="F268" s="153"/>
      <c r="G268" s="170"/>
    </row>
    <row r="269" spans="1:7" x14ac:dyDescent="0.2">
      <c r="A269" s="263" t="s">
        <v>32</v>
      </c>
      <c r="B269" s="263"/>
      <c r="C269" s="214">
        <f>SUM(C261:C268)</f>
        <v>850</v>
      </c>
      <c r="D269" s="202"/>
      <c r="E269" s="211"/>
      <c r="F269" s="215" t="s">
        <v>32</v>
      </c>
      <c r="G269" s="214">
        <f>SUM(G261:G268)</f>
        <v>770</v>
      </c>
    </row>
    <row r="270" spans="1:7" ht="49.5" x14ac:dyDescent="0.2">
      <c r="A270" s="269" t="s">
        <v>148</v>
      </c>
      <c r="B270" s="269"/>
      <c r="C270" s="269"/>
      <c r="D270" s="202" t="s">
        <v>977</v>
      </c>
      <c r="E270" s="211"/>
      <c r="F270" s="269" t="s">
        <v>586</v>
      </c>
      <c r="G270" s="269"/>
    </row>
    <row r="271" spans="1:7" ht="49.5" x14ac:dyDescent="0.2">
      <c r="A271" s="150" t="s">
        <v>735</v>
      </c>
      <c r="B271" s="153" t="s">
        <v>736</v>
      </c>
      <c r="C271" s="170">
        <v>75</v>
      </c>
      <c r="D271" s="202" t="s">
        <v>737</v>
      </c>
      <c r="E271" s="211"/>
      <c r="F271" s="153" t="s">
        <v>943</v>
      </c>
      <c r="G271" s="170">
        <v>150</v>
      </c>
    </row>
    <row r="272" spans="1:7" ht="82.5" x14ac:dyDescent="0.2">
      <c r="A272" s="150" t="s">
        <v>594</v>
      </c>
      <c r="B272" s="153" t="s">
        <v>595</v>
      </c>
      <c r="C272" s="170">
        <v>180</v>
      </c>
      <c r="D272" s="202" t="s">
        <v>978</v>
      </c>
      <c r="E272" s="212"/>
      <c r="F272" s="153" t="s">
        <v>591</v>
      </c>
      <c r="G272" s="170">
        <v>200</v>
      </c>
    </row>
    <row r="273" spans="1:7" ht="33" x14ac:dyDescent="0.2">
      <c r="A273" s="152" t="s">
        <v>668</v>
      </c>
      <c r="B273" s="153" t="s">
        <v>582</v>
      </c>
      <c r="C273" s="170">
        <v>100</v>
      </c>
      <c r="D273" s="202" t="s">
        <v>957</v>
      </c>
      <c r="E273" s="212"/>
      <c r="F273" s="218"/>
      <c r="G273" s="214"/>
    </row>
    <row r="274" spans="1:7" x14ac:dyDescent="0.2">
      <c r="A274" s="263" t="s">
        <v>170</v>
      </c>
      <c r="B274" s="263"/>
      <c r="C274" s="214">
        <f>SUM(C271:C273)</f>
        <v>355</v>
      </c>
      <c r="D274" s="202"/>
      <c r="E274" s="212"/>
      <c r="F274" s="215" t="s">
        <v>592</v>
      </c>
      <c r="G274" s="214">
        <f>SUM(G271:G273)</f>
        <v>350</v>
      </c>
    </row>
    <row r="275" spans="1:7" x14ac:dyDescent="0.2">
      <c r="A275" s="263" t="s">
        <v>188</v>
      </c>
      <c r="B275" s="263"/>
      <c r="C275" s="219">
        <f>C255+C269+C274</f>
        <v>1720</v>
      </c>
      <c r="D275" s="202"/>
      <c r="E275" s="212"/>
      <c r="F275" s="215" t="s">
        <v>188</v>
      </c>
      <c r="G275" s="219">
        <f>G255+G259+G269+G274</f>
        <v>1695</v>
      </c>
    </row>
    <row r="276" spans="1:7" x14ac:dyDescent="0.2">
      <c r="A276" s="264" t="s">
        <v>189</v>
      </c>
      <c r="B276" s="264"/>
      <c r="C276" s="264"/>
      <c r="D276" s="202"/>
      <c r="E276" s="212"/>
      <c r="F276" s="264" t="s">
        <v>189</v>
      </c>
      <c r="G276" s="264"/>
    </row>
    <row r="277" spans="1:7" x14ac:dyDescent="0.2">
      <c r="A277" s="265" t="s">
        <v>0</v>
      </c>
      <c r="B277" s="265"/>
      <c r="C277" s="265"/>
      <c r="D277" s="202"/>
      <c r="E277" s="213"/>
      <c r="F277" s="265" t="s">
        <v>0</v>
      </c>
      <c r="G277" s="265"/>
    </row>
    <row r="278" spans="1:7" x14ac:dyDescent="0.2">
      <c r="A278" s="150" t="s">
        <v>482</v>
      </c>
      <c r="B278" s="153" t="s">
        <v>483</v>
      </c>
      <c r="C278" s="170">
        <v>60</v>
      </c>
      <c r="D278" s="202"/>
      <c r="E278" s="220"/>
      <c r="F278" s="153" t="s">
        <v>483</v>
      </c>
      <c r="G278" s="170">
        <v>60</v>
      </c>
    </row>
    <row r="279" spans="1:7" ht="99" x14ac:dyDescent="0.2">
      <c r="A279" s="150" t="s">
        <v>738</v>
      </c>
      <c r="B279" s="153" t="s">
        <v>739</v>
      </c>
      <c r="C279" s="170">
        <v>200</v>
      </c>
      <c r="D279" s="202" t="s">
        <v>740</v>
      </c>
      <c r="E279" s="203"/>
      <c r="F279" s="153" t="s">
        <v>984</v>
      </c>
      <c r="G279" s="170">
        <v>110</v>
      </c>
    </row>
    <row r="280" spans="1:7" x14ac:dyDescent="0.2">
      <c r="A280" s="150"/>
      <c r="B280" s="153"/>
      <c r="C280" s="170"/>
      <c r="D280" s="202"/>
      <c r="E280" s="203"/>
      <c r="F280" s="153" t="s">
        <v>433</v>
      </c>
      <c r="G280" s="170">
        <v>150</v>
      </c>
    </row>
    <row r="281" spans="1:7" ht="49.5" x14ac:dyDescent="0.2">
      <c r="A281" s="150" t="s">
        <v>485</v>
      </c>
      <c r="B281" s="153" t="s">
        <v>486</v>
      </c>
      <c r="C281" s="170">
        <v>200</v>
      </c>
      <c r="D281" s="202" t="s">
        <v>562</v>
      </c>
      <c r="E281" s="208"/>
      <c r="F281" s="153" t="s">
        <v>976</v>
      </c>
      <c r="G281" s="170">
        <v>200</v>
      </c>
    </row>
    <row r="282" spans="1:7" ht="33" x14ac:dyDescent="0.2">
      <c r="A282" s="150" t="s">
        <v>563</v>
      </c>
      <c r="B282" s="153" t="s">
        <v>47</v>
      </c>
      <c r="C282" s="170">
        <v>20</v>
      </c>
      <c r="D282" s="202" t="s">
        <v>349</v>
      </c>
      <c r="E282" s="212"/>
      <c r="F282" s="153"/>
      <c r="G282" s="170"/>
    </row>
    <row r="283" spans="1:7" x14ac:dyDescent="0.2">
      <c r="A283" s="151" t="s">
        <v>564</v>
      </c>
      <c r="B283" s="153" t="s">
        <v>53</v>
      </c>
      <c r="C283" s="152">
        <v>20</v>
      </c>
      <c r="D283" s="202"/>
      <c r="E283" s="212"/>
      <c r="F283" s="153" t="s">
        <v>53</v>
      </c>
      <c r="G283" s="152">
        <v>30</v>
      </c>
    </row>
    <row r="284" spans="1:7" ht="49.5" x14ac:dyDescent="0.2">
      <c r="A284" s="152" t="s">
        <v>650</v>
      </c>
      <c r="B284" s="153" t="s">
        <v>651</v>
      </c>
      <c r="C284" s="152">
        <v>100</v>
      </c>
      <c r="D284" s="202" t="s">
        <v>950</v>
      </c>
      <c r="E284" s="212"/>
      <c r="F284" s="153"/>
      <c r="G284" s="152"/>
    </row>
    <row r="285" spans="1:7" x14ac:dyDescent="0.2">
      <c r="A285" s="263" t="s">
        <v>142</v>
      </c>
      <c r="B285" s="263"/>
      <c r="C285" s="214">
        <f>SUM(C278:C284)</f>
        <v>600</v>
      </c>
      <c r="D285" s="202"/>
      <c r="E285" s="212"/>
      <c r="F285" s="215" t="s">
        <v>142</v>
      </c>
      <c r="G285" s="214">
        <f>SUM(G278:G284)</f>
        <v>550</v>
      </c>
    </row>
    <row r="286" spans="1:7" x14ac:dyDescent="0.2">
      <c r="A286" s="266" t="s">
        <v>132</v>
      </c>
      <c r="B286" s="267"/>
      <c r="C286" s="268"/>
      <c r="D286" s="202"/>
      <c r="E286" s="212"/>
      <c r="F286" s="265" t="s">
        <v>567</v>
      </c>
      <c r="G286" s="265"/>
    </row>
    <row r="287" spans="1:7" x14ac:dyDescent="0.2">
      <c r="A287" s="216"/>
      <c r="B287" s="217"/>
      <c r="C287" s="214"/>
      <c r="D287" s="202"/>
      <c r="E287" s="212"/>
      <c r="F287" s="218" t="s">
        <v>943</v>
      </c>
      <c r="G287" s="214">
        <v>100</v>
      </c>
    </row>
    <row r="288" spans="1:7" ht="49.5" x14ac:dyDescent="0.2">
      <c r="A288" s="216"/>
      <c r="B288" s="217"/>
      <c r="C288" s="214"/>
      <c r="D288" s="202" t="s">
        <v>941</v>
      </c>
      <c r="E288" s="212"/>
      <c r="F288" s="218" t="s">
        <v>145</v>
      </c>
      <c r="G288" s="214">
        <v>20</v>
      </c>
    </row>
    <row r="289" spans="1:7" x14ac:dyDescent="0.2">
      <c r="A289" s="216"/>
      <c r="B289" s="217"/>
      <c r="C289" s="214"/>
      <c r="D289" s="202"/>
      <c r="E289" s="212"/>
      <c r="F289" s="215" t="s">
        <v>568</v>
      </c>
      <c r="G289" s="214">
        <f>SUM(G287:G288)</f>
        <v>120</v>
      </c>
    </row>
    <row r="290" spans="1:7" x14ac:dyDescent="0.2">
      <c r="A290" s="265" t="s">
        <v>11</v>
      </c>
      <c r="B290" s="265"/>
      <c r="C290" s="265"/>
      <c r="D290" s="202"/>
      <c r="E290" s="212"/>
      <c r="F290" s="265" t="s">
        <v>11</v>
      </c>
      <c r="G290" s="265"/>
    </row>
    <row r="291" spans="1:7" ht="82.5" x14ac:dyDescent="0.2">
      <c r="A291" s="150" t="s">
        <v>741</v>
      </c>
      <c r="B291" s="153" t="s">
        <v>742</v>
      </c>
      <c r="C291" s="170">
        <v>60</v>
      </c>
      <c r="D291" s="202" t="s">
        <v>556</v>
      </c>
      <c r="E291" s="213"/>
      <c r="F291" s="153" t="s">
        <v>453</v>
      </c>
      <c r="G291" s="170">
        <v>60</v>
      </c>
    </row>
    <row r="292" spans="1:7" ht="49.5" x14ac:dyDescent="0.2">
      <c r="A292" s="150" t="s">
        <v>487</v>
      </c>
      <c r="B292" s="153" t="s">
        <v>743</v>
      </c>
      <c r="C292" s="170">
        <v>220</v>
      </c>
      <c r="D292" s="202" t="s">
        <v>744</v>
      </c>
      <c r="E292" s="211"/>
      <c r="F292" s="153" t="s">
        <v>488</v>
      </c>
      <c r="G292" s="170">
        <v>200</v>
      </c>
    </row>
    <row r="293" spans="1:7" ht="82.5" x14ac:dyDescent="0.2">
      <c r="A293" s="150" t="s">
        <v>745</v>
      </c>
      <c r="B293" s="153" t="s">
        <v>746</v>
      </c>
      <c r="C293" s="170">
        <v>240</v>
      </c>
      <c r="D293" s="202" t="s">
        <v>747</v>
      </c>
      <c r="E293" s="211"/>
      <c r="F293" s="153" t="s">
        <v>489</v>
      </c>
      <c r="G293" s="170">
        <v>95</v>
      </c>
    </row>
    <row r="294" spans="1:7" x14ac:dyDescent="0.2">
      <c r="A294" s="150"/>
      <c r="B294" s="153"/>
      <c r="C294" s="170"/>
      <c r="D294" s="202"/>
      <c r="E294" s="211"/>
      <c r="F294" s="153" t="s">
        <v>406</v>
      </c>
      <c r="G294" s="170">
        <v>150</v>
      </c>
    </row>
    <row r="295" spans="1:7" ht="49.5" x14ac:dyDescent="0.2">
      <c r="A295" s="150" t="s">
        <v>748</v>
      </c>
      <c r="B295" s="153" t="s">
        <v>491</v>
      </c>
      <c r="C295" s="170">
        <v>180</v>
      </c>
      <c r="D295" s="202" t="s">
        <v>562</v>
      </c>
      <c r="E295" s="211"/>
      <c r="F295" s="153" t="s">
        <v>969</v>
      </c>
      <c r="G295" s="170">
        <v>180</v>
      </c>
    </row>
    <row r="296" spans="1:7" ht="33" x14ac:dyDescent="0.2">
      <c r="A296" s="152" t="s">
        <v>578</v>
      </c>
      <c r="B296" s="153" t="s">
        <v>47</v>
      </c>
      <c r="C296" s="170">
        <v>40</v>
      </c>
      <c r="D296" s="202" t="s">
        <v>349</v>
      </c>
      <c r="E296" s="211"/>
      <c r="F296" s="153"/>
      <c r="G296" s="170"/>
    </row>
    <row r="297" spans="1:7" ht="33" x14ac:dyDescent="0.2">
      <c r="A297" s="152" t="s">
        <v>579</v>
      </c>
      <c r="B297" s="153" t="s">
        <v>320</v>
      </c>
      <c r="C297" s="170">
        <v>20</v>
      </c>
      <c r="D297" s="202" t="s">
        <v>580</v>
      </c>
      <c r="E297" s="211"/>
      <c r="F297" s="153" t="s">
        <v>53</v>
      </c>
      <c r="G297" s="170">
        <v>40</v>
      </c>
    </row>
    <row r="298" spans="1:7" ht="33" x14ac:dyDescent="0.2">
      <c r="A298" s="150" t="s">
        <v>583</v>
      </c>
      <c r="B298" s="153" t="s">
        <v>749</v>
      </c>
      <c r="C298" s="170">
        <v>25</v>
      </c>
      <c r="D298" s="202" t="s">
        <v>585</v>
      </c>
      <c r="E298" s="211"/>
      <c r="F298" s="153"/>
      <c r="G298" s="170"/>
    </row>
    <row r="299" spans="1:7" ht="49.5" x14ac:dyDescent="0.2">
      <c r="A299" s="150" t="s">
        <v>565</v>
      </c>
      <c r="B299" s="153" t="s">
        <v>566</v>
      </c>
      <c r="C299" s="170">
        <v>100</v>
      </c>
      <c r="D299" s="202" t="s">
        <v>955</v>
      </c>
      <c r="E299" s="211"/>
      <c r="F299" s="153"/>
      <c r="G299" s="170"/>
    </row>
    <row r="300" spans="1:7" x14ac:dyDescent="0.2">
      <c r="A300" s="263" t="s">
        <v>32</v>
      </c>
      <c r="B300" s="263"/>
      <c r="C300" s="214">
        <f>SUM(C291:C299)</f>
        <v>885</v>
      </c>
      <c r="D300" s="202"/>
      <c r="E300" s="212"/>
      <c r="F300" s="215" t="s">
        <v>32</v>
      </c>
      <c r="G300" s="214">
        <f>SUM(G291:G299)</f>
        <v>725</v>
      </c>
    </row>
    <row r="301" spans="1:7" ht="49.5" x14ac:dyDescent="0.2">
      <c r="A301" s="269" t="s">
        <v>148</v>
      </c>
      <c r="B301" s="269"/>
      <c r="C301" s="269"/>
      <c r="D301" s="202" t="s">
        <v>977</v>
      </c>
      <c r="E301" s="212"/>
      <c r="F301" s="269" t="s">
        <v>586</v>
      </c>
      <c r="G301" s="269"/>
    </row>
    <row r="302" spans="1:7" ht="49.5" x14ac:dyDescent="0.2">
      <c r="A302" s="150" t="s">
        <v>638</v>
      </c>
      <c r="B302" s="153" t="s">
        <v>639</v>
      </c>
      <c r="C302" s="170">
        <v>70</v>
      </c>
      <c r="D302" s="202" t="s">
        <v>659</v>
      </c>
      <c r="E302" s="212"/>
      <c r="F302" s="153" t="s">
        <v>943</v>
      </c>
      <c r="G302" s="170">
        <v>150</v>
      </c>
    </row>
    <row r="303" spans="1:7" ht="82.5" x14ac:dyDescent="0.2">
      <c r="A303" s="155" t="s">
        <v>641</v>
      </c>
      <c r="B303" s="153" t="s">
        <v>642</v>
      </c>
      <c r="C303" s="170">
        <v>180</v>
      </c>
      <c r="D303" s="202" t="s">
        <v>978</v>
      </c>
      <c r="E303" s="212"/>
      <c r="F303" s="153" t="s">
        <v>591</v>
      </c>
      <c r="G303" s="170">
        <v>200</v>
      </c>
    </row>
    <row r="304" spans="1:7" ht="33" x14ac:dyDescent="0.2">
      <c r="A304" s="152" t="s">
        <v>636</v>
      </c>
      <c r="B304" s="153" t="s">
        <v>637</v>
      </c>
      <c r="C304" s="170">
        <v>100</v>
      </c>
      <c r="D304" s="202" t="s">
        <v>956</v>
      </c>
      <c r="E304" s="212"/>
      <c r="F304" s="218"/>
      <c r="G304" s="214"/>
    </row>
    <row r="305" spans="1:7" x14ac:dyDescent="0.2">
      <c r="A305" s="263" t="s">
        <v>170</v>
      </c>
      <c r="B305" s="263"/>
      <c r="C305" s="214">
        <f>SUM(C302:C304)</f>
        <v>350</v>
      </c>
      <c r="D305" s="202"/>
      <c r="E305" s="212"/>
      <c r="F305" s="215" t="s">
        <v>592</v>
      </c>
      <c r="G305" s="214">
        <f>SUM(G302:G304)</f>
        <v>350</v>
      </c>
    </row>
    <row r="306" spans="1:7" x14ac:dyDescent="0.2">
      <c r="A306" s="263" t="s">
        <v>190</v>
      </c>
      <c r="B306" s="263"/>
      <c r="C306" s="219">
        <f>C285+C300+C305</f>
        <v>1835</v>
      </c>
      <c r="D306" s="202"/>
      <c r="E306" s="213"/>
      <c r="F306" s="215" t="s">
        <v>190</v>
      </c>
      <c r="G306" s="219">
        <f>G285+G289+G300+G305</f>
        <v>1745</v>
      </c>
    </row>
    <row r="307" spans="1:7" x14ac:dyDescent="0.2">
      <c r="A307" s="264" t="s">
        <v>750</v>
      </c>
      <c r="B307" s="264"/>
      <c r="C307" s="264"/>
      <c r="D307" s="202"/>
      <c r="E307" s="212"/>
      <c r="F307" s="264" t="s">
        <v>750</v>
      </c>
      <c r="G307" s="264"/>
    </row>
    <row r="308" spans="1:7" x14ac:dyDescent="0.2">
      <c r="A308" s="265" t="s">
        <v>0</v>
      </c>
      <c r="B308" s="265"/>
      <c r="C308" s="265"/>
      <c r="D308" s="202"/>
      <c r="E308" s="212"/>
      <c r="F308" s="265" t="s">
        <v>0</v>
      </c>
      <c r="G308" s="265"/>
    </row>
    <row r="309" spans="1:7" x14ac:dyDescent="0.2">
      <c r="A309" s="152" t="s">
        <v>460</v>
      </c>
      <c r="B309" s="153" t="s">
        <v>461</v>
      </c>
      <c r="C309" s="170">
        <v>60</v>
      </c>
      <c r="D309" s="202"/>
      <c r="E309" s="212"/>
      <c r="F309" s="153" t="s">
        <v>461</v>
      </c>
      <c r="G309" s="170">
        <v>60</v>
      </c>
    </row>
    <row r="310" spans="1:7" ht="49.5" x14ac:dyDescent="0.2">
      <c r="A310" s="150" t="s">
        <v>751</v>
      </c>
      <c r="B310" s="153" t="s">
        <v>752</v>
      </c>
      <c r="C310" s="170">
        <v>200</v>
      </c>
      <c r="D310" s="202" t="s">
        <v>371</v>
      </c>
      <c r="E310" s="212"/>
      <c r="F310" s="153" t="s">
        <v>753</v>
      </c>
      <c r="G310" s="170">
        <v>240</v>
      </c>
    </row>
    <row r="311" spans="1:7" x14ac:dyDescent="0.2">
      <c r="A311" s="150"/>
      <c r="B311" s="153"/>
      <c r="C311" s="170"/>
      <c r="D311" s="202"/>
      <c r="E311" s="212"/>
      <c r="F311" s="153"/>
      <c r="G311" s="170"/>
    </row>
    <row r="312" spans="1:7" ht="49.5" x14ac:dyDescent="0.2">
      <c r="A312" s="150" t="s">
        <v>618</v>
      </c>
      <c r="B312" s="153" t="s">
        <v>619</v>
      </c>
      <c r="C312" s="170">
        <v>200</v>
      </c>
      <c r="D312" s="202" t="s">
        <v>562</v>
      </c>
      <c r="E312" s="212"/>
      <c r="F312" s="153" t="s">
        <v>966</v>
      </c>
      <c r="G312" s="170">
        <v>200</v>
      </c>
    </row>
    <row r="313" spans="1:7" ht="33" x14ac:dyDescent="0.2">
      <c r="A313" s="150" t="s">
        <v>563</v>
      </c>
      <c r="B313" s="153" t="s">
        <v>47</v>
      </c>
      <c r="C313" s="170">
        <v>30</v>
      </c>
      <c r="D313" s="202" t="s">
        <v>349</v>
      </c>
      <c r="E313" s="212"/>
      <c r="F313" s="153"/>
      <c r="G313" s="170"/>
    </row>
    <row r="314" spans="1:7" x14ac:dyDescent="0.2">
      <c r="A314" s="150" t="s">
        <v>564</v>
      </c>
      <c r="B314" s="153" t="s">
        <v>53</v>
      </c>
      <c r="C314" s="170">
        <v>20</v>
      </c>
      <c r="D314" s="202"/>
      <c r="E314" s="212"/>
      <c r="F314" s="153" t="s">
        <v>53</v>
      </c>
      <c r="G314" s="170">
        <v>50</v>
      </c>
    </row>
    <row r="315" spans="1:7" ht="49.5" x14ac:dyDescent="0.2">
      <c r="A315" s="150" t="s">
        <v>597</v>
      </c>
      <c r="B315" s="153" t="s">
        <v>598</v>
      </c>
      <c r="C315" s="152">
        <v>100</v>
      </c>
      <c r="D315" s="202" t="s">
        <v>945</v>
      </c>
      <c r="E315" s="213"/>
      <c r="F315" s="153"/>
      <c r="G315" s="152"/>
    </row>
    <row r="316" spans="1:7" x14ac:dyDescent="0.2">
      <c r="A316" s="263" t="s">
        <v>142</v>
      </c>
      <c r="B316" s="263"/>
      <c r="C316" s="214">
        <f>SUM(C309:C315)</f>
        <v>610</v>
      </c>
      <c r="D316" s="202"/>
      <c r="E316" s="213"/>
      <c r="F316" s="215" t="s">
        <v>142</v>
      </c>
      <c r="G316" s="214">
        <f>SUM(G309:G315)</f>
        <v>550</v>
      </c>
    </row>
    <row r="317" spans="1:7" x14ac:dyDescent="0.2">
      <c r="A317" s="266" t="s">
        <v>132</v>
      </c>
      <c r="B317" s="267"/>
      <c r="C317" s="268"/>
      <c r="D317" s="202"/>
      <c r="E317" s="213"/>
      <c r="F317" s="265" t="s">
        <v>567</v>
      </c>
      <c r="G317" s="265"/>
    </row>
    <row r="318" spans="1:7" x14ac:dyDescent="0.2">
      <c r="A318" s="216"/>
      <c r="B318" s="217"/>
      <c r="C318" s="214"/>
      <c r="D318" s="202"/>
      <c r="E318" s="213"/>
      <c r="F318" s="218" t="s">
        <v>943</v>
      </c>
      <c r="G318" s="214">
        <v>100</v>
      </c>
    </row>
    <row r="319" spans="1:7" ht="49.5" x14ac:dyDescent="0.2">
      <c r="A319" s="216"/>
      <c r="B319" s="217"/>
      <c r="C319" s="214"/>
      <c r="D319" s="202" t="s">
        <v>941</v>
      </c>
      <c r="E319" s="213"/>
      <c r="F319" s="218" t="s">
        <v>145</v>
      </c>
      <c r="G319" s="214">
        <v>20</v>
      </c>
    </row>
    <row r="320" spans="1:7" x14ac:dyDescent="0.2">
      <c r="A320" s="216"/>
      <c r="B320" s="217"/>
      <c r="C320" s="214"/>
      <c r="D320" s="202"/>
      <c r="E320" s="213"/>
      <c r="F320" s="215" t="s">
        <v>568</v>
      </c>
      <c r="G320" s="214">
        <f>SUM(G318:G319)</f>
        <v>120</v>
      </c>
    </row>
    <row r="321" spans="1:7" x14ac:dyDescent="0.2">
      <c r="A321" s="265" t="s">
        <v>11</v>
      </c>
      <c r="B321" s="265"/>
      <c r="C321" s="265"/>
      <c r="D321" s="202"/>
      <c r="E321" s="211"/>
      <c r="F321" s="265" t="s">
        <v>11</v>
      </c>
      <c r="G321" s="265"/>
    </row>
    <row r="322" spans="1:7" ht="49.5" x14ac:dyDescent="0.2">
      <c r="A322" s="152" t="s">
        <v>754</v>
      </c>
      <c r="B322" s="153" t="s">
        <v>755</v>
      </c>
      <c r="C322" s="170">
        <v>60</v>
      </c>
      <c r="D322" s="202" t="s">
        <v>993</v>
      </c>
      <c r="E322" s="211"/>
      <c r="F322" s="153" t="s">
        <v>323</v>
      </c>
      <c r="G322" s="170">
        <v>60</v>
      </c>
    </row>
    <row r="323" spans="1:7" ht="82.5" x14ac:dyDescent="0.2">
      <c r="A323" s="152" t="s">
        <v>493</v>
      </c>
      <c r="B323" s="153" t="s">
        <v>494</v>
      </c>
      <c r="C323" s="170">
        <v>200</v>
      </c>
      <c r="D323" s="202" t="s">
        <v>994</v>
      </c>
      <c r="E323" s="211"/>
      <c r="F323" s="153" t="s">
        <v>494</v>
      </c>
      <c r="G323" s="170">
        <v>200</v>
      </c>
    </row>
    <row r="324" spans="1:7" x14ac:dyDescent="0.2">
      <c r="A324" s="152" t="s">
        <v>495</v>
      </c>
      <c r="B324" s="153" t="s">
        <v>496</v>
      </c>
      <c r="C324" s="170">
        <v>90</v>
      </c>
      <c r="D324" s="202"/>
      <c r="E324" s="211"/>
      <c r="F324" s="153" t="s">
        <v>496</v>
      </c>
      <c r="G324" s="170">
        <v>90</v>
      </c>
    </row>
    <row r="325" spans="1:7" ht="49.5" x14ac:dyDescent="0.2">
      <c r="A325" s="152" t="s">
        <v>674</v>
      </c>
      <c r="B325" s="153" t="s">
        <v>675</v>
      </c>
      <c r="C325" s="170">
        <v>150</v>
      </c>
      <c r="D325" s="202" t="s">
        <v>358</v>
      </c>
      <c r="E325" s="211"/>
      <c r="F325" s="153" t="s">
        <v>175</v>
      </c>
      <c r="G325" s="170">
        <v>150</v>
      </c>
    </row>
    <row r="326" spans="1:7" ht="49.5" x14ac:dyDescent="0.2">
      <c r="A326" s="150" t="s">
        <v>497</v>
      </c>
      <c r="B326" s="153" t="s">
        <v>498</v>
      </c>
      <c r="C326" s="170">
        <v>180</v>
      </c>
      <c r="D326" s="202" t="s">
        <v>562</v>
      </c>
      <c r="E326" s="212"/>
      <c r="F326" s="153" t="s">
        <v>970</v>
      </c>
      <c r="G326" s="170">
        <v>180</v>
      </c>
    </row>
    <row r="327" spans="1:7" ht="33" x14ac:dyDescent="0.2">
      <c r="A327" s="150" t="s">
        <v>578</v>
      </c>
      <c r="B327" s="153" t="s">
        <v>47</v>
      </c>
      <c r="C327" s="170">
        <v>40</v>
      </c>
      <c r="D327" s="202" t="s">
        <v>349</v>
      </c>
      <c r="E327" s="212"/>
      <c r="F327" s="153"/>
      <c r="G327" s="170"/>
    </row>
    <row r="328" spans="1:7" ht="33" x14ac:dyDescent="0.2">
      <c r="A328" s="150" t="s">
        <v>579</v>
      </c>
      <c r="B328" s="153" t="s">
        <v>320</v>
      </c>
      <c r="C328" s="170">
        <v>20</v>
      </c>
      <c r="D328" s="202" t="s">
        <v>580</v>
      </c>
      <c r="E328" s="212"/>
      <c r="F328" s="153" t="s">
        <v>53</v>
      </c>
      <c r="G328" s="170">
        <v>60</v>
      </c>
    </row>
    <row r="329" spans="1:7" x14ac:dyDescent="0.2">
      <c r="A329" s="150" t="s">
        <v>607</v>
      </c>
      <c r="B329" s="153" t="s">
        <v>608</v>
      </c>
      <c r="C329" s="170">
        <v>100</v>
      </c>
      <c r="D329" s="202" t="s">
        <v>302</v>
      </c>
      <c r="E329" s="212"/>
      <c r="F329" s="153"/>
      <c r="G329" s="170"/>
    </row>
    <row r="330" spans="1:7" x14ac:dyDescent="0.2">
      <c r="A330" s="263" t="s">
        <v>32</v>
      </c>
      <c r="B330" s="263"/>
      <c r="C330" s="214">
        <f>SUM(C322:C329)</f>
        <v>840</v>
      </c>
      <c r="D330" s="202"/>
      <c r="E330" s="212"/>
      <c r="F330" s="215" t="s">
        <v>32</v>
      </c>
      <c r="G330" s="214">
        <f>SUM(G322:G329)</f>
        <v>740</v>
      </c>
    </row>
    <row r="331" spans="1:7" ht="49.5" x14ac:dyDescent="0.2">
      <c r="A331" s="269" t="s">
        <v>148</v>
      </c>
      <c r="B331" s="269"/>
      <c r="C331" s="269"/>
      <c r="D331" s="202" t="s">
        <v>977</v>
      </c>
      <c r="E331" s="213"/>
      <c r="F331" s="269" t="s">
        <v>586</v>
      </c>
      <c r="G331" s="269"/>
    </row>
    <row r="332" spans="1:7" ht="49.5" x14ac:dyDescent="0.2">
      <c r="A332" s="150" t="s">
        <v>587</v>
      </c>
      <c r="B332" s="153" t="s">
        <v>588</v>
      </c>
      <c r="C332" s="170">
        <v>100</v>
      </c>
      <c r="D332" s="202" t="s">
        <v>589</v>
      </c>
      <c r="E332" s="211"/>
      <c r="F332" s="153" t="s">
        <v>946</v>
      </c>
      <c r="G332" s="170">
        <v>150</v>
      </c>
    </row>
    <row r="333" spans="1:7" ht="66" x14ac:dyDescent="0.2">
      <c r="A333" s="150" t="s">
        <v>583</v>
      </c>
      <c r="B333" s="153" t="s">
        <v>590</v>
      </c>
      <c r="C333" s="170">
        <v>200</v>
      </c>
      <c r="D333" s="202" t="s">
        <v>1015</v>
      </c>
      <c r="E333" s="212"/>
      <c r="F333" s="153" t="s">
        <v>591</v>
      </c>
      <c r="G333" s="170">
        <v>200</v>
      </c>
    </row>
    <row r="334" spans="1:7" x14ac:dyDescent="0.2">
      <c r="A334" s="152"/>
      <c r="B334" s="153"/>
      <c r="C334" s="170"/>
      <c r="D334" s="202"/>
      <c r="E334" s="212"/>
      <c r="F334" s="218"/>
      <c r="G334" s="214"/>
    </row>
    <row r="335" spans="1:7" x14ac:dyDescent="0.2">
      <c r="A335" s="263" t="s">
        <v>170</v>
      </c>
      <c r="B335" s="263"/>
      <c r="C335" s="214">
        <f>SUM(C332:C334)</f>
        <v>300</v>
      </c>
      <c r="D335" s="202"/>
      <c r="E335" s="212"/>
      <c r="F335" s="215" t="s">
        <v>592</v>
      </c>
      <c r="G335" s="214">
        <f>SUM(G332:G334)</f>
        <v>350</v>
      </c>
    </row>
    <row r="336" spans="1:7" x14ac:dyDescent="0.2">
      <c r="A336" s="263" t="s">
        <v>756</v>
      </c>
      <c r="B336" s="263"/>
      <c r="C336" s="219">
        <f>C316+C330+C335</f>
        <v>1750</v>
      </c>
      <c r="D336" s="202"/>
      <c r="E336" s="213"/>
      <c r="F336" s="215" t="s">
        <v>756</v>
      </c>
      <c r="G336" s="219">
        <f>G316+G320+G330+G335</f>
        <v>1760</v>
      </c>
    </row>
    <row r="337" spans="1:7" x14ac:dyDescent="0.2">
      <c r="A337" s="264" t="s">
        <v>757</v>
      </c>
      <c r="B337" s="264"/>
      <c r="C337" s="264"/>
      <c r="D337" s="202"/>
      <c r="E337" s="212"/>
      <c r="F337" s="264" t="s">
        <v>757</v>
      </c>
      <c r="G337" s="264"/>
    </row>
    <row r="338" spans="1:7" x14ac:dyDescent="0.2">
      <c r="A338" s="265" t="s">
        <v>0</v>
      </c>
      <c r="B338" s="265"/>
      <c r="C338" s="265"/>
      <c r="D338" s="202"/>
      <c r="E338" s="212"/>
      <c r="F338" s="265" t="s">
        <v>0</v>
      </c>
      <c r="G338" s="265"/>
    </row>
    <row r="339" spans="1:7" ht="49.5" x14ac:dyDescent="0.2">
      <c r="A339" s="152" t="s">
        <v>758</v>
      </c>
      <c r="B339" s="153" t="s">
        <v>759</v>
      </c>
      <c r="C339" s="170">
        <v>60</v>
      </c>
      <c r="D339" s="202" t="s">
        <v>995</v>
      </c>
      <c r="E339" s="213"/>
      <c r="F339" s="153" t="s">
        <v>146</v>
      </c>
      <c r="G339" s="170">
        <v>60</v>
      </c>
    </row>
    <row r="340" spans="1:7" ht="99" x14ac:dyDescent="0.2">
      <c r="A340" s="154" t="s">
        <v>760</v>
      </c>
      <c r="B340" s="153" t="s">
        <v>761</v>
      </c>
      <c r="C340" s="170">
        <v>200</v>
      </c>
      <c r="D340" s="202" t="s">
        <v>762</v>
      </c>
      <c r="E340" s="213"/>
      <c r="F340" s="153" t="s">
        <v>985</v>
      </c>
      <c r="G340" s="170">
        <v>90</v>
      </c>
    </row>
    <row r="341" spans="1:7" x14ac:dyDescent="0.2">
      <c r="A341" s="154"/>
      <c r="B341" s="153"/>
      <c r="C341" s="170"/>
      <c r="D341" s="202"/>
      <c r="E341" s="213"/>
      <c r="F341" s="153" t="s">
        <v>418</v>
      </c>
      <c r="G341" s="170">
        <v>150</v>
      </c>
    </row>
    <row r="342" spans="1:7" ht="49.5" x14ac:dyDescent="0.2">
      <c r="A342" s="150" t="s">
        <v>594</v>
      </c>
      <c r="B342" s="153" t="s">
        <v>763</v>
      </c>
      <c r="C342" s="170">
        <v>180</v>
      </c>
      <c r="D342" s="202" t="s">
        <v>562</v>
      </c>
      <c r="E342" s="213"/>
      <c r="F342" s="153" t="s">
        <v>971</v>
      </c>
      <c r="G342" s="170">
        <v>180</v>
      </c>
    </row>
    <row r="343" spans="1:7" ht="33" x14ac:dyDescent="0.2">
      <c r="A343" s="150" t="s">
        <v>563</v>
      </c>
      <c r="B343" s="153" t="s">
        <v>47</v>
      </c>
      <c r="C343" s="170">
        <v>30</v>
      </c>
      <c r="D343" s="202" t="s">
        <v>349</v>
      </c>
      <c r="E343" s="213"/>
      <c r="F343" s="153"/>
      <c r="G343" s="170"/>
    </row>
    <row r="344" spans="1:7" x14ac:dyDescent="0.2">
      <c r="A344" s="150" t="s">
        <v>564</v>
      </c>
      <c r="B344" s="153" t="s">
        <v>53</v>
      </c>
      <c r="C344" s="152">
        <v>20</v>
      </c>
      <c r="D344" s="202"/>
      <c r="E344" s="213"/>
      <c r="F344" s="153" t="s">
        <v>53</v>
      </c>
      <c r="G344" s="152">
        <v>40</v>
      </c>
    </row>
    <row r="345" spans="1:7" ht="49.5" x14ac:dyDescent="0.2">
      <c r="A345" s="152" t="s">
        <v>643</v>
      </c>
      <c r="B345" s="153" t="s">
        <v>644</v>
      </c>
      <c r="C345" s="152">
        <v>100</v>
      </c>
      <c r="D345" s="202" t="s">
        <v>953</v>
      </c>
      <c r="E345" s="213"/>
      <c r="F345" s="153"/>
      <c r="G345" s="152"/>
    </row>
    <row r="346" spans="1:7" x14ac:dyDescent="0.2">
      <c r="A346" s="263" t="s">
        <v>142</v>
      </c>
      <c r="B346" s="263"/>
      <c r="C346" s="214">
        <f>SUM(C339:C345)</f>
        <v>590</v>
      </c>
      <c r="D346" s="202"/>
      <c r="E346" s="213"/>
      <c r="F346" s="215" t="s">
        <v>142</v>
      </c>
      <c r="G346" s="214">
        <f>SUM(G339:G345)</f>
        <v>520</v>
      </c>
    </row>
    <row r="347" spans="1:7" x14ac:dyDescent="0.2">
      <c r="A347" s="266" t="s">
        <v>132</v>
      </c>
      <c r="B347" s="267"/>
      <c r="C347" s="268"/>
      <c r="D347" s="202"/>
      <c r="E347" s="213"/>
      <c r="F347" s="265" t="s">
        <v>567</v>
      </c>
      <c r="G347" s="265"/>
    </row>
    <row r="348" spans="1:7" x14ac:dyDescent="0.2">
      <c r="A348" s="216"/>
      <c r="B348" s="217"/>
      <c r="C348" s="214"/>
      <c r="D348" s="202"/>
      <c r="E348" s="213"/>
      <c r="F348" s="218" t="s">
        <v>943</v>
      </c>
      <c r="G348" s="214">
        <v>100</v>
      </c>
    </row>
    <row r="349" spans="1:7" ht="49.5" x14ac:dyDescent="0.2">
      <c r="A349" s="216"/>
      <c r="B349" s="217"/>
      <c r="C349" s="214"/>
      <c r="D349" s="202" t="s">
        <v>941</v>
      </c>
      <c r="E349" s="213"/>
      <c r="F349" s="218" t="s">
        <v>145</v>
      </c>
      <c r="G349" s="214">
        <v>20</v>
      </c>
    </row>
    <row r="350" spans="1:7" x14ac:dyDescent="0.2">
      <c r="A350" s="216"/>
      <c r="B350" s="217"/>
      <c r="C350" s="214"/>
      <c r="D350" s="202"/>
      <c r="E350" s="213"/>
      <c r="F350" s="215" t="s">
        <v>568</v>
      </c>
      <c r="G350" s="214">
        <f>SUM(G348:G349)</f>
        <v>120</v>
      </c>
    </row>
    <row r="351" spans="1:7" x14ac:dyDescent="0.2">
      <c r="A351" s="276" t="s">
        <v>11</v>
      </c>
      <c r="B351" s="277"/>
      <c r="C351" s="278"/>
      <c r="D351" s="202"/>
      <c r="E351" s="211"/>
      <c r="F351" s="265" t="s">
        <v>11</v>
      </c>
      <c r="G351" s="265"/>
    </row>
    <row r="352" spans="1:7" x14ac:dyDescent="0.2">
      <c r="A352" s="152" t="s">
        <v>764</v>
      </c>
      <c r="B352" s="153" t="s">
        <v>765</v>
      </c>
      <c r="C352" s="170">
        <v>60</v>
      </c>
      <c r="D352" s="202"/>
      <c r="E352" s="212"/>
      <c r="F352" s="153" t="s">
        <v>765</v>
      </c>
      <c r="G352" s="170">
        <v>60</v>
      </c>
    </row>
    <row r="353" spans="1:7" ht="49.5" x14ac:dyDescent="0.2">
      <c r="A353" s="150" t="s">
        <v>504</v>
      </c>
      <c r="B353" s="153" t="s">
        <v>766</v>
      </c>
      <c r="C353" s="170">
        <v>200</v>
      </c>
      <c r="D353" s="202" t="s">
        <v>358</v>
      </c>
      <c r="E353" s="212"/>
      <c r="F353" s="153" t="s">
        <v>351</v>
      </c>
      <c r="G353" s="170">
        <v>210</v>
      </c>
    </row>
    <row r="354" spans="1:7" ht="82.5" x14ac:dyDescent="0.2">
      <c r="A354" s="150" t="s">
        <v>767</v>
      </c>
      <c r="B354" s="153" t="s">
        <v>768</v>
      </c>
      <c r="C354" s="170">
        <v>240</v>
      </c>
      <c r="D354" s="202" t="s">
        <v>769</v>
      </c>
      <c r="E354" s="212"/>
      <c r="F354" s="153" t="s">
        <v>770</v>
      </c>
      <c r="G354" s="170">
        <v>140</v>
      </c>
    </row>
    <row r="355" spans="1:7" x14ac:dyDescent="0.2">
      <c r="A355" s="150"/>
      <c r="B355" s="153"/>
      <c r="C355" s="170"/>
      <c r="D355" s="202"/>
      <c r="E355" s="212"/>
      <c r="F355" s="153" t="s">
        <v>321</v>
      </c>
      <c r="G355" s="170">
        <v>180</v>
      </c>
    </row>
    <row r="356" spans="1:7" ht="49.5" x14ac:dyDescent="0.2">
      <c r="A356" s="150" t="s">
        <v>633</v>
      </c>
      <c r="B356" s="153" t="s">
        <v>634</v>
      </c>
      <c r="C356" s="170">
        <v>200</v>
      </c>
      <c r="D356" s="202" t="s">
        <v>635</v>
      </c>
      <c r="E356" s="212"/>
      <c r="F356" s="153" t="s">
        <v>964</v>
      </c>
      <c r="G356" s="170">
        <v>200</v>
      </c>
    </row>
    <row r="357" spans="1:7" ht="33" x14ac:dyDescent="0.2">
      <c r="A357" s="150" t="s">
        <v>578</v>
      </c>
      <c r="B357" s="153" t="s">
        <v>47</v>
      </c>
      <c r="C357" s="170">
        <v>40</v>
      </c>
      <c r="D357" s="202" t="s">
        <v>349</v>
      </c>
      <c r="E357" s="212"/>
      <c r="F357" s="153"/>
      <c r="G357" s="170"/>
    </row>
    <row r="358" spans="1:7" x14ac:dyDescent="0.2">
      <c r="A358" s="150" t="s">
        <v>579</v>
      </c>
      <c r="B358" s="153" t="s">
        <v>53</v>
      </c>
      <c r="C358" s="170">
        <v>20</v>
      </c>
      <c r="D358" s="202"/>
      <c r="E358" s="212"/>
      <c r="F358" s="153" t="s">
        <v>53</v>
      </c>
      <c r="G358" s="170">
        <v>80</v>
      </c>
    </row>
    <row r="359" spans="1:7" ht="49.5" x14ac:dyDescent="0.2">
      <c r="A359" s="151" t="s">
        <v>581</v>
      </c>
      <c r="B359" s="153" t="s">
        <v>613</v>
      </c>
      <c r="C359" s="170">
        <v>100</v>
      </c>
      <c r="D359" s="202" t="s">
        <v>958</v>
      </c>
      <c r="E359" s="212"/>
      <c r="F359" s="153"/>
      <c r="G359" s="170"/>
    </row>
    <row r="360" spans="1:7" x14ac:dyDescent="0.2">
      <c r="A360" s="263" t="s">
        <v>32</v>
      </c>
      <c r="B360" s="263"/>
      <c r="C360" s="214">
        <f>SUM(C352:C359)</f>
        <v>860</v>
      </c>
      <c r="D360" s="202"/>
      <c r="E360" s="211"/>
      <c r="F360" s="215" t="s">
        <v>32</v>
      </c>
      <c r="G360" s="214">
        <f>SUM(G352:G359)</f>
        <v>870</v>
      </c>
    </row>
    <row r="361" spans="1:7" ht="49.5" x14ac:dyDescent="0.2">
      <c r="A361" s="269" t="s">
        <v>148</v>
      </c>
      <c r="B361" s="269"/>
      <c r="C361" s="269"/>
      <c r="D361" s="202" t="s">
        <v>977</v>
      </c>
      <c r="E361" s="212"/>
      <c r="F361" s="269" t="s">
        <v>586</v>
      </c>
      <c r="G361" s="269"/>
    </row>
    <row r="362" spans="1:7" ht="49.5" x14ac:dyDescent="0.2">
      <c r="A362" s="150" t="s">
        <v>771</v>
      </c>
      <c r="B362" s="153" t="s">
        <v>610</v>
      </c>
      <c r="C362" s="170">
        <v>70</v>
      </c>
      <c r="D362" s="202" t="s">
        <v>772</v>
      </c>
      <c r="E362" s="212"/>
      <c r="F362" s="153" t="s">
        <v>943</v>
      </c>
      <c r="G362" s="170">
        <v>150</v>
      </c>
    </row>
    <row r="363" spans="1:7" ht="33" x14ac:dyDescent="0.2">
      <c r="A363" s="150" t="s">
        <v>621</v>
      </c>
      <c r="B363" s="153" t="s">
        <v>622</v>
      </c>
      <c r="C363" s="170">
        <v>100</v>
      </c>
      <c r="D363" s="202" t="s">
        <v>959</v>
      </c>
      <c r="E363" s="212"/>
      <c r="F363" s="153" t="s">
        <v>591</v>
      </c>
      <c r="G363" s="170">
        <v>200</v>
      </c>
    </row>
    <row r="364" spans="1:7" ht="82.5" x14ac:dyDescent="0.2">
      <c r="A364" s="152" t="s">
        <v>641</v>
      </c>
      <c r="B364" s="153" t="s">
        <v>642</v>
      </c>
      <c r="C364" s="170">
        <v>180</v>
      </c>
      <c r="D364" s="202" t="s">
        <v>978</v>
      </c>
      <c r="E364" s="213"/>
      <c r="F364" s="218"/>
      <c r="G364" s="214"/>
    </row>
    <row r="365" spans="1:7" x14ac:dyDescent="0.2">
      <c r="A365" s="263" t="s">
        <v>170</v>
      </c>
      <c r="B365" s="263"/>
      <c r="C365" s="214">
        <f>SUM(C362:C364)</f>
        <v>350</v>
      </c>
      <c r="D365" s="202"/>
      <c r="E365" s="220"/>
      <c r="F365" s="215" t="s">
        <v>592</v>
      </c>
      <c r="G365" s="214">
        <f>SUM(G362:G364)</f>
        <v>350</v>
      </c>
    </row>
    <row r="366" spans="1:7" x14ac:dyDescent="0.2">
      <c r="A366" s="263" t="s">
        <v>773</v>
      </c>
      <c r="B366" s="263"/>
      <c r="C366" s="219">
        <f>C346+C360+C365</f>
        <v>1800</v>
      </c>
      <c r="D366" s="202"/>
      <c r="E366" s="203"/>
      <c r="F366" s="215" t="s">
        <v>773</v>
      </c>
      <c r="G366" s="219">
        <f>G346+G350+G360+G365</f>
        <v>1860</v>
      </c>
    </row>
    <row r="367" spans="1:7" x14ac:dyDescent="0.2">
      <c r="A367" s="264" t="s">
        <v>774</v>
      </c>
      <c r="B367" s="264"/>
      <c r="C367" s="264"/>
      <c r="D367" s="202"/>
      <c r="E367" s="213"/>
      <c r="F367" s="264" t="s">
        <v>774</v>
      </c>
      <c r="G367" s="264"/>
    </row>
    <row r="368" spans="1:7" x14ac:dyDescent="0.2">
      <c r="A368" s="265" t="s">
        <v>0</v>
      </c>
      <c r="B368" s="265"/>
      <c r="C368" s="265"/>
      <c r="D368" s="202"/>
      <c r="E368" s="213"/>
      <c r="F368" s="265" t="s">
        <v>0</v>
      </c>
      <c r="G368" s="265"/>
    </row>
    <row r="369" spans="1:7" ht="49.5" x14ac:dyDescent="0.2">
      <c r="A369" s="150" t="s">
        <v>714</v>
      </c>
      <c r="B369" s="153" t="s">
        <v>715</v>
      </c>
      <c r="C369" s="170">
        <v>60</v>
      </c>
      <c r="D369" s="202" t="s">
        <v>775</v>
      </c>
      <c r="E369" s="213"/>
      <c r="F369" s="153" t="s">
        <v>348</v>
      </c>
      <c r="G369" s="170">
        <v>60</v>
      </c>
    </row>
    <row r="370" spans="1:7" ht="99" x14ac:dyDescent="0.2">
      <c r="A370" s="150" t="s">
        <v>776</v>
      </c>
      <c r="B370" s="153" t="s">
        <v>777</v>
      </c>
      <c r="C370" s="170">
        <v>200</v>
      </c>
      <c r="D370" s="202" t="s">
        <v>778</v>
      </c>
      <c r="E370" s="213"/>
      <c r="F370" s="153" t="s">
        <v>986</v>
      </c>
      <c r="G370" s="170">
        <v>110</v>
      </c>
    </row>
    <row r="371" spans="1:7" x14ac:dyDescent="0.2">
      <c r="A371" s="150"/>
      <c r="B371" s="153"/>
      <c r="C371" s="170"/>
      <c r="D371" s="202"/>
      <c r="E371" s="213"/>
      <c r="F371" s="153" t="s">
        <v>406</v>
      </c>
      <c r="G371" s="170">
        <v>150</v>
      </c>
    </row>
    <row r="372" spans="1:7" ht="49.5" x14ac:dyDescent="0.2">
      <c r="A372" s="150" t="s">
        <v>389</v>
      </c>
      <c r="B372" s="153" t="s">
        <v>390</v>
      </c>
      <c r="C372" s="170">
        <v>200</v>
      </c>
      <c r="D372" s="202" t="s">
        <v>562</v>
      </c>
      <c r="E372" s="213"/>
      <c r="F372" s="153" t="s">
        <v>938</v>
      </c>
      <c r="G372" s="170">
        <v>200</v>
      </c>
    </row>
    <row r="373" spans="1:7" ht="33" x14ac:dyDescent="0.2">
      <c r="A373" s="152" t="s">
        <v>563</v>
      </c>
      <c r="B373" s="153" t="s">
        <v>47</v>
      </c>
      <c r="C373" s="170">
        <v>20</v>
      </c>
      <c r="D373" s="202" t="s">
        <v>349</v>
      </c>
      <c r="E373" s="213"/>
      <c r="F373" s="153"/>
      <c r="G373" s="170"/>
    </row>
    <row r="374" spans="1:7" x14ac:dyDescent="0.2">
      <c r="A374" s="150" t="s">
        <v>564</v>
      </c>
      <c r="B374" s="153" t="s">
        <v>53</v>
      </c>
      <c r="C374" s="170">
        <v>20</v>
      </c>
      <c r="D374" s="202"/>
      <c r="E374" s="213"/>
      <c r="F374" s="153" t="s">
        <v>53</v>
      </c>
      <c r="G374" s="170">
        <v>30</v>
      </c>
    </row>
    <row r="375" spans="1:7" ht="49.5" x14ac:dyDescent="0.2">
      <c r="A375" s="150" t="s">
        <v>668</v>
      </c>
      <c r="B375" s="153" t="s">
        <v>582</v>
      </c>
      <c r="C375" s="152">
        <v>100</v>
      </c>
      <c r="D375" s="202" t="s">
        <v>944</v>
      </c>
      <c r="E375" s="213"/>
      <c r="F375" s="153"/>
      <c r="G375" s="152"/>
    </row>
    <row r="376" spans="1:7" x14ac:dyDescent="0.2">
      <c r="A376" s="263" t="s">
        <v>142</v>
      </c>
      <c r="B376" s="263"/>
      <c r="C376" s="214">
        <f>SUM(C369:C375)</f>
        <v>600</v>
      </c>
      <c r="D376" s="202"/>
      <c r="E376" s="212"/>
      <c r="F376" s="215" t="s">
        <v>142</v>
      </c>
      <c r="G376" s="214">
        <f>SUM(G369:G375)</f>
        <v>550</v>
      </c>
    </row>
    <row r="377" spans="1:7" x14ac:dyDescent="0.2">
      <c r="A377" s="266" t="s">
        <v>132</v>
      </c>
      <c r="B377" s="267"/>
      <c r="C377" s="268"/>
      <c r="D377" s="202"/>
      <c r="E377" s="212"/>
      <c r="F377" s="265" t="s">
        <v>567</v>
      </c>
      <c r="G377" s="265"/>
    </row>
    <row r="378" spans="1:7" x14ac:dyDescent="0.2">
      <c r="A378" s="216"/>
      <c r="B378" s="217"/>
      <c r="C378" s="214"/>
      <c r="D378" s="202"/>
      <c r="E378" s="212"/>
      <c r="F378" s="218" t="s">
        <v>943</v>
      </c>
      <c r="G378" s="214">
        <v>100</v>
      </c>
    </row>
    <row r="379" spans="1:7" ht="49.5" x14ac:dyDescent="0.2">
      <c r="A379" s="216"/>
      <c r="B379" s="217"/>
      <c r="C379" s="214"/>
      <c r="D379" s="202" t="s">
        <v>941</v>
      </c>
      <c r="E379" s="212"/>
      <c r="F379" s="218" t="s">
        <v>145</v>
      </c>
      <c r="G379" s="214">
        <v>20</v>
      </c>
    </row>
    <row r="380" spans="1:7" x14ac:dyDescent="0.2">
      <c r="A380" s="216"/>
      <c r="B380" s="217"/>
      <c r="C380" s="214"/>
      <c r="D380" s="202"/>
      <c r="E380" s="212"/>
      <c r="F380" s="215" t="s">
        <v>568</v>
      </c>
      <c r="G380" s="214">
        <f>SUM(G378:G379)</f>
        <v>120</v>
      </c>
    </row>
    <row r="381" spans="1:7" x14ac:dyDescent="0.2">
      <c r="A381" s="265" t="s">
        <v>11</v>
      </c>
      <c r="B381" s="265"/>
      <c r="C381" s="265"/>
      <c r="D381" s="202"/>
      <c r="E381" s="212"/>
      <c r="F381" s="265" t="s">
        <v>11</v>
      </c>
      <c r="G381" s="265"/>
    </row>
    <row r="382" spans="1:7" x14ac:dyDescent="0.2">
      <c r="A382" s="152" t="s">
        <v>420</v>
      </c>
      <c r="B382" s="153" t="s">
        <v>421</v>
      </c>
      <c r="C382" s="170">
        <v>60</v>
      </c>
      <c r="D382" s="202"/>
      <c r="E382" s="212"/>
      <c r="F382" s="153" t="s">
        <v>421</v>
      </c>
      <c r="G382" s="170">
        <v>60</v>
      </c>
    </row>
    <row r="383" spans="1:7" x14ac:dyDescent="0.2">
      <c r="A383" s="150" t="s">
        <v>510</v>
      </c>
      <c r="B383" s="153" t="s">
        <v>511</v>
      </c>
      <c r="C383" s="170">
        <v>200</v>
      </c>
      <c r="D383" s="202"/>
      <c r="E383" s="212"/>
      <c r="F383" s="153" t="s">
        <v>511</v>
      </c>
      <c r="G383" s="170">
        <v>200</v>
      </c>
    </row>
    <row r="384" spans="1:7" ht="99" x14ac:dyDescent="0.2">
      <c r="A384" s="150" t="s">
        <v>779</v>
      </c>
      <c r="B384" s="153" t="s">
        <v>780</v>
      </c>
      <c r="C384" s="170">
        <v>100</v>
      </c>
      <c r="D384" s="202" t="s">
        <v>781</v>
      </c>
      <c r="E384" s="212"/>
      <c r="F384" s="153" t="s">
        <v>982</v>
      </c>
      <c r="G384" s="170">
        <v>125</v>
      </c>
    </row>
    <row r="385" spans="1:7" ht="49.5" x14ac:dyDescent="0.2">
      <c r="A385" s="150" t="s">
        <v>703</v>
      </c>
      <c r="B385" s="153" t="s">
        <v>322</v>
      </c>
      <c r="C385" s="170">
        <v>150</v>
      </c>
      <c r="D385" s="202" t="s">
        <v>704</v>
      </c>
      <c r="E385" s="212"/>
      <c r="F385" s="153" t="s">
        <v>433</v>
      </c>
      <c r="G385" s="170">
        <v>150</v>
      </c>
    </row>
    <row r="386" spans="1:7" ht="49.5" x14ac:dyDescent="0.2">
      <c r="A386" s="150" t="s">
        <v>748</v>
      </c>
      <c r="B386" s="153" t="s">
        <v>491</v>
      </c>
      <c r="C386" s="170">
        <v>180</v>
      </c>
      <c r="D386" s="202" t="s">
        <v>562</v>
      </c>
      <c r="E386" s="212"/>
      <c r="F386" s="153" t="s">
        <v>969</v>
      </c>
      <c r="G386" s="170">
        <v>180</v>
      </c>
    </row>
    <row r="387" spans="1:7" ht="33" x14ac:dyDescent="0.2">
      <c r="A387" s="152" t="s">
        <v>578</v>
      </c>
      <c r="B387" s="153" t="s">
        <v>47</v>
      </c>
      <c r="C387" s="170">
        <v>40</v>
      </c>
      <c r="D387" s="202" t="s">
        <v>349</v>
      </c>
      <c r="E387" s="212"/>
      <c r="F387" s="153"/>
      <c r="G387" s="170"/>
    </row>
    <row r="388" spans="1:7" ht="33" x14ac:dyDescent="0.2">
      <c r="A388" s="152" t="s">
        <v>579</v>
      </c>
      <c r="B388" s="153" t="s">
        <v>320</v>
      </c>
      <c r="C388" s="170">
        <v>20</v>
      </c>
      <c r="D388" s="202" t="s">
        <v>580</v>
      </c>
      <c r="E388" s="212"/>
      <c r="F388" s="153" t="s">
        <v>53</v>
      </c>
      <c r="G388" s="170">
        <v>40</v>
      </c>
    </row>
    <row r="389" spans="1:7" ht="49.5" x14ac:dyDescent="0.2">
      <c r="A389" s="154" t="s">
        <v>650</v>
      </c>
      <c r="B389" s="153" t="s">
        <v>651</v>
      </c>
      <c r="C389" s="170">
        <v>100</v>
      </c>
      <c r="D389" s="202" t="s">
        <v>950</v>
      </c>
      <c r="E389" s="212"/>
      <c r="F389" s="153"/>
      <c r="G389" s="170"/>
    </row>
    <row r="390" spans="1:7" x14ac:dyDescent="0.2">
      <c r="A390" s="263" t="s">
        <v>32</v>
      </c>
      <c r="B390" s="263"/>
      <c r="C390" s="214">
        <f>SUM(C382:C389)</f>
        <v>850</v>
      </c>
      <c r="D390" s="202"/>
      <c r="E390" s="212"/>
      <c r="F390" s="215" t="s">
        <v>32</v>
      </c>
      <c r="G390" s="214">
        <f>SUM(G382:G389)</f>
        <v>755</v>
      </c>
    </row>
    <row r="391" spans="1:7" ht="49.5" x14ac:dyDescent="0.2">
      <c r="A391" s="269" t="s">
        <v>148</v>
      </c>
      <c r="B391" s="269"/>
      <c r="C391" s="269"/>
      <c r="D391" s="202" t="s">
        <v>977</v>
      </c>
      <c r="E391" s="212"/>
      <c r="F391" s="269" t="s">
        <v>586</v>
      </c>
      <c r="G391" s="269"/>
    </row>
    <row r="392" spans="1:7" ht="49.5" x14ac:dyDescent="0.2">
      <c r="A392" s="150" t="s">
        <v>657</v>
      </c>
      <c r="B392" s="153" t="s">
        <v>658</v>
      </c>
      <c r="C392" s="170">
        <v>100</v>
      </c>
      <c r="D392" s="202" t="s">
        <v>659</v>
      </c>
      <c r="E392" s="212"/>
      <c r="F392" s="153" t="s">
        <v>943</v>
      </c>
      <c r="G392" s="170">
        <v>150</v>
      </c>
    </row>
    <row r="393" spans="1:7" ht="82.5" x14ac:dyDescent="0.2">
      <c r="A393" s="150" t="s">
        <v>614</v>
      </c>
      <c r="B393" s="153" t="s">
        <v>425</v>
      </c>
      <c r="C393" s="170">
        <v>180</v>
      </c>
      <c r="D393" s="202" t="s">
        <v>978</v>
      </c>
      <c r="E393" s="213"/>
      <c r="F393" s="153" t="s">
        <v>591</v>
      </c>
      <c r="G393" s="170">
        <v>200</v>
      </c>
    </row>
    <row r="394" spans="1:7" ht="33" x14ac:dyDescent="0.2">
      <c r="A394" s="152" t="s">
        <v>565</v>
      </c>
      <c r="B394" s="153" t="s">
        <v>566</v>
      </c>
      <c r="C394" s="170">
        <v>100</v>
      </c>
      <c r="D394" s="202" t="s">
        <v>952</v>
      </c>
      <c r="E394" s="220"/>
      <c r="F394" s="218"/>
      <c r="G394" s="214"/>
    </row>
    <row r="395" spans="1:7" x14ac:dyDescent="0.2">
      <c r="A395" s="263" t="s">
        <v>170</v>
      </c>
      <c r="B395" s="263"/>
      <c r="C395" s="214">
        <f>SUM(C392:C394)</f>
        <v>380</v>
      </c>
      <c r="D395" s="202"/>
      <c r="E395" s="203"/>
      <c r="F395" s="215" t="s">
        <v>592</v>
      </c>
      <c r="G395" s="214">
        <f>SUM(G392:G394)</f>
        <v>350</v>
      </c>
    </row>
    <row r="396" spans="1:7" x14ac:dyDescent="0.2">
      <c r="A396" s="263" t="s">
        <v>782</v>
      </c>
      <c r="B396" s="263"/>
      <c r="C396" s="219">
        <f>C376+C390+C395</f>
        <v>1830</v>
      </c>
      <c r="D396" s="202"/>
      <c r="E396" s="211"/>
      <c r="F396" s="215" t="s">
        <v>782</v>
      </c>
      <c r="G396" s="219">
        <f>G376+G380+G390+G395</f>
        <v>1775</v>
      </c>
    </row>
    <row r="397" spans="1:7" x14ac:dyDescent="0.2">
      <c r="A397" s="264" t="s">
        <v>783</v>
      </c>
      <c r="B397" s="264"/>
      <c r="C397" s="264"/>
      <c r="D397" s="202"/>
      <c r="E397" s="212"/>
      <c r="F397" s="264" t="s">
        <v>783</v>
      </c>
      <c r="G397" s="264"/>
    </row>
    <row r="398" spans="1:7" x14ac:dyDescent="0.2">
      <c r="A398" s="265" t="s">
        <v>0</v>
      </c>
      <c r="B398" s="265"/>
      <c r="C398" s="265"/>
      <c r="D398" s="202"/>
      <c r="E398" s="213"/>
      <c r="F398" s="265" t="s">
        <v>0</v>
      </c>
      <c r="G398" s="265"/>
    </row>
    <row r="399" spans="1:7" x14ac:dyDescent="0.2">
      <c r="A399" s="150" t="s">
        <v>513</v>
      </c>
      <c r="B399" s="153" t="s">
        <v>370</v>
      </c>
      <c r="C399" s="170">
        <v>60</v>
      </c>
      <c r="D399" s="202"/>
      <c r="E399" s="213"/>
      <c r="F399" s="153" t="s">
        <v>370</v>
      </c>
      <c r="G399" s="170">
        <v>60</v>
      </c>
    </row>
    <row r="400" spans="1:7" ht="82.5" x14ac:dyDescent="0.2">
      <c r="A400" s="152" t="s">
        <v>784</v>
      </c>
      <c r="B400" s="153" t="s">
        <v>785</v>
      </c>
      <c r="C400" s="170">
        <v>200</v>
      </c>
      <c r="D400" s="202" t="s">
        <v>769</v>
      </c>
      <c r="E400" s="213"/>
      <c r="F400" s="153" t="s">
        <v>647</v>
      </c>
      <c r="G400" s="170">
        <v>90</v>
      </c>
    </row>
    <row r="401" spans="1:7" x14ac:dyDescent="0.2">
      <c r="A401" s="152"/>
      <c r="B401" s="153"/>
      <c r="C401" s="170"/>
      <c r="D401" s="202"/>
      <c r="E401" s="213"/>
      <c r="F401" s="153" t="s">
        <v>324</v>
      </c>
      <c r="G401" s="170">
        <v>150</v>
      </c>
    </row>
    <row r="402" spans="1:7" ht="49.5" x14ac:dyDescent="0.2">
      <c r="A402" s="152" t="s">
        <v>470</v>
      </c>
      <c r="B402" s="153" t="s">
        <v>648</v>
      </c>
      <c r="C402" s="170">
        <v>200</v>
      </c>
      <c r="D402" s="202" t="s">
        <v>562</v>
      </c>
      <c r="E402" s="213"/>
      <c r="F402" s="153" t="s">
        <v>967</v>
      </c>
      <c r="G402" s="170">
        <v>200</v>
      </c>
    </row>
    <row r="403" spans="1:7" ht="33" x14ac:dyDescent="0.2">
      <c r="A403" s="150" t="s">
        <v>563</v>
      </c>
      <c r="B403" s="153" t="s">
        <v>47</v>
      </c>
      <c r="C403" s="170">
        <v>30</v>
      </c>
      <c r="D403" s="202" t="s">
        <v>349</v>
      </c>
      <c r="E403" s="213"/>
      <c r="F403" s="153"/>
      <c r="G403" s="170"/>
    </row>
    <row r="404" spans="1:7" x14ac:dyDescent="0.2">
      <c r="A404" s="150" t="s">
        <v>564</v>
      </c>
      <c r="B404" s="153" t="s">
        <v>53</v>
      </c>
      <c r="C404" s="170">
        <v>20</v>
      </c>
      <c r="D404" s="202"/>
      <c r="E404" s="213"/>
      <c r="F404" s="153" t="s">
        <v>53</v>
      </c>
      <c r="G404" s="170">
        <v>50</v>
      </c>
    </row>
    <row r="405" spans="1:7" x14ac:dyDescent="0.2">
      <c r="A405" s="150" t="s">
        <v>607</v>
      </c>
      <c r="B405" s="153" t="s">
        <v>608</v>
      </c>
      <c r="C405" s="152">
        <v>100</v>
      </c>
      <c r="D405" s="202" t="s">
        <v>302</v>
      </c>
      <c r="E405" s="213"/>
      <c r="F405" s="153"/>
      <c r="G405" s="152"/>
    </row>
    <row r="406" spans="1:7" x14ac:dyDescent="0.2">
      <c r="A406" s="263" t="s">
        <v>142</v>
      </c>
      <c r="B406" s="263"/>
      <c r="C406" s="214">
        <f>SUM(C399:C405)</f>
        <v>610</v>
      </c>
      <c r="D406" s="202"/>
      <c r="E406" s="212"/>
      <c r="F406" s="215" t="s">
        <v>142</v>
      </c>
      <c r="G406" s="214">
        <f>SUM(G399:G405)</f>
        <v>550</v>
      </c>
    </row>
    <row r="407" spans="1:7" x14ac:dyDescent="0.2">
      <c r="A407" s="266" t="s">
        <v>132</v>
      </c>
      <c r="B407" s="267"/>
      <c r="C407" s="268"/>
      <c r="D407" s="202"/>
      <c r="E407" s="212"/>
      <c r="F407" s="265" t="s">
        <v>567</v>
      </c>
      <c r="G407" s="265"/>
    </row>
    <row r="408" spans="1:7" x14ac:dyDescent="0.2">
      <c r="A408" s="216"/>
      <c r="B408" s="217"/>
      <c r="C408" s="214"/>
      <c r="D408" s="202"/>
      <c r="E408" s="212"/>
      <c r="F408" s="218" t="s">
        <v>943</v>
      </c>
      <c r="G408" s="214">
        <v>100</v>
      </c>
    </row>
    <row r="409" spans="1:7" ht="49.5" x14ac:dyDescent="0.2">
      <c r="A409" s="216"/>
      <c r="B409" s="217"/>
      <c r="C409" s="214"/>
      <c r="D409" s="202" t="s">
        <v>941</v>
      </c>
      <c r="E409" s="212"/>
      <c r="F409" s="218" t="s">
        <v>145</v>
      </c>
      <c r="G409" s="214">
        <v>20</v>
      </c>
    </row>
    <row r="410" spans="1:7" x14ac:dyDescent="0.2">
      <c r="A410" s="216"/>
      <c r="B410" s="217"/>
      <c r="C410" s="214"/>
      <c r="D410" s="202"/>
      <c r="E410" s="212"/>
      <c r="F410" s="215" t="s">
        <v>568</v>
      </c>
      <c r="G410" s="214">
        <f>SUM(G408:G409)</f>
        <v>120</v>
      </c>
    </row>
    <row r="411" spans="1:7" x14ac:dyDescent="0.2">
      <c r="A411" s="265" t="s">
        <v>11</v>
      </c>
      <c r="B411" s="265"/>
      <c r="C411" s="265"/>
      <c r="D411" s="202"/>
      <c r="E411" s="212"/>
      <c r="F411" s="265" t="s">
        <v>11</v>
      </c>
      <c r="G411" s="265"/>
    </row>
    <row r="412" spans="1:7" ht="33" x14ac:dyDescent="0.2">
      <c r="A412" s="152" t="s">
        <v>786</v>
      </c>
      <c r="B412" s="153" t="s">
        <v>787</v>
      </c>
      <c r="C412" s="170">
        <v>60</v>
      </c>
      <c r="D412" s="202" t="s">
        <v>625</v>
      </c>
      <c r="E412" s="212"/>
      <c r="F412" s="153" t="s">
        <v>453</v>
      </c>
      <c r="G412" s="170">
        <v>60</v>
      </c>
    </row>
    <row r="413" spans="1:7" ht="82.5" x14ac:dyDescent="0.2">
      <c r="A413" s="150" t="s">
        <v>515</v>
      </c>
      <c r="B413" s="153" t="s">
        <v>788</v>
      </c>
      <c r="C413" s="170">
        <v>225</v>
      </c>
      <c r="D413" s="202" t="s">
        <v>996</v>
      </c>
      <c r="E413" s="212"/>
      <c r="F413" s="153" t="s">
        <v>788</v>
      </c>
      <c r="G413" s="170">
        <v>225</v>
      </c>
    </row>
    <row r="414" spans="1:7" ht="99" x14ac:dyDescent="0.2">
      <c r="A414" s="150" t="s">
        <v>789</v>
      </c>
      <c r="B414" s="153" t="s">
        <v>790</v>
      </c>
      <c r="C414" s="170">
        <v>100</v>
      </c>
      <c r="D414" s="202" t="s">
        <v>791</v>
      </c>
      <c r="E414" s="212"/>
      <c r="F414" s="153" t="s">
        <v>997</v>
      </c>
      <c r="G414" s="170">
        <v>100</v>
      </c>
    </row>
    <row r="415" spans="1:7" ht="33" x14ac:dyDescent="0.2">
      <c r="A415" s="150" t="s">
        <v>405</v>
      </c>
      <c r="B415" s="153" t="s">
        <v>720</v>
      </c>
      <c r="C415" s="170">
        <v>150</v>
      </c>
      <c r="D415" s="202" t="s">
        <v>721</v>
      </c>
      <c r="E415" s="212"/>
      <c r="F415" s="153" t="s">
        <v>418</v>
      </c>
      <c r="G415" s="170">
        <v>150</v>
      </c>
    </row>
    <row r="416" spans="1:7" ht="49.5" x14ac:dyDescent="0.2">
      <c r="A416" s="150" t="s">
        <v>434</v>
      </c>
      <c r="B416" s="153" t="s">
        <v>435</v>
      </c>
      <c r="C416" s="170">
        <v>180</v>
      </c>
      <c r="D416" s="202" t="s">
        <v>562</v>
      </c>
      <c r="E416" s="212"/>
      <c r="F416" s="153" t="s">
        <v>987</v>
      </c>
      <c r="G416" s="170">
        <v>180</v>
      </c>
    </row>
    <row r="417" spans="1:7" ht="33" x14ac:dyDescent="0.2">
      <c r="A417" s="150" t="s">
        <v>578</v>
      </c>
      <c r="B417" s="153" t="s">
        <v>47</v>
      </c>
      <c r="C417" s="170">
        <v>40</v>
      </c>
      <c r="D417" s="202" t="s">
        <v>349</v>
      </c>
      <c r="E417" s="212"/>
      <c r="F417" s="153"/>
      <c r="G417" s="170"/>
    </row>
    <row r="418" spans="1:7" ht="33" x14ac:dyDescent="0.2">
      <c r="A418" s="150" t="s">
        <v>579</v>
      </c>
      <c r="B418" s="153" t="s">
        <v>320</v>
      </c>
      <c r="C418" s="170">
        <v>20</v>
      </c>
      <c r="D418" s="202" t="s">
        <v>580</v>
      </c>
      <c r="E418" s="212"/>
      <c r="F418" s="153" t="s">
        <v>53</v>
      </c>
      <c r="G418" s="170">
        <v>60</v>
      </c>
    </row>
    <row r="419" spans="1:7" ht="49.5" x14ac:dyDescent="0.2">
      <c r="A419" s="150" t="s">
        <v>636</v>
      </c>
      <c r="B419" s="153" t="s">
        <v>637</v>
      </c>
      <c r="C419" s="170">
        <v>100</v>
      </c>
      <c r="D419" s="202" t="s">
        <v>949</v>
      </c>
      <c r="E419" s="212"/>
      <c r="F419" s="153"/>
      <c r="G419" s="170"/>
    </row>
    <row r="420" spans="1:7" x14ac:dyDescent="0.2">
      <c r="A420" s="263" t="s">
        <v>32</v>
      </c>
      <c r="B420" s="263"/>
      <c r="C420" s="214">
        <f>SUM(C412:C419)</f>
        <v>875</v>
      </c>
      <c r="D420" s="202"/>
      <c r="E420" s="212"/>
      <c r="F420" s="215" t="s">
        <v>32</v>
      </c>
      <c r="G420" s="214">
        <f>SUM(G412:G419)</f>
        <v>775</v>
      </c>
    </row>
    <row r="421" spans="1:7" ht="49.5" x14ac:dyDescent="0.2">
      <c r="A421" s="269" t="s">
        <v>148</v>
      </c>
      <c r="B421" s="269"/>
      <c r="C421" s="269"/>
      <c r="D421" s="202" t="s">
        <v>977</v>
      </c>
      <c r="E421" s="212"/>
      <c r="F421" s="269" t="s">
        <v>586</v>
      </c>
      <c r="G421" s="269"/>
    </row>
    <row r="422" spans="1:7" ht="49.5" x14ac:dyDescent="0.2">
      <c r="A422" s="155" t="s">
        <v>792</v>
      </c>
      <c r="B422" s="153" t="s">
        <v>793</v>
      </c>
      <c r="C422" s="170">
        <v>70</v>
      </c>
      <c r="D422" s="202" t="s">
        <v>659</v>
      </c>
      <c r="E422" s="213"/>
      <c r="F422" s="153" t="s">
        <v>943</v>
      </c>
      <c r="G422" s="170">
        <v>150</v>
      </c>
    </row>
    <row r="423" spans="1:7" ht="82.5" x14ac:dyDescent="0.2">
      <c r="A423" s="155" t="s">
        <v>485</v>
      </c>
      <c r="B423" s="153" t="s">
        <v>486</v>
      </c>
      <c r="C423" s="170">
        <v>200</v>
      </c>
      <c r="D423" s="202" t="s">
        <v>978</v>
      </c>
      <c r="E423" s="220"/>
      <c r="F423" s="153" t="s">
        <v>591</v>
      </c>
      <c r="G423" s="170">
        <v>200</v>
      </c>
    </row>
    <row r="424" spans="1:7" ht="33" x14ac:dyDescent="0.2">
      <c r="A424" s="152" t="s">
        <v>597</v>
      </c>
      <c r="B424" s="153" t="s">
        <v>598</v>
      </c>
      <c r="C424" s="170">
        <v>100</v>
      </c>
      <c r="D424" s="202" t="s">
        <v>960</v>
      </c>
      <c r="E424" s="203"/>
      <c r="F424" s="218"/>
      <c r="G424" s="214"/>
    </row>
    <row r="425" spans="1:7" x14ac:dyDescent="0.2">
      <c r="A425" s="263" t="s">
        <v>170</v>
      </c>
      <c r="B425" s="263"/>
      <c r="C425" s="214">
        <f>SUM(C422:C424)</f>
        <v>370</v>
      </c>
      <c r="D425" s="202"/>
      <c r="E425" s="211"/>
      <c r="F425" s="215" t="s">
        <v>592</v>
      </c>
      <c r="G425" s="214">
        <f>SUM(G422:G424)</f>
        <v>350</v>
      </c>
    </row>
    <row r="426" spans="1:7" x14ac:dyDescent="0.2">
      <c r="A426" s="263" t="s">
        <v>794</v>
      </c>
      <c r="B426" s="263"/>
      <c r="C426" s="219">
        <f>C406+C420+C425</f>
        <v>1855</v>
      </c>
      <c r="D426" s="202"/>
      <c r="E426" s="212"/>
      <c r="F426" s="215" t="s">
        <v>794</v>
      </c>
      <c r="G426" s="219">
        <f>G406+G410+G420+G425</f>
        <v>1795</v>
      </c>
    </row>
    <row r="427" spans="1:7" x14ac:dyDescent="0.2">
      <c r="A427" s="264" t="s">
        <v>795</v>
      </c>
      <c r="B427" s="264"/>
      <c r="C427" s="264"/>
      <c r="D427" s="202"/>
      <c r="E427" s="213"/>
      <c r="F427" s="264" t="s">
        <v>795</v>
      </c>
      <c r="G427" s="264"/>
    </row>
    <row r="428" spans="1:7" x14ac:dyDescent="0.2">
      <c r="A428" s="265" t="s">
        <v>0</v>
      </c>
      <c r="B428" s="265"/>
      <c r="C428" s="265"/>
      <c r="D428" s="202"/>
      <c r="E428" s="213"/>
      <c r="F428" s="265" t="s">
        <v>0</v>
      </c>
      <c r="G428" s="265"/>
    </row>
    <row r="429" spans="1:7" ht="49.5" x14ac:dyDescent="0.2">
      <c r="A429" s="150" t="s">
        <v>660</v>
      </c>
      <c r="B429" s="153" t="s">
        <v>661</v>
      </c>
      <c r="C429" s="170">
        <v>60</v>
      </c>
      <c r="D429" s="202" t="s">
        <v>981</v>
      </c>
      <c r="E429" s="213"/>
      <c r="F429" s="153" t="s">
        <v>411</v>
      </c>
      <c r="G429" s="170">
        <v>15</v>
      </c>
    </row>
    <row r="430" spans="1:7" x14ac:dyDescent="0.2">
      <c r="A430" s="150"/>
      <c r="B430" s="153"/>
      <c r="C430" s="170"/>
      <c r="D430" s="202"/>
      <c r="E430" s="213"/>
      <c r="F430" s="153" t="s">
        <v>342</v>
      </c>
      <c r="G430" s="170">
        <v>70</v>
      </c>
    </row>
    <row r="431" spans="1:7" ht="82.5" x14ac:dyDescent="0.2">
      <c r="A431" s="150" t="s">
        <v>796</v>
      </c>
      <c r="B431" s="153" t="s">
        <v>367</v>
      </c>
      <c r="C431" s="170">
        <v>150</v>
      </c>
      <c r="D431" s="202" t="s">
        <v>797</v>
      </c>
      <c r="E431" s="213"/>
      <c r="F431" s="153" t="s">
        <v>988</v>
      </c>
      <c r="G431" s="170">
        <v>200</v>
      </c>
    </row>
    <row r="432" spans="1:7" ht="49.5" x14ac:dyDescent="0.2">
      <c r="A432" s="151" t="s">
        <v>664</v>
      </c>
      <c r="B432" s="153" t="s">
        <v>440</v>
      </c>
      <c r="C432" s="170">
        <v>180</v>
      </c>
      <c r="D432" s="202" t="s">
        <v>562</v>
      </c>
      <c r="E432" s="213"/>
      <c r="F432" s="153" t="s">
        <v>989</v>
      </c>
      <c r="G432" s="170">
        <v>200</v>
      </c>
    </row>
    <row r="433" spans="1:7" ht="49.5" x14ac:dyDescent="0.2">
      <c r="A433" s="150" t="s">
        <v>798</v>
      </c>
      <c r="B433" s="153" t="s">
        <v>666</v>
      </c>
      <c r="C433" s="170">
        <v>60</v>
      </c>
      <c r="D433" s="202" t="s">
        <v>667</v>
      </c>
      <c r="E433" s="213"/>
      <c r="F433" s="153"/>
      <c r="G433" s="170"/>
    </row>
    <row r="434" spans="1:7" ht="33" x14ac:dyDescent="0.2">
      <c r="A434" s="150" t="s">
        <v>563</v>
      </c>
      <c r="B434" s="153" t="s">
        <v>47</v>
      </c>
      <c r="C434" s="170">
        <v>20</v>
      </c>
      <c r="D434" s="202" t="s">
        <v>349</v>
      </c>
      <c r="E434" s="211"/>
      <c r="F434" s="153" t="s">
        <v>53</v>
      </c>
      <c r="G434" s="170">
        <v>40</v>
      </c>
    </row>
    <row r="435" spans="1:7" ht="49.5" x14ac:dyDescent="0.2">
      <c r="A435" s="152" t="s">
        <v>621</v>
      </c>
      <c r="B435" s="153" t="s">
        <v>622</v>
      </c>
      <c r="C435" s="152">
        <v>100</v>
      </c>
      <c r="D435" s="202" t="s">
        <v>948</v>
      </c>
      <c r="E435" s="212"/>
      <c r="F435" s="153"/>
      <c r="G435" s="152"/>
    </row>
    <row r="436" spans="1:7" x14ac:dyDescent="0.2">
      <c r="A436" s="263" t="s">
        <v>142</v>
      </c>
      <c r="B436" s="263"/>
      <c r="C436" s="214">
        <f>SUM(C429:C435)</f>
        <v>570</v>
      </c>
      <c r="D436" s="202"/>
      <c r="E436" s="212"/>
      <c r="F436" s="215" t="s">
        <v>142</v>
      </c>
      <c r="G436" s="214">
        <f>SUM(G429:G435)</f>
        <v>525</v>
      </c>
    </row>
    <row r="437" spans="1:7" x14ac:dyDescent="0.2">
      <c r="A437" s="216"/>
      <c r="B437" s="217"/>
      <c r="C437" s="214"/>
      <c r="D437" s="202"/>
      <c r="E437" s="212"/>
      <c r="F437" s="265" t="s">
        <v>567</v>
      </c>
      <c r="G437" s="265"/>
    </row>
    <row r="438" spans="1:7" x14ac:dyDescent="0.2">
      <c r="A438" s="216"/>
      <c r="B438" s="217"/>
      <c r="C438" s="214"/>
      <c r="D438" s="202"/>
      <c r="E438" s="212"/>
      <c r="F438" s="218" t="s">
        <v>943</v>
      </c>
      <c r="G438" s="214">
        <v>100</v>
      </c>
    </row>
    <row r="439" spans="1:7" ht="49.5" x14ac:dyDescent="0.2">
      <c r="A439" s="216"/>
      <c r="B439" s="217"/>
      <c r="C439" s="214"/>
      <c r="D439" s="202" t="s">
        <v>941</v>
      </c>
      <c r="E439" s="212"/>
      <c r="F439" s="218" t="s">
        <v>145</v>
      </c>
      <c r="G439" s="214">
        <v>20</v>
      </c>
    </row>
    <row r="440" spans="1:7" x14ac:dyDescent="0.2">
      <c r="A440" s="216"/>
      <c r="B440" s="217"/>
      <c r="C440" s="214"/>
      <c r="D440" s="202"/>
      <c r="E440" s="212"/>
      <c r="F440" s="215" t="s">
        <v>568</v>
      </c>
      <c r="G440" s="214">
        <f>SUM(G438:G439)</f>
        <v>120</v>
      </c>
    </row>
    <row r="441" spans="1:7" x14ac:dyDescent="0.2">
      <c r="A441" s="265" t="s">
        <v>11</v>
      </c>
      <c r="B441" s="265"/>
      <c r="C441" s="265"/>
      <c r="D441" s="202"/>
      <c r="E441" s="212"/>
      <c r="F441" s="265" t="s">
        <v>11</v>
      </c>
      <c r="G441" s="265"/>
    </row>
    <row r="442" spans="1:7" x14ac:dyDescent="0.2">
      <c r="A442" s="150" t="s">
        <v>521</v>
      </c>
      <c r="B442" s="153" t="s">
        <v>799</v>
      </c>
      <c r="C442" s="170">
        <v>60</v>
      </c>
      <c r="D442" s="202"/>
      <c r="E442" s="212"/>
      <c r="F442" s="153" t="s">
        <v>799</v>
      </c>
      <c r="G442" s="170">
        <v>60</v>
      </c>
    </row>
    <row r="443" spans="1:7" ht="82.5" x14ac:dyDescent="0.2">
      <c r="A443" s="150" t="s">
        <v>462</v>
      </c>
      <c r="B443" s="153" t="s">
        <v>463</v>
      </c>
      <c r="C443" s="170">
        <v>200</v>
      </c>
      <c r="D443" s="202" t="s">
        <v>998</v>
      </c>
      <c r="E443" s="212"/>
      <c r="F443" s="153" t="s">
        <v>463</v>
      </c>
      <c r="G443" s="170">
        <v>200</v>
      </c>
    </row>
    <row r="444" spans="1:7" ht="49.5" x14ac:dyDescent="0.2">
      <c r="A444" s="150" t="s">
        <v>800</v>
      </c>
      <c r="B444" s="153" t="s">
        <v>801</v>
      </c>
      <c r="C444" s="170">
        <v>100</v>
      </c>
      <c r="D444" s="202" t="s">
        <v>802</v>
      </c>
      <c r="E444" s="212"/>
      <c r="F444" s="153" t="s">
        <v>803</v>
      </c>
      <c r="G444" s="170">
        <v>100</v>
      </c>
    </row>
    <row r="445" spans="1:7" ht="33" x14ac:dyDescent="0.2">
      <c r="A445" s="150" t="s">
        <v>804</v>
      </c>
      <c r="B445" s="153" t="s">
        <v>805</v>
      </c>
      <c r="C445" s="170">
        <v>150</v>
      </c>
      <c r="D445" s="202" t="s">
        <v>999</v>
      </c>
      <c r="E445" s="212"/>
      <c r="F445" s="153" t="s">
        <v>524</v>
      </c>
      <c r="G445" s="170">
        <v>150</v>
      </c>
    </row>
    <row r="446" spans="1:7" ht="49.5" x14ac:dyDescent="0.2">
      <c r="A446" s="150" t="s">
        <v>705</v>
      </c>
      <c r="B446" s="153" t="s">
        <v>706</v>
      </c>
      <c r="C446" s="170">
        <v>180</v>
      </c>
      <c r="D446" s="202" t="s">
        <v>562</v>
      </c>
      <c r="E446" s="212"/>
      <c r="F446" s="153" t="s">
        <v>972</v>
      </c>
      <c r="G446" s="170">
        <v>200</v>
      </c>
    </row>
    <row r="447" spans="1:7" ht="33" x14ac:dyDescent="0.2">
      <c r="A447" s="150" t="s">
        <v>578</v>
      </c>
      <c r="B447" s="153" t="s">
        <v>47</v>
      </c>
      <c r="C447" s="170">
        <v>40</v>
      </c>
      <c r="D447" s="202" t="s">
        <v>349</v>
      </c>
      <c r="E447" s="212"/>
      <c r="F447" s="153"/>
      <c r="G447" s="170"/>
    </row>
    <row r="448" spans="1:7" ht="33" x14ac:dyDescent="0.2">
      <c r="A448" s="150" t="s">
        <v>579</v>
      </c>
      <c r="B448" s="153" t="s">
        <v>320</v>
      </c>
      <c r="C448" s="170">
        <v>20</v>
      </c>
      <c r="D448" s="202" t="s">
        <v>580</v>
      </c>
      <c r="E448" s="213"/>
      <c r="F448" s="153" t="s">
        <v>53</v>
      </c>
      <c r="G448" s="170">
        <v>40</v>
      </c>
    </row>
    <row r="449" spans="1:7" ht="49.5" x14ac:dyDescent="0.2">
      <c r="A449" s="150" t="s">
        <v>655</v>
      </c>
      <c r="B449" s="153" t="s">
        <v>656</v>
      </c>
      <c r="C449" s="170">
        <v>100</v>
      </c>
      <c r="D449" s="202" t="s">
        <v>951</v>
      </c>
      <c r="E449" s="211"/>
      <c r="F449" s="153"/>
      <c r="G449" s="170"/>
    </row>
    <row r="450" spans="1:7" x14ac:dyDescent="0.2">
      <c r="A450" s="263" t="s">
        <v>32</v>
      </c>
      <c r="B450" s="263"/>
      <c r="C450" s="214">
        <f>SUM(C442:C449)</f>
        <v>850</v>
      </c>
      <c r="D450" s="202"/>
      <c r="E450" s="212"/>
      <c r="F450" s="215" t="s">
        <v>32</v>
      </c>
      <c r="G450" s="214">
        <f>SUM(G442:G449)</f>
        <v>750</v>
      </c>
    </row>
    <row r="451" spans="1:7" ht="49.5" x14ac:dyDescent="0.2">
      <c r="A451" s="269" t="s">
        <v>148</v>
      </c>
      <c r="B451" s="269"/>
      <c r="C451" s="269"/>
      <c r="D451" s="202" t="s">
        <v>977</v>
      </c>
      <c r="E451" s="213"/>
      <c r="F451" s="269" t="s">
        <v>586</v>
      </c>
      <c r="G451" s="269"/>
    </row>
    <row r="452" spans="1:7" ht="49.5" x14ac:dyDescent="0.2">
      <c r="A452" s="150" t="s">
        <v>677</v>
      </c>
      <c r="B452" s="153" t="s">
        <v>678</v>
      </c>
      <c r="C452" s="170">
        <v>60</v>
      </c>
      <c r="D452" s="202" t="s">
        <v>806</v>
      </c>
      <c r="E452" s="220"/>
      <c r="F452" s="153" t="s">
        <v>943</v>
      </c>
      <c r="G452" s="170">
        <v>150</v>
      </c>
    </row>
    <row r="453" spans="1:7" ht="49.5" x14ac:dyDescent="0.2">
      <c r="A453" s="150" t="s">
        <v>583</v>
      </c>
      <c r="B453" s="153" t="s">
        <v>680</v>
      </c>
      <c r="C453" s="170">
        <v>200</v>
      </c>
      <c r="D453" s="202" t="s">
        <v>980</v>
      </c>
      <c r="E453" s="203"/>
      <c r="F453" s="153" t="s">
        <v>591</v>
      </c>
      <c r="G453" s="170">
        <v>200</v>
      </c>
    </row>
    <row r="454" spans="1:7" ht="33" x14ac:dyDescent="0.2">
      <c r="A454" s="152" t="s">
        <v>612</v>
      </c>
      <c r="B454" s="153" t="s">
        <v>613</v>
      </c>
      <c r="C454" s="170">
        <v>100</v>
      </c>
      <c r="D454" s="202" t="s">
        <v>947</v>
      </c>
      <c r="E454" s="211"/>
      <c r="F454" s="218"/>
      <c r="G454" s="214"/>
    </row>
    <row r="455" spans="1:7" x14ac:dyDescent="0.2">
      <c r="A455" s="263" t="s">
        <v>170</v>
      </c>
      <c r="B455" s="263"/>
      <c r="C455" s="214">
        <f>SUM(C452:C454)</f>
        <v>360</v>
      </c>
      <c r="D455" s="202"/>
      <c r="E455" s="212"/>
      <c r="F455" s="215" t="s">
        <v>592</v>
      </c>
      <c r="G455" s="214">
        <f>SUM(G452:G454)</f>
        <v>350</v>
      </c>
    </row>
    <row r="456" spans="1:7" x14ac:dyDescent="0.2">
      <c r="A456" s="263" t="s">
        <v>807</v>
      </c>
      <c r="B456" s="263"/>
      <c r="C456" s="219">
        <f>C436+C450+C455</f>
        <v>1780</v>
      </c>
      <c r="D456" s="202"/>
      <c r="E456" s="212"/>
      <c r="F456" s="215" t="s">
        <v>807</v>
      </c>
      <c r="G456" s="219">
        <f>G436+G440+G450+G455</f>
        <v>1745</v>
      </c>
    </row>
    <row r="457" spans="1:7" x14ac:dyDescent="0.2">
      <c r="A457" s="264" t="s">
        <v>808</v>
      </c>
      <c r="B457" s="264"/>
      <c r="C457" s="264"/>
      <c r="D457" s="202"/>
      <c r="E457" s="212"/>
      <c r="F457" s="264" t="s">
        <v>808</v>
      </c>
      <c r="G457" s="264"/>
    </row>
    <row r="458" spans="1:7" x14ac:dyDescent="0.2">
      <c r="A458" s="265" t="s">
        <v>0</v>
      </c>
      <c r="B458" s="265"/>
      <c r="C458" s="265"/>
      <c r="D458" s="202"/>
      <c r="E458" s="212"/>
      <c r="F458" s="265" t="s">
        <v>0</v>
      </c>
      <c r="G458" s="265"/>
    </row>
    <row r="459" spans="1:7" ht="49.5" x14ac:dyDescent="0.2">
      <c r="A459" s="152" t="s">
        <v>583</v>
      </c>
      <c r="B459" s="153" t="s">
        <v>809</v>
      </c>
      <c r="C459" s="170">
        <v>100</v>
      </c>
      <c r="D459" s="202" t="s">
        <v>810</v>
      </c>
      <c r="E459" s="212"/>
      <c r="F459" s="153" t="s">
        <v>411</v>
      </c>
      <c r="G459" s="170">
        <v>15</v>
      </c>
    </row>
    <row r="460" spans="1:7" x14ac:dyDescent="0.2">
      <c r="A460" s="152"/>
      <c r="B460" s="153"/>
      <c r="C460" s="170"/>
      <c r="D460" s="202"/>
      <c r="E460" s="212"/>
      <c r="F460" s="153" t="s">
        <v>811</v>
      </c>
      <c r="G460" s="170">
        <v>70</v>
      </c>
    </row>
    <row r="461" spans="1:7" ht="49.5" x14ac:dyDescent="0.2">
      <c r="A461" s="150" t="s">
        <v>437</v>
      </c>
      <c r="B461" s="153" t="s">
        <v>438</v>
      </c>
      <c r="C461" s="170">
        <v>150</v>
      </c>
      <c r="D461" s="202" t="s">
        <v>364</v>
      </c>
      <c r="E461" s="212"/>
      <c r="F461" s="153" t="s">
        <v>973</v>
      </c>
      <c r="G461" s="170">
        <v>200</v>
      </c>
    </row>
    <row r="462" spans="1:7" ht="49.5" x14ac:dyDescent="0.2">
      <c r="A462" s="152" t="s">
        <v>594</v>
      </c>
      <c r="B462" s="153" t="s">
        <v>812</v>
      </c>
      <c r="C462" s="170">
        <v>180</v>
      </c>
      <c r="D462" s="202" t="s">
        <v>562</v>
      </c>
      <c r="E462" s="212"/>
      <c r="F462" s="153" t="s">
        <v>974</v>
      </c>
      <c r="G462" s="170">
        <v>200</v>
      </c>
    </row>
    <row r="463" spans="1:7" ht="33" x14ac:dyDescent="0.2">
      <c r="A463" s="150" t="s">
        <v>563</v>
      </c>
      <c r="B463" s="153" t="s">
        <v>47</v>
      </c>
      <c r="C463" s="170">
        <v>30</v>
      </c>
      <c r="D463" s="202" t="s">
        <v>349</v>
      </c>
      <c r="E463" s="212"/>
      <c r="F463" s="153"/>
      <c r="G463" s="170"/>
    </row>
    <row r="464" spans="1:7" x14ac:dyDescent="0.2">
      <c r="A464" s="150" t="s">
        <v>564</v>
      </c>
      <c r="B464" s="153" t="s">
        <v>53</v>
      </c>
      <c r="C464" s="170">
        <v>20</v>
      </c>
      <c r="D464" s="202"/>
      <c r="E464" s="212"/>
      <c r="F464" s="153" t="s">
        <v>53</v>
      </c>
      <c r="G464" s="170">
        <v>60</v>
      </c>
    </row>
    <row r="465" spans="1:7" ht="49.5" x14ac:dyDescent="0.2">
      <c r="A465" s="150" t="s">
        <v>565</v>
      </c>
      <c r="B465" s="153" t="s">
        <v>566</v>
      </c>
      <c r="C465" s="152">
        <v>100</v>
      </c>
      <c r="D465" s="202" t="s">
        <v>955</v>
      </c>
      <c r="E465" s="212"/>
      <c r="F465" s="153"/>
      <c r="G465" s="152"/>
    </row>
    <row r="466" spans="1:7" x14ac:dyDescent="0.2">
      <c r="A466" s="263" t="s">
        <v>142</v>
      </c>
      <c r="B466" s="263"/>
      <c r="C466" s="214">
        <f>SUM(C459:C465)</f>
        <v>580</v>
      </c>
      <c r="D466" s="202"/>
      <c r="E466" s="213"/>
      <c r="F466" s="215" t="s">
        <v>142</v>
      </c>
      <c r="G466" s="214">
        <f>SUM(G459:G465)</f>
        <v>545</v>
      </c>
    </row>
    <row r="467" spans="1:7" x14ac:dyDescent="0.2">
      <c r="A467" s="266" t="s">
        <v>132</v>
      </c>
      <c r="B467" s="267"/>
      <c r="C467" s="268"/>
      <c r="D467" s="202"/>
      <c r="E467" s="213"/>
      <c r="F467" s="265" t="s">
        <v>567</v>
      </c>
      <c r="G467" s="265"/>
    </row>
    <row r="468" spans="1:7" x14ac:dyDescent="0.2">
      <c r="A468" s="216"/>
      <c r="B468" s="217"/>
      <c r="C468" s="214"/>
      <c r="D468" s="202"/>
      <c r="E468" s="213"/>
      <c r="F468" s="218" t="s">
        <v>943</v>
      </c>
      <c r="G468" s="214">
        <v>100</v>
      </c>
    </row>
    <row r="469" spans="1:7" ht="49.5" x14ac:dyDescent="0.2">
      <c r="A469" s="216"/>
      <c r="B469" s="217"/>
      <c r="C469" s="214"/>
      <c r="D469" s="202" t="s">
        <v>941</v>
      </c>
      <c r="E469" s="213"/>
      <c r="F469" s="218" t="s">
        <v>145</v>
      </c>
      <c r="G469" s="214">
        <v>20</v>
      </c>
    </row>
    <row r="470" spans="1:7" x14ac:dyDescent="0.2">
      <c r="A470" s="216"/>
      <c r="B470" s="217"/>
      <c r="C470" s="214"/>
      <c r="D470" s="202"/>
      <c r="E470" s="213"/>
      <c r="F470" s="215" t="s">
        <v>568</v>
      </c>
      <c r="G470" s="214">
        <f>SUM(G468:G469)</f>
        <v>120</v>
      </c>
    </row>
    <row r="471" spans="1:7" x14ac:dyDescent="0.2">
      <c r="A471" s="265" t="s">
        <v>11</v>
      </c>
      <c r="B471" s="265"/>
      <c r="C471" s="265"/>
      <c r="D471" s="202"/>
      <c r="E471" s="211"/>
      <c r="F471" s="265" t="s">
        <v>11</v>
      </c>
      <c r="G471" s="265"/>
    </row>
    <row r="472" spans="1:7" x14ac:dyDescent="0.2">
      <c r="A472" s="152" t="s">
        <v>527</v>
      </c>
      <c r="B472" s="153" t="s">
        <v>528</v>
      </c>
      <c r="C472" s="170">
        <v>60</v>
      </c>
      <c r="D472" s="202"/>
      <c r="E472" s="212"/>
      <c r="F472" s="153" t="s">
        <v>528</v>
      </c>
      <c r="G472" s="170">
        <v>60</v>
      </c>
    </row>
    <row r="473" spans="1:7" x14ac:dyDescent="0.2">
      <c r="A473" s="150" t="s">
        <v>529</v>
      </c>
      <c r="B473" s="153" t="s">
        <v>530</v>
      </c>
      <c r="C473" s="170">
        <v>200</v>
      </c>
      <c r="D473" s="202"/>
      <c r="E473" s="212"/>
      <c r="F473" s="153" t="s">
        <v>530</v>
      </c>
      <c r="G473" s="170">
        <v>200</v>
      </c>
    </row>
    <row r="474" spans="1:7" ht="82.5" x14ac:dyDescent="0.2">
      <c r="A474" s="150" t="s">
        <v>813</v>
      </c>
      <c r="B474" s="153" t="s">
        <v>814</v>
      </c>
      <c r="C474" s="170">
        <v>90</v>
      </c>
      <c r="D474" s="202" t="s">
        <v>815</v>
      </c>
      <c r="E474" s="212"/>
      <c r="F474" s="153" t="s">
        <v>816</v>
      </c>
      <c r="G474" s="170">
        <v>115</v>
      </c>
    </row>
    <row r="475" spans="1:7" ht="33" x14ac:dyDescent="0.2">
      <c r="A475" s="150" t="s">
        <v>817</v>
      </c>
      <c r="B475" s="153" t="s">
        <v>818</v>
      </c>
      <c r="C475" s="170">
        <v>150</v>
      </c>
      <c r="D475" s="202" t="s">
        <v>819</v>
      </c>
      <c r="E475" s="212"/>
      <c r="F475" s="153" t="s">
        <v>175</v>
      </c>
      <c r="G475" s="170">
        <v>180</v>
      </c>
    </row>
    <row r="476" spans="1:7" ht="49.5" x14ac:dyDescent="0.2">
      <c r="A476" s="150" t="s">
        <v>820</v>
      </c>
      <c r="B476" s="153" t="s">
        <v>533</v>
      </c>
      <c r="C476" s="170">
        <v>180</v>
      </c>
      <c r="D476" s="202" t="s">
        <v>562</v>
      </c>
      <c r="E476" s="212"/>
      <c r="F476" s="153" t="s">
        <v>975</v>
      </c>
      <c r="G476" s="170">
        <v>180</v>
      </c>
    </row>
    <row r="477" spans="1:7" ht="33" x14ac:dyDescent="0.2">
      <c r="A477" s="150" t="s">
        <v>578</v>
      </c>
      <c r="B477" s="153" t="s">
        <v>47</v>
      </c>
      <c r="C477" s="170">
        <v>40</v>
      </c>
      <c r="D477" s="202" t="s">
        <v>349</v>
      </c>
      <c r="E477" s="212"/>
      <c r="F477" s="153"/>
      <c r="G477" s="170"/>
    </row>
    <row r="478" spans="1:7" ht="33" x14ac:dyDescent="0.2">
      <c r="A478" s="152" t="s">
        <v>579</v>
      </c>
      <c r="B478" s="153" t="s">
        <v>320</v>
      </c>
      <c r="C478" s="170">
        <v>20</v>
      </c>
      <c r="D478" s="202" t="s">
        <v>580</v>
      </c>
      <c r="E478" s="212"/>
      <c r="F478" s="153" t="s">
        <v>53</v>
      </c>
      <c r="G478" s="170">
        <v>40</v>
      </c>
    </row>
    <row r="479" spans="1:7" ht="49.5" x14ac:dyDescent="0.2">
      <c r="A479" s="154" t="s">
        <v>650</v>
      </c>
      <c r="B479" s="153" t="s">
        <v>651</v>
      </c>
      <c r="C479" s="170">
        <v>100</v>
      </c>
      <c r="D479" s="202" t="s">
        <v>950</v>
      </c>
      <c r="E479" s="213"/>
      <c r="F479" s="153"/>
      <c r="G479" s="170"/>
    </row>
    <row r="480" spans="1:7" x14ac:dyDescent="0.2">
      <c r="A480" s="263" t="s">
        <v>32</v>
      </c>
      <c r="B480" s="263"/>
      <c r="C480" s="214">
        <f>SUM(C472:C479)</f>
        <v>840</v>
      </c>
      <c r="D480" s="202"/>
      <c r="E480" s="212"/>
      <c r="F480" s="215" t="s">
        <v>32</v>
      </c>
      <c r="G480" s="214">
        <f>SUM(G472:G479)</f>
        <v>775</v>
      </c>
    </row>
    <row r="481" spans="1:7" ht="49.5" x14ac:dyDescent="0.2">
      <c r="A481" s="269" t="s">
        <v>148</v>
      </c>
      <c r="B481" s="269"/>
      <c r="C481" s="269"/>
      <c r="D481" s="202" t="s">
        <v>977</v>
      </c>
      <c r="E481" s="212"/>
      <c r="F481" s="269" t="s">
        <v>586</v>
      </c>
      <c r="G481" s="269"/>
    </row>
    <row r="482" spans="1:7" ht="49.5" x14ac:dyDescent="0.2">
      <c r="A482" s="150" t="s">
        <v>694</v>
      </c>
      <c r="B482" s="153" t="s">
        <v>301</v>
      </c>
      <c r="C482" s="170">
        <v>60</v>
      </c>
      <c r="D482" s="202" t="s">
        <v>365</v>
      </c>
      <c r="E482" s="212"/>
      <c r="F482" s="153" t="s">
        <v>943</v>
      </c>
      <c r="G482" s="170">
        <v>150</v>
      </c>
    </row>
    <row r="483" spans="1:7" ht="82.5" x14ac:dyDescent="0.2">
      <c r="A483" s="150" t="s">
        <v>618</v>
      </c>
      <c r="B483" s="153" t="s">
        <v>619</v>
      </c>
      <c r="C483" s="170">
        <v>200</v>
      </c>
      <c r="D483" s="202" t="s">
        <v>978</v>
      </c>
      <c r="E483" s="212"/>
      <c r="F483" s="153" t="s">
        <v>591</v>
      </c>
      <c r="G483" s="170">
        <v>200</v>
      </c>
    </row>
    <row r="484" spans="1:7" ht="33" x14ac:dyDescent="0.2">
      <c r="A484" s="152" t="s">
        <v>643</v>
      </c>
      <c r="B484" s="153" t="s">
        <v>644</v>
      </c>
      <c r="C484" s="170">
        <v>100</v>
      </c>
      <c r="D484" s="202" t="s">
        <v>961</v>
      </c>
      <c r="E484" s="212"/>
      <c r="F484" s="218"/>
      <c r="G484" s="214"/>
    </row>
    <row r="485" spans="1:7" ht="33" x14ac:dyDescent="0.2">
      <c r="A485" s="152" t="s">
        <v>583</v>
      </c>
      <c r="B485" s="153" t="s">
        <v>749</v>
      </c>
      <c r="C485" s="170">
        <v>25</v>
      </c>
      <c r="D485" s="202" t="s">
        <v>585</v>
      </c>
      <c r="E485" s="213"/>
      <c r="F485" s="153"/>
      <c r="G485" s="170"/>
    </row>
    <row r="486" spans="1:7" x14ac:dyDescent="0.2">
      <c r="A486" s="263" t="s">
        <v>170</v>
      </c>
      <c r="B486" s="263"/>
      <c r="C486" s="214">
        <f>SUM(C482:C485)</f>
        <v>385</v>
      </c>
      <c r="D486" s="202"/>
      <c r="E486" s="211"/>
      <c r="F486" s="215" t="s">
        <v>592</v>
      </c>
      <c r="G486" s="214">
        <f>SUM(G482:G485)</f>
        <v>350</v>
      </c>
    </row>
    <row r="487" spans="1:7" x14ac:dyDescent="0.2">
      <c r="A487" s="263" t="s">
        <v>821</v>
      </c>
      <c r="B487" s="263"/>
      <c r="C487" s="219">
        <f>C466+C480+C486</f>
        <v>1805</v>
      </c>
      <c r="D487" s="202"/>
      <c r="E487" s="211"/>
      <c r="F487" s="215" t="s">
        <v>821</v>
      </c>
      <c r="G487" s="219">
        <f>G466+G470+G480+G486</f>
        <v>1790</v>
      </c>
    </row>
    <row r="488" spans="1:7" x14ac:dyDescent="0.2">
      <c r="A488" s="264" t="s">
        <v>822</v>
      </c>
      <c r="B488" s="264"/>
      <c r="C488" s="264"/>
      <c r="D488" s="202"/>
      <c r="E488" s="212"/>
      <c r="F488" s="264" t="s">
        <v>822</v>
      </c>
      <c r="G488" s="264"/>
    </row>
    <row r="489" spans="1:7" x14ac:dyDescent="0.2">
      <c r="A489" s="265" t="s">
        <v>0</v>
      </c>
      <c r="B489" s="265"/>
      <c r="C489" s="265"/>
      <c r="D489" s="202"/>
      <c r="E489" s="212"/>
      <c r="F489" s="265" t="s">
        <v>0</v>
      </c>
      <c r="G489" s="265"/>
    </row>
    <row r="490" spans="1:7" ht="49.5" x14ac:dyDescent="0.2">
      <c r="A490" s="152" t="s">
        <v>623</v>
      </c>
      <c r="B490" s="153" t="s">
        <v>624</v>
      </c>
      <c r="C490" s="170">
        <v>60</v>
      </c>
      <c r="D490" s="202" t="s">
        <v>993</v>
      </c>
      <c r="E490" s="212"/>
      <c r="F490" s="153" t="s">
        <v>323</v>
      </c>
      <c r="G490" s="170">
        <v>60</v>
      </c>
    </row>
    <row r="491" spans="1:7" ht="82.5" x14ac:dyDescent="0.2">
      <c r="A491" s="150" t="s">
        <v>823</v>
      </c>
      <c r="B491" s="153" t="s">
        <v>824</v>
      </c>
      <c r="C491" s="170">
        <v>200</v>
      </c>
      <c r="D491" s="202" t="s">
        <v>825</v>
      </c>
      <c r="E491" s="212"/>
      <c r="F491" s="153" t="s">
        <v>366</v>
      </c>
      <c r="G491" s="170">
        <v>110</v>
      </c>
    </row>
    <row r="492" spans="1:7" x14ac:dyDescent="0.2">
      <c r="A492" s="150"/>
      <c r="B492" s="153"/>
      <c r="C492" s="170"/>
      <c r="D492" s="202"/>
      <c r="E492" s="212"/>
      <c r="F492" s="153" t="s">
        <v>321</v>
      </c>
      <c r="G492" s="170">
        <v>150</v>
      </c>
    </row>
    <row r="493" spans="1:7" ht="49.5" x14ac:dyDescent="0.2">
      <c r="A493" s="150" t="s">
        <v>485</v>
      </c>
      <c r="B493" s="153" t="s">
        <v>486</v>
      </c>
      <c r="C493" s="170">
        <v>200</v>
      </c>
      <c r="D493" s="202" t="s">
        <v>562</v>
      </c>
      <c r="E493" s="212"/>
      <c r="F493" s="153" t="s">
        <v>976</v>
      </c>
      <c r="G493" s="170">
        <v>200</v>
      </c>
    </row>
    <row r="494" spans="1:7" ht="33" x14ac:dyDescent="0.2">
      <c r="A494" s="150" t="s">
        <v>563</v>
      </c>
      <c r="B494" s="153" t="s">
        <v>47</v>
      </c>
      <c r="C494" s="170">
        <v>30</v>
      </c>
      <c r="D494" s="202" t="s">
        <v>349</v>
      </c>
      <c r="E494" s="212"/>
      <c r="F494" s="153"/>
      <c r="G494" s="170"/>
    </row>
    <row r="495" spans="1:7" x14ac:dyDescent="0.2">
      <c r="A495" s="150" t="s">
        <v>564</v>
      </c>
      <c r="B495" s="153" t="s">
        <v>53</v>
      </c>
      <c r="C495" s="170">
        <v>20</v>
      </c>
      <c r="D495" s="202"/>
      <c r="E495" s="212"/>
      <c r="F495" s="153" t="s">
        <v>53</v>
      </c>
      <c r="G495" s="170">
        <v>50</v>
      </c>
    </row>
    <row r="496" spans="1:7" ht="49.5" x14ac:dyDescent="0.2">
      <c r="A496" s="152" t="s">
        <v>668</v>
      </c>
      <c r="B496" s="153" t="s">
        <v>582</v>
      </c>
      <c r="C496" s="152">
        <v>100</v>
      </c>
      <c r="D496" s="202" t="s">
        <v>944</v>
      </c>
      <c r="E496" s="212"/>
      <c r="F496" s="153"/>
      <c r="G496" s="152"/>
    </row>
    <row r="497" spans="1:7" x14ac:dyDescent="0.2">
      <c r="A497" s="263" t="s">
        <v>142</v>
      </c>
      <c r="B497" s="263"/>
      <c r="C497" s="214">
        <f>SUM(C490:C496)</f>
        <v>610</v>
      </c>
      <c r="D497" s="202"/>
      <c r="E497" s="212"/>
      <c r="F497" s="215" t="s">
        <v>142</v>
      </c>
      <c r="G497" s="214">
        <f>SUM(G490:G496)</f>
        <v>570</v>
      </c>
    </row>
    <row r="498" spans="1:7" x14ac:dyDescent="0.2">
      <c r="A498" s="266" t="s">
        <v>132</v>
      </c>
      <c r="B498" s="267"/>
      <c r="C498" s="268"/>
      <c r="D498" s="202"/>
      <c r="E498" s="212"/>
      <c r="F498" s="265" t="s">
        <v>567</v>
      </c>
      <c r="G498" s="265"/>
    </row>
    <row r="499" spans="1:7" x14ac:dyDescent="0.2">
      <c r="A499" s="216"/>
      <c r="B499" s="217"/>
      <c r="C499" s="214"/>
      <c r="D499" s="202"/>
      <c r="E499" s="212"/>
      <c r="F499" s="218" t="s">
        <v>943</v>
      </c>
      <c r="G499" s="214">
        <v>100</v>
      </c>
    </row>
    <row r="500" spans="1:7" ht="49.5" x14ac:dyDescent="0.2">
      <c r="A500" s="216"/>
      <c r="B500" s="217"/>
      <c r="C500" s="214"/>
      <c r="D500" s="202" t="s">
        <v>941</v>
      </c>
      <c r="E500" s="212"/>
      <c r="F500" s="218" t="s">
        <v>145</v>
      </c>
      <c r="G500" s="214">
        <v>20</v>
      </c>
    </row>
    <row r="501" spans="1:7" x14ac:dyDescent="0.2">
      <c r="A501" s="216"/>
      <c r="B501" s="217"/>
      <c r="C501" s="214"/>
      <c r="D501" s="202"/>
      <c r="E501" s="212"/>
      <c r="F501" s="215" t="s">
        <v>568</v>
      </c>
      <c r="G501" s="214">
        <f>SUM(G499:G500)</f>
        <v>120</v>
      </c>
    </row>
    <row r="502" spans="1:7" x14ac:dyDescent="0.2">
      <c r="A502" s="265" t="s">
        <v>11</v>
      </c>
      <c r="B502" s="265"/>
      <c r="C502" s="265"/>
      <c r="D502" s="202"/>
      <c r="E502" s="212"/>
      <c r="F502" s="265" t="s">
        <v>11</v>
      </c>
      <c r="G502" s="265"/>
    </row>
    <row r="503" spans="1:7" x14ac:dyDescent="0.2">
      <c r="A503" s="152" t="s">
        <v>709</v>
      </c>
      <c r="B503" s="153" t="s">
        <v>537</v>
      </c>
      <c r="C503" s="170">
        <v>60</v>
      </c>
      <c r="D503" s="202"/>
      <c r="E503" s="212"/>
      <c r="F503" s="153" t="s">
        <v>537</v>
      </c>
      <c r="G503" s="170">
        <v>60</v>
      </c>
    </row>
    <row r="504" spans="1:7" ht="82.5" x14ac:dyDescent="0.2">
      <c r="A504" s="152" t="s">
        <v>826</v>
      </c>
      <c r="B504" s="153" t="s">
        <v>827</v>
      </c>
      <c r="C504" s="170">
        <v>200</v>
      </c>
      <c r="D504" s="202" t="s">
        <v>828</v>
      </c>
      <c r="E504" s="212"/>
      <c r="F504" s="153" t="s">
        <v>477</v>
      </c>
      <c r="G504" s="170">
        <v>200</v>
      </c>
    </row>
    <row r="505" spans="1:7" ht="115.5" x14ac:dyDescent="0.2">
      <c r="A505" s="152" t="s">
        <v>829</v>
      </c>
      <c r="B505" s="153" t="s">
        <v>830</v>
      </c>
      <c r="C505" s="170">
        <v>90</v>
      </c>
      <c r="D505" s="202" t="s">
        <v>831</v>
      </c>
      <c r="E505" s="212"/>
      <c r="F505" s="153" t="s">
        <v>770</v>
      </c>
      <c r="G505" s="170">
        <v>140</v>
      </c>
    </row>
    <row r="506" spans="1:7" ht="33" x14ac:dyDescent="0.2">
      <c r="A506" s="152" t="s">
        <v>832</v>
      </c>
      <c r="B506" s="153" t="s">
        <v>833</v>
      </c>
      <c r="C506" s="170">
        <v>150</v>
      </c>
      <c r="D506" s="202" t="s">
        <v>605</v>
      </c>
      <c r="E506" s="212"/>
      <c r="F506" s="153" t="s">
        <v>418</v>
      </c>
      <c r="G506" s="170">
        <v>150</v>
      </c>
    </row>
    <row r="507" spans="1:7" ht="49.5" x14ac:dyDescent="0.2">
      <c r="A507" s="150" t="s">
        <v>497</v>
      </c>
      <c r="B507" s="153" t="s">
        <v>498</v>
      </c>
      <c r="C507" s="170">
        <v>180</v>
      </c>
      <c r="D507" s="202" t="s">
        <v>562</v>
      </c>
      <c r="E507" s="213"/>
      <c r="F507" s="153" t="s">
        <v>970</v>
      </c>
      <c r="G507" s="170">
        <v>180</v>
      </c>
    </row>
    <row r="508" spans="1:7" ht="33" x14ac:dyDescent="0.2">
      <c r="A508" s="151" t="s">
        <v>578</v>
      </c>
      <c r="B508" s="153" t="s">
        <v>47</v>
      </c>
      <c r="C508" s="170">
        <v>40</v>
      </c>
      <c r="D508" s="202" t="s">
        <v>349</v>
      </c>
      <c r="E508" s="220"/>
      <c r="F508" s="153"/>
      <c r="G508" s="170"/>
    </row>
    <row r="509" spans="1:7" ht="33" x14ac:dyDescent="0.2">
      <c r="A509" s="154" t="s">
        <v>579</v>
      </c>
      <c r="B509" s="153" t="s">
        <v>320</v>
      </c>
      <c r="C509" s="170">
        <v>20</v>
      </c>
      <c r="D509" s="202" t="s">
        <v>580</v>
      </c>
      <c r="E509" s="220"/>
      <c r="F509" s="153" t="s">
        <v>53</v>
      </c>
      <c r="G509" s="170">
        <v>80</v>
      </c>
    </row>
    <row r="510" spans="1:7" ht="49.5" x14ac:dyDescent="0.2">
      <c r="A510" s="150" t="s">
        <v>621</v>
      </c>
      <c r="B510" s="153" t="s">
        <v>622</v>
      </c>
      <c r="C510" s="170">
        <v>100</v>
      </c>
      <c r="D510" s="202" t="s">
        <v>948</v>
      </c>
      <c r="E510" s="220"/>
      <c r="F510" s="153"/>
      <c r="G510" s="170"/>
    </row>
    <row r="511" spans="1:7" x14ac:dyDescent="0.2">
      <c r="A511" s="263" t="s">
        <v>32</v>
      </c>
      <c r="B511" s="263"/>
      <c r="C511" s="214">
        <f>SUM(C503:C510)</f>
        <v>840</v>
      </c>
      <c r="D511" s="202"/>
      <c r="E511" s="212"/>
      <c r="F511" s="215" t="s">
        <v>32</v>
      </c>
      <c r="G511" s="214">
        <f>SUM(G503:G510)</f>
        <v>810</v>
      </c>
    </row>
    <row r="512" spans="1:7" ht="49.5" x14ac:dyDescent="0.2">
      <c r="A512" s="269" t="s">
        <v>148</v>
      </c>
      <c r="B512" s="269"/>
      <c r="C512" s="269"/>
      <c r="D512" s="202" t="s">
        <v>977</v>
      </c>
      <c r="E512" s="212"/>
      <c r="F512" s="269" t="s">
        <v>586</v>
      </c>
      <c r="G512" s="269"/>
    </row>
    <row r="513" spans="1:7" ht="49.5" x14ac:dyDescent="0.2">
      <c r="A513" s="150" t="s">
        <v>707</v>
      </c>
      <c r="B513" s="153" t="s">
        <v>708</v>
      </c>
      <c r="C513" s="170">
        <v>70</v>
      </c>
      <c r="D513" s="202" t="s">
        <v>659</v>
      </c>
      <c r="E513" s="213"/>
      <c r="F513" s="153" t="s">
        <v>943</v>
      </c>
      <c r="G513" s="170">
        <v>150</v>
      </c>
    </row>
    <row r="514" spans="1:7" ht="82.5" x14ac:dyDescent="0.2">
      <c r="A514" s="150" t="s">
        <v>664</v>
      </c>
      <c r="B514" s="153" t="s">
        <v>440</v>
      </c>
      <c r="C514" s="170">
        <v>200</v>
      </c>
      <c r="D514" s="202" t="s">
        <v>978</v>
      </c>
      <c r="E514" s="211"/>
      <c r="F514" s="153" t="s">
        <v>591</v>
      </c>
      <c r="G514" s="170">
        <v>200</v>
      </c>
    </row>
    <row r="515" spans="1:7" x14ac:dyDescent="0.2">
      <c r="A515" s="152" t="s">
        <v>607</v>
      </c>
      <c r="B515" s="153" t="s">
        <v>608</v>
      </c>
      <c r="C515" s="170">
        <v>100</v>
      </c>
      <c r="D515" s="202"/>
      <c r="E515" s="211"/>
      <c r="F515" s="218"/>
      <c r="G515" s="214"/>
    </row>
    <row r="516" spans="1:7" x14ac:dyDescent="0.2">
      <c r="A516" s="263" t="s">
        <v>170</v>
      </c>
      <c r="B516" s="263"/>
      <c r="C516" s="214">
        <f>SUM(C513:C515)</f>
        <v>370</v>
      </c>
      <c r="D516" s="202"/>
      <c r="E516" s="211"/>
      <c r="F516" s="215" t="s">
        <v>592</v>
      </c>
      <c r="G516" s="214">
        <f>SUM(G513:G515)</f>
        <v>350</v>
      </c>
    </row>
    <row r="517" spans="1:7" x14ac:dyDescent="0.2">
      <c r="A517" s="263" t="s">
        <v>834</v>
      </c>
      <c r="B517" s="263"/>
      <c r="C517" s="219">
        <f>C497+C511+C516</f>
        <v>1820</v>
      </c>
      <c r="D517" s="202"/>
      <c r="E517" s="211"/>
      <c r="F517" s="215" t="s">
        <v>834</v>
      </c>
      <c r="G517" s="219">
        <f>G497+G501+G511+G516</f>
        <v>1850</v>
      </c>
    </row>
    <row r="518" spans="1:7" x14ac:dyDescent="0.2">
      <c r="A518" s="264" t="s">
        <v>835</v>
      </c>
      <c r="B518" s="264"/>
      <c r="C518" s="264"/>
      <c r="D518" s="202"/>
      <c r="E518" s="212"/>
      <c r="F518" s="264" t="s">
        <v>835</v>
      </c>
      <c r="G518" s="264"/>
    </row>
    <row r="519" spans="1:7" x14ac:dyDescent="0.2">
      <c r="A519" s="265" t="s">
        <v>0</v>
      </c>
      <c r="B519" s="265"/>
      <c r="C519" s="265"/>
      <c r="D519" s="202"/>
      <c r="E519" s="212"/>
      <c r="F519" s="265" t="s">
        <v>0</v>
      </c>
      <c r="G519" s="265"/>
    </row>
    <row r="520" spans="1:7" ht="33" x14ac:dyDescent="0.2">
      <c r="A520" s="150" t="s">
        <v>460</v>
      </c>
      <c r="B520" s="153" t="s">
        <v>461</v>
      </c>
      <c r="C520" s="170">
        <v>60</v>
      </c>
      <c r="D520" s="202" t="s">
        <v>836</v>
      </c>
      <c r="E520" s="212"/>
      <c r="F520" s="153" t="s">
        <v>348</v>
      </c>
      <c r="G520" s="170">
        <v>60</v>
      </c>
    </row>
    <row r="521" spans="1:7" ht="99" x14ac:dyDescent="0.2">
      <c r="A521" s="150" t="s">
        <v>837</v>
      </c>
      <c r="B521" s="153" t="s">
        <v>838</v>
      </c>
      <c r="C521" s="170">
        <v>200</v>
      </c>
      <c r="D521" s="202" t="s">
        <v>839</v>
      </c>
      <c r="E521" s="212"/>
      <c r="F521" s="153" t="s">
        <v>990</v>
      </c>
      <c r="G521" s="170">
        <v>95</v>
      </c>
    </row>
    <row r="522" spans="1:7" x14ac:dyDescent="0.2">
      <c r="A522" s="150"/>
      <c r="B522" s="153"/>
      <c r="C522" s="170"/>
      <c r="D522" s="202"/>
      <c r="E522" s="212"/>
      <c r="F522" s="153" t="s">
        <v>433</v>
      </c>
      <c r="G522" s="170">
        <v>150</v>
      </c>
    </row>
    <row r="523" spans="1:7" ht="49.5" x14ac:dyDescent="0.2">
      <c r="A523" s="152" t="s">
        <v>560</v>
      </c>
      <c r="B523" s="153" t="s">
        <v>561</v>
      </c>
      <c r="C523" s="170">
        <v>200</v>
      </c>
      <c r="D523" s="202" t="s">
        <v>562</v>
      </c>
      <c r="E523" s="212"/>
      <c r="F523" s="153" t="s">
        <v>938</v>
      </c>
      <c r="G523" s="170">
        <v>200</v>
      </c>
    </row>
    <row r="524" spans="1:7" ht="33" x14ac:dyDescent="0.2">
      <c r="A524" s="150" t="s">
        <v>563</v>
      </c>
      <c r="B524" s="153" t="s">
        <v>47</v>
      </c>
      <c r="C524" s="170">
        <v>30</v>
      </c>
      <c r="D524" s="202" t="s">
        <v>349</v>
      </c>
      <c r="E524" s="213"/>
      <c r="F524" s="153"/>
      <c r="G524" s="170"/>
    </row>
    <row r="525" spans="1:7" x14ac:dyDescent="0.2">
      <c r="A525" s="150" t="s">
        <v>564</v>
      </c>
      <c r="B525" s="153" t="s">
        <v>53</v>
      </c>
      <c r="C525" s="152">
        <v>20</v>
      </c>
      <c r="D525" s="202"/>
      <c r="E525" s="211"/>
      <c r="F525" s="153" t="s">
        <v>53</v>
      </c>
      <c r="G525" s="152">
        <v>30</v>
      </c>
    </row>
    <row r="526" spans="1:7" ht="49.5" x14ac:dyDescent="0.2">
      <c r="A526" s="150" t="s">
        <v>636</v>
      </c>
      <c r="B526" s="153" t="s">
        <v>637</v>
      </c>
      <c r="C526" s="152">
        <v>100</v>
      </c>
      <c r="D526" s="202" t="s">
        <v>949</v>
      </c>
      <c r="E526" s="212"/>
      <c r="F526" s="153"/>
      <c r="G526" s="152"/>
    </row>
    <row r="527" spans="1:7" x14ac:dyDescent="0.2">
      <c r="A527" s="263" t="s">
        <v>142</v>
      </c>
      <c r="B527" s="263"/>
      <c r="C527" s="214">
        <f>SUM(C520:C526)</f>
        <v>610</v>
      </c>
      <c r="D527" s="202"/>
      <c r="E527" s="220"/>
      <c r="F527" s="215" t="s">
        <v>142</v>
      </c>
      <c r="G527" s="214">
        <f>SUM(G520:G526)</f>
        <v>535</v>
      </c>
    </row>
    <row r="528" spans="1:7" x14ac:dyDescent="0.2">
      <c r="A528" s="266" t="s">
        <v>132</v>
      </c>
      <c r="B528" s="267"/>
      <c r="C528" s="268"/>
      <c r="D528" s="202"/>
      <c r="E528" s="220"/>
      <c r="F528" s="265" t="s">
        <v>567</v>
      </c>
      <c r="G528" s="265"/>
    </row>
    <row r="529" spans="1:7" x14ac:dyDescent="0.2">
      <c r="A529" s="216"/>
      <c r="B529" s="217"/>
      <c r="C529" s="214"/>
      <c r="D529" s="202"/>
      <c r="E529" s="220"/>
      <c r="F529" s="218" t="s">
        <v>943</v>
      </c>
      <c r="G529" s="214">
        <v>100</v>
      </c>
    </row>
    <row r="530" spans="1:7" ht="49.5" x14ac:dyDescent="0.2">
      <c r="A530" s="216"/>
      <c r="B530" s="217"/>
      <c r="C530" s="214"/>
      <c r="D530" s="202" t="s">
        <v>941</v>
      </c>
      <c r="E530" s="220"/>
      <c r="F530" s="218" t="s">
        <v>145</v>
      </c>
      <c r="G530" s="214">
        <v>20</v>
      </c>
    </row>
    <row r="531" spans="1:7" x14ac:dyDescent="0.2">
      <c r="A531" s="216"/>
      <c r="B531" s="217"/>
      <c r="C531" s="214"/>
      <c r="D531" s="202"/>
      <c r="E531" s="220"/>
      <c r="F531" s="215" t="s">
        <v>568</v>
      </c>
      <c r="G531" s="214">
        <f>SUM(G529:G530)</f>
        <v>120</v>
      </c>
    </row>
    <row r="532" spans="1:7" x14ac:dyDescent="0.2">
      <c r="A532" s="265" t="s">
        <v>11</v>
      </c>
      <c r="B532" s="265"/>
      <c r="C532" s="265"/>
      <c r="D532" s="202"/>
      <c r="E532" s="203"/>
      <c r="F532" s="265" t="s">
        <v>11</v>
      </c>
      <c r="G532" s="265"/>
    </row>
    <row r="533" spans="1:7" x14ac:dyDescent="0.2">
      <c r="A533" s="152" t="s">
        <v>541</v>
      </c>
      <c r="B533" s="153" t="s">
        <v>396</v>
      </c>
      <c r="C533" s="170">
        <v>60</v>
      </c>
      <c r="D533" s="202"/>
      <c r="E533" s="208"/>
      <c r="F533" s="153" t="s">
        <v>396</v>
      </c>
      <c r="G533" s="170">
        <v>60</v>
      </c>
    </row>
    <row r="534" spans="1:7" x14ac:dyDescent="0.2">
      <c r="A534" s="152" t="s">
        <v>454</v>
      </c>
      <c r="B534" s="153" t="s">
        <v>840</v>
      </c>
      <c r="C534" s="170">
        <v>210</v>
      </c>
      <c r="D534" s="202"/>
      <c r="E534" s="208"/>
      <c r="F534" s="153" t="s">
        <v>840</v>
      </c>
      <c r="G534" s="170">
        <v>210</v>
      </c>
    </row>
    <row r="535" spans="1:7" ht="99" x14ac:dyDescent="0.2">
      <c r="A535" s="152" t="s">
        <v>841</v>
      </c>
      <c r="B535" s="153" t="s">
        <v>842</v>
      </c>
      <c r="C535" s="170">
        <v>100</v>
      </c>
      <c r="D535" s="202" t="s">
        <v>843</v>
      </c>
      <c r="E535" s="208"/>
      <c r="F535" s="153" t="s">
        <v>991</v>
      </c>
      <c r="G535" s="170">
        <v>110</v>
      </c>
    </row>
    <row r="536" spans="1:7" x14ac:dyDescent="0.2">
      <c r="A536" s="152" t="s">
        <v>405</v>
      </c>
      <c r="B536" s="153" t="s">
        <v>406</v>
      </c>
      <c r="C536" s="170">
        <v>150</v>
      </c>
      <c r="D536" s="202"/>
      <c r="E536" s="208"/>
      <c r="F536" s="153" t="s">
        <v>406</v>
      </c>
      <c r="G536" s="170">
        <v>150</v>
      </c>
    </row>
    <row r="537" spans="1:7" ht="49.5" x14ac:dyDescent="0.2">
      <c r="A537" s="150" t="s">
        <v>633</v>
      </c>
      <c r="B537" s="153" t="s">
        <v>844</v>
      </c>
      <c r="C537" s="170">
        <v>180</v>
      </c>
      <c r="D537" s="202" t="s">
        <v>635</v>
      </c>
      <c r="E537" s="212"/>
      <c r="F537" s="153" t="s">
        <v>972</v>
      </c>
      <c r="G537" s="170">
        <v>180</v>
      </c>
    </row>
    <row r="538" spans="1:7" ht="33" x14ac:dyDescent="0.2">
      <c r="A538" s="150" t="s">
        <v>578</v>
      </c>
      <c r="B538" s="153" t="s">
        <v>47</v>
      </c>
      <c r="C538" s="170">
        <v>40</v>
      </c>
      <c r="D538" s="202" t="s">
        <v>349</v>
      </c>
      <c r="E538" s="212"/>
      <c r="F538" s="153"/>
      <c r="G538" s="170"/>
    </row>
    <row r="539" spans="1:7" ht="33" x14ac:dyDescent="0.2">
      <c r="A539" s="151" t="s">
        <v>579</v>
      </c>
      <c r="B539" s="153" t="s">
        <v>320</v>
      </c>
      <c r="C539" s="170">
        <v>20</v>
      </c>
      <c r="D539" s="202" t="s">
        <v>580</v>
      </c>
      <c r="E539" s="212"/>
      <c r="F539" s="153" t="s">
        <v>53</v>
      </c>
      <c r="G539" s="170">
        <v>60</v>
      </c>
    </row>
    <row r="540" spans="1:7" ht="49.5" x14ac:dyDescent="0.2">
      <c r="A540" s="150" t="s">
        <v>581</v>
      </c>
      <c r="B540" s="153" t="s">
        <v>613</v>
      </c>
      <c r="C540" s="170">
        <v>100</v>
      </c>
      <c r="D540" s="202" t="s">
        <v>958</v>
      </c>
      <c r="E540" s="212"/>
      <c r="F540" s="153"/>
      <c r="G540" s="170"/>
    </row>
    <row r="541" spans="1:7" x14ac:dyDescent="0.2">
      <c r="A541" s="263" t="s">
        <v>32</v>
      </c>
      <c r="B541" s="263"/>
      <c r="C541" s="214">
        <f>SUM(C533:C540)</f>
        <v>860</v>
      </c>
      <c r="D541" s="202"/>
      <c r="E541" s="211"/>
      <c r="F541" s="215" t="s">
        <v>32</v>
      </c>
      <c r="G541" s="214">
        <f>SUM(G533:G540)</f>
        <v>770</v>
      </c>
    </row>
    <row r="542" spans="1:7" ht="49.5" x14ac:dyDescent="0.2">
      <c r="A542" s="269" t="s">
        <v>148</v>
      </c>
      <c r="B542" s="269"/>
      <c r="C542" s="269"/>
      <c r="D542" s="202" t="s">
        <v>977</v>
      </c>
      <c r="E542" s="211"/>
      <c r="F542" s="269" t="s">
        <v>586</v>
      </c>
      <c r="G542" s="269"/>
    </row>
    <row r="543" spans="1:7" ht="49.5" x14ac:dyDescent="0.2">
      <c r="A543" s="150" t="s">
        <v>845</v>
      </c>
      <c r="B543" s="153" t="s">
        <v>724</v>
      </c>
      <c r="C543" s="170">
        <v>75</v>
      </c>
      <c r="D543" s="202" t="s">
        <v>659</v>
      </c>
      <c r="E543" s="211"/>
      <c r="F543" s="153" t="s">
        <v>943</v>
      </c>
      <c r="G543" s="170">
        <v>150</v>
      </c>
    </row>
    <row r="544" spans="1:7" ht="82.5" x14ac:dyDescent="0.2">
      <c r="A544" s="150" t="s">
        <v>614</v>
      </c>
      <c r="B544" s="153" t="s">
        <v>425</v>
      </c>
      <c r="C544" s="170">
        <v>180</v>
      </c>
      <c r="D544" s="202" t="s">
        <v>978</v>
      </c>
      <c r="E544" s="211"/>
      <c r="F544" s="153" t="s">
        <v>591</v>
      </c>
      <c r="G544" s="170">
        <v>200</v>
      </c>
    </row>
    <row r="545" spans="1:7" ht="33" x14ac:dyDescent="0.2">
      <c r="A545" s="152" t="s">
        <v>597</v>
      </c>
      <c r="B545" s="153" t="s">
        <v>598</v>
      </c>
      <c r="C545" s="170">
        <v>100</v>
      </c>
      <c r="D545" s="202" t="s">
        <v>960</v>
      </c>
      <c r="E545" s="212"/>
      <c r="F545" s="218"/>
      <c r="G545" s="214"/>
    </row>
    <row r="546" spans="1:7" x14ac:dyDescent="0.2">
      <c r="A546" s="263" t="s">
        <v>170</v>
      </c>
      <c r="B546" s="263"/>
      <c r="C546" s="214">
        <f>SUM(C543:C545)</f>
        <v>355</v>
      </c>
      <c r="D546" s="202"/>
      <c r="E546" s="212"/>
      <c r="F546" s="215" t="s">
        <v>592</v>
      </c>
      <c r="G546" s="214">
        <f>SUM(G543:G545)</f>
        <v>350</v>
      </c>
    </row>
    <row r="547" spans="1:7" x14ac:dyDescent="0.2">
      <c r="A547" s="263" t="s">
        <v>846</v>
      </c>
      <c r="B547" s="263"/>
      <c r="C547" s="219">
        <f>C527+C541+C546</f>
        <v>1825</v>
      </c>
      <c r="D547" s="202"/>
      <c r="E547" s="212"/>
      <c r="F547" s="215" t="s">
        <v>846</v>
      </c>
      <c r="G547" s="219">
        <f>G527+G531+G541+G546</f>
        <v>1775</v>
      </c>
    </row>
    <row r="548" spans="1:7" x14ac:dyDescent="0.2">
      <c r="A548" s="264" t="s">
        <v>847</v>
      </c>
      <c r="B548" s="264"/>
      <c r="C548" s="264"/>
      <c r="D548" s="202"/>
      <c r="E548" s="212"/>
      <c r="F548" s="264" t="s">
        <v>847</v>
      </c>
      <c r="G548" s="264"/>
    </row>
    <row r="549" spans="1:7" x14ac:dyDescent="0.2">
      <c r="A549" s="265" t="s">
        <v>0</v>
      </c>
      <c r="B549" s="265"/>
      <c r="C549" s="265"/>
      <c r="D549" s="202"/>
      <c r="E549" s="212"/>
      <c r="F549" s="265" t="s">
        <v>0</v>
      </c>
      <c r="G549" s="265"/>
    </row>
    <row r="550" spans="1:7" x14ac:dyDescent="0.2">
      <c r="A550" s="150" t="s">
        <v>709</v>
      </c>
      <c r="B550" s="153" t="s">
        <v>537</v>
      </c>
      <c r="C550" s="170">
        <v>60</v>
      </c>
      <c r="D550" s="202"/>
      <c r="E550" s="212"/>
      <c r="F550" s="153" t="s">
        <v>537</v>
      </c>
      <c r="G550" s="170">
        <v>60</v>
      </c>
    </row>
    <row r="551" spans="1:7" ht="82.5" x14ac:dyDescent="0.2">
      <c r="A551" s="150" t="s">
        <v>848</v>
      </c>
      <c r="B551" s="153" t="s">
        <v>849</v>
      </c>
      <c r="C551" s="170">
        <v>150</v>
      </c>
      <c r="D551" s="202" t="s">
        <v>850</v>
      </c>
      <c r="E551" s="213"/>
      <c r="F551" s="153" t="s">
        <v>469</v>
      </c>
      <c r="G551" s="170">
        <v>95</v>
      </c>
    </row>
    <row r="552" spans="1:7" x14ac:dyDescent="0.2">
      <c r="A552" s="150"/>
      <c r="B552" s="153"/>
      <c r="C552" s="170"/>
      <c r="D552" s="202"/>
      <c r="E552" s="213"/>
      <c r="F552" s="153" t="s">
        <v>545</v>
      </c>
      <c r="G552" s="170">
        <v>150</v>
      </c>
    </row>
    <row r="553" spans="1:7" ht="49.5" x14ac:dyDescent="0.2">
      <c r="A553" s="150" t="s">
        <v>618</v>
      </c>
      <c r="B553" s="153" t="s">
        <v>619</v>
      </c>
      <c r="C553" s="170">
        <v>200</v>
      </c>
      <c r="D553" s="202" t="s">
        <v>562</v>
      </c>
      <c r="E553" s="213"/>
      <c r="F553" s="153" t="s">
        <v>966</v>
      </c>
      <c r="G553" s="170">
        <v>200</v>
      </c>
    </row>
    <row r="554" spans="1:7" ht="33" x14ac:dyDescent="0.2">
      <c r="A554" s="150" t="s">
        <v>563</v>
      </c>
      <c r="B554" s="153" t="s">
        <v>47</v>
      </c>
      <c r="C554" s="170">
        <v>30</v>
      </c>
      <c r="D554" s="202" t="s">
        <v>349</v>
      </c>
      <c r="E554" s="213"/>
      <c r="F554" s="153"/>
      <c r="G554" s="170"/>
    </row>
    <row r="555" spans="1:7" x14ac:dyDescent="0.2">
      <c r="A555" s="150" t="s">
        <v>564</v>
      </c>
      <c r="B555" s="153" t="s">
        <v>53</v>
      </c>
      <c r="C555" s="170">
        <v>20</v>
      </c>
      <c r="D555" s="202"/>
      <c r="E555" s="220"/>
      <c r="F555" s="153" t="s">
        <v>53</v>
      </c>
      <c r="G555" s="170">
        <v>60</v>
      </c>
    </row>
    <row r="556" spans="1:7" ht="49.5" x14ac:dyDescent="0.2">
      <c r="A556" s="150" t="s">
        <v>565</v>
      </c>
      <c r="B556" s="153" t="s">
        <v>566</v>
      </c>
      <c r="C556" s="152">
        <v>100</v>
      </c>
      <c r="D556" s="202" t="s">
        <v>955</v>
      </c>
      <c r="E556" s="203"/>
      <c r="F556" s="153"/>
      <c r="G556" s="152"/>
    </row>
    <row r="557" spans="1:7" x14ac:dyDescent="0.2">
      <c r="A557" s="263" t="s">
        <v>142</v>
      </c>
      <c r="B557" s="263"/>
      <c r="C557" s="214">
        <f>SUM(C550:C556)</f>
        <v>560</v>
      </c>
      <c r="D557" s="202"/>
      <c r="E557" s="212"/>
      <c r="F557" s="215" t="s">
        <v>142</v>
      </c>
      <c r="G557" s="214">
        <f>SUM(G550:G556)</f>
        <v>565</v>
      </c>
    </row>
    <row r="558" spans="1:7" x14ac:dyDescent="0.2">
      <c r="A558" s="266" t="s">
        <v>132</v>
      </c>
      <c r="B558" s="267"/>
      <c r="C558" s="268"/>
      <c r="D558" s="202"/>
      <c r="E558" s="212"/>
      <c r="F558" s="265" t="s">
        <v>567</v>
      </c>
      <c r="G558" s="265"/>
    </row>
    <row r="559" spans="1:7" x14ac:dyDescent="0.2">
      <c r="A559" s="216"/>
      <c r="B559" s="217"/>
      <c r="C559" s="214"/>
      <c r="D559" s="202"/>
      <c r="E559" s="212"/>
      <c r="F559" s="218" t="s">
        <v>943</v>
      </c>
      <c r="G559" s="214">
        <v>100</v>
      </c>
    </row>
    <row r="560" spans="1:7" ht="49.5" x14ac:dyDescent="0.2">
      <c r="A560" s="216"/>
      <c r="B560" s="217"/>
      <c r="C560" s="214"/>
      <c r="D560" s="202" t="s">
        <v>941</v>
      </c>
      <c r="E560" s="212"/>
      <c r="F560" s="218" t="s">
        <v>145</v>
      </c>
      <c r="G560" s="214">
        <v>20</v>
      </c>
    </row>
    <row r="561" spans="1:7" x14ac:dyDescent="0.2">
      <c r="A561" s="216"/>
      <c r="B561" s="217"/>
      <c r="C561" s="214"/>
      <c r="D561" s="202"/>
      <c r="E561" s="212"/>
      <c r="F561" s="215" t="s">
        <v>568</v>
      </c>
      <c r="G561" s="214">
        <f>SUM(G559:G560)</f>
        <v>120</v>
      </c>
    </row>
    <row r="562" spans="1:7" x14ac:dyDescent="0.2">
      <c r="A562" s="265" t="s">
        <v>11</v>
      </c>
      <c r="B562" s="265"/>
      <c r="C562" s="265"/>
      <c r="D562" s="202"/>
      <c r="E562" s="212"/>
      <c r="F562" s="265" t="s">
        <v>11</v>
      </c>
      <c r="G562" s="265"/>
    </row>
    <row r="563" spans="1:7" ht="49.5" x14ac:dyDescent="0.2">
      <c r="A563" s="150" t="s">
        <v>851</v>
      </c>
      <c r="B563" s="153" t="s">
        <v>661</v>
      </c>
      <c r="C563" s="170">
        <v>60</v>
      </c>
      <c r="D563" s="202" t="s">
        <v>979</v>
      </c>
      <c r="E563" s="212"/>
      <c r="F563" s="153" t="s">
        <v>323</v>
      </c>
      <c r="G563" s="170">
        <v>60</v>
      </c>
    </row>
    <row r="564" spans="1:7" ht="82.5" x14ac:dyDescent="0.2">
      <c r="A564" s="150" t="s">
        <v>401</v>
      </c>
      <c r="B564" s="153" t="s">
        <v>402</v>
      </c>
      <c r="C564" s="170">
        <v>200</v>
      </c>
      <c r="D564" s="202" t="s">
        <v>1000</v>
      </c>
      <c r="E564" s="212"/>
      <c r="F564" s="153" t="s">
        <v>402</v>
      </c>
      <c r="G564" s="170">
        <v>200</v>
      </c>
    </row>
    <row r="565" spans="1:7" ht="115.5" x14ac:dyDescent="0.2">
      <c r="A565" s="150" t="s">
        <v>852</v>
      </c>
      <c r="B565" s="153" t="s">
        <v>853</v>
      </c>
      <c r="C565" s="170">
        <v>90</v>
      </c>
      <c r="D565" s="202" t="s">
        <v>854</v>
      </c>
      <c r="E565" s="212"/>
      <c r="F565" s="153" t="s">
        <v>647</v>
      </c>
      <c r="G565" s="170">
        <v>100</v>
      </c>
    </row>
    <row r="566" spans="1:7" x14ac:dyDescent="0.2">
      <c r="A566" s="150" t="s">
        <v>546</v>
      </c>
      <c r="B566" s="153" t="s">
        <v>547</v>
      </c>
      <c r="C566" s="170">
        <v>150</v>
      </c>
      <c r="D566" s="202"/>
      <c r="E566" s="212"/>
      <c r="F566" s="153" t="s">
        <v>547</v>
      </c>
      <c r="G566" s="170">
        <v>150</v>
      </c>
    </row>
    <row r="567" spans="1:7" ht="49.5" x14ac:dyDescent="0.2">
      <c r="A567" s="150" t="s">
        <v>480</v>
      </c>
      <c r="B567" s="153" t="s">
        <v>855</v>
      </c>
      <c r="C567" s="170">
        <v>180</v>
      </c>
      <c r="D567" s="202" t="s">
        <v>562</v>
      </c>
      <c r="E567" s="212"/>
      <c r="F567" s="153" t="s">
        <v>968</v>
      </c>
      <c r="G567" s="170">
        <v>200</v>
      </c>
    </row>
    <row r="568" spans="1:7" ht="33" x14ac:dyDescent="0.2">
      <c r="A568" s="150" t="s">
        <v>578</v>
      </c>
      <c r="B568" s="153" t="s">
        <v>47</v>
      </c>
      <c r="C568" s="170">
        <v>40</v>
      </c>
      <c r="D568" s="202" t="s">
        <v>349</v>
      </c>
      <c r="E568" s="212"/>
      <c r="F568" s="153"/>
      <c r="G568" s="170"/>
    </row>
    <row r="569" spans="1:7" ht="33" x14ac:dyDescent="0.2">
      <c r="A569" s="150" t="s">
        <v>579</v>
      </c>
      <c r="B569" s="153" t="s">
        <v>320</v>
      </c>
      <c r="C569" s="170">
        <v>20</v>
      </c>
      <c r="D569" s="202" t="s">
        <v>580</v>
      </c>
      <c r="E569" s="213"/>
      <c r="F569" s="153" t="s">
        <v>53</v>
      </c>
      <c r="G569" s="170">
        <v>40</v>
      </c>
    </row>
    <row r="570" spans="1:7" ht="49.5" x14ac:dyDescent="0.2">
      <c r="A570" s="154" t="s">
        <v>643</v>
      </c>
      <c r="B570" s="153" t="s">
        <v>644</v>
      </c>
      <c r="C570" s="170">
        <v>100</v>
      </c>
      <c r="D570" s="202" t="s">
        <v>953</v>
      </c>
      <c r="E570" s="211"/>
      <c r="F570" s="153"/>
      <c r="G570" s="170"/>
    </row>
    <row r="571" spans="1:7" x14ac:dyDescent="0.2">
      <c r="A571" s="263" t="s">
        <v>32</v>
      </c>
      <c r="B571" s="263"/>
      <c r="C571" s="214">
        <f>SUM(C563:C570)</f>
        <v>840</v>
      </c>
      <c r="D571" s="202"/>
      <c r="E571" s="211"/>
      <c r="F571" s="215" t="s">
        <v>32</v>
      </c>
      <c r="G571" s="214">
        <f>SUM(G563:G570)</f>
        <v>750</v>
      </c>
    </row>
    <row r="572" spans="1:7" ht="49.5" x14ac:dyDescent="0.2">
      <c r="A572" s="269" t="s">
        <v>148</v>
      </c>
      <c r="B572" s="269"/>
      <c r="C572" s="269"/>
      <c r="D572" s="202" t="s">
        <v>977</v>
      </c>
      <c r="E572" s="211"/>
      <c r="F572" s="269" t="s">
        <v>586</v>
      </c>
      <c r="G572" s="269"/>
    </row>
    <row r="573" spans="1:7" ht="49.5" x14ac:dyDescent="0.2">
      <c r="A573" s="150" t="s">
        <v>735</v>
      </c>
      <c r="B573" s="153" t="s">
        <v>736</v>
      </c>
      <c r="C573" s="170">
        <v>60</v>
      </c>
      <c r="D573" s="202" t="s">
        <v>856</v>
      </c>
      <c r="E573" s="211"/>
      <c r="F573" s="153" t="s">
        <v>943</v>
      </c>
      <c r="G573" s="170">
        <v>150</v>
      </c>
    </row>
    <row r="574" spans="1:7" ht="82.5" x14ac:dyDescent="0.2">
      <c r="A574" s="150" t="s">
        <v>594</v>
      </c>
      <c r="B574" s="153" t="s">
        <v>595</v>
      </c>
      <c r="C574" s="170">
        <v>180</v>
      </c>
      <c r="D574" s="202" t="s">
        <v>978</v>
      </c>
      <c r="E574" s="212"/>
      <c r="F574" s="153" t="s">
        <v>591</v>
      </c>
      <c r="G574" s="170">
        <v>200</v>
      </c>
    </row>
    <row r="575" spans="1:7" ht="49.5" x14ac:dyDescent="0.2">
      <c r="A575" s="152" t="s">
        <v>650</v>
      </c>
      <c r="B575" s="153" t="s">
        <v>651</v>
      </c>
      <c r="C575" s="170">
        <v>100</v>
      </c>
      <c r="D575" s="202" t="s">
        <v>962</v>
      </c>
      <c r="E575" s="212"/>
      <c r="F575" s="218"/>
      <c r="G575" s="214"/>
    </row>
    <row r="576" spans="1:7" x14ac:dyDescent="0.2">
      <c r="A576" s="263" t="s">
        <v>170</v>
      </c>
      <c r="B576" s="263"/>
      <c r="C576" s="214">
        <f>SUM(C573:C575)</f>
        <v>340</v>
      </c>
      <c r="D576" s="202"/>
      <c r="E576" s="212"/>
      <c r="F576" s="215" t="s">
        <v>592</v>
      </c>
      <c r="G576" s="214">
        <f>SUM(G573:G575)</f>
        <v>350</v>
      </c>
    </row>
    <row r="577" spans="1:7" x14ac:dyDescent="0.2">
      <c r="A577" s="263" t="s">
        <v>857</v>
      </c>
      <c r="B577" s="263"/>
      <c r="C577" s="219">
        <f>C557+C571+C576</f>
        <v>1740</v>
      </c>
      <c r="D577" s="202"/>
      <c r="E577" s="212"/>
      <c r="F577" s="215" t="s">
        <v>857</v>
      </c>
      <c r="G577" s="219">
        <f>G557+G561+G571+G576</f>
        <v>1785</v>
      </c>
    </row>
    <row r="578" spans="1:7" x14ac:dyDescent="0.2">
      <c r="A578" s="264" t="s">
        <v>858</v>
      </c>
      <c r="B578" s="264"/>
      <c r="C578" s="264"/>
      <c r="D578" s="202"/>
      <c r="E578" s="212"/>
      <c r="F578" s="264" t="s">
        <v>858</v>
      </c>
      <c r="G578" s="264"/>
    </row>
    <row r="579" spans="1:7" x14ac:dyDescent="0.2">
      <c r="A579" s="265" t="s">
        <v>0</v>
      </c>
      <c r="B579" s="265"/>
      <c r="C579" s="265"/>
      <c r="D579" s="202"/>
      <c r="E579" s="213"/>
      <c r="F579" s="265" t="s">
        <v>0</v>
      </c>
      <c r="G579" s="265"/>
    </row>
    <row r="580" spans="1:7" x14ac:dyDescent="0.2">
      <c r="A580" s="150" t="s">
        <v>513</v>
      </c>
      <c r="B580" s="153" t="s">
        <v>370</v>
      </c>
      <c r="C580" s="170">
        <v>60</v>
      </c>
      <c r="D580" s="202"/>
      <c r="E580" s="220"/>
      <c r="F580" s="153" t="s">
        <v>370</v>
      </c>
      <c r="G580" s="170">
        <v>60</v>
      </c>
    </row>
    <row r="581" spans="1:7" ht="49.5" x14ac:dyDescent="0.2">
      <c r="A581" s="150" t="s">
        <v>859</v>
      </c>
      <c r="B581" s="153" t="s">
        <v>860</v>
      </c>
      <c r="C581" s="170">
        <v>200</v>
      </c>
      <c r="D581" s="202" t="s">
        <v>861</v>
      </c>
      <c r="E581" s="203"/>
      <c r="F581" s="153" t="s">
        <v>357</v>
      </c>
      <c r="G581" s="170">
        <v>90</v>
      </c>
    </row>
    <row r="582" spans="1:7" x14ac:dyDescent="0.2">
      <c r="A582" s="150"/>
      <c r="B582" s="153"/>
      <c r="C582" s="170"/>
      <c r="D582" s="202"/>
      <c r="E582" s="203"/>
      <c r="F582" s="153" t="s">
        <v>321</v>
      </c>
      <c r="G582" s="170">
        <v>150</v>
      </c>
    </row>
    <row r="583" spans="1:7" ht="49.5" x14ac:dyDescent="0.2">
      <c r="A583" s="150" t="s">
        <v>470</v>
      </c>
      <c r="B583" s="153" t="s">
        <v>648</v>
      </c>
      <c r="C583" s="170">
        <v>200</v>
      </c>
      <c r="D583" s="202" t="s">
        <v>562</v>
      </c>
      <c r="E583" s="208"/>
      <c r="F583" s="153" t="s">
        <v>938</v>
      </c>
      <c r="G583" s="170">
        <v>200</v>
      </c>
    </row>
    <row r="584" spans="1:7" ht="33" x14ac:dyDescent="0.2">
      <c r="A584" s="150" t="s">
        <v>563</v>
      </c>
      <c r="B584" s="153" t="s">
        <v>47</v>
      </c>
      <c r="C584" s="170">
        <v>30</v>
      </c>
      <c r="D584" s="202" t="s">
        <v>349</v>
      </c>
      <c r="E584" s="212"/>
      <c r="F584" s="153"/>
      <c r="G584" s="170"/>
    </row>
    <row r="585" spans="1:7" x14ac:dyDescent="0.2">
      <c r="A585" s="151" t="s">
        <v>564</v>
      </c>
      <c r="B585" s="153" t="s">
        <v>53</v>
      </c>
      <c r="C585" s="152">
        <v>20</v>
      </c>
      <c r="D585" s="202"/>
      <c r="E585" s="212"/>
      <c r="F585" s="153" t="s">
        <v>53</v>
      </c>
      <c r="G585" s="152">
        <v>60</v>
      </c>
    </row>
    <row r="586" spans="1:7" ht="49.5" x14ac:dyDescent="0.2">
      <c r="A586" s="152" t="s">
        <v>668</v>
      </c>
      <c r="B586" s="153" t="s">
        <v>582</v>
      </c>
      <c r="C586" s="152">
        <v>100</v>
      </c>
      <c r="D586" s="202" t="s">
        <v>944</v>
      </c>
      <c r="E586" s="212"/>
      <c r="F586" s="153"/>
      <c r="G586" s="152"/>
    </row>
    <row r="587" spans="1:7" x14ac:dyDescent="0.2">
      <c r="A587" s="263" t="s">
        <v>142</v>
      </c>
      <c r="B587" s="263"/>
      <c r="C587" s="214">
        <f>SUM(C580:C586)</f>
        <v>610</v>
      </c>
      <c r="D587" s="202"/>
      <c r="E587" s="212"/>
      <c r="F587" s="215" t="s">
        <v>142</v>
      </c>
      <c r="G587" s="214">
        <f>SUM(G580:G586)</f>
        <v>560</v>
      </c>
    </row>
    <row r="588" spans="1:7" x14ac:dyDescent="0.2">
      <c r="A588" s="266" t="s">
        <v>132</v>
      </c>
      <c r="B588" s="267"/>
      <c r="C588" s="268"/>
      <c r="D588" s="202"/>
      <c r="E588" s="212"/>
      <c r="F588" s="265" t="s">
        <v>567</v>
      </c>
      <c r="G588" s="265"/>
    </row>
    <row r="589" spans="1:7" x14ac:dyDescent="0.2">
      <c r="A589" s="216"/>
      <c r="B589" s="217"/>
      <c r="C589" s="214"/>
      <c r="D589" s="202"/>
      <c r="E589" s="212"/>
      <c r="F589" s="218" t="s">
        <v>943</v>
      </c>
      <c r="G589" s="214">
        <v>100</v>
      </c>
    </row>
    <row r="590" spans="1:7" ht="49.5" x14ac:dyDescent="0.2">
      <c r="A590" s="216"/>
      <c r="B590" s="217"/>
      <c r="C590" s="214"/>
      <c r="D590" s="202" t="s">
        <v>941</v>
      </c>
      <c r="E590" s="212"/>
      <c r="F590" s="218" t="s">
        <v>145</v>
      </c>
      <c r="G590" s="214">
        <v>20</v>
      </c>
    </row>
    <row r="591" spans="1:7" x14ac:dyDescent="0.2">
      <c r="A591" s="216"/>
      <c r="B591" s="217"/>
      <c r="C591" s="214"/>
      <c r="D591" s="202"/>
      <c r="E591" s="212"/>
      <c r="F591" s="215" t="s">
        <v>568</v>
      </c>
      <c r="G591" s="214">
        <f>SUM(G589:G590)</f>
        <v>120</v>
      </c>
    </row>
    <row r="592" spans="1:7" x14ac:dyDescent="0.2">
      <c r="A592" s="265" t="s">
        <v>11</v>
      </c>
      <c r="B592" s="265"/>
      <c r="C592" s="265"/>
      <c r="D592" s="202"/>
      <c r="E592" s="212"/>
      <c r="F592" s="265" t="s">
        <v>11</v>
      </c>
      <c r="G592" s="265"/>
    </row>
    <row r="593" spans="1:7" x14ac:dyDescent="0.2">
      <c r="A593" s="150" t="s">
        <v>862</v>
      </c>
      <c r="B593" s="153" t="s">
        <v>552</v>
      </c>
      <c r="C593" s="170">
        <v>60</v>
      </c>
      <c r="D593" s="202"/>
      <c r="E593" s="213"/>
      <c r="F593" s="153" t="s">
        <v>552</v>
      </c>
      <c r="G593" s="170">
        <v>60</v>
      </c>
    </row>
    <row r="594" spans="1:7" ht="49.5" x14ac:dyDescent="0.2">
      <c r="A594" s="150" t="s">
        <v>487</v>
      </c>
      <c r="B594" s="153" t="s">
        <v>863</v>
      </c>
      <c r="C594" s="170">
        <v>220</v>
      </c>
      <c r="D594" s="202" t="s">
        <v>864</v>
      </c>
      <c r="E594" s="211"/>
      <c r="F594" s="153" t="s">
        <v>488</v>
      </c>
      <c r="G594" s="170">
        <v>200</v>
      </c>
    </row>
    <row r="595" spans="1:7" ht="82.5" x14ac:dyDescent="0.2">
      <c r="A595" s="150" t="s">
        <v>865</v>
      </c>
      <c r="B595" s="153" t="s">
        <v>866</v>
      </c>
      <c r="C595" s="170">
        <v>240</v>
      </c>
      <c r="D595" s="202" t="s">
        <v>867</v>
      </c>
      <c r="E595" s="211"/>
      <c r="F595" s="153" t="s">
        <v>992</v>
      </c>
      <c r="G595" s="170">
        <v>120</v>
      </c>
    </row>
    <row r="596" spans="1:7" x14ac:dyDescent="0.2">
      <c r="A596" s="150"/>
      <c r="B596" s="153"/>
      <c r="C596" s="170"/>
      <c r="D596" s="202"/>
      <c r="E596" s="211"/>
      <c r="F596" s="153" t="s">
        <v>175</v>
      </c>
      <c r="G596" s="170">
        <v>150</v>
      </c>
    </row>
    <row r="597" spans="1:7" ht="49.5" x14ac:dyDescent="0.2">
      <c r="A597" s="150" t="s">
        <v>748</v>
      </c>
      <c r="B597" s="153" t="s">
        <v>491</v>
      </c>
      <c r="C597" s="170">
        <v>180</v>
      </c>
      <c r="D597" s="202" t="s">
        <v>562</v>
      </c>
      <c r="E597" s="211"/>
      <c r="F597" s="153" t="s">
        <v>969</v>
      </c>
      <c r="G597" s="170">
        <v>180</v>
      </c>
    </row>
    <row r="598" spans="1:7" ht="33" x14ac:dyDescent="0.2">
      <c r="A598" s="150" t="s">
        <v>578</v>
      </c>
      <c r="B598" s="153" t="s">
        <v>47</v>
      </c>
      <c r="C598" s="170">
        <v>40</v>
      </c>
      <c r="D598" s="202" t="s">
        <v>349</v>
      </c>
      <c r="E598" s="211"/>
      <c r="F598" s="153"/>
      <c r="G598" s="170"/>
    </row>
    <row r="599" spans="1:7" ht="33" x14ac:dyDescent="0.2">
      <c r="A599" s="152" t="s">
        <v>579</v>
      </c>
      <c r="B599" s="153" t="s">
        <v>320</v>
      </c>
      <c r="C599" s="170">
        <v>20</v>
      </c>
      <c r="D599" s="202" t="s">
        <v>580</v>
      </c>
      <c r="E599" s="211"/>
      <c r="F599" s="153" t="s">
        <v>53</v>
      </c>
      <c r="G599" s="170">
        <v>50</v>
      </c>
    </row>
    <row r="600" spans="1:7" ht="33" x14ac:dyDescent="0.2">
      <c r="A600" s="152" t="s">
        <v>868</v>
      </c>
      <c r="B600" s="153" t="s">
        <v>749</v>
      </c>
      <c r="C600" s="170">
        <v>25</v>
      </c>
      <c r="D600" s="202" t="s">
        <v>585</v>
      </c>
      <c r="E600" s="211"/>
      <c r="F600" s="153"/>
      <c r="G600" s="170"/>
    </row>
    <row r="601" spans="1:7" ht="49.5" x14ac:dyDescent="0.2">
      <c r="A601" s="150" t="s">
        <v>621</v>
      </c>
      <c r="B601" s="153" t="s">
        <v>622</v>
      </c>
      <c r="C601" s="170">
        <v>100</v>
      </c>
      <c r="D601" s="202" t="s">
        <v>948</v>
      </c>
      <c r="E601" s="211"/>
      <c r="F601" s="153"/>
      <c r="G601" s="170"/>
    </row>
    <row r="602" spans="1:7" x14ac:dyDescent="0.2">
      <c r="A602" s="263" t="s">
        <v>32</v>
      </c>
      <c r="B602" s="263"/>
      <c r="C602" s="214">
        <f>SUM(C593:C601)</f>
        <v>885</v>
      </c>
      <c r="D602" s="202"/>
      <c r="E602" s="212"/>
      <c r="F602" s="215" t="s">
        <v>32</v>
      </c>
      <c r="G602" s="214">
        <f>SUM(G593:G601)</f>
        <v>760</v>
      </c>
    </row>
    <row r="603" spans="1:7" ht="49.5" x14ac:dyDescent="0.2">
      <c r="A603" s="269" t="s">
        <v>148</v>
      </c>
      <c r="B603" s="269"/>
      <c r="C603" s="269"/>
      <c r="D603" s="202" t="s">
        <v>977</v>
      </c>
      <c r="E603" s="212"/>
      <c r="F603" s="269" t="s">
        <v>586</v>
      </c>
      <c r="G603" s="269"/>
    </row>
    <row r="604" spans="1:7" ht="49.5" x14ac:dyDescent="0.2">
      <c r="A604" s="150" t="s">
        <v>707</v>
      </c>
      <c r="B604" s="153" t="s">
        <v>708</v>
      </c>
      <c r="C604" s="170">
        <v>70</v>
      </c>
      <c r="D604" s="202" t="s">
        <v>659</v>
      </c>
      <c r="E604" s="212"/>
      <c r="F604" s="153" t="s">
        <v>943</v>
      </c>
      <c r="G604" s="170">
        <v>150</v>
      </c>
    </row>
    <row r="605" spans="1:7" ht="82.5" x14ac:dyDescent="0.2">
      <c r="A605" s="155" t="s">
        <v>664</v>
      </c>
      <c r="B605" s="153" t="s">
        <v>440</v>
      </c>
      <c r="C605" s="170">
        <v>200</v>
      </c>
      <c r="D605" s="202" t="s">
        <v>978</v>
      </c>
      <c r="E605" s="212"/>
      <c r="F605" s="153" t="s">
        <v>591</v>
      </c>
      <c r="G605" s="170">
        <v>200</v>
      </c>
    </row>
    <row r="606" spans="1:7" x14ac:dyDescent="0.2">
      <c r="A606" s="152" t="s">
        <v>607</v>
      </c>
      <c r="B606" s="153" t="s">
        <v>608</v>
      </c>
      <c r="C606" s="170">
        <v>100</v>
      </c>
      <c r="D606" s="202"/>
      <c r="E606" s="212"/>
      <c r="F606" s="218"/>
      <c r="G606" s="214"/>
    </row>
    <row r="607" spans="1:7" x14ac:dyDescent="0.2">
      <c r="A607" s="263" t="s">
        <v>170</v>
      </c>
      <c r="B607" s="263"/>
      <c r="C607" s="214">
        <f>SUM(C604:C606)</f>
        <v>370</v>
      </c>
      <c r="D607" s="202"/>
      <c r="E607" s="212"/>
      <c r="F607" s="215" t="s">
        <v>592</v>
      </c>
      <c r="G607" s="214">
        <f>SUM(G604:G606)</f>
        <v>350</v>
      </c>
    </row>
    <row r="608" spans="1:7" x14ac:dyDescent="0.2">
      <c r="A608" s="263" t="s">
        <v>869</v>
      </c>
      <c r="B608" s="263"/>
      <c r="C608" s="219">
        <f>C587+C602+C607</f>
        <v>1865</v>
      </c>
      <c r="D608" s="202"/>
      <c r="E608" s="213"/>
      <c r="F608" s="215" t="s">
        <v>869</v>
      </c>
      <c r="G608" s="219">
        <f>G587+G591+G602+G607</f>
        <v>1790</v>
      </c>
    </row>
  </sheetData>
  <mergeCells count="287">
    <mergeCell ref="A602:B602"/>
    <mergeCell ref="A603:C603"/>
    <mergeCell ref="F603:G603"/>
    <mergeCell ref="A607:B607"/>
    <mergeCell ref="A608:B608"/>
    <mergeCell ref="A577:B577"/>
    <mergeCell ref="A578:C578"/>
    <mergeCell ref="F578:G578"/>
    <mergeCell ref="A579:C579"/>
    <mergeCell ref="F579:G579"/>
    <mergeCell ref="A587:B587"/>
    <mergeCell ref="A588:C588"/>
    <mergeCell ref="F588:G588"/>
    <mergeCell ref="A592:C592"/>
    <mergeCell ref="F592:G592"/>
    <mergeCell ref="A557:B557"/>
    <mergeCell ref="A558:C558"/>
    <mergeCell ref="F558:G558"/>
    <mergeCell ref="A562:C562"/>
    <mergeCell ref="F562:G562"/>
    <mergeCell ref="A571:B571"/>
    <mergeCell ref="A572:C572"/>
    <mergeCell ref="F572:G572"/>
    <mergeCell ref="A576:B576"/>
    <mergeCell ref="A541:B541"/>
    <mergeCell ref="A542:C542"/>
    <mergeCell ref="F542:G542"/>
    <mergeCell ref="A546:B546"/>
    <mergeCell ref="A547:B547"/>
    <mergeCell ref="A548:C548"/>
    <mergeCell ref="F548:G548"/>
    <mergeCell ref="A549:C549"/>
    <mergeCell ref="F549:G549"/>
    <mergeCell ref="A517:B517"/>
    <mergeCell ref="A518:C518"/>
    <mergeCell ref="F518:G518"/>
    <mergeCell ref="A519:C519"/>
    <mergeCell ref="F519:G519"/>
    <mergeCell ref="A527:B527"/>
    <mergeCell ref="A528:C528"/>
    <mergeCell ref="F528:G528"/>
    <mergeCell ref="A532:C532"/>
    <mergeCell ref="F532:G532"/>
    <mergeCell ref="A497:B497"/>
    <mergeCell ref="A498:C498"/>
    <mergeCell ref="F498:G498"/>
    <mergeCell ref="A502:C502"/>
    <mergeCell ref="F502:G502"/>
    <mergeCell ref="A511:B511"/>
    <mergeCell ref="A512:C512"/>
    <mergeCell ref="F512:G512"/>
    <mergeCell ref="A516:B516"/>
    <mergeCell ref="A480:B480"/>
    <mergeCell ref="A481:C481"/>
    <mergeCell ref="F481:G481"/>
    <mergeCell ref="A486:B486"/>
    <mergeCell ref="A487:B487"/>
    <mergeCell ref="A488:C488"/>
    <mergeCell ref="F488:G488"/>
    <mergeCell ref="A489:C489"/>
    <mergeCell ref="F489:G489"/>
    <mergeCell ref="A457:C457"/>
    <mergeCell ref="F457:G457"/>
    <mergeCell ref="A458:C458"/>
    <mergeCell ref="F458:G458"/>
    <mergeCell ref="A466:B466"/>
    <mergeCell ref="A467:C467"/>
    <mergeCell ref="F467:G467"/>
    <mergeCell ref="A471:C471"/>
    <mergeCell ref="F471:G471"/>
    <mergeCell ref="A436:B436"/>
    <mergeCell ref="F437:G437"/>
    <mergeCell ref="A441:C441"/>
    <mergeCell ref="F441:G441"/>
    <mergeCell ref="A450:B450"/>
    <mergeCell ref="A451:C451"/>
    <mergeCell ref="F451:G451"/>
    <mergeCell ref="A455:B455"/>
    <mergeCell ref="A456:B456"/>
    <mergeCell ref="A420:B420"/>
    <mergeCell ref="A421:C421"/>
    <mergeCell ref="F421:G421"/>
    <mergeCell ref="A425:B425"/>
    <mergeCell ref="A426:B426"/>
    <mergeCell ref="A427:C427"/>
    <mergeCell ref="F427:G427"/>
    <mergeCell ref="A428:C428"/>
    <mergeCell ref="F428:G428"/>
    <mergeCell ref="A396:B396"/>
    <mergeCell ref="A397:C397"/>
    <mergeCell ref="F397:G397"/>
    <mergeCell ref="A398:C398"/>
    <mergeCell ref="F398:G398"/>
    <mergeCell ref="A406:B406"/>
    <mergeCell ref="A407:C407"/>
    <mergeCell ref="F407:G407"/>
    <mergeCell ref="A411:C411"/>
    <mergeCell ref="F411:G411"/>
    <mergeCell ref="A376:B376"/>
    <mergeCell ref="A377:C377"/>
    <mergeCell ref="F377:G377"/>
    <mergeCell ref="A381:C381"/>
    <mergeCell ref="F381:G381"/>
    <mergeCell ref="A390:B390"/>
    <mergeCell ref="A391:C391"/>
    <mergeCell ref="F391:G391"/>
    <mergeCell ref="A395:B395"/>
    <mergeCell ref="A360:B360"/>
    <mergeCell ref="A361:C361"/>
    <mergeCell ref="F361:G361"/>
    <mergeCell ref="A365:B365"/>
    <mergeCell ref="A366:B366"/>
    <mergeCell ref="A367:C367"/>
    <mergeCell ref="F367:G367"/>
    <mergeCell ref="A368:C368"/>
    <mergeCell ref="F368:G368"/>
    <mergeCell ref="A336:B336"/>
    <mergeCell ref="A337:C337"/>
    <mergeCell ref="F337:G337"/>
    <mergeCell ref="A338:C338"/>
    <mergeCell ref="F338:G338"/>
    <mergeCell ref="A346:B346"/>
    <mergeCell ref="A347:C347"/>
    <mergeCell ref="F347:G347"/>
    <mergeCell ref="A351:C351"/>
    <mergeCell ref="F351:G351"/>
    <mergeCell ref="A316:B316"/>
    <mergeCell ref="A317:C317"/>
    <mergeCell ref="F317:G317"/>
    <mergeCell ref="A321:C321"/>
    <mergeCell ref="F321:G321"/>
    <mergeCell ref="A330:B330"/>
    <mergeCell ref="A331:C331"/>
    <mergeCell ref="F331:G331"/>
    <mergeCell ref="A335:B335"/>
    <mergeCell ref="A274:B274"/>
    <mergeCell ref="A275:B275"/>
    <mergeCell ref="A276:C276"/>
    <mergeCell ref="A277:C277"/>
    <mergeCell ref="F277:G277"/>
    <mergeCell ref="A285:B285"/>
    <mergeCell ref="A307:C307"/>
    <mergeCell ref="F307:G307"/>
    <mergeCell ref="A308:C308"/>
    <mergeCell ref="F308:G308"/>
    <mergeCell ref="A286:C286"/>
    <mergeCell ref="F286:G286"/>
    <mergeCell ref="A290:C290"/>
    <mergeCell ref="F290:G290"/>
    <mergeCell ref="A300:B300"/>
    <mergeCell ref="A301:C301"/>
    <mergeCell ref="F301:G301"/>
    <mergeCell ref="A305:B305"/>
    <mergeCell ref="A306:B306"/>
    <mergeCell ref="A248:C248"/>
    <mergeCell ref="F248:G248"/>
    <mergeCell ref="A255:B255"/>
    <mergeCell ref="A256:C256"/>
    <mergeCell ref="F256:G256"/>
    <mergeCell ref="A260:C260"/>
    <mergeCell ref="F260:G260"/>
    <mergeCell ref="A269:B269"/>
    <mergeCell ref="A270:C270"/>
    <mergeCell ref="F270:G270"/>
    <mergeCell ref="A231:C231"/>
    <mergeCell ref="F231:G231"/>
    <mergeCell ref="A240:B240"/>
    <mergeCell ref="A241:C241"/>
    <mergeCell ref="F241:G241"/>
    <mergeCell ref="A245:B245"/>
    <mergeCell ref="A246:B246"/>
    <mergeCell ref="A247:C247"/>
    <mergeCell ref="F247:G247"/>
    <mergeCell ref="A215:B215"/>
    <mergeCell ref="A216:B216"/>
    <mergeCell ref="A217:C217"/>
    <mergeCell ref="F217:G217"/>
    <mergeCell ref="A218:C218"/>
    <mergeCell ref="F218:G218"/>
    <mergeCell ref="A226:B226"/>
    <mergeCell ref="A227:C227"/>
    <mergeCell ref="F227:G227"/>
    <mergeCell ref="A52:C52"/>
    <mergeCell ref="F52:G52"/>
    <mergeCell ref="A61:B61"/>
    <mergeCell ref="A66:B66"/>
    <mergeCell ref="A67:B67"/>
    <mergeCell ref="A68:C68"/>
    <mergeCell ref="F68:G68"/>
    <mergeCell ref="A69:C69"/>
    <mergeCell ref="F69:G69"/>
    <mergeCell ref="A62:C62"/>
    <mergeCell ref="F62:G62"/>
    <mergeCell ref="A48:C48"/>
    <mergeCell ref="F48:G48"/>
    <mergeCell ref="A37:B37"/>
    <mergeCell ref="A38:B38"/>
    <mergeCell ref="A39:C39"/>
    <mergeCell ref="F39:G39"/>
    <mergeCell ref="A40:C40"/>
    <mergeCell ref="F40:G40"/>
    <mergeCell ref="A47:B47"/>
    <mergeCell ref="A8:C8"/>
    <mergeCell ref="F8:G8"/>
    <mergeCell ref="A16:B16"/>
    <mergeCell ref="A17:C17"/>
    <mergeCell ref="F17:G17"/>
    <mergeCell ref="A21:C21"/>
    <mergeCell ref="F21:G21"/>
    <mergeCell ref="A32:B32"/>
    <mergeCell ref="A33:C33"/>
    <mergeCell ref="F33:G33"/>
    <mergeCell ref="A2:G2"/>
    <mergeCell ref="A5:A6"/>
    <mergeCell ref="B5:B6"/>
    <mergeCell ref="C5:C6"/>
    <mergeCell ref="D5:D6"/>
    <mergeCell ref="F5:F6"/>
    <mergeCell ref="G5:G6"/>
    <mergeCell ref="F3:G3"/>
    <mergeCell ref="A7:C7"/>
    <mergeCell ref="F7:G7"/>
    <mergeCell ref="A156:B156"/>
    <mergeCell ref="A157:C157"/>
    <mergeCell ref="F157:G157"/>
    <mergeCell ref="A158:C158"/>
    <mergeCell ref="A119:B119"/>
    <mergeCell ref="F120:G120"/>
    <mergeCell ref="A120:C120"/>
    <mergeCell ref="A124:B124"/>
    <mergeCell ref="A125:B125"/>
    <mergeCell ref="A126:C126"/>
    <mergeCell ref="F126:G126"/>
    <mergeCell ref="A127:C127"/>
    <mergeCell ref="F127:G127"/>
    <mergeCell ref="A140:C140"/>
    <mergeCell ref="F140:G140"/>
    <mergeCell ref="A135:B135"/>
    <mergeCell ref="A136:C136"/>
    <mergeCell ref="F136:G136"/>
    <mergeCell ref="A151:C151"/>
    <mergeCell ref="F151:G151"/>
    <mergeCell ref="A150:B150"/>
    <mergeCell ref="A155:B155"/>
    <mergeCell ref="A75:B75"/>
    <mergeCell ref="A76:C76"/>
    <mergeCell ref="F76:G76"/>
    <mergeCell ref="A80:C80"/>
    <mergeCell ref="F80:G80"/>
    <mergeCell ref="A105:B105"/>
    <mergeCell ref="A106:C106"/>
    <mergeCell ref="F106:G106"/>
    <mergeCell ref="A110:C110"/>
    <mergeCell ref="F110:G110"/>
    <mergeCell ref="A89:B89"/>
    <mergeCell ref="A90:C90"/>
    <mergeCell ref="F90:G90"/>
    <mergeCell ref="A94:B94"/>
    <mergeCell ref="A95:B95"/>
    <mergeCell ref="A96:C96"/>
    <mergeCell ref="F96:G96"/>
    <mergeCell ref="A97:C97"/>
    <mergeCell ref="F97:G97"/>
    <mergeCell ref="A185:B185"/>
    <mergeCell ref="F276:G276"/>
    <mergeCell ref="F158:G158"/>
    <mergeCell ref="A166:B166"/>
    <mergeCell ref="A167:C167"/>
    <mergeCell ref="F167:G167"/>
    <mergeCell ref="A171:C171"/>
    <mergeCell ref="F171:G171"/>
    <mergeCell ref="A180:B180"/>
    <mergeCell ref="A181:C181"/>
    <mergeCell ref="F181:G181"/>
    <mergeCell ref="A210:B210"/>
    <mergeCell ref="A186:B186"/>
    <mergeCell ref="A187:C187"/>
    <mergeCell ref="F187:G187"/>
    <mergeCell ref="A188:C188"/>
    <mergeCell ref="F188:G188"/>
    <mergeCell ref="A196:B196"/>
    <mergeCell ref="A197:C197"/>
    <mergeCell ref="F197:G197"/>
    <mergeCell ref="A201:C201"/>
    <mergeCell ref="F201:G201"/>
    <mergeCell ref="A211:C211"/>
    <mergeCell ref="F211:G211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7" fitToHeight="10" orientation="portrait" r:id="rId1"/>
  <rowBreaks count="9" manualBreakCount="9">
    <brk id="67" max="6" man="1"/>
    <brk id="125" max="6" man="1"/>
    <brk id="186" max="6" man="1"/>
    <brk id="246" max="6" man="1"/>
    <brk id="306" max="6" man="1"/>
    <brk id="366" max="6" man="1"/>
    <brk id="426" max="6" man="1"/>
    <brk id="487" max="6" man="1"/>
    <brk id="547" max="6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L31"/>
  <sheetViews>
    <sheetView zoomScaleNormal="100" workbookViewId="0">
      <selection activeCell="I25" sqref="I25"/>
    </sheetView>
  </sheetViews>
  <sheetFormatPr defaultColWidth="9.33203125" defaultRowHeight="16.5" x14ac:dyDescent="0.3"/>
  <cols>
    <col min="1" max="1" width="35" style="30" customWidth="1"/>
    <col min="2" max="2" width="13.6640625" style="30" customWidth="1"/>
    <col min="3" max="3" width="17.5" style="30" customWidth="1"/>
    <col min="4" max="4" width="12.83203125" style="30" customWidth="1"/>
    <col min="5" max="5" width="18.1640625" style="30" customWidth="1"/>
    <col min="6" max="6" width="12.5" style="30" customWidth="1"/>
    <col min="7" max="1026" width="9.33203125" style="30" customWidth="1"/>
    <col min="1027" max="16384" width="9.33203125" style="1"/>
  </cols>
  <sheetData>
    <row r="1" spans="1:11" x14ac:dyDescent="0.3">
      <c r="F1" s="84" t="s">
        <v>331</v>
      </c>
    </row>
    <row r="2" spans="1:11" ht="61.5" customHeight="1" x14ac:dyDescent="0.3">
      <c r="A2" s="279" t="s">
        <v>886</v>
      </c>
      <c r="B2" s="279"/>
      <c r="C2" s="279"/>
      <c r="D2" s="279"/>
      <c r="E2" s="279"/>
      <c r="F2" s="279"/>
      <c r="G2" s="85"/>
      <c r="H2" s="85"/>
      <c r="I2" s="85"/>
      <c r="J2" s="85"/>
      <c r="K2" s="85"/>
    </row>
    <row r="4" spans="1:11" x14ac:dyDescent="0.3">
      <c r="A4" s="86" t="s">
        <v>64</v>
      </c>
      <c r="B4" s="86"/>
      <c r="C4" s="86"/>
      <c r="D4" s="86"/>
      <c r="E4" s="86"/>
    </row>
    <row r="5" spans="1:11" x14ac:dyDescent="0.3">
      <c r="A5" s="86" t="s">
        <v>65</v>
      </c>
      <c r="B5" s="86"/>
      <c r="C5" s="86"/>
      <c r="D5" s="86"/>
      <c r="E5" s="86"/>
    </row>
    <row r="6" spans="1:11" ht="66" x14ac:dyDescent="0.3">
      <c r="A6" s="87" t="s">
        <v>66</v>
      </c>
      <c r="B6" s="88" t="s">
        <v>67</v>
      </c>
      <c r="C6" s="88" t="s">
        <v>133</v>
      </c>
      <c r="D6" s="88" t="s">
        <v>68</v>
      </c>
      <c r="E6" s="88" t="s">
        <v>133</v>
      </c>
      <c r="F6" s="88" t="s">
        <v>134</v>
      </c>
    </row>
    <row r="7" spans="1:11" x14ac:dyDescent="0.3">
      <c r="A7" s="89" t="s">
        <v>69</v>
      </c>
      <c r="B7" s="196">
        <v>96.39</v>
      </c>
      <c r="C7" s="196">
        <v>19.170000000000002</v>
      </c>
      <c r="D7" s="196">
        <v>140.27000000000001</v>
      </c>
      <c r="E7" s="196">
        <v>36.619999999999997</v>
      </c>
      <c r="F7" s="196">
        <v>292.45</v>
      </c>
    </row>
    <row r="8" spans="1:11" x14ac:dyDescent="0.3">
      <c r="A8" s="89" t="s">
        <v>70</v>
      </c>
      <c r="B8" s="196">
        <v>86.74</v>
      </c>
      <c r="C8" s="196">
        <v>19.170000000000002</v>
      </c>
      <c r="D8" s="196">
        <v>117.68</v>
      </c>
      <c r="E8" s="196">
        <v>36.619999999999997</v>
      </c>
      <c r="F8" s="196">
        <v>260.20999999999998</v>
      </c>
    </row>
    <row r="9" spans="1:11" x14ac:dyDescent="0.3">
      <c r="A9" s="89" t="s">
        <v>71</v>
      </c>
      <c r="B9" s="196">
        <v>123.4</v>
      </c>
      <c r="C9" s="196">
        <v>19.170000000000002</v>
      </c>
      <c r="D9" s="196">
        <v>83.97</v>
      </c>
      <c r="E9" s="196">
        <v>36.619999999999997</v>
      </c>
      <c r="F9" s="196">
        <v>263.16000000000003</v>
      </c>
    </row>
    <row r="10" spans="1:11" x14ac:dyDescent="0.3">
      <c r="A10" s="89" t="s">
        <v>72</v>
      </c>
      <c r="B10" s="196">
        <v>102.65</v>
      </c>
      <c r="C10" s="196">
        <v>19.170000000000002</v>
      </c>
      <c r="D10" s="196">
        <v>114.69</v>
      </c>
      <c r="E10" s="196">
        <v>36.619999999999997</v>
      </c>
      <c r="F10" s="196">
        <v>273.13</v>
      </c>
    </row>
    <row r="11" spans="1:11" x14ac:dyDescent="0.3">
      <c r="A11" s="89" t="s">
        <v>73</v>
      </c>
      <c r="B11" s="196">
        <v>75.27</v>
      </c>
      <c r="C11" s="196">
        <v>19.170000000000002</v>
      </c>
      <c r="D11" s="196">
        <v>125.82</v>
      </c>
      <c r="E11" s="196">
        <v>36.619999999999997</v>
      </c>
      <c r="F11" s="196">
        <v>256.88</v>
      </c>
    </row>
    <row r="12" spans="1:11" x14ac:dyDescent="0.3">
      <c r="A12" s="89" t="s">
        <v>74</v>
      </c>
      <c r="B12" s="196">
        <v>109.39</v>
      </c>
      <c r="C12" s="196">
        <v>19.170000000000002</v>
      </c>
      <c r="D12" s="196">
        <v>98.43</v>
      </c>
      <c r="E12" s="196">
        <v>36.619999999999997</v>
      </c>
      <c r="F12" s="196">
        <v>263.61</v>
      </c>
    </row>
    <row r="13" spans="1:11" x14ac:dyDescent="0.3">
      <c r="A13" s="89" t="s">
        <v>75</v>
      </c>
      <c r="B13" s="196">
        <v>77.73</v>
      </c>
      <c r="C13" s="196">
        <v>19.170000000000002</v>
      </c>
      <c r="D13" s="196">
        <v>167.17</v>
      </c>
      <c r="E13" s="196">
        <v>36.619999999999997</v>
      </c>
      <c r="F13" s="196">
        <v>300.69</v>
      </c>
    </row>
    <row r="14" spans="1:11" x14ac:dyDescent="0.3">
      <c r="A14" s="89" t="s">
        <v>76</v>
      </c>
      <c r="B14" s="196">
        <v>76.72</v>
      </c>
      <c r="C14" s="196">
        <v>19.170000000000002</v>
      </c>
      <c r="D14" s="196">
        <v>91.14</v>
      </c>
      <c r="E14" s="196">
        <v>36.619999999999997</v>
      </c>
      <c r="F14" s="196">
        <v>223.65</v>
      </c>
    </row>
    <row r="15" spans="1:11" x14ac:dyDescent="0.3">
      <c r="A15" s="89" t="s">
        <v>77</v>
      </c>
      <c r="B15" s="196">
        <v>122.2</v>
      </c>
      <c r="C15" s="196">
        <v>19.170000000000002</v>
      </c>
      <c r="D15" s="196">
        <v>110.41</v>
      </c>
      <c r="E15" s="196">
        <v>36.619999999999997</v>
      </c>
      <c r="F15" s="196">
        <v>288.39999999999998</v>
      </c>
    </row>
    <row r="16" spans="1:11" x14ac:dyDescent="0.3">
      <c r="A16" s="89" t="s">
        <v>78</v>
      </c>
      <c r="B16" s="196">
        <v>87.99</v>
      </c>
      <c r="C16" s="196">
        <v>19.170000000000002</v>
      </c>
      <c r="D16" s="196">
        <v>97.83</v>
      </c>
      <c r="E16" s="196">
        <v>36.619999999999997</v>
      </c>
      <c r="F16" s="196">
        <v>241.61</v>
      </c>
    </row>
    <row r="17" spans="1:6" x14ac:dyDescent="0.3">
      <c r="A17" s="89" t="s">
        <v>926</v>
      </c>
      <c r="B17" s="196">
        <v>78.37</v>
      </c>
      <c r="C17" s="196">
        <v>19.170000000000002</v>
      </c>
      <c r="D17" s="196">
        <v>91.21</v>
      </c>
      <c r="E17" s="196">
        <v>36.619999999999997</v>
      </c>
      <c r="F17" s="196">
        <v>225.37</v>
      </c>
    </row>
    <row r="18" spans="1:6" x14ac:dyDescent="0.3">
      <c r="A18" s="89" t="s">
        <v>927</v>
      </c>
      <c r="B18" s="196">
        <v>85.85</v>
      </c>
      <c r="C18" s="196">
        <v>19.170000000000002</v>
      </c>
      <c r="D18" s="196">
        <v>163.05000000000001</v>
      </c>
      <c r="E18" s="196">
        <v>36.619999999999997</v>
      </c>
      <c r="F18" s="196">
        <v>304.69</v>
      </c>
    </row>
    <row r="19" spans="1:6" x14ac:dyDescent="0.3">
      <c r="A19" s="89" t="s">
        <v>928</v>
      </c>
      <c r="B19" s="196">
        <v>75.569999999999993</v>
      </c>
      <c r="C19" s="196">
        <v>19.170000000000002</v>
      </c>
      <c r="D19" s="196">
        <v>104.24</v>
      </c>
      <c r="E19" s="196">
        <v>36.619999999999997</v>
      </c>
      <c r="F19" s="196">
        <v>235.6</v>
      </c>
    </row>
    <row r="20" spans="1:6" x14ac:dyDescent="0.3">
      <c r="A20" s="89" t="s">
        <v>929</v>
      </c>
      <c r="B20" s="196">
        <v>106.66</v>
      </c>
      <c r="C20" s="196">
        <v>19.170000000000002</v>
      </c>
      <c r="D20" s="196">
        <v>118.95</v>
      </c>
      <c r="E20" s="196">
        <v>36.619999999999997</v>
      </c>
      <c r="F20" s="196">
        <v>281.39999999999998</v>
      </c>
    </row>
    <row r="21" spans="1:6" x14ac:dyDescent="0.3">
      <c r="A21" s="89" t="s">
        <v>930</v>
      </c>
      <c r="B21" s="196">
        <v>77.03</v>
      </c>
      <c r="C21" s="196">
        <v>19.170000000000002</v>
      </c>
      <c r="D21" s="196">
        <v>128.52000000000001</v>
      </c>
      <c r="E21" s="196">
        <v>36.619999999999997</v>
      </c>
      <c r="F21" s="196">
        <v>261.33999999999997</v>
      </c>
    </row>
    <row r="22" spans="1:6" x14ac:dyDescent="0.3">
      <c r="A22" s="89" t="s">
        <v>931</v>
      </c>
      <c r="B22" s="196">
        <v>72.59</v>
      </c>
      <c r="C22" s="196">
        <v>19.170000000000002</v>
      </c>
      <c r="D22" s="196">
        <v>128.93</v>
      </c>
      <c r="E22" s="196">
        <v>36.619999999999997</v>
      </c>
      <c r="F22" s="196">
        <v>257.31</v>
      </c>
    </row>
    <row r="23" spans="1:6" x14ac:dyDescent="0.3">
      <c r="A23" s="89" t="s">
        <v>932</v>
      </c>
      <c r="B23" s="196">
        <v>96.32</v>
      </c>
      <c r="C23" s="196">
        <v>19.170000000000002</v>
      </c>
      <c r="D23" s="196">
        <v>142.59</v>
      </c>
      <c r="E23" s="196">
        <v>36.619999999999997</v>
      </c>
      <c r="F23" s="196">
        <v>294.7</v>
      </c>
    </row>
    <row r="24" spans="1:6" x14ac:dyDescent="0.3">
      <c r="A24" s="89" t="s">
        <v>933</v>
      </c>
      <c r="B24" s="196">
        <v>79.989999999999995</v>
      </c>
      <c r="C24" s="196">
        <v>19.170000000000002</v>
      </c>
      <c r="D24" s="196">
        <v>104.14</v>
      </c>
      <c r="E24" s="196">
        <v>36.619999999999997</v>
      </c>
      <c r="F24" s="196">
        <v>239.92</v>
      </c>
    </row>
    <row r="25" spans="1:6" x14ac:dyDescent="0.3">
      <c r="A25" s="89" t="s">
        <v>934</v>
      </c>
      <c r="B25" s="196">
        <v>82.16</v>
      </c>
      <c r="C25" s="196">
        <v>19.170000000000002</v>
      </c>
      <c r="D25" s="196">
        <v>127.87</v>
      </c>
      <c r="E25" s="196">
        <v>36.619999999999997</v>
      </c>
      <c r="F25" s="196">
        <v>265.82</v>
      </c>
    </row>
    <row r="26" spans="1:6" x14ac:dyDescent="0.3">
      <c r="A26" s="89" t="s">
        <v>935</v>
      </c>
      <c r="B26" s="196">
        <v>95.12</v>
      </c>
      <c r="C26" s="196">
        <v>19.170000000000002</v>
      </c>
      <c r="D26" s="196">
        <v>99.51</v>
      </c>
      <c r="E26" s="196">
        <v>36.619999999999997</v>
      </c>
      <c r="F26" s="196">
        <v>250.42</v>
      </c>
    </row>
    <row r="27" spans="1:6" x14ac:dyDescent="0.3">
      <c r="A27" s="90" t="s">
        <v>79</v>
      </c>
      <c r="B27" s="197">
        <v>90.41</v>
      </c>
      <c r="C27" s="197">
        <v>19.170000000000002</v>
      </c>
      <c r="D27" s="197">
        <v>117.82</v>
      </c>
      <c r="E27" s="197">
        <v>36.619999999999997</v>
      </c>
      <c r="F27" s="197">
        <v>264.02</v>
      </c>
    </row>
    <row r="28" spans="1:6" x14ac:dyDescent="0.3">
      <c r="A28" s="86"/>
      <c r="B28" s="86"/>
      <c r="C28" s="86"/>
      <c r="D28" s="86"/>
      <c r="E28" s="86"/>
    </row>
    <row r="30" spans="1:6" x14ac:dyDescent="0.3">
      <c r="A30" s="280" t="s">
        <v>936</v>
      </c>
      <c r="B30" s="280"/>
      <c r="C30" s="280"/>
      <c r="D30" s="280"/>
      <c r="E30" s="280"/>
      <c r="F30" s="280"/>
    </row>
    <row r="31" spans="1:6" x14ac:dyDescent="0.3">
      <c r="A31" s="280"/>
      <c r="B31" s="280"/>
      <c r="C31" s="280"/>
      <c r="D31" s="280"/>
      <c r="E31" s="280"/>
      <c r="F31" s="280"/>
    </row>
  </sheetData>
  <mergeCells count="2">
    <mergeCell ref="A2:F2"/>
    <mergeCell ref="A30:F31"/>
  </mergeCells>
  <phoneticPr fontId="0" type="noConversion"/>
  <printOptions horizontalCentered="1"/>
  <pageMargins left="0.70866141732283472" right="0.70866141732283472" top="0.74803149606299213" bottom="0.74803149606299213" header="0.51181102362204722" footer="0.51181102362204722"/>
  <pageSetup paperSize="9" firstPageNumber="0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91"/>
  <sheetViews>
    <sheetView topLeftCell="A67" zoomScale="90" zoomScaleNormal="90" zoomScaleSheetLayoutView="75" workbookViewId="0">
      <selection activeCell="F95" sqref="F95"/>
    </sheetView>
  </sheetViews>
  <sheetFormatPr defaultColWidth="9.33203125" defaultRowHeight="16.5" x14ac:dyDescent="0.3"/>
  <cols>
    <col min="1" max="1" width="5.6640625" style="99" customWidth="1"/>
    <col min="2" max="2" width="30.1640625" style="99" customWidth="1"/>
    <col min="3" max="3" width="11.1640625" style="147" customWidth="1"/>
    <col min="4" max="4" width="29.5" style="99" customWidth="1"/>
    <col min="5" max="5" width="8.83203125" style="147" customWidth="1"/>
    <col min="6" max="6" width="27.1640625" style="99" customWidth="1"/>
    <col min="7" max="7" width="8.5" style="147" customWidth="1"/>
    <col min="8" max="8" width="31.5" style="99" customWidth="1"/>
    <col min="9" max="9" width="8.6640625" style="147" customWidth="1"/>
    <col min="10" max="10" width="33.33203125" style="99" customWidth="1"/>
    <col min="11" max="11" width="9.33203125" style="147" customWidth="1"/>
    <col min="12" max="1024" width="9.33203125" style="99" customWidth="1"/>
    <col min="1025" max="16384" width="9.33203125" style="100"/>
  </cols>
  <sheetData>
    <row r="1" spans="1:1024" x14ac:dyDescent="0.3">
      <c r="B1" s="100"/>
      <c r="C1" s="146"/>
      <c r="D1" s="100"/>
      <c r="E1" s="146"/>
      <c r="F1" s="100"/>
      <c r="G1" s="146"/>
      <c r="H1" s="100"/>
      <c r="I1" s="146"/>
      <c r="K1" s="148" t="s">
        <v>41</v>
      </c>
    </row>
    <row r="2" spans="1:1024" ht="37.5" customHeight="1" x14ac:dyDescent="0.3">
      <c r="B2" s="281" t="s">
        <v>887</v>
      </c>
      <c r="C2" s="281"/>
      <c r="D2" s="281"/>
      <c r="E2" s="281"/>
      <c r="F2" s="281"/>
      <c r="G2" s="281"/>
      <c r="H2" s="281"/>
      <c r="I2" s="281"/>
      <c r="J2" s="281"/>
      <c r="K2" s="281"/>
    </row>
    <row r="3" spans="1:1024" s="94" customFormat="1" x14ac:dyDescent="0.2">
      <c r="A3" s="91"/>
      <c r="B3" s="92" t="s">
        <v>42</v>
      </c>
      <c r="C3" s="93">
        <f>SUM(C4:C9)</f>
        <v>96.38</v>
      </c>
      <c r="D3" s="92" t="s">
        <v>43</v>
      </c>
      <c r="E3" s="93">
        <f>SUM(E4:E9)</f>
        <v>86.740000000000009</v>
      </c>
      <c r="F3" s="92" t="s">
        <v>44</v>
      </c>
      <c r="G3" s="93">
        <f>SUM(G4:G9)</f>
        <v>123.4</v>
      </c>
      <c r="H3" s="92" t="s">
        <v>45</v>
      </c>
      <c r="I3" s="93">
        <f>SUM(I4:I9)</f>
        <v>102.65</v>
      </c>
      <c r="J3" s="92" t="s">
        <v>46</v>
      </c>
      <c r="K3" s="93">
        <f>SUM(K4:K9)</f>
        <v>75.27</v>
      </c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1"/>
      <c r="AB3" s="91"/>
      <c r="AC3" s="91"/>
      <c r="AD3" s="91"/>
      <c r="AE3" s="91"/>
      <c r="AF3" s="91"/>
      <c r="AG3" s="91"/>
      <c r="AH3" s="91"/>
      <c r="AI3" s="91"/>
      <c r="AJ3" s="91"/>
      <c r="AK3" s="91"/>
      <c r="AL3" s="91"/>
      <c r="AM3" s="91"/>
      <c r="AN3" s="91"/>
      <c r="AO3" s="91"/>
      <c r="AP3" s="91"/>
      <c r="AQ3" s="91"/>
      <c r="AR3" s="91"/>
      <c r="AS3" s="91"/>
      <c r="AT3" s="91"/>
      <c r="AU3" s="91"/>
      <c r="AV3" s="91"/>
      <c r="AW3" s="91"/>
      <c r="AX3" s="91"/>
      <c r="AY3" s="91"/>
      <c r="AZ3" s="91"/>
      <c r="BA3" s="91"/>
      <c r="BB3" s="91"/>
      <c r="BC3" s="91"/>
      <c r="BD3" s="91"/>
      <c r="BE3" s="91"/>
      <c r="BF3" s="91"/>
      <c r="BG3" s="91"/>
      <c r="BH3" s="91"/>
      <c r="BI3" s="91"/>
      <c r="BJ3" s="91"/>
      <c r="BK3" s="91"/>
      <c r="BL3" s="91"/>
      <c r="BM3" s="91"/>
      <c r="BN3" s="91"/>
      <c r="BO3" s="91"/>
      <c r="BP3" s="91"/>
      <c r="BQ3" s="91"/>
      <c r="BR3" s="91"/>
      <c r="BS3" s="91"/>
      <c r="BT3" s="91"/>
      <c r="BU3" s="91"/>
      <c r="BV3" s="91"/>
      <c r="BW3" s="91"/>
      <c r="BX3" s="91"/>
      <c r="BY3" s="91"/>
      <c r="BZ3" s="91"/>
      <c r="CA3" s="91"/>
      <c r="CB3" s="91"/>
      <c r="CC3" s="91"/>
      <c r="CD3" s="91"/>
      <c r="CE3" s="91"/>
      <c r="CF3" s="91"/>
      <c r="CG3" s="91"/>
      <c r="CH3" s="91"/>
      <c r="CI3" s="91"/>
      <c r="CJ3" s="91"/>
      <c r="CK3" s="91"/>
      <c r="CL3" s="91"/>
      <c r="CM3" s="91"/>
      <c r="CN3" s="91"/>
      <c r="CO3" s="91"/>
      <c r="CP3" s="91"/>
      <c r="CQ3" s="91"/>
      <c r="CR3" s="91"/>
      <c r="CS3" s="91"/>
      <c r="CT3" s="91"/>
      <c r="CU3" s="91"/>
      <c r="CV3" s="91"/>
      <c r="CW3" s="91"/>
      <c r="CX3" s="91"/>
      <c r="CY3" s="91"/>
      <c r="CZ3" s="91"/>
      <c r="DA3" s="91"/>
      <c r="DB3" s="91"/>
      <c r="DC3" s="91"/>
      <c r="DD3" s="91"/>
      <c r="DE3" s="91"/>
      <c r="DF3" s="91"/>
      <c r="DG3" s="91"/>
      <c r="DH3" s="91"/>
      <c r="DI3" s="91"/>
      <c r="DJ3" s="91"/>
      <c r="DK3" s="91"/>
      <c r="DL3" s="91"/>
      <c r="DM3" s="91"/>
      <c r="DN3" s="91"/>
      <c r="DO3" s="91"/>
      <c r="DP3" s="91"/>
      <c r="DQ3" s="91"/>
      <c r="DR3" s="91"/>
      <c r="DS3" s="91"/>
      <c r="DT3" s="91"/>
      <c r="DU3" s="91"/>
      <c r="DV3" s="91"/>
      <c r="DW3" s="91"/>
      <c r="DX3" s="91"/>
      <c r="DY3" s="91"/>
      <c r="DZ3" s="91"/>
      <c r="EA3" s="91"/>
      <c r="EB3" s="91"/>
      <c r="EC3" s="91"/>
      <c r="ED3" s="91"/>
      <c r="EE3" s="91"/>
      <c r="EF3" s="91"/>
      <c r="EG3" s="91"/>
      <c r="EH3" s="91"/>
      <c r="EI3" s="91"/>
      <c r="EJ3" s="91"/>
      <c r="EK3" s="91"/>
      <c r="EL3" s="91"/>
      <c r="EM3" s="91"/>
      <c r="EN3" s="91"/>
      <c r="EO3" s="91"/>
      <c r="EP3" s="91"/>
      <c r="EQ3" s="91"/>
      <c r="ER3" s="91"/>
      <c r="ES3" s="91"/>
      <c r="ET3" s="91"/>
      <c r="EU3" s="91"/>
      <c r="EV3" s="91"/>
      <c r="EW3" s="91"/>
      <c r="EX3" s="91"/>
      <c r="EY3" s="91"/>
      <c r="EZ3" s="91"/>
      <c r="FA3" s="91"/>
      <c r="FB3" s="91"/>
      <c r="FC3" s="91"/>
      <c r="FD3" s="91"/>
      <c r="FE3" s="91"/>
      <c r="FF3" s="91"/>
      <c r="FG3" s="91"/>
      <c r="FH3" s="91"/>
      <c r="FI3" s="91"/>
      <c r="FJ3" s="91"/>
      <c r="FK3" s="91"/>
      <c r="FL3" s="91"/>
      <c r="FM3" s="91"/>
      <c r="FN3" s="91"/>
      <c r="FO3" s="91"/>
      <c r="FP3" s="91"/>
      <c r="FQ3" s="91"/>
      <c r="FR3" s="91"/>
      <c r="FS3" s="91"/>
      <c r="FT3" s="91"/>
      <c r="FU3" s="91"/>
      <c r="FV3" s="91"/>
      <c r="FW3" s="91"/>
      <c r="FX3" s="91"/>
      <c r="FY3" s="91"/>
      <c r="FZ3" s="91"/>
      <c r="GA3" s="91"/>
      <c r="GB3" s="91"/>
      <c r="GC3" s="91"/>
      <c r="GD3" s="91"/>
      <c r="GE3" s="91"/>
      <c r="GF3" s="91"/>
      <c r="GG3" s="91"/>
      <c r="GH3" s="91"/>
      <c r="GI3" s="91"/>
      <c r="GJ3" s="91"/>
      <c r="GK3" s="91"/>
      <c r="GL3" s="91"/>
      <c r="GM3" s="91"/>
      <c r="GN3" s="91"/>
      <c r="GO3" s="91"/>
      <c r="GP3" s="91"/>
      <c r="GQ3" s="91"/>
      <c r="GR3" s="91"/>
      <c r="GS3" s="91"/>
      <c r="GT3" s="91"/>
      <c r="GU3" s="91"/>
      <c r="GV3" s="91"/>
      <c r="GW3" s="91"/>
      <c r="GX3" s="91"/>
      <c r="GY3" s="91"/>
      <c r="GZ3" s="91"/>
      <c r="HA3" s="91"/>
      <c r="HB3" s="91"/>
      <c r="HC3" s="91"/>
      <c r="HD3" s="91"/>
      <c r="HE3" s="91"/>
      <c r="HF3" s="91"/>
      <c r="HG3" s="91"/>
      <c r="HH3" s="91"/>
      <c r="HI3" s="91"/>
      <c r="HJ3" s="91"/>
      <c r="HK3" s="91"/>
      <c r="HL3" s="91"/>
      <c r="HM3" s="91"/>
      <c r="HN3" s="91"/>
      <c r="HO3" s="91"/>
      <c r="HP3" s="91"/>
      <c r="HQ3" s="91"/>
      <c r="HR3" s="91"/>
      <c r="HS3" s="91"/>
      <c r="HT3" s="91"/>
      <c r="HU3" s="91"/>
      <c r="HV3" s="91"/>
      <c r="HW3" s="91"/>
      <c r="HX3" s="91"/>
      <c r="HY3" s="91"/>
      <c r="HZ3" s="91"/>
      <c r="IA3" s="91"/>
      <c r="IB3" s="91"/>
      <c r="IC3" s="91"/>
      <c r="ID3" s="91"/>
      <c r="IE3" s="91"/>
      <c r="IF3" s="91"/>
      <c r="IG3" s="91"/>
      <c r="IH3" s="91"/>
      <c r="II3" s="91"/>
      <c r="IJ3" s="91"/>
      <c r="IK3" s="91"/>
      <c r="IL3" s="91"/>
      <c r="IM3" s="91"/>
      <c r="IN3" s="91"/>
      <c r="IO3" s="91"/>
      <c r="IP3" s="91"/>
      <c r="IQ3" s="91"/>
      <c r="IR3" s="91"/>
      <c r="IS3" s="91"/>
      <c r="IT3" s="91"/>
      <c r="IU3" s="91"/>
      <c r="IV3" s="91"/>
      <c r="IW3" s="91"/>
      <c r="IX3" s="91"/>
      <c r="IY3" s="91"/>
      <c r="IZ3" s="91"/>
      <c r="JA3" s="91"/>
      <c r="JB3" s="91"/>
      <c r="JC3" s="91"/>
      <c r="JD3" s="91"/>
      <c r="JE3" s="91"/>
      <c r="JF3" s="91"/>
      <c r="JG3" s="91"/>
      <c r="JH3" s="91"/>
      <c r="JI3" s="91"/>
      <c r="JJ3" s="91"/>
      <c r="JK3" s="91"/>
      <c r="JL3" s="91"/>
      <c r="JM3" s="91"/>
      <c r="JN3" s="91"/>
      <c r="JO3" s="91"/>
      <c r="JP3" s="91"/>
      <c r="JQ3" s="91"/>
      <c r="JR3" s="91"/>
      <c r="JS3" s="91"/>
      <c r="JT3" s="91"/>
      <c r="JU3" s="91"/>
      <c r="JV3" s="91"/>
      <c r="JW3" s="91"/>
      <c r="JX3" s="91"/>
      <c r="JY3" s="91"/>
      <c r="JZ3" s="91"/>
      <c r="KA3" s="91"/>
      <c r="KB3" s="91"/>
      <c r="KC3" s="91"/>
      <c r="KD3" s="91"/>
      <c r="KE3" s="91"/>
      <c r="KF3" s="91"/>
      <c r="KG3" s="91"/>
      <c r="KH3" s="91"/>
      <c r="KI3" s="91"/>
      <c r="KJ3" s="91"/>
      <c r="KK3" s="91"/>
      <c r="KL3" s="91"/>
      <c r="KM3" s="91"/>
      <c r="KN3" s="91"/>
      <c r="KO3" s="91"/>
      <c r="KP3" s="91"/>
      <c r="KQ3" s="91"/>
      <c r="KR3" s="91"/>
      <c r="KS3" s="91"/>
      <c r="KT3" s="91"/>
      <c r="KU3" s="91"/>
      <c r="KV3" s="91"/>
      <c r="KW3" s="91"/>
      <c r="KX3" s="91"/>
      <c r="KY3" s="91"/>
      <c r="KZ3" s="91"/>
      <c r="LA3" s="91"/>
      <c r="LB3" s="91"/>
      <c r="LC3" s="91"/>
      <c r="LD3" s="91"/>
      <c r="LE3" s="91"/>
      <c r="LF3" s="91"/>
      <c r="LG3" s="91"/>
      <c r="LH3" s="91"/>
      <c r="LI3" s="91"/>
      <c r="LJ3" s="91"/>
      <c r="LK3" s="91"/>
      <c r="LL3" s="91"/>
      <c r="LM3" s="91"/>
      <c r="LN3" s="91"/>
      <c r="LO3" s="91"/>
      <c r="LP3" s="91"/>
      <c r="LQ3" s="91"/>
      <c r="LR3" s="91"/>
      <c r="LS3" s="91"/>
      <c r="LT3" s="91"/>
      <c r="LU3" s="91"/>
      <c r="LV3" s="91"/>
      <c r="LW3" s="91"/>
      <c r="LX3" s="91"/>
      <c r="LY3" s="91"/>
      <c r="LZ3" s="91"/>
      <c r="MA3" s="91"/>
      <c r="MB3" s="91"/>
      <c r="MC3" s="91"/>
      <c r="MD3" s="91"/>
      <c r="ME3" s="91"/>
      <c r="MF3" s="91"/>
      <c r="MG3" s="91"/>
      <c r="MH3" s="91"/>
      <c r="MI3" s="91"/>
      <c r="MJ3" s="91"/>
      <c r="MK3" s="91"/>
      <c r="ML3" s="91"/>
      <c r="MM3" s="91"/>
      <c r="MN3" s="91"/>
      <c r="MO3" s="91"/>
      <c r="MP3" s="91"/>
      <c r="MQ3" s="91"/>
      <c r="MR3" s="91"/>
      <c r="MS3" s="91"/>
      <c r="MT3" s="91"/>
      <c r="MU3" s="91"/>
      <c r="MV3" s="91"/>
      <c r="MW3" s="91"/>
      <c r="MX3" s="91"/>
      <c r="MY3" s="91"/>
      <c r="MZ3" s="91"/>
      <c r="NA3" s="91"/>
      <c r="NB3" s="91"/>
      <c r="NC3" s="91"/>
      <c r="ND3" s="91"/>
      <c r="NE3" s="91"/>
      <c r="NF3" s="91"/>
      <c r="NG3" s="91"/>
      <c r="NH3" s="91"/>
      <c r="NI3" s="91"/>
      <c r="NJ3" s="91"/>
      <c r="NK3" s="91"/>
      <c r="NL3" s="91"/>
      <c r="NM3" s="91"/>
      <c r="NN3" s="91"/>
      <c r="NO3" s="91"/>
      <c r="NP3" s="91"/>
      <c r="NQ3" s="91"/>
      <c r="NR3" s="91"/>
      <c r="NS3" s="91"/>
      <c r="NT3" s="91"/>
      <c r="NU3" s="91"/>
      <c r="NV3" s="91"/>
      <c r="NW3" s="91"/>
      <c r="NX3" s="91"/>
      <c r="NY3" s="91"/>
      <c r="NZ3" s="91"/>
      <c r="OA3" s="91"/>
      <c r="OB3" s="91"/>
      <c r="OC3" s="91"/>
      <c r="OD3" s="91"/>
      <c r="OE3" s="91"/>
      <c r="OF3" s="91"/>
      <c r="OG3" s="91"/>
      <c r="OH3" s="91"/>
      <c r="OI3" s="91"/>
      <c r="OJ3" s="91"/>
      <c r="OK3" s="91"/>
      <c r="OL3" s="91"/>
      <c r="OM3" s="91"/>
      <c r="ON3" s="91"/>
      <c r="OO3" s="91"/>
      <c r="OP3" s="91"/>
      <c r="OQ3" s="91"/>
      <c r="OR3" s="91"/>
      <c r="OS3" s="91"/>
      <c r="OT3" s="91"/>
      <c r="OU3" s="91"/>
      <c r="OV3" s="91"/>
      <c r="OW3" s="91"/>
      <c r="OX3" s="91"/>
      <c r="OY3" s="91"/>
      <c r="OZ3" s="91"/>
      <c r="PA3" s="91"/>
      <c r="PB3" s="91"/>
      <c r="PC3" s="91"/>
      <c r="PD3" s="91"/>
      <c r="PE3" s="91"/>
      <c r="PF3" s="91"/>
      <c r="PG3" s="91"/>
      <c r="PH3" s="91"/>
      <c r="PI3" s="91"/>
      <c r="PJ3" s="91"/>
      <c r="PK3" s="91"/>
      <c r="PL3" s="91"/>
      <c r="PM3" s="91"/>
      <c r="PN3" s="91"/>
      <c r="PO3" s="91"/>
      <c r="PP3" s="91"/>
      <c r="PQ3" s="91"/>
      <c r="PR3" s="91"/>
      <c r="PS3" s="91"/>
      <c r="PT3" s="91"/>
      <c r="PU3" s="91"/>
      <c r="PV3" s="91"/>
      <c r="PW3" s="91"/>
      <c r="PX3" s="91"/>
      <c r="PY3" s="91"/>
      <c r="PZ3" s="91"/>
      <c r="QA3" s="91"/>
      <c r="QB3" s="91"/>
      <c r="QC3" s="91"/>
      <c r="QD3" s="91"/>
      <c r="QE3" s="91"/>
      <c r="QF3" s="91"/>
      <c r="QG3" s="91"/>
      <c r="QH3" s="91"/>
      <c r="QI3" s="91"/>
      <c r="QJ3" s="91"/>
      <c r="QK3" s="91"/>
      <c r="QL3" s="91"/>
      <c r="QM3" s="91"/>
      <c r="QN3" s="91"/>
      <c r="QO3" s="91"/>
      <c r="QP3" s="91"/>
      <c r="QQ3" s="91"/>
      <c r="QR3" s="91"/>
      <c r="QS3" s="91"/>
      <c r="QT3" s="91"/>
      <c r="QU3" s="91"/>
      <c r="QV3" s="91"/>
      <c r="QW3" s="91"/>
      <c r="QX3" s="91"/>
      <c r="QY3" s="91"/>
      <c r="QZ3" s="91"/>
      <c r="RA3" s="91"/>
      <c r="RB3" s="91"/>
      <c r="RC3" s="91"/>
      <c r="RD3" s="91"/>
      <c r="RE3" s="91"/>
      <c r="RF3" s="91"/>
      <c r="RG3" s="91"/>
      <c r="RH3" s="91"/>
      <c r="RI3" s="91"/>
      <c r="RJ3" s="91"/>
      <c r="RK3" s="91"/>
      <c r="RL3" s="91"/>
      <c r="RM3" s="91"/>
      <c r="RN3" s="91"/>
      <c r="RO3" s="91"/>
      <c r="RP3" s="91"/>
      <c r="RQ3" s="91"/>
      <c r="RR3" s="91"/>
      <c r="RS3" s="91"/>
      <c r="RT3" s="91"/>
      <c r="RU3" s="91"/>
      <c r="RV3" s="91"/>
      <c r="RW3" s="91"/>
      <c r="RX3" s="91"/>
      <c r="RY3" s="91"/>
      <c r="RZ3" s="91"/>
      <c r="SA3" s="91"/>
      <c r="SB3" s="91"/>
      <c r="SC3" s="91"/>
      <c r="SD3" s="91"/>
      <c r="SE3" s="91"/>
      <c r="SF3" s="91"/>
      <c r="SG3" s="91"/>
      <c r="SH3" s="91"/>
      <c r="SI3" s="91"/>
      <c r="SJ3" s="91"/>
      <c r="SK3" s="91"/>
      <c r="SL3" s="91"/>
      <c r="SM3" s="91"/>
      <c r="SN3" s="91"/>
      <c r="SO3" s="91"/>
      <c r="SP3" s="91"/>
      <c r="SQ3" s="91"/>
      <c r="SR3" s="91"/>
      <c r="SS3" s="91"/>
      <c r="ST3" s="91"/>
      <c r="SU3" s="91"/>
      <c r="SV3" s="91"/>
      <c r="SW3" s="91"/>
      <c r="SX3" s="91"/>
      <c r="SY3" s="91"/>
      <c r="SZ3" s="91"/>
      <c r="TA3" s="91"/>
      <c r="TB3" s="91"/>
      <c r="TC3" s="91"/>
      <c r="TD3" s="91"/>
      <c r="TE3" s="91"/>
      <c r="TF3" s="91"/>
      <c r="TG3" s="91"/>
      <c r="TH3" s="91"/>
      <c r="TI3" s="91"/>
      <c r="TJ3" s="91"/>
      <c r="TK3" s="91"/>
      <c r="TL3" s="91"/>
      <c r="TM3" s="91"/>
      <c r="TN3" s="91"/>
      <c r="TO3" s="91"/>
      <c r="TP3" s="91"/>
      <c r="TQ3" s="91"/>
      <c r="TR3" s="91"/>
      <c r="TS3" s="91"/>
      <c r="TT3" s="91"/>
      <c r="TU3" s="91"/>
      <c r="TV3" s="91"/>
      <c r="TW3" s="91"/>
      <c r="TX3" s="91"/>
      <c r="TY3" s="91"/>
      <c r="TZ3" s="91"/>
      <c r="UA3" s="91"/>
      <c r="UB3" s="91"/>
      <c r="UC3" s="91"/>
      <c r="UD3" s="91"/>
      <c r="UE3" s="91"/>
      <c r="UF3" s="91"/>
      <c r="UG3" s="91"/>
      <c r="UH3" s="91"/>
      <c r="UI3" s="91"/>
      <c r="UJ3" s="91"/>
      <c r="UK3" s="91"/>
      <c r="UL3" s="91"/>
      <c r="UM3" s="91"/>
      <c r="UN3" s="91"/>
      <c r="UO3" s="91"/>
      <c r="UP3" s="91"/>
      <c r="UQ3" s="91"/>
      <c r="UR3" s="91"/>
      <c r="US3" s="91"/>
      <c r="UT3" s="91"/>
      <c r="UU3" s="91"/>
      <c r="UV3" s="91"/>
      <c r="UW3" s="91"/>
      <c r="UX3" s="91"/>
      <c r="UY3" s="91"/>
      <c r="UZ3" s="91"/>
      <c r="VA3" s="91"/>
      <c r="VB3" s="91"/>
      <c r="VC3" s="91"/>
      <c r="VD3" s="91"/>
      <c r="VE3" s="91"/>
      <c r="VF3" s="91"/>
      <c r="VG3" s="91"/>
      <c r="VH3" s="91"/>
      <c r="VI3" s="91"/>
      <c r="VJ3" s="91"/>
      <c r="VK3" s="91"/>
      <c r="VL3" s="91"/>
      <c r="VM3" s="91"/>
      <c r="VN3" s="91"/>
      <c r="VO3" s="91"/>
      <c r="VP3" s="91"/>
      <c r="VQ3" s="91"/>
      <c r="VR3" s="91"/>
      <c r="VS3" s="91"/>
      <c r="VT3" s="91"/>
      <c r="VU3" s="91"/>
      <c r="VV3" s="91"/>
      <c r="VW3" s="91"/>
      <c r="VX3" s="91"/>
      <c r="VY3" s="91"/>
      <c r="VZ3" s="91"/>
      <c r="WA3" s="91"/>
      <c r="WB3" s="91"/>
      <c r="WC3" s="91"/>
      <c r="WD3" s="91"/>
      <c r="WE3" s="91"/>
      <c r="WF3" s="91"/>
      <c r="WG3" s="91"/>
      <c r="WH3" s="91"/>
      <c r="WI3" s="91"/>
      <c r="WJ3" s="91"/>
      <c r="WK3" s="91"/>
      <c r="WL3" s="91"/>
      <c r="WM3" s="91"/>
      <c r="WN3" s="91"/>
      <c r="WO3" s="91"/>
      <c r="WP3" s="91"/>
      <c r="WQ3" s="91"/>
      <c r="WR3" s="91"/>
      <c r="WS3" s="91"/>
      <c r="WT3" s="91"/>
      <c r="WU3" s="91"/>
      <c r="WV3" s="91"/>
      <c r="WW3" s="91"/>
      <c r="WX3" s="91"/>
      <c r="WY3" s="91"/>
      <c r="WZ3" s="91"/>
      <c r="XA3" s="91"/>
      <c r="XB3" s="91"/>
      <c r="XC3" s="91"/>
      <c r="XD3" s="91"/>
      <c r="XE3" s="91"/>
      <c r="XF3" s="91"/>
      <c r="XG3" s="91"/>
      <c r="XH3" s="91"/>
      <c r="XI3" s="91"/>
      <c r="XJ3" s="91"/>
      <c r="XK3" s="91"/>
      <c r="XL3" s="91"/>
      <c r="XM3" s="91"/>
      <c r="XN3" s="91"/>
      <c r="XO3" s="91"/>
      <c r="XP3" s="91"/>
      <c r="XQ3" s="91"/>
      <c r="XR3" s="91"/>
      <c r="XS3" s="91"/>
      <c r="XT3" s="91"/>
      <c r="XU3" s="91"/>
      <c r="XV3" s="91"/>
      <c r="XW3" s="91"/>
      <c r="XX3" s="91"/>
      <c r="XY3" s="91"/>
      <c r="XZ3" s="91"/>
      <c r="YA3" s="91"/>
      <c r="YB3" s="91"/>
      <c r="YC3" s="91"/>
      <c r="YD3" s="91"/>
      <c r="YE3" s="91"/>
      <c r="YF3" s="91"/>
      <c r="YG3" s="91"/>
      <c r="YH3" s="91"/>
      <c r="YI3" s="91"/>
      <c r="YJ3" s="91"/>
      <c r="YK3" s="91"/>
      <c r="YL3" s="91"/>
      <c r="YM3" s="91"/>
      <c r="YN3" s="91"/>
      <c r="YO3" s="91"/>
      <c r="YP3" s="91"/>
      <c r="YQ3" s="91"/>
      <c r="YR3" s="91"/>
      <c r="YS3" s="91"/>
      <c r="YT3" s="91"/>
      <c r="YU3" s="91"/>
      <c r="YV3" s="91"/>
      <c r="YW3" s="91"/>
      <c r="YX3" s="91"/>
      <c r="YY3" s="91"/>
      <c r="YZ3" s="91"/>
      <c r="ZA3" s="91"/>
      <c r="ZB3" s="91"/>
      <c r="ZC3" s="91"/>
      <c r="ZD3" s="91"/>
      <c r="ZE3" s="91"/>
      <c r="ZF3" s="91"/>
      <c r="ZG3" s="91"/>
      <c r="ZH3" s="91"/>
      <c r="ZI3" s="91"/>
      <c r="ZJ3" s="91"/>
      <c r="ZK3" s="91"/>
      <c r="ZL3" s="91"/>
      <c r="ZM3" s="91"/>
      <c r="ZN3" s="91"/>
      <c r="ZO3" s="91"/>
      <c r="ZP3" s="91"/>
      <c r="ZQ3" s="91"/>
      <c r="ZR3" s="91"/>
      <c r="ZS3" s="91"/>
      <c r="ZT3" s="91"/>
      <c r="ZU3" s="91"/>
      <c r="ZV3" s="91"/>
      <c r="ZW3" s="91"/>
      <c r="ZX3" s="91"/>
      <c r="ZY3" s="91"/>
      <c r="ZZ3" s="91"/>
      <c r="AAA3" s="91"/>
      <c r="AAB3" s="91"/>
      <c r="AAC3" s="91"/>
      <c r="AAD3" s="91"/>
      <c r="AAE3" s="91"/>
      <c r="AAF3" s="91"/>
      <c r="AAG3" s="91"/>
      <c r="AAH3" s="91"/>
      <c r="AAI3" s="91"/>
      <c r="AAJ3" s="91"/>
      <c r="AAK3" s="91"/>
      <c r="AAL3" s="91"/>
      <c r="AAM3" s="91"/>
      <c r="AAN3" s="91"/>
      <c r="AAO3" s="91"/>
      <c r="AAP3" s="91"/>
      <c r="AAQ3" s="91"/>
      <c r="AAR3" s="91"/>
      <c r="AAS3" s="91"/>
      <c r="AAT3" s="91"/>
      <c r="AAU3" s="91"/>
      <c r="AAV3" s="91"/>
      <c r="AAW3" s="91"/>
      <c r="AAX3" s="91"/>
      <c r="AAY3" s="91"/>
      <c r="AAZ3" s="91"/>
      <c r="ABA3" s="91"/>
      <c r="ABB3" s="91"/>
      <c r="ABC3" s="91"/>
      <c r="ABD3" s="91"/>
      <c r="ABE3" s="91"/>
      <c r="ABF3" s="91"/>
      <c r="ABG3" s="91"/>
      <c r="ABH3" s="91"/>
      <c r="ABI3" s="91"/>
      <c r="ABJ3" s="91"/>
      <c r="ABK3" s="91"/>
      <c r="ABL3" s="91"/>
      <c r="ABM3" s="91"/>
      <c r="ABN3" s="91"/>
      <c r="ABO3" s="91"/>
      <c r="ABP3" s="91"/>
      <c r="ABQ3" s="91"/>
      <c r="ABR3" s="91"/>
      <c r="ABS3" s="91"/>
      <c r="ABT3" s="91"/>
      <c r="ABU3" s="91"/>
      <c r="ABV3" s="91"/>
      <c r="ABW3" s="91"/>
      <c r="ABX3" s="91"/>
      <c r="ABY3" s="91"/>
      <c r="ABZ3" s="91"/>
      <c r="ACA3" s="91"/>
      <c r="ACB3" s="91"/>
      <c r="ACC3" s="91"/>
      <c r="ACD3" s="91"/>
      <c r="ACE3" s="91"/>
      <c r="ACF3" s="91"/>
      <c r="ACG3" s="91"/>
      <c r="ACH3" s="91"/>
      <c r="ACI3" s="91"/>
      <c r="ACJ3" s="91"/>
      <c r="ACK3" s="91"/>
      <c r="ACL3" s="91"/>
      <c r="ACM3" s="91"/>
      <c r="ACN3" s="91"/>
      <c r="ACO3" s="91"/>
      <c r="ACP3" s="91"/>
      <c r="ACQ3" s="91"/>
      <c r="ACR3" s="91"/>
      <c r="ACS3" s="91"/>
      <c r="ACT3" s="91"/>
      <c r="ACU3" s="91"/>
      <c r="ACV3" s="91"/>
      <c r="ACW3" s="91"/>
      <c r="ACX3" s="91"/>
      <c r="ACY3" s="91"/>
      <c r="ACZ3" s="91"/>
      <c r="ADA3" s="91"/>
      <c r="ADB3" s="91"/>
      <c r="ADC3" s="91"/>
      <c r="ADD3" s="91"/>
      <c r="ADE3" s="91"/>
      <c r="ADF3" s="91"/>
      <c r="ADG3" s="91"/>
      <c r="ADH3" s="91"/>
      <c r="ADI3" s="91"/>
      <c r="ADJ3" s="91"/>
      <c r="ADK3" s="91"/>
      <c r="ADL3" s="91"/>
      <c r="ADM3" s="91"/>
      <c r="ADN3" s="91"/>
      <c r="ADO3" s="91"/>
      <c r="ADP3" s="91"/>
      <c r="ADQ3" s="91"/>
      <c r="ADR3" s="91"/>
      <c r="ADS3" s="91"/>
      <c r="ADT3" s="91"/>
      <c r="ADU3" s="91"/>
      <c r="ADV3" s="91"/>
      <c r="ADW3" s="91"/>
      <c r="ADX3" s="91"/>
      <c r="ADY3" s="91"/>
      <c r="ADZ3" s="91"/>
      <c r="AEA3" s="91"/>
      <c r="AEB3" s="91"/>
      <c r="AEC3" s="91"/>
      <c r="AED3" s="91"/>
      <c r="AEE3" s="91"/>
      <c r="AEF3" s="91"/>
      <c r="AEG3" s="91"/>
      <c r="AEH3" s="91"/>
      <c r="AEI3" s="91"/>
      <c r="AEJ3" s="91"/>
      <c r="AEK3" s="91"/>
      <c r="AEL3" s="91"/>
      <c r="AEM3" s="91"/>
      <c r="AEN3" s="91"/>
      <c r="AEO3" s="91"/>
      <c r="AEP3" s="91"/>
      <c r="AEQ3" s="91"/>
      <c r="AER3" s="91"/>
      <c r="AES3" s="91"/>
      <c r="AET3" s="91"/>
      <c r="AEU3" s="91"/>
      <c r="AEV3" s="91"/>
      <c r="AEW3" s="91"/>
      <c r="AEX3" s="91"/>
      <c r="AEY3" s="91"/>
      <c r="AEZ3" s="91"/>
      <c r="AFA3" s="91"/>
      <c r="AFB3" s="91"/>
      <c r="AFC3" s="91"/>
      <c r="AFD3" s="91"/>
      <c r="AFE3" s="91"/>
      <c r="AFF3" s="91"/>
      <c r="AFG3" s="91"/>
      <c r="AFH3" s="91"/>
      <c r="AFI3" s="91"/>
      <c r="AFJ3" s="91"/>
      <c r="AFK3" s="91"/>
      <c r="AFL3" s="91"/>
      <c r="AFM3" s="91"/>
      <c r="AFN3" s="91"/>
      <c r="AFO3" s="91"/>
      <c r="AFP3" s="91"/>
      <c r="AFQ3" s="91"/>
      <c r="AFR3" s="91"/>
      <c r="AFS3" s="91"/>
      <c r="AFT3" s="91"/>
      <c r="AFU3" s="91"/>
      <c r="AFV3" s="91"/>
      <c r="AFW3" s="91"/>
      <c r="AFX3" s="91"/>
      <c r="AFY3" s="91"/>
      <c r="AFZ3" s="91"/>
      <c r="AGA3" s="91"/>
      <c r="AGB3" s="91"/>
      <c r="AGC3" s="91"/>
      <c r="AGD3" s="91"/>
      <c r="AGE3" s="91"/>
      <c r="AGF3" s="91"/>
      <c r="AGG3" s="91"/>
      <c r="AGH3" s="91"/>
      <c r="AGI3" s="91"/>
      <c r="AGJ3" s="91"/>
      <c r="AGK3" s="91"/>
      <c r="AGL3" s="91"/>
      <c r="AGM3" s="91"/>
      <c r="AGN3" s="91"/>
      <c r="AGO3" s="91"/>
      <c r="AGP3" s="91"/>
      <c r="AGQ3" s="91"/>
      <c r="AGR3" s="91"/>
      <c r="AGS3" s="91"/>
      <c r="AGT3" s="91"/>
      <c r="AGU3" s="91"/>
      <c r="AGV3" s="91"/>
      <c r="AGW3" s="91"/>
      <c r="AGX3" s="91"/>
      <c r="AGY3" s="91"/>
      <c r="AGZ3" s="91"/>
      <c r="AHA3" s="91"/>
      <c r="AHB3" s="91"/>
      <c r="AHC3" s="91"/>
      <c r="AHD3" s="91"/>
      <c r="AHE3" s="91"/>
      <c r="AHF3" s="91"/>
      <c r="AHG3" s="91"/>
      <c r="AHH3" s="91"/>
      <c r="AHI3" s="91"/>
      <c r="AHJ3" s="91"/>
      <c r="AHK3" s="91"/>
      <c r="AHL3" s="91"/>
      <c r="AHM3" s="91"/>
      <c r="AHN3" s="91"/>
      <c r="AHO3" s="91"/>
      <c r="AHP3" s="91"/>
      <c r="AHQ3" s="91"/>
      <c r="AHR3" s="91"/>
      <c r="AHS3" s="91"/>
      <c r="AHT3" s="91"/>
      <c r="AHU3" s="91"/>
      <c r="AHV3" s="91"/>
      <c r="AHW3" s="91"/>
      <c r="AHX3" s="91"/>
      <c r="AHY3" s="91"/>
      <c r="AHZ3" s="91"/>
      <c r="AIA3" s="91"/>
      <c r="AIB3" s="91"/>
      <c r="AIC3" s="91"/>
      <c r="AID3" s="91"/>
      <c r="AIE3" s="91"/>
      <c r="AIF3" s="91"/>
      <c r="AIG3" s="91"/>
      <c r="AIH3" s="91"/>
      <c r="AII3" s="91"/>
      <c r="AIJ3" s="91"/>
      <c r="AIK3" s="91"/>
      <c r="AIL3" s="91"/>
      <c r="AIM3" s="91"/>
      <c r="AIN3" s="91"/>
      <c r="AIO3" s="91"/>
      <c r="AIP3" s="91"/>
      <c r="AIQ3" s="91"/>
      <c r="AIR3" s="91"/>
      <c r="AIS3" s="91"/>
      <c r="AIT3" s="91"/>
      <c r="AIU3" s="91"/>
      <c r="AIV3" s="91"/>
      <c r="AIW3" s="91"/>
      <c r="AIX3" s="91"/>
      <c r="AIY3" s="91"/>
      <c r="AIZ3" s="91"/>
      <c r="AJA3" s="91"/>
      <c r="AJB3" s="91"/>
      <c r="AJC3" s="91"/>
      <c r="AJD3" s="91"/>
      <c r="AJE3" s="91"/>
      <c r="AJF3" s="91"/>
      <c r="AJG3" s="91"/>
      <c r="AJH3" s="91"/>
      <c r="AJI3" s="91"/>
      <c r="AJJ3" s="91"/>
      <c r="AJK3" s="91"/>
      <c r="AJL3" s="91"/>
      <c r="AJM3" s="91"/>
      <c r="AJN3" s="91"/>
      <c r="AJO3" s="91"/>
      <c r="AJP3" s="91"/>
      <c r="AJQ3" s="91"/>
      <c r="AJR3" s="91"/>
      <c r="AJS3" s="91"/>
      <c r="AJT3" s="91"/>
      <c r="AJU3" s="91"/>
      <c r="AJV3" s="91"/>
      <c r="AJW3" s="91"/>
      <c r="AJX3" s="91"/>
      <c r="AJY3" s="91"/>
      <c r="AJZ3" s="91"/>
      <c r="AKA3" s="91"/>
      <c r="AKB3" s="91"/>
      <c r="AKC3" s="91"/>
      <c r="AKD3" s="91"/>
      <c r="AKE3" s="91"/>
      <c r="AKF3" s="91"/>
      <c r="AKG3" s="91"/>
      <c r="AKH3" s="91"/>
      <c r="AKI3" s="91"/>
      <c r="AKJ3" s="91"/>
      <c r="AKK3" s="91"/>
      <c r="AKL3" s="91"/>
      <c r="AKM3" s="91"/>
      <c r="AKN3" s="91"/>
      <c r="AKO3" s="91"/>
      <c r="AKP3" s="91"/>
      <c r="AKQ3" s="91"/>
      <c r="AKR3" s="91"/>
      <c r="AKS3" s="91"/>
      <c r="AKT3" s="91"/>
      <c r="AKU3" s="91"/>
      <c r="AKV3" s="91"/>
      <c r="AKW3" s="91"/>
      <c r="AKX3" s="91"/>
      <c r="AKY3" s="91"/>
      <c r="AKZ3" s="91"/>
      <c r="ALA3" s="91"/>
      <c r="ALB3" s="91"/>
      <c r="ALC3" s="91"/>
      <c r="ALD3" s="91"/>
      <c r="ALE3" s="91"/>
      <c r="ALF3" s="91"/>
      <c r="ALG3" s="91"/>
      <c r="ALH3" s="91"/>
      <c r="ALI3" s="91"/>
      <c r="ALJ3" s="91"/>
      <c r="ALK3" s="91"/>
      <c r="ALL3" s="91"/>
      <c r="ALM3" s="91"/>
      <c r="ALN3" s="91"/>
      <c r="ALO3" s="91"/>
      <c r="ALP3" s="91"/>
      <c r="ALQ3" s="91"/>
      <c r="ALR3" s="91"/>
      <c r="ALS3" s="91"/>
      <c r="ALT3" s="91"/>
      <c r="ALU3" s="91"/>
      <c r="ALV3" s="91"/>
      <c r="ALW3" s="91"/>
      <c r="ALX3" s="91"/>
      <c r="ALY3" s="91"/>
      <c r="ALZ3" s="91"/>
      <c r="AMA3" s="91"/>
      <c r="AMB3" s="91"/>
      <c r="AMC3" s="91"/>
      <c r="AMD3" s="91"/>
      <c r="AME3" s="91"/>
      <c r="AMF3" s="91"/>
      <c r="AMG3" s="91"/>
      <c r="AMH3" s="91"/>
      <c r="AMI3" s="91"/>
      <c r="AMJ3" s="91"/>
    </row>
    <row r="4" spans="1:1024" s="97" customFormat="1" ht="33" x14ac:dyDescent="0.2">
      <c r="A4" s="95"/>
      <c r="B4" s="171" t="s">
        <v>84</v>
      </c>
      <c r="C4" s="168">
        <v>7.35</v>
      </c>
      <c r="D4" s="171" t="s">
        <v>396</v>
      </c>
      <c r="E4" s="168">
        <v>5.67</v>
      </c>
      <c r="F4" s="171" t="s">
        <v>411</v>
      </c>
      <c r="G4" s="168">
        <v>12.92</v>
      </c>
      <c r="H4" s="171" t="s">
        <v>421</v>
      </c>
      <c r="I4" s="168">
        <v>4.13</v>
      </c>
      <c r="J4" s="171" t="s">
        <v>411</v>
      </c>
      <c r="K4" s="168">
        <v>12.92</v>
      </c>
      <c r="L4" s="95"/>
      <c r="M4" s="95"/>
      <c r="N4" s="95"/>
      <c r="O4" s="95"/>
      <c r="P4" s="95"/>
      <c r="Q4" s="95"/>
      <c r="R4" s="95"/>
      <c r="S4" s="95"/>
      <c r="T4" s="95"/>
      <c r="U4" s="95"/>
      <c r="V4" s="95"/>
      <c r="W4" s="95"/>
      <c r="X4" s="95"/>
      <c r="Y4" s="95"/>
      <c r="Z4" s="95"/>
      <c r="AA4" s="95"/>
      <c r="AB4" s="95"/>
      <c r="AC4" s="95"/>
      <c r="AD4" s="95"/>
      <c r="AE4" s="95"/>
      <c r="AF4" s="95"/>
      <c r="AG4" s="95"/>
      <c r="AH4" s="95"/>
      <c r="AI4" s="95"/>
      <c r="AJ4" s="95"/>
      <c r="AK4" s="95"/>
      <c r="AL4" s="95"/>
      <c r="AM4" s="95"/>
      <c r="AN4" s="95"/>
      <c r="AO4" s="95"/>
      <c r="AP4" s="95"/>
      <c r="AQ4" s="95"/>
      <c r="AR4" s="95"/>
      <c r="AS4" s="95"/>
      <c r="AT4" s="95"/>
      <c r="AU4" s="95"/>
      <c r="AV4" s="95"/>
      <c r="AW4" s="95"/>
      <c r="AX4" s="95"/>
      <c r="AY4" s="95"/>
      <c r="AZ4" s="95"/>
      <c r="BA4" s="95"/>
      <c r="BB4" s="95"/>
      <c r="BC4" s="95"/>
      <c r="BD4" s="95"/>
      <c r="BE4" s="95"/>
      <c r="BF4" s="95"/>
      <c r="BG4" s="95"/>
      <c r="BH4" s="95"/>
      <c r="BI4" s="95"/>
      <c r="BJ4" s="95"/>
      <c r="BK4" s="95"/>
      <c r="BL4" s="95"/>
      <c r="BM4" s="95"/>
      <c r="BN4" s="95"/>
      <c r="BO4" s="95"/>
      <c r="BP4" s="95"/>
      <c r="BQ4" s="95"/>
      <c r="BR4" s="95"/>
      <c r="BS4" s="95"/>
      <c r="BT4" s="95"/>
      <c r="BU4" s="95"/>
      <c r="BV4" s="95"/>
      <c r="BW4" s="95"/>
      <c r="BX4" s="95"/>
      <c r="BY4" s="95"/>
      <c r="BZ4" s="95"/>
      <c r="CA4" s="95"/>
      <c r="CB4" s="95"/>
      <c r="CC4" s="95"/>
      <c r="CD4" s="95"/>
      <c r="CE4" s="95"/>
      <c r="CF4" s="95"/>
      <c r="CG4" s="95"/>
      <c r="CH4" s="95"/>
      <c r="CI4" s="95"/>
      <c r="CJ4" s="95"/>
      <c r="CK4" s="95"/>
      <c r="CL4" s="95"/>
      <c r="CM4" s="95"/>
      <c r="CN4" s="95"/>
      <c r="CO4" s="95"/>
      <c r="CP4" s="95"/>
      <c r="CQ4" s="95"/>
      <c r="CR4" s="95"/>
      <c r="CS4" s="95"/>
      <c r="CT4" s="95"/>
      <c r="CU4" s="95"/>
      <c r="CV4" s="95"/>
      <c r="CW4" s="95"/>
      <c r="CX4" s="95"/>
      <c r="CY4" s="95"/>
      <c r="CZ4" s="95"/>
      <c r="DA4" s="95"/>
      <c r="DB4" s="95"/>
      <c r="DC4" s="95"/>
      <c r="DD4" s="95"/>
      <c r="DE4" s="95"/>
      <c r="DF4" s="95"/>
      <c r="DG4" s="95"/>
      <c r="DH4" s="95"/>
      <c r="DI4" s="95"/>
      <c r="DJ4" s="95"/>
      <c r="DK4" s="95"/>
      <c r="DL4" s="95"/>
      <c r="DM4" s="95"/>
      <c r="DN4" s="95"/>
      <c r="DO4" s="95"/>
      <c r="DP4" s="95"/>
      <c r="DQ4" s="95"/>
      <c r="DR4" s="95"/>
      <c r="DS4" s="95"/>
      <c r="DT4" s="95"/>
      <c r="DU4" s="95"/>
      <c r="DV4" s="95"/>
      <c r="DW4" s="95"/>
      <c r="DX4" s="95"/>
      <c r="DY4" s="95"/>
      <c r="DZ4" s="95"/>
      <c r="EA4" s="95"/>
      <c r="EB4" s="95"/>
      <c r="EC4" s="95"/>
      <c r="ED4" s="95"/>
      <c r="EE4" s="95"/>
      <c r="EF4" s="95"/>
      <c r="EG4" s="95"/>
      <c r="EH4" s="95"/>
      <c r="EI4" s="95"/>
      <c r="EJ4" s="95"/>
      <c r="EK4" s="95"/>
      <c r="EL4" s="95"/>
      <c r="EM4" s="95"/>
      <c r="EN4" s="95"/>
      <c r="EO4" s="95"/>
      <c r="EP4" s="95"/>
      <c r="EQ4" s="95"/>
      <c r="ER4" s="95"/>
      <c r="ES4" s="95"/>
      <c r="ET4" s="95"/>
      <c r="EU4" s="95"/>
      <c r="EV4" s="95"/>
      <c r="EW4" s="95"/>
      <c r="EX4" s="95"/>
      <c r="EY4" s="95"/>
      <c r="EZ4" s="95"/>
      <c r="FA4" s="95"/>
      <c r="FB4" s="95"/>
      <c r="FC4" s="95"/>
      <c r="FD4" s="95"/>
      <c r="FE4" s="95"/>
      <c r="FF4" s="95"/>
      <c r="FG4" s="95"/>
      <c r="FH4" s="95"/>
      <c r="FI4" s="95"/>
      <c r="FJ4" s="95"/>
      <c r="FK4" s="95"/>
      <c r="FL4" s="95"/>
      <c r="FM4" s="95"/>
      <c r="FN4" s="95"/>
      <c r="FO4" s="95"/>
      <c r="FP4" s="95"/>
      <c r="FQ4" s="95"/>
      <c r="FR4" s="95"/>
      <c r="FS4" s="95"/>
      <c r="FT4" s="95"/>
      <c r="FU4" s="95"/>
      <c r="FV4" s="95"/>
      <c r="FW4" s="95"/>
      <c r="FX4" s="95"/>
      <c r="FY4" s="95"/>
      <c r="FZ4" s="95"/>
      <c r="GA4" s="95"/>
      <c r="GB4" s="95"/>
      <c r="GC4" s="95"/>
      <c r="GD4" s="95"/>
      <c r="GE4" s="95"/>
      <c r="GF4" s="95"/>
      <c r="GG4" s="95"/>
      <c r="GH4" s="95"/>
      <c r="GI4" s="95"/>
      <c r="GJ4" s="95"/>
      <c r="GK4" s="95"/>
      <c r="GL4" s="95"/>
      <c r="GM4" s="95"/>
      <c r="GN4" s="95"/>
      <c r="GO4" s="95"/>
      <c r="GP4" s="95"/>
      <c r="GQ4" s="95"/>
      <c r="GR4" s="95"/>
      <c r="GS4" s="95"/>
      <c r="GT4" s="95"/>
      <c r="GU4" s="95"/>
      <c r="GV4" s="95"/>
      <c r="GW4" s="95"/>
      <c r="GX4" s="95"/>
      <c r="GY4" s="95"/>
      <c r="GZ4" s="95"/>
      <c r="HA4" s="95"/>
      <c r="HB4" s="95"/>
      <c r="HC4" s="95"/>
      <c r="HD4" s="95"/>
      <c r="HE4" s="95"/>
      <c r="HF4" s="95"/>
      <c r="HG4" s="95"/>
      <c r="HH4" s="95"/>
      <c r="HI4" s="95"/>
      <c r="HJ4" s="95"/>
      <c r="HK4" s="95"/>
      <c r="HL4" s="95"/>
      <c r="HM4" s="95"/>
      <c r="HN4" s="95"/>
      <c r="HO4" s="95"/>
      <c r="HP4" s="95"/>
      <c r="HQ4" s="95"/>
      <c r="HR4" s="95"/>
      <c r="HS4" s="95"/>
      <c r="HT4" s="95"/>
      <c r="HU4" s="95"/>
      <c r="HV4" s="95"/>
      <c r="HW4" s="95"/>
      <c r="HX4" s="95"/>
      <c r="HY4" s="95"/>
      <c r="HZ4" s="95"/>
      <c r="IA4" s="95"/>
      <c r="IB4" s="95"/>
      <c r="IC4" s="95"/>
      <c r="ID4" s="95"/>
      <c r="IE4" s="95"/>
      <c r="IF4" s="95"/>
      <c r="IG4" s="95"/>
      <c r="IH4" s="95"/>
      <c r="II4" s="95"/>
      <c r="IJ4" s="95"/>
      <c r="IK4" s="95"/>
      <c r="IL4" s="95"/>
      <c r="IM4" s="95"/>
      <c r="IN4" s="95"/>
      <c r="IO4" s="95"/>
      <c r="IP4" s="95"/>
      <c r="IQ4" s="95"/>
      <c r="IR4" s="95"/>
      <c r="IS4" s="95"/>
      <c r="IT4" s="95"/>
      <c r="IU4" s="95"/>
      <c r="IV4" s="95"/>
      <c r="IW4" s="95"/>
      <c r="IX4" s="95"/>
      <c r="IY4" s="95"/>
      <c r="IZ4" s="95"/>
      <c r="JA4" s="95"/>
      <c r="JB4" s="95"/>
      <c r="JC4" s="95"/>
      <c r="JD4" s="95"/>
      <c r="JE4" s="95"/>
      <c r="JF4" s="95"/>
      <c r="JG4" s="95"/>
      <c r="JH4" s="95"/>
      <c r="JI4" s="95"/>
      <c r="JJ4" s="95"/>
      <c r="JK4" s="95"/>
      <c r="JL4" s="95"/>
      <c r="JM4" s="95"/>
      <c r="JN4" s="95"/>
      <c r="JO4" s="95"/>
      <c r="JP4" s="95"/>
      <c r="JQ4" s="95"/>
      <c r="JR4" s="95"/>
      <c r="JS4" s="95"/>
      <c r="JT4" s="95"/>
      <c r="JU4" s="95"/>
      <c r="JV4" s="95"/>
      <c r="JW4" s="95"/>
      <c r="JX4" s="95"/>
      <c r="JY4" s="95"/>
      <c r="JZ4" s="95"/>
      <c r="KA4" s="95"/>
      <c r="KB4" s="95"/>
      <c r="KC4" s="95"/>
      <c r="KD4" s="95"/>
      <c r="KE4" s="95"/>
      <c r="KF4" s="95"/>
      <c r="KG4" s="95"/>
      <c r="KH4" s="95"/>
      <c r="KI4" s="95"/>
      <c r="KJ4" s="95"/>
      <c r="KK4" s="95"/>
      <c r="KL4" s="95"/>
      <c r="KM4" s="95"/>
      <c r="KN4" s="95"/>
      <c r="KO4" s="95"/>
      <c r="KP4" s="95"/>
      <c r="KQ4" s="95"/>
      <c r="KR4" s="95"/>
      <c r="KS4" s="95"/>
      <c r="KT4" s="95"/>
      <c r="KU4" s="95"/>
      <c r="KV4" s="95"/>
      <c r="KW4" s="95"/>
      <c r="KX4" s="95"/>
      <c r="KY4" s="95"/>
      <c r="KZ4" s="95"/>
      <c r="LA4" s="95"/>
      <c r="LB4" s="95"/>
      <c r="LC4" s="95"/>
      <c r="LD4" s="95"/>
      <c r="LE4" s="95"/>
      <c r="LF4" s="95"/>
      <c r="LG4" s="95"/>
      <c r="LH4" s="95"/>
      <c r="LI4" s="95"/>
      <c r="LJ4" s="95"/>
      <c r="LK4" s="95"/>
      <c r="LL4" s="95"/>
      <c r="LM4" s="95"/>
      <c r="LN4" s="95"/>
      <c r="LO4" s="95"/>
      <c r="LP4" s="95"/>
      <c r="LQ4" s="95"/>
      <c r="LR4" s="95"/>
      <c r="LS4" s="95"/>
      <c r="LT4" s="95"/>
      <c r="LU4" s="95"/>
      <c r="LV4" s="95"/>
      <c r="LW4" s="95"/>
      <c r="LX4" s="95"/>
      <c r="LY4" s="95"/>
      <c r="LZ4" s="95"/>
      <c r="MA4" s="95"/>
      <c r="MB4" s="95"/>
      <c r="MC4" s="95"/>
      <c r="MD4" s="95"/>
      <c r="ME4" s="95"/>
      <c r="MF4" s="95"/>
      <c r="MG4" s="95"/>
      <c r="MH4" s="95"/>
      <c r="MI4" s="95"/>
      <c r="MJ4" s="95"/>
      <c r="MK4" s="95"/>
      <c r="ML4" s="95"/>
      <c r="MM4" s="95"/>
      <c r="MN4" s="95"/>
      <c r="MO4" s="95"/>
      <c r="MP4" s="95"/>
      <c r="MQ4" s="95"/>
      <c r="MR4" s="95"/>
      <c r="MS4" s="95"/>
      <c r="MT4" s="95"/>
      <c r="MU4" s="95"/>
      <c r="MV4" s="95"/>
      <c r="MW4" s="95"/>
      <c r="MX4" s="95"/>
      <c r="MY4" s="95"/>
      <c r="MZ4" s="95"/>
      <c r="NA4" s="95"/>
      <c r="NB4" s="95"/>
      <c r="NC4" s="95"/>
      <c r="ND4" s="95"/>
      <c r="NE4" s="95"/>
      <c r="NF4" s="95"/>
      <c r="NG4" s="95"/>
      <c r="NH4" s="95"/>
      <c r="NI4" s="95"/>
      <c r="NJ4" s="95"/>
      <c r="NK4" s="95"/>
      <c r="NL4" s="95"/>
      <c r="NM4" s="95"/>
      <c r="NN4" s="95"/>
      <c r="NO4" s="95"/>
      <c r="NP4" s="95"/>
      <c r="NQ4" s="95"/>
      <c r="NR4" s="95"/>
      <c r="NS4" s="95"/>
      <c r="NT4" s="95"/>
      <c r="NU4" s="95"/>
      <c r="NV4" s="95"/>
      <c r="NW4" s="95"/>
      <c r="NX4" s="95"/>
      <c r="NY4" s="95"/>
      <c r="NZ4" s="95"/>
      <c r="OA4" s="95"/>
      <c r="OB4" s="95"/>
      <c r="OC4" s="95"/>
      <c r="OD4" s="95"/>
      <c r="OE4" s="95"/>
      <c r="OF4" s="95"/>
      <c r="OG4" s="95"/>
      <c r="OH4" s="95"/>
      <c r="OI4" s="95"/>
      <c r="OJ4" s="95"/>
      <c r="OK4" s="95"/>
      <c r="OL4" s="95"/>
      <c r="OM4" s="95"/>
      <c r="ON4" s="95"/>
      <c r="OO4" s="95"/>
      <c r="OP4" s="95"/>
      <c r="OQ4" s="95"/>
      <c r="OR4" s="95"/>
      <c r="OS4" s="95"/>
      <c r="OT4" s="95"/>
      <c r="OU4" s="95"/>
      <c r="OV4" s="95"/>
      <c r="OW4" s="95"/>
      <c r="OX4" s="95"/>
      <c r="OY4" s="95"/>
      <c r="OZ4" s="95"/>
      <c r="PA4" s="95"/>
      <c r="PB4" s="95"/>
      <c r="PC4" s="95"/>
      <c r="PD4" s="95"/>
      <c r="PE4" s="95"/>
      <c r="PF4" s="95"/>
      <c r="PG4" s="95"/>
      <c r="PH4" s="95"/>
      <c r="PI4" s="95"/>
      <c r="PJ4" s="95"/>
      <c r="PK4" s="95"/>
      <c r="PL4" s="95"/>
      <c r="PM4" s="95"/>
      <c r="PN4" s="95"/>
      <c r="PO4" s="95"/>
      <c r="PP4" s="95"/>
      <c r="PQ4" s="95"/>
      <c r="PR4" s="95"/>
      <c r="PS4" s="95"/>
      <c r="PT4" s="95"/>
      <c r="PU4" s="95"/>
      <c r="PV4" s="95"/>
      <c r="PW4" s="95"/>
      <c r="PX4" s="95"/>
      <c r="PY4" s="95"/>
      <c r="PZ4" s="95"/>
      <c r="QA4" s="95"/>
      <c r="QB4" s="95"/>
      <c r="QC4" s="95"/>
      <c r="QD4" s="95"/>
      <c r="QE4" s="95"/>
      <c r="QF4" s="95"/>
      <c r="QG4" s="95"/>
      <c r="QH4" s="95"/>
      <c r="QI4" s="95"/>
      <c r="QJ4" s="95"/>
      <c r="QK4" s="95"/>
      <c r="QL4" s="95"/>
      <c r="QM4" s="95"/>
      <c r="QN4" s="95"/>
      <c r="QO4" s="95"/>
      <c r="QP4" s="95"/>
      <c r="QQ4" s="95"/>
      <c r="QR4" s="95"/>
      <c r="QS4" s="95"/>
      <c r="QT4" s="95"/>
      <c r="QU4" s="95"/>
      <c r="QV4" s="95"/>
      <c r="QW4" s="95"/>
      <c r="QX4" s="95"/>
      <c r="QY4" s="95"/>
      <c r="QZ4" s="95"/>
      <c r="RA4" s="95"/>
      <c r="RB4" s="95"/>
      <c r="RC4" s="95"/>
      <c r="RD4" s="95"/>
      <c r="RE4" s="95"/>
      <c r="RF4" s="95"/>
      <c r="RG4" s="95"/>
      <c r="RH4" s="95"/>
      <c r="RI4" s="95"/>
      <c r="RJ4" s="95"/>
      <c r="RK4" s="95"/>
      <c r="RL4" s="95"/>
      <c r="RM4" s="95"/>
      <c r="RN4" s="95"/>
      <c r="RO4" s="95"/>
      <c r="RP4" s="95"/>
      <c r="RQ4" s="95"/>
      <c r="RR4" s="95"/>
      <c r="RS4" s="95"/>
      <c r="RT4" s="95"/>
      <c r="RU4" s="95"/>
      <c r="RV4" s="95"/>
      <c r="RW4" s="95"/>
      <c r="RX4" s="95"/>
      <c r="RY4" s="95"/>
      <c r="RZ4" s="95"/>
      <c r="SA4" s="95"/>
      <c r="SB4" s="95"/>
      <c r="SC4" s="95"/>
      <c r="SD4" s="95"/>
      <c r="SE4" s="95"/>
      <c r="SF4" s="95"/>
      <c r="SG4" s="95"/>
      <c r="SH4" s="95"/>
      <c r="SI4" s="95"/>
      <c r="SJ4" s="95"/>
      <c r="SK4" s="95"/>
      <c r="SL4" s="95"/>
      <c r="SM4" s="95"/>
      <c r="SN4" s="95"/>
      <c r="SO4" s="95"/>
      <c r="SP4" s="95"/>
      <c r="SQ4" s="95"/>
      <c r="SR4" s="95"/>
      <c r="SS4" s="95"/>
      <c r="ST4" s="95"/>
      <c r="SU4" s="95"/>
      <c r="SV4" s="95"/>
      <c r="SW4" s="95"/>
      <c r="SX4" s="95"/>
      <c r="SY4" s="95"/>
      <c r="SZ4" s="95"/>
      <c r="TA4" s="95"/>
      <c r="TB4" s="95"/>
      <c r="TC4" s="95"/>
      <c r="TD4" s="95"/>
      <c r="TE4" s="95"/>
      <c r="TF4" s="95"/>
      <c r="TG4" s="95"/>
      <c r="TH4" s="95"/>
      <c r="TI4" s="95"/>
      <c r="TJ4" s="95"/>
      <c r="TK4" s="95"/>
      <c r="TL4" s="95"/>
      <c r="TM4" s="95"/>
      <c r="TN4" s="95"/>
      <c r="TO4" s="95"/>
      <c r="TP4" s="95"/>
      <c r="TQ4" s="95"/>
      <c r="TR4" s="95"/>
      <c r="TS4" s="95"/>
      <c r="TT4" s="95"/>
      <c r="TU4" s="95"/>
      <c r="TV4" s="95"/>
      <c r="TW4" s="95"/>
      <c r="TX4" s="95"/>
      <c r="TY4" s="95"/>
      <c r="TZ4" s="95"/>
      <c r="UA4" s="95"/>
      <c r="UB4" s="95"/>
      <c r="UC4" s="95"/>
      <c r="UD4" s="95"/>
      <c r="UE4" s="95"/>
      <c r="UF4" s="95"/>
      <c r="UG4" s="95"/>
      <c r="UH4" s="95"/>
      <c r="UI4" s="95"/>
      <c r="UJ4" s="95"/>
      <c r="UK4" s="95"/>
      <c r="UL4" s="95"/>
      <c r="UM4" s="95"/>
      <c r="UN4" s="95"/>
      <c r="UO4" s="95"/>
      <c r="UP4" s="95"/>
      <c r="UQ4" s="95"/>
      <c r="UR4" s="95"/>
      <c r="US4" s="95"/>
      <c r="UT4" s="95"/>
      <c r="UU4" s="95"/>
      <c r="UV4" s="95"/>
      <c r="UW4" s="95"/>
      <c r="UX4" s="95"/>
      <c r="UY4" s="95"/>
      <c r="UZ4" s="95"/>
      <c r="VA4" s="95"/>
      <c r="VB4" s="95"/>
      <c r="VC4" s="95"/>
      <c r="VD4" s="95"/>
      <c r="VE4" s="95"/>
      <c r="VF4" s="95"/>
      <c r="VG4" s="95"/>
      <c r="VH4" s="95"/>
      <c r="VI4" s="95"/>
      <c r="VJ4" s="95"/>
      <c r="VK4" s="95"/>
      <c r="VL4" s="95"/>
      <c r="VM4" s="95"/>
      <c r="VN4" s="95"/>
      <c r="VO4" s="95"/>
      <c r="VP4" s="95"/>
      <c r="VQ4" s="95"/>
      <c r="VR4" s="95"/>
      <c r="VS4" s="95"/>
      <c r="VT4" s="95"/>
      <c r="VU4" s="95"/>
      <c r="VV4" s="95"/>
      <c r="VW4" s="95"/>
      <c r="VX4" s="95"/>
      <c r="VY4" s="95"/>
      <c r="VZ4" s="95"/>
      <c r="WA4" s="95"/>
      <c r="WB4" s="95"/>
      <c r="WC4" s="95"/>
      <c r="WD4" s="95"/>
      <c r="WE4" s="95"/>
      <c r="WF4" s="95"/>
      <c r="WG4" s="95"/>
      <c r="WH4" s="95"/>
      <c r="WI4" s="95"/>
      <c r="WJ4" s="95"/>
      <c r="WK4" s="95"/>
      <c r="WL4" s="95"/>
      <c r="WM4" s="95"/>
      <c r="WN4" s="95"/>
      <c r="WO4" s="95"/>
      <c r="WP4" s="95"/>
      <c r="WQ4" s="95"/>
      <c r="WR4" s="95"/>
      <c r="WS4" s="95"/>
      <c r="WT4" s="95"/>
      <c r="WU4" s="95"/>
      <c r="WV4" s="95"/>
      <c r="WW4" s="95"/>
      <c r="WX4" s="95"/>
      <c r="WY4" s="95"/>
      <c r="WZ4" s="95"/>
      <c r="XA4" s="95"/>
      <c r="XB4" s="95"/>
      <c r="XC4" s="95"/>
      <c r="XD4" s="95"/>
      <c r="XE4" s="95"/>
      <c r="XF4" s="95"/>
      <c r="XG4" s="95"/>
      <c r="XH4" s="95"/>
      <c r="XI4" s="95"/>
      <c r="XJ4" s="95"/>
      <c r="XK4" s="95"/>
      <c r="XL4" s="95"/>
      <c r="XM4" s="95"/>
      <c r="XN4" s="95"/>
      <c r="XO4" s="95"/>
      <c r="XP4" s="95"/>
      <c r="XQ4" s="95"/>
      <c r="XR4" s="95"/>
      <c r="XS4" s="95"/>
      <c r="XT4" s="95"/>
      <c r="XU4" s="95"/>
      <c r="XV4" s="95"/>
      <c r="XW4" s="95"/>
      <c r="XX4" s="95"/>
      <c r="XY4" s="95"/>
      <c r="XZ4" s="95"/>
      <c r="YA4" s="95"/>
      <c r="YB4" s="95"/>
      <c r="YC4" s="95"/>
      <c r="YD4" s="95"/>
      <c r="YE4" s="95"/>
      <c r="YF4" s="95"/>
      <c r="YG4" s="95"/>
      <c r="YH4" s="95"/>
      <c r="YI4" s="95"/>
      <c r="YJ4" s="95"/>
      <c r="YK4" s="95"/>
      <c r="YL4" s="95"/>
      <c r="YM4" s="95"/>
      <c r="YN4" s="95"/>
      <c r="YO4" s="95"/>
      <c r="YP4" s="95"/>
      <c r="YQ4" s="95"/>
      <c r="YR4" s="95"/>
      <c r="YS4" s="95"/>
      <c r="YT4" s="95"/>
      <c r="YU4" s="95"/>
      <c r="YV4" s="95"/>
      <c r="YW4" s="95"/>
      <c r="YX4" s="95"/>
      <c r="YY4" s="95"/>
      <c r="YZ4" s="95"/>
      <c r="ZA4" s="95"/>
      <c r="ZB4" s="95"/>
      <c r="ZC4" s="95"/>
      <c r="ZD4" s="95"/>
      <c r="ZE4" s="95"/>
      <c r="ZF4" s="95"/>
      <c r="ZG4" s="95"/>
      <c r="ZH4" s="95"/>
      <c r="ZI4" s="95"/>
      <c r="ZJ4" s="95"/>
      <c r="ZK4" s="95"/>
      <c r="ZL4" s="95"/>
      <c r="ZM4" s="95"/>
      <c r="ZN4" s="95"/>
      <c r="ZO4" s="95"/>
      <c r="ZP4" s="95"/>
      <c r="ZQ4" s="95"/>
      <c r="ZR4" s="95"/>
      <c r="ZS4" s="95"/>
      <c r="ZT4" s="95"/>
      <c r="ZU4" s="95"/>
      <c r="ZV4" s="95"/>
      <c r="ZW4" s="95"/>
      <c r="ZX4" s="95"/>
      <c r="ZY4" s="95"/>
      <c r="ZZ4" s="95"/>
      <c r="AAA4" s="95"/>
      <c r="AAB4" s="95"/>
      <c r="AAC4" s="95"/>
      <c r="AAD4" s="95"/>
      <c r="AAE4" s="95"/>
      <c r="AAF4" s="95"/>
      <c r="AAG4" s="95"/>
      <c r="AAH4" s="95"/>
      <c r="AAI4" s="95"/>
      <c r="AAJ4" s="95"/>
      <c r="AAK4" s="95"/>
      <c r="AAL4" s="95"/>
      <c r="AAM4" s="95"/>
      <c r="AAN4" s="95"/>
      <c r="AAO4" s="95"/>
      <c r="AAP4" s="95"/>
      <c r="AAQ4" s="95"/>
      <c r="AAR4" s="95"/>
      <c r="AAS4" s="95"/>
      <c r="AAT4" s="95"/>
      <c r="AAU4" s="95"/>
      <c r="AAV4" s="95"/>
      <c r="AAW4" s="95"/>
      <c r="AAX4" s="95"/>
      <c r="AAY4" s="95"/>
      <c r="AAZ4" s="95"/>
      <c r="ABA4" s="95"/>
      <c r="ABB4" s="95"/>
      <c r="ABC4" s="95"/>
      <c r="ABD4" s="95"/>
      <c r="ABE4" s="95"/>
      <c r="ABF4" s="95"/>
      <c r="ABG4" s="95"/>
      <c r="ABH4" s="95"/>
      <c r="ABI4" s="95"/>
      <c r="ABJ4" s="95"/>
      <c r="ABK4" s="95"/>
      <c r="ABL4" s="95"/>
      <c r="ABM4" s="95"/>
      <c r="ABN4" s="95"/>
      <c r="ABO4" s="95"/>
      <c r="ABP4" s="95"/>
      <c r="ABQ4" s="95"/>
      <c r="ABR4" s="95"/>
      <c r="ABS4" s="95"/>
      <c r="ABT4" s="95"/>
      <c r="ABU4" s="95"/>
      <c r="ABV4" s="95"/>
      <c r="ABW4" s="95"/>
      <c r="ABX4" s="95"/>
      <c r="ABY4" s="95"/>
      <c r="ABZ4" s="95"/>
      <c r="ACA4" s="95"/>
      <c r="ACB4" s="95"/>
      <c r="ACC4" s="95"/>
      <c r="ACD4" s="95"/>
      <c r="ACE4" s="95"/>
      <c r="ACF4" s="95"/>
      <c r="ACG4" s="95"/>
      <c r="ACH4" s="95"/>
      <c r="ACI4" s="95"/>
      <c r="ACJ4" s="95"/>
      <c r="ACK4" s="95"/>
      <c r="ACL4" s="95"/>
      <c r="ACM4" s="95"/>
      <c r="ACN4" s="95"/>
      <c r="ACO4" s="95"/>
      <c r="ACP4" s="95"/>
      <c r="ACQ4" s="95"/>
      <c r="ACR4" s="95"/>
      <c r="ACS4" s="95"/>
      <c r="ACT4" s="95"/>
      <c r="ACU4" s="95"/>
      <c r="ACV4" s="95"/>
      <c r="ACW4" s="95"/>
      <c r="ACX4" s="95"/>
      <c r="ACY4" s="95"/>
      <c r="ACZ4" s="95"/>
      <c r="ADA4" s="95"/>
      <c r="ADB4" s="95"/>
      <c r="ADC4" s="95"/>
      <c r="ADD4" s="95"/>
      <c r="ADE4" s="95"/>
      <c r="ADF4" s="95"/>
      <c r="ADG4" s="95"/>
      <c r="ADH4" s="95"/>
      <c r="ADI4" s="95"/>
      <c r="ADJ4" s="95"/>
      <c r="ADK4" s="95"/>
      <c r="ADL4" s="95"/>
      <c r="ADM4" s="95"/>
      <c r="ADN4" s="95"/>
      <c r="ADO4" s="95"/>
      <c r="ADP4" s="95"/>
      <c r="ADQ4" s="95"/>
      <c r="ADR4" s="95"/>
      <c r="ADS4" s="95"/>
      <c r="ADT4" s="95"/>
      <c r="ADU4" s="95"/>
      <c r="ADV4" s="95"/>
      <c r="ADW4" s="95"/>
      <c r="ADX4" s="95"/>
      <c r="ADY4" s="95"/>
      <c r="ADZ4" s="95"/>
      <c r="AEA4" s="95"/>
      <c r="AEB4" s="95"/>
      <c r="AEC4" s="95"/>
      <c r="AED4" s="95"/>
      <c r="AEE4" s="95"/>
      <c r="AEF4" s="95"/>
      <c r="AEG4" s="95"/>
      <c r="AEH4" s="95"/>
      <c r="AEI4" s="95"/>
      <c r="AEJ4" s="95"/>
      <c r="AEK4" s="95"/>
      <c r="AEL4" s="95"/>
      <c r="AEM4" s="95"/>
      <c r="AEN4" s="95"/>
      <c r="AEO4" s="95"/>
      <c r="AEP4" s="95"/>
      <c r="AEQ4" s="95"/>
      <c r="AER4" s="95"/>
      <c r="AES4" s="95"/>
      <c r="AET4" s="95"/>
      <c r="AEU4" s="95"/>
      <c r="AEV4" s="95"/>
      <c r="AEW4" s="95"/>
      <c r="AEX4" s="95"/>
      <c r="AEY4" s="95"/>
      <c r="AEZ4" s="95"/>
      <c r="AFA4" s="95"/>
      <c r="AFB4" s="95"/>
      <c r="AFC4" s="95"/>
      <c r="AFD4" s="95"/>
      <c r="AFE4" s="95"/>
      <c r="AFF4" s="95"/>
      <c r="AFG4" s="95"/>
      <c r="AFH4" s="95"/>
      <c r="AFI4" s="95"/>
      <c r="AFJ4" s="95"/>
      <c r="AFK4" s="95"/>
      <c r="AFL4" s="95"/>
      <c r="AFM4" s="95"/>
      <c r="AFN4" s="95"/>
      <c r="AFO4" s="95"/>
      <c r="AFP4" s="95"/>
      <c r="AFQ4" s="95"/>
      <c r="AFR4" s="95"/>
      <c r="AFS4" s="95"/>
      <c r="AFT4" s="95"/>
      <c r="AFU4" s="95"/>
      <c r="AFV4" s="95"/>
      <c r="AFW4" s="95"/>
      <c r="AFX4" s="95"/>
      <c r="AFY4" s="95"/>
      <c r="AFZ4" s="95"/>
      <c r="AGA4" s="95"/>
      <c r="AGB4" s="95"/>
      <c r="AGC4" s="95"/>
      <c r="AGD4" s="95"/>
      <c r="AGE4" s="95"/>
      <c r="AGF4" s="95"/>
      <c r="AGG4" s="95"/>
      <c r="AGH4" s="95"/>
      <c r="AGI4" s="95"/>
      <c r="AGJ4" s="95"/>
      <c r="AGK4" s="95"/>
      <c r="AGL4" s="95"/>
      <c r="AGM4" s="95"/>
      <c r="AGN4" s="95"/>
      <c r="AGO4" s="95"/>
      <c r="AGP4" s="95"/>
      <c r="AGQ4" s="95"/>
      <c r="AGR4" s="95"/>
      <c r="AGS4" s="95"/>
      <c r="AGT4" s="95"/>
      <c r="AGU4" s="95"/>
      <c r="AGV4" s="95"/>
      <c r="AGW4" s="95"/>
      <c r="AGX4" s="95"/>
      <c r="AGY4" s="95"/>
      <c r="AGZ4" s="95"/>
      <c r="AHA4" s="95"/>
      <c r="AHB4" s="95"/>
      <c r="AHC4" s="95"/>
      <c r="AHD4" s="95"/>
      <c r="AHE4" s="95"/>
      <c r="AHF4" s="95"/>
      <c r="AHG4" s="95"/>
      <c r="AHH4" s="95"/>
      <c r="AHI4" s="95"/>
      <c r="AHJ4" s="95"/>
      <c r="AHK4" s="95"/>
      <c r="AHL4" s="95"/>
      <c r="AHM4" s="95"/>
      <c r="AHN4" s="95"/>
      <c r="AHO4" s="95"/>
      <c r="AHP4" s="95"/>
      <c r="AHQ4" s="95"/>
      <c r="AHR4" s="95"/>
      <c r="AHS4" s="95"/>
      <c r="AHT4" s="95"/>
      <c r="AHU4" s="95"/>
      <c r="AHV4" s="95"/>
      <c r="AHW4" s="95"/>
      <c r="AHX4" s="95"/>
      <c r="AHY4" s="95"/>
      <c r="AHZ4" s="95"/>
      <c r="AIA4" s="95"/>
      <c r="AIB4" s="95"/>
      <c r="AIC4" s="95"/>
      <c r="AID4" s="95"/>
      <c r="AIE4" s="95"/>
      <c r="AIF4" s="95"/>
      <c r="AIG4" s="95"/>
      <c r="AIH4" s="95"/>
      <c r="AII4" s="95"/>
      <c r="AIJ4" s="95"/>
      <c r="AIK4" s="95"/>
      <c r="AIL4" s="95"/>
      <c r="AIM4" s="95"/>
      <c r="AIN4" s="95"/>
      <c r="AIO4" s="95"/>
      <c r="AIP4" s="95"/>
      <c r="AIQ4" s="95"/>
      <c r="AIR4" s="95"/>
      <c r="AIS4" s="95"/>
      <c r="AIT4" s="95"/>
      <c r="AIU4" s="95"/>
      <c r="AIV4" s="95"/>
      <c r="AIW4" s="95"/>
      <c r="AIX4" s="95"/>
      <c r="AIY4" s="95"/>
      <c r="AIZ4" s="95"/>
      <c r="AJA4" s="95"/>
      <c r="AJB4" s="95"/>
      <c r="AJC4" s="95"/>
      <c r="AJD4" s="95"/>
      <c r="AJE4" s="95"/>
      <c r="AJF4" s="95"/>
      <c r="AJG4" s="95"/>
      <c r="AJH4" s="95"/>
      <c r="AJI4" s="95"/>
      <c r="AJJ4" s="95"/>
      <c r="AJK4" s="95"/>
      <c r="AJL4" s="95"/>
      <c r="AJM4" s="95"/>
      <c r="AJN4" s="95"/>
      <c r="AJO4" s="95"/>
      <c r="AJP4" s="95"/>
      <c r="AJQ4" s="95"/>
      <c r="AJR4" s="95"/>
      <c r="AJS4" s="95"/>
      <c r="AJT4" s="95"/>
      <c r="AJU4" s="95"/>
      <c r="AJV4" s="95"/>
      <c r="AJW4" s="95"/>
      <c r="AJX4" s="95"/>
      <c r="AJY4" s="95"/>
      <c r="AJZ4" s="95"/>
      <c r="AKA4" s="95"/>
      <c r="AKB4" s="95"/>
      <c r="AKC4" s="95"/>
      <c r="AKD4" s="95"/>
      <c r="AKE4" s="95"/>
      <c r="AKF4" s="95"/>
      <c r="AKG4" s="95"/>
      <c r="AKH4" s="95"/>
      <c r="AKI4" s="95"/>
      <c r="AKJ4" s="95"/>
      <c r="AKK4" s="95"/>
      <c r="AKL4" s="95"/>
      <c r="AKM4" s="95"/>
      <c r="AKN4" s="95"/>
      <c r="AKO4" s="95"/>
      <c r="AKP4" s="95"/>
      <c r="AKQ4" s="95"/>
      <c r="AKR4" s="95"/>
      <c r="AKS4" s="95"/>
      <c r="AKT4" s="95"/>
      <c r="AKU4" s="95"/>
      <c r="AKV4" s="95"/>
      <c r="AKW4" s="95"/>
      <c r="AKX4" s="95"/>
      <c r="AKY4" s="95"/>
      <c r="AKZ4" s="95"/>
      <c r="ALA4" s="95"/>
      <c r="ALB4" s="95"/>
      <c r="ALC4" s="95"/>
      <c r="ALD4" s="95"/>
      <c r="ALE4" s="95"/>
      <c r="ALF4" s="95"/>
      <c r="ALG4" s="95"/>
      <c r="ALH4" s="95"/>
      <c r="ALI4" s="95"/>
      <c r="ALJ4" s="95"/>
      <c r="ALK4" s="95"/>
      <c r="ALL4" s="95"/>
      <c r="ALM4" s="95"/>
      <c r="ALN4" s="95"/>
      <c r="ALO4" s="95"/>
      <c r="ALP4" s="95"/>
      <c r="ALQ4" s="95"/>
      <c r="ALR4" s="95"/>
      <c r="ALS4" s="95"/>
      <c r="ALT4" s="95"/>
      <c r="ALU4" s="95"/>
      <c r="ALV4" s="95"/>
      <c r="ALW4" s="95"/>
      <c r="ALX4" s="95"/>
      <c r="ALY4" s="95"/>
      <c r="ALZ4" s="95"/>
      <c r="AMA4" s="95"/>
      <c r="AMB4" s="95"/>
      <c r="AMC4" s="95"/>
      <c r="AMD4" s="95"/>
      <c r="AME4" s="95"/>
      <c r="AMF4" s="95"/>
      <c r="AMG4" s="95"/>
      <c r="AMH4" s="95"/>
      <c r="AMI4" s="95"/>
      <c r="AMJ4" s="95"/>
    </row>
    <row r="5" spans="1:1024" s="97" customFormat="1" ht="33" x14ac:dyDescent="0.2">
      <c r="A5" s="95"/>
      <c r="B5" s="171" t="s">
        <v>357</v>
      </c>
      <c r="C5" s="168">
        <v>60.02</v>
      </c>
      <c r="D5" s="171" t="s">
        <v>398</v>
      </c>
      <c r="E5" s="168">
        <v>62.78</v>
      </c>
      <c r="F5" s="171" t="s">
        <v>360</v>
      </c>
      <c r="G5" s="168">
        <v>75.02</v>
      </c>
      <c r="H5" s="171" t="s">
        <v>422</v>
      </c>
      <c r="I5" s="168">
        <v>73.760000000000005</v>
      </c>
      <c r="J5" s="171" t="s">
        <v>342</v>
      </c>
      <c r="K5" s="168">
        <v>27.52</v>
      </c>
      <c r="L5" s="95"/>
      <c r="M5" s="95"/>
      <c r="N5" s="95"/>
      <c r="O5" s="95"/>
      <c r="P5" s="95"/>
      <c r="Q5" s="95"/>
      <c r="R5" s="95"/>
      <c r="S5" s="95"/>
      <c r="T5" s="95"/>
      <c r="U5" s="95"/>
      <c r="V5" s="95"/>
      <c r="W5" s="95"/>
      <c r="X5" s="95"/>
      <c r="Y5" s="95"/>
      <c r="Z5" s="95"/>
      <c r="AA5" s="95"/>
      <c r="AB5" s="95"/>
      <c r="AC5" s="95"/>
      <c r="AD5" s="95"/>
      <c r="AE5" s="95"/>
      <c r="AF5" s="95"/>
      <c r="AG5" s="95"/>
      <c r="AH5" s="95"/>
      <c r="AI5" s="95"/>
      <c r="AJ5" s="95"/>
      <c r="AK5" s="95"/>
      <c r="AL5" s="95"/>
      <c r="AM5" s="95"/>
      <c r="AN5" s="95"/>
      <c r="AO5" s="95"/>
      <c r="AP5" s="95"/>
      <c r="AQ5" s="95"/>
      <c r="AR5" s="95"/>
      <c r="AS5" s="95"/>
      <c r="AT5" s="95"/>
      <c r="AU5" s="95"/>
      <c r="AV5" s="95"/>
      <c r="AW5" s="95"/>
      <c r="AX5" s="95"/>
      <c r="AY5" s="95"/>
      <c r="AZ5" s="95"/>
      <c r="BA5" s="95"/>
      <c r="BB5" s="95"/>
      <c r="BC5" s="95"/>
      <c r="BD5" s="95"/>
      <c r="BE5" s="95"/>
      <c r="BF5" s="95"/>
      <c r="BG5" s="95"/>
      <c r="BH5" s="95"/>
      <c r="BI5" s="95"/>
      <c r="BJ5" s="95"/>
      <c r="BK5" s="95"/>
      <c r="BL5" s="95"/>
      <c r="BM5" s="95"/>
      <c r="BN5" s="95"/>
      <c r="BO5" s="95"/>
      <c r="BP5" s="95"/>
      <c r="BQ5" s="95"/>
      <c r="BR5" s="95"/>
      <c r="BS5" s="95"/>
      <c r="BT5" s="95"/>
      <c r="BU5" s="95"/>
      <c r="BV5" s="95"/>
      <c r="BW5" s="95"/>
      <c r="BX5" s="95"/>
      <c r="BY5" s="95"/>
      <c r="BZ5" s="95"/>
      <c r="CA5" s="95"/>
      <c r="CB5" s="95"/>
      <c r="CC5" s="95"/>
      <c r="CD5" s="95"/>
      <c r="CE5" s="95"/>
      <c r="CF5" s="95"/>
      <c r="CG5" s="95"/>
      <c r="CH5" s="95"/>
      <c r="CI5" s="95"/>
      <c r="CJ5" s="95"/>
      <c r="CK5" s="95"/>
      <c r="CL5" s="95"/>
      <c r="CM5" s="95"/>
      <c r="CN5" s="95"/>
      <c r="CO5" s="95"/>
      <c r="CP5" s="95"/>
      <c r="CQ5" s="95"/>
      <c r="CR5" s="95"/>
      <c r="CS5" s="95"/>
      <c r="CT5" s="95"/>
      <c r="CU5" s="95"/>
      <c r="CV5" s="95"/>
      <c r="CW5" s="95"/>
      <c r="CX5" s="95"/>
      <c r="CY5" s="95"/>
      <c r="CZ5" s="95"/>
      <c r="DA5" s="95"/>
      <c r="DB5" s="95"/>
      <c r="DC5" s="95"/>
      <c r="DD5" s="95"/>
      <c r="DE5" s="95"/>
      <c r="DF5" s="95"/>
      <c r="DG5" s="95"/>
      <c r="DH5" s="95"/>
      <c r="DI5" s="95"/>
      <c r="DJ5" s="95"/>
      <c r="DK5" s="95"/>
      <c r="DL5" s="95"/>
      <c r="DM5" s="95"/>
      <c r="DN5" s="95"/>
      <c r="DO5" s="95"/>
      <c r="DP5" s="95"/>
      <c r="DQ5" s="95"/>
      <c r="DR5" s="95"/>
      <c r="DS5" s="95"/>
      <c r="DT5" s="95"/>
      <c r="DU5" s="95"/>
      <c r="DV5" s="95"/>
      <c r="DW5" s="95"/>
      <c r="DX5" s="95"/>
      <c r="DY5" s="95"/>
      <c r="DZ5" s="95"/>
      <c r="EA5" s="95"/>
      <c r="EB5" s="95"/>
      <c r="EC5" s="95"/>
      <c r="ED5" s="95"/>
      <c r="EE5" s="95"/>
      <c r="EF5" s="95"/>
      <c r="EG5" s="95"/>
      <c r="EH5" s="95"/>
      <c r="EI5" s="95"/>
      <c r="EJ5" s="95"/>
      <c r="EK5" s="95"/>
      <c r="EL5" s="95"/>
      <c r="EM5" s="95"/>
      <c r="EN5" s="95"/>
      <c r="EO5" s="95"/>
      <c r="EP5" s="95"/>
      <c r="EQ5" s="95"/>
      <c r="ER5" s="95"/>
      <c r="ES5" s="95"/>
      <c r="ET5" s="95"/>
      <c r="EU5" s="95"/>
      <c r="EV5" s="95"/>
      <c r="EW5" s="95"/>
      <c r="EX5" s="95"/>
      <c r="EY5" s="95"/>
      <c r="EZ5" s="95"/>
      <c r="FA5" s="95"/>
      <c r="FB5" s="95"/>
      <c r="FC5" s="95"/>
      <c r="FD5" s="95"/>
      <c r="FE5" s="95"/>
      <c r="FF5" s="95"/>
      <c r="FG5" s="95"/>
      <c r="FH5" s="95"/>
      <c r="FI5" s="95"/>
      <c r="FJ5" s="95"/>
      <c r="FK5" s="95"/>
      <c r="FL5" s="95"/>
      <c r="FM5" s="95"/>
      <c r="FN5" s="95"/>
      <c r="FO5" s="95"/>
      <c r="FP5" s="95"/>
      <c r="FQ5" s="95"/>
      <c r="FR5" s="95"/>
      <c r="FS5" s="95"/>
      <c r="FT5" s="95"/>
      <c r="FU5" s="95"/>
      <c r="FV5" s="95"/>
      <c r="FW5" s="95"/>
      <c r="FX5" s="95"/>
      <c r="FY5" s="95"/>
      <c r="FZ5" s="95"/>
      <c r="GA5" s="95"/>
      <c r="GB5" s="95"/>
      <c r="GC5" s="95"/>
      <c r="GD5" s="95"/>
      <c r="GE5" s="95"/>
      <c r="GF5" s="95"/>
      <c r="GG5" s="95"/>
      <c r="GH5" s="95"/>
      <c r="GI5" s="95"/>
      <c r="GJ5" s="95"/>
      <c r="GK5" s="95"/>
      <c r="GL5" s="95"/>
      <c r="GM5" s="95"/>
      <c r="GN5" s="95"/>
      <c r="GO5" s="95"/>
      <c r="GP5" s="95"/>
      <c r="GQ5" s="95"/>
      <c r="GR5" s="95"/>
      <c r="GS5" s="95"/>
      <c r="GT5" s="95"/>
      <c r="GU5" s="95"/>
      <c r="GV5" s="95"/>
      <c r="GW5" s="95"/>
      <c r="GX5" s="95"/>
      <c r="GY5" s="95"/>
      <c r="GZ5" s="95"/>
      <c r="HA5" s="95"/>
      <c r="HB5" s="95"/>
      <c r="HC5" s="95"/>
      <c r="HD5" s="95"/>
      <c r="HE5" s="95"/>
      <c r="HF5" s="95"/>
      <c r="HG5" s="95"/>
      <c r="HH5" s="95"/>
      <c r="HI5" s="95"/>
      <c r="HJ5" s="95"/>
      <c r="HK5" s="95"/>
      <c r="HL5" s="95"/>
      <c r="HM5" s="95"/>
      <c r="HN5" s="95"/>
      <c r="HO5" s="95"/>
      <c r="HP5" s="95"/>
      <c r="HQ5" s="95"/>
      <c r="HR5" s="95"/>
      <c r="HS5" s="95"/>
      <c r="HT5" s="95"/>
      <c r="HU5" s="95"/>
      <c r="HV5" s="95"/>
      <c r="HW5" s="95"/>
      <c r="HX5" s="95"/>
      <c r="HY5" s="95"/>
      <c r="HZ5" s="95"/>
      <c r="IA5" s="95"/>
      <c r="IB5" s="95"/>
      <c r="IC5" s="95"/>
      <c r="ID5" s="95"/>
      <c r="IE5" s="95"/>
      <c r="IF5" s="95"/>
      <c r="IG5" s="95"/>
      <c r="IH5" s="95"/>
      <c r="II5" s="95"/>
      <c r="IJ5" s="95"/>
      <c r="IK5" s="95"/>
      <c r="IL5" s="95"/>
      <c r="IM5" s="95"/>
      <c r="IN5" s="95"/>
      <c r="IO5" s="95"/>
      <c r="IP5" s="95"/>
      <c r="IQ5" s="95"/>
      <c r="IR5" s="95"/>
      <c r="IS5" s="95"/>
      <c r="IT5" s="95"/>
      <c r="IU5" s="95"/>
      <c r="IV5" s="95"/>
      <c r="IW5" s="95"/>
      <c r="IX5" s="95"/>
      <c r="IY5" s="95"/>
      <c r="IZ5" s="95"/>
      <c r="JA5" s="95"/>
      <c r="JB5" s="95"/>
      <c r="JC5" s="95"/>
      <c r="JD5" s="95"/>
      <c r="JE5" s="95"/>
      <c r="JF5" s="95"/>
      <c r="JG5" s="95"/>
      <c r="JH5" s="95"/>
      <c r="JI5" s="95"/>
      <c r="JJ5" s="95"/>
      <c r="JK5" s="95"/>
      <c r="JL5" s="95"/>
      <c r="JM5" s="95"/>
      <c r="JN5" s="95"/>
      <c r="JO5" s="95"/>
      <c r="JP5" s="95"/>
      <c r="JQ5" s="95"/>
      <c r="JR5" s="95"/>
      <c r="JS5" s="95"/>
      <c r="JT5" s="95"/>
      <c r="JU5" s="95"/>
      <c r="JV5" s="95"/>
      <c r="JW5" s="95"/>
      <c r="JX5" s="95"/>
      <c r="JY5" s="95"/>
      <c r="JZ5" s="95"/>
      <c r="KA5" s="95"/>
      <c r="KB5" s="95"/>
      <c r="KC5" s="95"/>
      <c r="KD5" s="95"/>
      <c r="KE5" s="95"/>
      <c r="KF5" s="95"/>
      <c r="KG5" s="95"/>
      <c r="KH5" s="95"/>
      <c r="KI5" s="95"/>
      <c r="KJ5" s="95"/>
      <c r="KK5" s="95"/>
      <c r="KL5" s="95"/>
      <c r="KM5" s="95"/>
      <c r="KN5" s="95"/>
      <c r="KO5" s="95"/>
      <c r="KP5" s="95"/>
      <c r="KQ5" s="95"/>
      <c r="KR5" s="95"/>
      <c r="KS5" s="95"/>
      <c r="KT5" s="95"/>
      <c r="KU5" s="95"/>
      <c r="KV5" s="95"/>
      <c r="KW5" s="95"/>
      <c r="KX5" s="95"/>
      <c r="KY5" s="95"/>
      <c r="KZ5" s="95"/>
      <c r="LA5" s="95"/>
      <c r="LB5" s="95"/>
      <c r="LC5" s="95"/>
      <c r="LD5" s="95"/>
      <c r="LE5" s="95"/>
      <c r="LF5" s="95"/>
      <c r="LG5" s="95"/>
      <c r="LH5" s="95"/>
      <c r="LI5" s="95"/>
      <c r="LJ5" s="95"/>
      <c r="LK5" s="95"/>
      <c r="LL5" s="95"/>
      <c r="LM5" s="95"/>
      <c r="LN5" s="95"/>
      <c r="LO5" s="95"/>
      <c r="LP5" s="95"/>
      <c r="LQ5" s="95"/>
      <c r="LR5" s="95"/>
      <c r="LS5" s="95"/>
      <c r="LT5" s="95"/>
      <c r="LU5" s="95"/>
      <c r="LV5" s="95"/>
      <c r="LW5" s="95"/>
      <c r="LX5" s="95"/>
      <c r="LY5" s="95"/>
      <c r="LZ5" s="95"/>
      <c r="MA5" s="95"/>
      <c r="MB5" s="95"/>
      <c r="MC5" s="95"/>
      <c r="MD5" s="95"/>
      <c r="ME5" s="95"/>
      <c r="MF5" s="95"/>
      <c r="MG5" s="95"/>
      <c r="MH5" s="95"/>
      <c r="MI5" s="95"/>
      <c r="MJ5" s="95"/>
      <c r="MK5" s="95"/>
      <c r="ML5" s="95"/>
      <c r="MM5" s="95"/>
      <c r="MN5" s="95"/>
      <c r="MO5" s="95"/>
      <c r="MP5" s="95"/>
      <c r="MQ5" s="95"/>
      <c r="MR5" s="95"/>
      <c r="MS5" s="95"/>
      <c r="MT5" s="95"/>
      <c r="MU5" s="95"/>
      <c r="MV5" s="95"/>
      <c r="MW5" s="95"/>
      <c r="MX5" s="95"/>
      <c r="MY5" s="95"/>
      <c r="MZ5" s="95"/>
      <c r="NA5" s="95"/>
      <c r="NB5" s="95"/>
      <c r="NC5" s="95"/>
      <c r="ND5" s="95"/>
      <c r="NE5" s="95"/>
      <c r="NF5" s="95"/>
      <c r="NG5" s="95"/>
      <c r="NH5" s="95"/>
      <c r="NI5" s="95"/>
      <c r="NJ5" s="95"/>
      <c r="NK5" s="95"/>
      <c r="NL5" s="95"/>
      <c r="NM5" s="95"/>
      <c r="NN5" s="95"/>
      <c r="NO5" s="95"/>
      <c r="NP5" s="95"/>
      <c r="NQ5" s="95"/>
      <c r="NR5" s="95"/>
      <c r="NS5" s="95"/>
      <c r="NT5" s="95"/>
      <c r="NU5" s="95"/>
      <c r="NV5" s="95"/>
      <c r="NW5" s="95"/>
      <c r="NX5" s="95"/>
      <c r="NY5" s="95"/>
      <c r="NZ5" s="95"/>
      <c r="OA5" s="95"/>
      <c r="OB5" s="95"/>
      <c r="OC5" s="95"/>
      <c r="OD5" s="95"/>
      <c r="OE5" s="95"/>
      <c r="OF5" s="95"/>
      <c r="OG5" s="95"/>
      <c r="OH5" s="95"/>
      <c r="OI5" s="95"/>
      <c r="OJ5" s="95"/>
      <c r="OK5" s="95"/>
      <c r="OL5" s="95"/>
      <c r="OM5" s="95"/>
      <c r="ON5" s="95"/>
      <c r="OO5" s="95"/>
      <c r="OP5" s="95"/>
      <c r="OQ5" s="95"/>
      <c r="OR5" s="95"/>
      <c r="OS5" s="95"/>
      <c r="OT5" s="95"/>
      <c r="OU5" s="95"/>
      <c r="OV5" s="95"/>
      <c r="OW5" s="95"/>
      <c r="OX5" s="95"/>
      <c r="OY5" s="95"/>
      <c r="OZ5" s="95"/>
      <c r="PA5" s="95"/>
      <c r="PB5" s="95"/>
      <c r="PC5" s="95"/>
      <c r="PD5" s="95"/>
      <c r="PE5" s="95"/>
      <c r="PF5" s="95"/>
      <c r="PG5" s="95"/>
      <c r="PH5" s="95"/>
      <c r="PI5" s="95"/>
      <c r="PJ5" s="95"/>
      <c r="PK5" s="95"/>
      <c r="PL5" s="95"/>
      <c r="PM5" s="95"/>
      <c r="PN5" s="95"/>
      <c r="PO5" s="95"/>
      <c r="PP5" s="95"/>
      <c r="PQ5" s="95"/>
      <c r="PR5" s="95"/>
      <c r="PS5" s="95"/>
      <c r="PT5" s="95"/>
      <c r="PU5" s="95"/>
      <c r="PV5" s="95"/>
      <c r="PW5" s="95"/>
      <c r="PX5" s="95"/>
      <c r="PY5" s="95"/>
      <c r="PZ5" s="95"/>
      <c r="QA5" s="95"/>
      <c r="QB5" s="95"/>
      <c r="QC5" s="95"/>
      <c r="QD5" s="95"/>
      <c r="QE5" s="95"/>
      <c r="QF5" s="95"/>
      <c r="QG5" s="95"/>
      <c r="QH5" s="95"/>
      <c r="QI5" s="95"/>
      <c r="QJ5" s="95"/>
      <c r="QK5" s="95"/>
      <c r="QL5" s="95"/>
      <c r="QM5" s="95"/>
      <c r="QN5" s="95"/>
      <c r="QO5" s="95"/>
      <c r="QP5" s="95"/>
      <c r="QQ5" s="95"/>
      <c r="QR5" s="95"/>
      <c r="QS5" s="95"/>
      <c r="QT5" s="95"/>
      <c r="QU5" s="95"/>
      <c r="QV5" s="95"/>
      <c r="QW5" s="95"/>
      <c r="QX5" s="95"/>
      <c r="QY5" s="95"/>
      <c r="QZ5" s="95"/>
      <c r="RA5" s="95"/>
      <c r="RB5" s="95"/>
      <c r="RC5" s="95"/>
      <c r="RD5" s="95"/>
      <c r="RE5" s="95"/>
      <c r="RF5" s="95"/>
      <c r="RG5" s="95"/>
      <c r="RH5" s="95"/>
      <c r="RI5" s="95"/>
      <c r="RJ5" s="95"/>
      <c r="RK5" s="95"/>
      <c r="RL5" s="95"/>
      <c r="RM5" s="95"/>
      <c r="RN5" s="95"/>
      <c r="RO5" s="95"/>
      <c r="RP5" s="95"/>
      <c r="RQ5" s="95"/>
      <c r="RR5" s="95"/>
      <c r="RS5" s="95"/>
      <c r="RT5" s="95"/>
      <c r="RU5" s="95"/>
      <c r="RV5" s="95"/>
      <c r="RW5" s="95"/>
      <c r="RX5" s="95"/>
      <c r="RY5" s="95"/>
      <c r="RZ5" s="95"/>
      <c r="SA5" s="95"/>
      <c r="SB5" s="95"/>
      <c r="SC5" s="95"/>
      <c r="SD5" s="95"/>
      <c r="SE5" s="95"/>
      <c r="SF5" s="95"/>
      <c r="SG5" s="95"/>
      <c r="SH5" s="95"/>
      <c r="SI5" s="95"/>
      <c r="SJ5" s="95"/>
      <c r="SK5" s="95"/>
      <c r="SL5" s="95"/>
      <c r="SM5" s="95"/>
      <c r="SN5" s="95"/>
      <c r="SO5" s="95"/>
      <c r="SP5" s="95"/>
      <c r="SQ5" s="95"/>
      <c r="SR5" s="95"/>
      <c r="SS5" s="95"/>
      <c r="ST5" s="95"/>
      <c r="SU5" s="95"/>
      <c r="SV5" s="95"/>
      <c r="SW5" s="95"/>
      <c r="SX5" s="95"/>
      <c r="SY5" s="95"/>
      <c r="SZ5" s="95"/>
      <c r="TA5" s="95"/>
      <c r="TB5" s="95"/>
      <c r="TC5" s="95"/>
      <c r="TD5" s="95"/>
      <c r="TE5" s="95"/>
      <c r="TF5" s="95"/>
      <c r="TG5" s="95"/>
      <c r="TH5" s="95"/>
      <c r="TI5" s="95"/>
      <c r="TJ5" s="95"/>
      <c r="TK5" s="95"/>
      <c r="TL5" s="95"/>
      <c r="TM5" s="95"/>
      <c r="TN5" s="95"/>
      <c r="TO5" s="95"/>
      <c r="TP5" s="95"/>
      <c r="TQ5" s="95"/>
      <c r="TR5" s="95"/>
      <c r="TS5" s="95"/>
      <c r="TT5" s="95"/>
      <c r="TU5" s="95"/>
      <c r="TV5" s="95"/>
      <c r="TW5" s="95"/>
      <c r="TX5" s="95"/>
      <c r="TY5" s="95"/>
      <c r="TZ5" s="95"/>
      <c r="UA5" s="95"/>
      <c r="UB5" s="95"/>
      <c r="UC5" s="95"/>
      <c r="UD5" s="95"/>
      <c r="UE5" s="95"/>
      <c r="UF5" s="95"/>
      <c r="UG5" s="95"/>
      <c r="UH5" s="95"/>
      <c r="UI5" s="95"/>
      <c r="UJ5" s="95"/>
      <c r="UK5" s="95"/>
      <c r="UL5" s="95"/>
      <c r="UM5" s="95"/>
      <c r="UN5" s="95"/>
      <c r="UO5" s="95"/>
      <c r="UP5" s="95"/>
      <c r="UQ5" s="95"/>
      <c r="UR5" s="95"/>
      <c r="US5" s="95"/>
      <c r="UT5" s="95"/>
      <c r="UU5" s="95"/>
      <c r="UV5" s="95"/>
      <c r="UW5" s="95"/>
      <c r="UX5" s="95"/>
      <c r="UY5" s="95"/>
      <c r="UZ5" s="95"/>
      <c r="VA5" s="95"/>
      <c r="VB5" s="95"/>
      <c r="VC5" s="95"/>
      <c r="VD5" s="95"/>
      <c r="VE5" s="95"/>
      <c r="VF5" s="95"/>
      <c r="VG5" s="95"/>
      <c r="VH5" s="95"/>
      <c r="VI5" s="95"/>
      <c r="VJ5" s="95"/>
      <c r="VK5" s="95"/>
      <c r="VL5" s="95"/>
      <c r="VM5" s="95"/>
      <c r="VN5" s="95"/>
      <c r="VO5" s="95"/>
      <c r="VP5" s="95"/>
      <c r="VQ5" s="95"/>
      <c r="VR5" s="95"/>
      <c r="VS5" s="95"/>
      <c r="VT5" s="95"/>
      <c r="VU5" s="95"/>
      <c r="VV5" s="95"/>
      <c r="VW5" s="95"/>
      <c r="VX5" s="95"/>
      <c r="VY5" s="95"/>
      <c r="VZ5" s="95"/>
      <c r="WA5" s="95"/>
      <c r="WB5" s="95"/>
      <c r="WC5" s="95"/>
      <c r="WD5" s="95"/>
      <c r="WE5" s="95"/>
      <c r="WF5" s="95"/>
      <c r="WG5" s="95"/>
      <c r="WH5" s="95"/>
      <c r="WI5" s="95"/>
      <c r="WJ5" s="95"/>
      <c r="WK5" s="95"/>
      <c r="WL5" s="95"/>
      <c r="WM5" s="95"/>
      <c r="WN5" s="95"/>
      <c r="WO5" s="95"/>
      <c r="WP5" s="95"/>
      <c r="WQ5" s="95"/>
      <c r="WR5" s="95"/>
      <c r="WS5" s="95"/>
      <c r="WT5" s="95"/>
      <c r="WU5" s="95"/>
      <c r="WV5" s="95"/>
      <c r="WW5" s="95"/>
      <c r="WX5" s="95"/>
      <c r="WY5" s="95"/>
      <c r="WZ5" s="95"/>
      <c r="XA5" s="95"/>
      <c r="XB5" s="95"/>
      <c r="XC5" s="95"/>
      <c r="XD5" s="95"/>
      <c r="XE5" s="95"/>
      <c r="XF5" s="95"/>
      <c r="XG5" s="95"/>
      <c r="XH5" s="95"/>
      <c r="XI5" s="95"/>
      <c r="XJ5" s="95"/>
      <c r="XK5" s="95"/>
      <c r="XL5" s="95"/>
      <c r="XM5" s="95"/>
      <c r="XN5" s="95"/>
      <c r="XO5" s="95"/>
      <c r="XP5" s="95"/>
      <c r="XQ5" s="95"/>
      <c r="XR5" s="95"/>
      <c r="XS5" s="95"/>
      <c r="XT5" s="95"/>
      <c r="XU5" s="95"/>
      <c r="XV5" s="95"/>
      <c r="XW5" s="95"/>
      <c r="XX5" s="95"/>
      <c r="XY5" s="95"/>
      <c r="XZ5" s="95"/>
      <c r="YA5" s="95"/>
      <c r="YB5" s="95"/>
      <c r="YC5" s="95"/>
      <c r="YD5" s="95"/>
      <c r="YE5" s="95"/>
      <c r="YF5" s="95"/>
      <c r="YG5" s="95"/>
      <c r="YH5" s="95"/>
      <c r="YI5" s="95"/>
      <c r="YJ5" s="95"/>
      <c r="YK5" s="95"/>
      <c r="YL5" s="95"/>
      <c r="YM5" s="95"/>
      <c r="YN5" s="95"/>
      <c r="YO5" s="95"/>
      <c r="YP5" s="95"/>
      <c r="YQ5" s="95"/>
      <c r="YR5" s="95"/>
      <c r="YS5" s="95"/>
      <c r="YT5" s="95"/>
      <c r="YU5" s="95"/>
      <c r="YV5" s="95"/>
      <c r="YW5" s="95"/>
      <c r="YX5" s="95"/>
      <c r="YY5" s="95"/>
      <c r="YZ5" s="95"/>
      <c r="ZA5" s="95"/>
      <c r="ZB5" s="95"/>
      <c r="ZC5" s="95"/>
      <c r="ZD5" s="95"/>
      <c r="ZE5" s="95"/>
      <c r="ZF5" s="95"/>
      <c r="ZG5" s="95"/>
      <c r="ZH5" s="95"/>
      <c r="ZI5" s="95"/>
      <c r="ZJ5" s="95"/>
      <c r="ZK5" s="95"/>
      <c r="ZL5" s="95"/>
      <c r="ZM5" s="95"/>
      <c r="ZN5" s="95"/>
      <c r="ZO5" s="95"/>
      <c r="ZP5" s="95"/>
      <c r="ZQ5" s="95"/>
      <c r="ZR5" s="95"/>
      <c r="ZS5" s="95"/>
      <c r="ZT5" s="95"/>
      <c r="ZU5" s="95"/>
      <c r="ZV5" s="95"/>
      <c r="ZW5" s="95"/>
      <c r="ZX5" s="95"/>
      <c r="ZY5" s="95"/>
      <c r="ZZ5" s="95"/>
      <c r="AAA5" s="95"/>
      <c r="AAB5" s="95"/>
      <c r="AAC5" s="95"/>
      <c r="AAD5" s="95"/>
      <c r="AAE5" s="95"/>
      <c r="AAF5" s="95"/>
      <c r="AAG5" s="95"/>
      <c r="AAH5" s="95"/>
      <c r="AAI5" s="95"/>
      <c r="AAJ5" s="95"/>
      <c r="AAK5" s="95"/>
      <c r="AAL5" s="95"/>
      <c r="AAM5" s="95"/>
      <c r="AAN5" s="95"/>
      <c r="AAO5" s="95"/>
      <c r="AAP5" s="95"/>
      <c r="AAQ5" s="95"/>
      <c r="AAR5" s="95"/>
      <c r="AAS5" s="95"/>
      <c r="AAT5" s="95"/>
      <c r="AAU5" s="95"/>
      <c r="AAV5" s="95"/>
      <c r="AAW5" s="95"/>
      <c r="AAX5" s="95"/>
      <c r="AAY5" s="95"/>
      <c r="AAZ5" s="95"/>
      <c r="ABA5" s="95"/>
      <c r="ABB5" s="95"/>
      <c r="ABC5" s="95"/>
      <c r="ABD5" s="95"/>
      <c r="ABE5" s="95"/>
      <c r="ABF5" s="95"/>
      <c r="ABG5" s="95"/>
      <c r="ABH5" s="95"/>
      <c r="ABI5" s="95"/>
      <c r="ABJ5" s="95"/>
      <c r="ABK5" s="95"/>
      <c r="ABL5" s="95"/>
      <c r="ABM5" s="95"/>
      <c r="ABN5" s="95"/>
      <c r="ABO5" s="95"/>
      <c r="ABP5" s="95"/>
      <c r="ABQ5" s="95"/>
      <c r="ABR5" s="95"/>
      <c r="ABS5" s="95"/>
      <c r="ABT5" s="95"/>
      <c r="ABU5" s="95"/>
      <c r="ABV5" s="95"/>
      <c r="ABW5" s="95"/>
      <c r="ABX5" s="95"/>
      <c r="ABY5" s="95"/>
      <c r="ABZ5" s="95"/>
      <c r="ACA5" s="95"/>
      <c r="ACB5" s="95"/>
      <c r="ACC5" s="95"/>
      <c r="ACD5" s="95"/>
      <c r="ACE5" s="95"/>
      <c r="ACF5" s="95"/>
      <c r="ACG5" s="95"/>
      <c r="ACH5" s="95"/>
      <c r="ACI5" s="95"/>
      <c r="ACJ5" s="95"/>
      <c r="ACK5" s="95"/>
      <c r="ACL5" s="95"/>
      <c r="ACM5" s="95"/>
      <c r="ACN5" s="95"/>
      <c r="ACO5" s="95"/>
      <c r="ACP5" s="95"/>
      <c r="ACQ5" s="95"/>
      <c r="ACR5" s="95"/>
      <c r="ACS5" s="95"/>
      <c r="ACT5" s="95"/>
      <c r="ACU5" s="95"/>
      <c r="ACV5" s="95"/>
      <c r="ACW5" s="95"/>
      <c r="ACX5" s="95"/>
      <c r="ACY5" s="95"/>
      <c r="ACZ5" s="95"/>
      <c r="ADA5" s="95"/>
      <c r="ADB5" s="95"/>
      <c r="ADC5" s="95"/>
      <c r="ADD5" s="95"/>
      <c r="ADE5" s="95"/>
      <c r="ADF5" s="95"/>
      <c r="ADG5" s="95"/>
      <c r="ADH5" s="95"/>
      <c r="ADI5" s="95"/>
      <c r="ADJ5" s="95"/>
      <c r="ADK5" s="95"/>
      <c r="ADL5" s="95"/>
      <c r="ADM5" s="95"/>
      <c r="ADN5" s="95"/>
      <c r="ADO5" s="95"/>
      <c r="ADP5" s="95"/>
      <c r="ADQ5" s="95"/>
      <c r="ADR5" s="95"/>
      <c r="ADS5" s="95"/>
      <c r="ADT5" s="95"/>
      <c r="ADU5" s="95"/>
      <c r="ADV5" s="95"/>
      <c r="ADW5" s="95"/>
      <c r="ADX5" s="95"/>
      <c r="ADY5" s="95"/>
      <c r="ADZ5" s="95"/>
      <c r="AEA5" s="95"/>
      <c r="AEB5" s="95"/>
      <c r="AEC5" s="95"/>
      <c r="AED5" s="95"/>
      <c r="AEE5" s="95"/>
      <c r="AEF5" s="95"/>
      <c r="AEG5" s="95"/>
      <c r="AEH5" s="95"/>
      <c r="AEI5" s="95"/>
      <c r="AEJ5" s="95"/>
      <c r="AEK5" s="95"/>
      <c r="AEL5" s="95"/>
      <c r="AEM5" s="95"/>
      <c r="AEN5" s="95"/>
      <c r="AEO5" s="95"/>
      <c r="AEP5" s="95"/>
      <c r="AEQ5" s="95"/>
      <c r="AER5" s="95"/>
      <c r="AES5" s="95"/>
      <c r="AET5" s="95"/>
      <c r="AEU5" s="95"/>
      <c r="AEV5" s="95"/>
      <c r="AEW5" s="95"/>
      <c r="AEX5" s="95"/>
      <c r="AEY5" s="95"/>
      <c r="AEZ5" s="95"/>
      <c r="AFA5" s="95"/>
      <c r="AFB5" s="95"/>
      <c r="AFC5" s="95"/>
      <c r="AFD5" s="95"/>
      <c r="AFE5" s="95"/>
      <c r="AFF5" s="95"/>
      <c r="AFG5" s="95"/>
      <c r="AFH5" s="95"/>
      <c r="AFI5" s="95"/>
      <c r="AFJ5" s="95"/>
      <c r="AFK5" s="95"/>
      <c r="AFL5" s="95"/>
      <c r="AFM5" s="95"/>
      <c r="AFN5" s="95"/>
      <c r="AFO5" s="95"/>
      <c r="AFP5" s="95"/>
      <c r="AFQ5" s="95"/>
      <c r="AFR5" s="95"/>
      <c r="AFS5" s="95"/>
      <c r="AFT5" s="95"/>
      <c r="AFU5" s="95"/>
      <c r="AFV5" s="95"/>
      <c r="AFW5" s="95"/>
      <c r="AFX5" s="95"/>
      <c r="AFY5" s="95"/>
      <c r="AFZ5" s="95"/>
      <c r="AGA5" s="95"/>
      <c r="AGB5" s="95"/>
      <c r="AGC5" s="95"/>
      <c r="AGD5" s="95"/>
      <c r="AGE5" s="95"/>
      <c r="AGF5" s="95"/>
      <c r="AGG5" s="95"/>
      <c r="AGH5" s="95"/>
      <c r="AGI5" s="95"/>
      <c r="AGJ5" s="95"/>
      <c r="AGK5" s="95"/>
      <c r="AGL5" s="95"/>
      <c r="AGM5" s="95"/>
      <c r="AGN5" s="95"/>
      <c r="AGO5" s="95"/>
      <c r="AGP5" s="95"/>
      <c r="AGQ5" s="95"/>
      <c r="AGR5" s="95"/>
      <c r="AGS5" s="95"/>
      <c r="AGT5" s="95"/>
      <c r="AGU5" s="95"/>
      <c r="AGV5" s="95"/>
      <c r="AGW5" s="95"/>
      <c r="AGX5" s="95"/>
      <c r="AGY5" s="95"/>
      <c r="AGZ5" s="95"/>
      <c r="AHA5" s="95"/>
      <c r="AHB5" s="95"/>
      <c r="AHC5" s="95"/>
      <c r="AHD5" s="95"/>
      <c r="AHE5" s="95"/>
      <c r="AHF5" s="95"/>
      <c r="AHG5" s="95"/>
      <c r="AHH5" s="95"/>
      <c r="AHI5" s="95"/>
      <c r="AHJ5" s="95"/>
      <c r="AHK5" s="95"/>
      <c r="AHL5" s="95"/>
      <c r="AHM5" s="95"/>
      <c r="AHN5" s="95"/>
      <c r="AHO5" s="95"/>
      <c r="AHP5" s="95"/>
      <c r="AHQ5" s="95"/>
      <c r="AHR5" s="95"/>
      <c r="AHS5" s="95"/>
      <c r="AHT5" s="95"/>
      <c r="AHU5" s="95"/>
      <c r="AHV5" s="95"/>
      <c r="AHW5" s="95"/>
      <c r="AHX5" s="95"/>
      <c r="AHY5" s="95"/>
      <c r="AHZ5" s="95"/>
      <c r="AIA5" s="95"/>
      <c r="AIB5" s="95"/>
      <c r="AIC5" s="95"/>
      <c r="AID5" s="95"/>
      <c r="AIE5" s="95"/>
      <c r="AIF5" s="95"/>
      <c r="AIG5" s="95"/>
      <c r="AIH5" s="95"/>
      <c r="AII5" s="95"/>
      <c r="AIJ5" s="95"/>
      <c r="AIK5" s="95"/>
      <c r="AIL5" s="95"/>
      <c r="AIM5" s="95"/>
      <c r="AIN5" s="95"/>
      <c r="AIO5" s="95"/>
      <c r="AIP5" s="95"/>
      <c r="AIQ5" s="95"/>
      <c r="AIR5" s="95"/>
      <c r="AIS5" s="95"/>
      <c r="AIT5" s="95"/>
      <c r="AIU5" s="95"/>
      <c r="AIV5" s="95"/>
      <c r="AIW5" s="95"/>
      <c r="AIX5" s="95"/>
      <c r="AIY5" s="95"/>
      <c r="AIZ5" s="95"/>
      <c r="AJA5" s="95"/>
      <c r="AJB5" s="95"/>
      <c r="AJC5" s="95"/>
      <c r="AJD5" s="95"/>
      <c r="AJE5" s="95"/>
      <c r="AJF5" s="95"/>
      <c r="AJG5" s="95"/>
      <c r="AJH5" s="95"/>
      <c r="AJI5" s="95"/>
      <c r="AJJ5" s="95"/>
      <c r="AJK5" s="95"/>
      <c r="AJL5" s="95"/>
      <c r="AJM5" s="95"/>
      <c r="AJN5" s="95"/>
      <c r="AJO5" s="95"/>
      <c r="AJP5" s="95"/>
      <c r="AJQ5" s="95"/>
      <c r="AJR5" s="95"/>
      <c r="AJS5" s="95"/>
      <c r="AJT5" s="95"/>
      <c r="AJU5" s="95"/>
      <c r="AJV5" s="95"/>
      <c r="AJW5" s="95"/>
      <c r="AJX5" s="95"/>
      <c r="AJY5" s="95"/>
      <c r="AJZ5" s="95"/>
      <c r="AKA5" s="95"/>
      <c r="AKB5" s="95"/>
      <c r="AKC5" s="95"/>
      <c r="AKD5" s="95"/>
      <c r="AKE5" s="95"/>
      <c r="AKF5" s="95"/>
      <c r="AKG5" s="95"/>
      <c r="AKH5" s="95"/>
      <c r="AKI5" s="95"/>
      <c r="AKJ5" s="95"/>
      <c r="AKK5" s="95"/>
      <c r="AKL5" s="95"/>
      <c r="AKM5" s="95"/>
      <c r="AKN5" s="95"/>
      <c r="AKO5" s="95"/>
      <c r="AKP5" s="95"/>
      <c r="AKQ5" s="95"/>
      <c r="AKR5" s="95"/>
      <c r="AKS5" s="95"/>
      <c r="AKT5" s="95"/>
      <c r="AKU5" s="95"/>
      <c r="AKV5" s="95"/>
      <c r="AKW5" s="95"/>
      <c r="AKX5" s="95"/>
      <c r="AKY5" s="95"/>
      <c r="AKZ5" s="95"/>
      <c r="ALA5" s="95"/>
      <c r="ALB5" s="95"/>
      <c r="ALC5" s="95"/>
      <c r="ALD5" s="95"/>
      <c r="ALE5" s="95"/>
      <c r="ALF5" s="95"/>
      <c r="ALG5" s="95"/>
      <c r="ALH5" s="95"/>
      <c r="ALI5" s="95"/>
      <c r="ALJ5" s="95"/>
      <c r="ALK5" s="95"/>
      <c r="ALL5" s="95"/>
      <c r="ALM5" s="95"/>
      <c r="ALN5" s="95"/>
      <c r="ALO5" s="95"/>
      <c r="ALP5" s="95"/>
      <c r="ALQ5" s="95"/>
      <c r="ALR5" s="95"/>
      <c r="ALS5" s="95"/>
      <c r="ALT5" s="95"/>
      <c r="ALU5" s="95"/>
      <c r="ALV5" s="95"/>
      <c r="ALW5" s="95"/>
      <c r="ALX5" s="95"/>
      <c r="ALY5" s="95"/>
      <c r="ALZ5" s="95"/>
      <c r="AMA5" s="95"/>
      <c r="AMB5" s="95"/>
      <c r="AMC5" s="95"/>
      <c r="AMD5" s="95"/>
      <c r="AME5" s="95"/>
      <c r="AMF5" s="95"/>
      <c r="AMG5" s="95"/>
      <c r="AMH5" s="95"/>
      <c r="AMI5" s="95"/>
      <c r="AMJ5" s="95"/>
    </row>
    <row r="6" spans="1:1024" s="97" customFormat="1" ht="33" x14ac:dyDescent="0.2">
      <c r="A6" s="95"/>
      <c r="B6" s="171" t="s">
        <v>362</v>
      </c>
      <c r="C6" s="168">
        <v>2.0499999999999998</v>
      </c>
      <c r="D6" s="171" t="s">
        <v>363</v>
      </c>
      <c r="E6" s="168">
        <v>12.73</v>
      </c>
      <c r="F6" s="171" t="s">
        <v>352</v>
      </c>
      <c r="G6" s="168">
        <v>29.15</v>
      </c>
      <c r="H6" s="171" t="s">
        <v>324</v>
      </c>
      <c r="I6" s="168">
        <v>13.64</v>
      </c>
      <c r="J6" s="171" t="s">
        <v>438</v>
      </c>
      <c r="K6" s="168">
        <v>12.75</v>
      </c>
      <c r="L6" s="95"/>
      <c r="M6" s="95"/>
      <c r="N6" s="95"/>
      <c r="O6" s="95"/>
      <c r="P6" s="95"/>
      <c r="Q6" s="95"/>
      <c r="R6" s="95"/>
      <c r="S6" s="95"/>
      <c r="T6" s="95"/>
      <c r="U6" s="95"/>
      <c r="V6" s="95"/>
      <c r="W6" s="95"/>
      <c r="X6" s="95"/>
      <c r="Y6" s="95"/>
      <c r="Z6" s="95"/>
      <c r="AA6" s="95"/>
      <c r="AB6" s="95"/>
      <c r="AC6" s="95"/>
      <c r="AD6" s="95"/>
      <c r="AE6" s="95"/>
      <c r="AF6" s="95"/>
      <c r="AG6" s="95"/>
      <c r="AH6" s="95"/>
      <c r="AI6" s="95"/>
      <c r="AJ6" s="95"/>
      <c r="AK6" s="95"/>
      <c r="AL6" s="95"/>
      <c r="AM6" s="95"/>
      <c r="AN6" s="95"/>
      <c r="AO6" s="95"/>
      <c r="AP6" s="95"/>
      <c r="AQ6" s="95"/>
      <c r="AR6" s="95"/>
      <c r="AS6" s="95"/>
      <c r="AT6" s="95"/>
      <c r="AU6" s="95"/>
      <c r="AV6" s="95"/>
      <c r="AW6" s="95"/>
      <c r="AX6" s="95"/>
      <c r="AY6" s="95"/>
      <c r="AZ6" s="95"/>
      <c r="BA6" s="95"/>
      <c r="BB6" s="95"/>
      <c r="BC6" s="95"/>
      <c r="BD6" s="95"/>
      <c r="BE6" s="95"/>
      <c r="BF6" s="95"/>
      <c r="BG6" s="95"/>
      <c r="BH6" s="95"/>
      <c r="BI6" s="95"/>
      <c r="BJ6" s="95"/>
      <c r="BK6" s="95"/>
      <c r="BL6" s="95"/>
      <c r="BM6" s="95"/>
      <c r="BN6" s="95"/>
      <c r="BO6" s="95"/>
      <c r="BP6" s="95"/>
      <c r="BQ6" s="95"/>
      <c r="BR6" s="95"/>
      <c r="BS6" s="95"/>
      <c r="BT6" s="95"/>
      <c r="BU6" s="95"/>
      <c r="BV6" s="95"/>
      <c r="BW6" s="95"/>
      <c r="BX6" s="95"/>
      <c r="BY6" s="95"/>
      <c r="BZ6" s="95"/>
      <c r="CA6" s="95"/>
      <c r="CB6" s="95"/>
      <c r="CC6" s="95"/>
      <c r="CD6" s="95"/>
      <c r="CE6" s="95"/>
      <c r="CF6" s="95"/>
      <c r="CG6" s="95"/>
      <c r="CH6" s="95"/>
      <c r="CI6" s="95"/>
      <c r="CJ6" s="95"/>
      <c r="CK6" s="95"/>
      <c r="CL6" s="95"/>
      <c r="CM6" s="95"/>
      <c r="CN6" s="95"/>
      <c r="CO6" s="95"/>
      <c r="CP6" s="95"/>
      <c r="CQ6" s="95"/>
      <c r="CR6" s="95"/>
      <c r="CS6" s="95"/>
      <c r="CT6" s="95"/>
      <c r="CU6" s="95"/>
      <c r="CV6" s="95"/>
      <c r="CW6" s="95"/>
      <c r="CX6" s="95"/>
      <c r="CY6" s="95"/>
      <c r="CZ6" s="95"/>
      <c r="DA6" s="95"/>
      <c r="DB6" s="95"/>
      <c r="DC6" s="95"/>
      <c r="DD6" s="95"/>
      <c r="DE6" s="95"/>
      <c r="DF6" s="95"/>
      <c r="DG6" s="95"/>
      <c r="DH6" s="95"/>
      <c r="DI6" s="95"/>
      <c r="DJ6" s="95"/>
      <c r="DK6" s="95"/>
      <c r="DL6" s="95"/>
      <c r="DM6" s="95"/>
      <c r="DN6" s="95"/>
      <c r="DO6" s="95"/>
      <c r="DP6" s="95"/>
      <c r="DQ6" s="95"/>
      <c r="DR6" s="95"/>
      <c r="DS6" s="95"/>
      <c r="DT6" s="95"/>
      <c r="DU6" s="95"/>
      <c r="DV6" s="95"/>
      <c r="DW6" s="95"/>
      <c r="DX6" s="95"/>
      <c r="DY6" s="95"/>
      <c r="DZ6" s="95"/>
      <c r="EA6" s="95"/>
      <c r="EB6" s="95"/>
      <c r="EC6" s="95"/>
      <c r="ED6" s="95"/>
      <c r="EE6" s="95"/>
      <c r="EF6" s="95"/>
      <c r="EG6" s="95"/>
      <c r="EH6" s="95"/>
      <c r="EI6" s="95"/>
      <c r="EJ6" s="95"/>
      <c r="EK6" s="95"/>
      <c r="EL6" s="95"/>
      <c r="EM6" s="95"/>
      <c r="EN6" s="95"/>
      <c r="EO6" s="95"/>
      <c r="EP6" s="95"/>
      <c r="EQ6" s="95"/>
      <c r="ER6" s="95"/>
      <c r="ES6" s="95"/>
      <c r="ET6" s="95"/>
      <c r="EU6" s="95"/>
      <c r="EV6" s="95"/>
      <c r="EW6" s="95"/>
      <c r="EX6" s="95"/>
      <c r="EY6" s="95"/>
      <c r="EZ6" s="95"/>
      <c r="FA6" s="95"/>
      <c r="FB6" s="95"/>
      <c r="FC6" s="95"/>
      <c r="FD6" s="95"/>
      <c r="FE6" s="95"/>
      <c r="FF6" s="95"/>
      <c r="FG6" s="95"/>
      <c r="FH6" s="95"/>
      <c r="FI6" s="95"/>
      <c r="FJ6" s="95"/>
      <c r="FK6" s="95"/>
      <c r="FL6" s="95"/>
      <c r="FM6" s="95"/>
      <c r="FN6" s="95"/>
      <c r="FO6" s="95"/>
      <c r="FP6" s="95"/>
      <c r="FQ6" s="95"/>
      <c r="FR6" s="95"/>
      <c r="FS6" s="95"/>
      <c r="FT6" s="95"/>
      <c r="FU6" s="95"/>
      <c r="FV6" s="95"/>
      <c r="FW6" s="95"/>
      <c r="FX6" s="95"/>
      <c r="FY6" s="95"/>
      <c r="FZ6" s="95"/>
      <c r="GA6" s="95"/>
      <c r="GB6" s="95"/>
      <c r="GC6" s="95"/>
      <c r="GD6" s="95"/>
      <c r="GE6" s="95"/>
      <c r="GF6" s="95"/>
      <c r="GG6" s="95"/>
      <c r="GH6" s="95"/>
      <c r="GI6" s="95"/>
      <c r="GJ6" s="95"/>
      <c r="GK6" s="95"/>
      <c r="GL6" s="95"/>
      <c r="GM6" s="95"/>
      <c r="GN6" s="95"/>
      <c r="GO6" s="95"/>
      <c r="GP6" s="95"/>
      <c r="GQ6" s="95"/>
      <c r="GR6" s="95"/>
      <c r="GS6" s="95"/>
      <c r="GT6" s="95"/>
      <c r="GU6" s="95"/>
      <c r="GV6" s="95"/>
      <c r="GW6" s="95"/>
      <c r="GX6" s="95"/>
      <c r="GY6" s="95"/>
      <c r="GZ6" s="95"/>
      <c r="HA6" s="95"/>
      <c r="HB6" s="95"/>
      <c r="HC6" s="95"/>
      <c r="HD6" s="95"/>
      <c r="HE6" s="95"/>
      <c r="HF6" s="95"/>
      <c r="HG6" s="95"/>
      <c r="HH6" s="95"/>
      <c r="HI6" s="95"/>
      <c r="HJ6" s="95"/>
      <c r="HK6" s="95"/>
      <c r="HL6" s="95"/>
      <c r="HM6" s="95"/>
      <c r="HN6" s="95"/>
      <c r="HO6" s="95"/>
      <c r="HP6" s="95"/>
      <c r="HQ6" s="95"/>
      <c r="HR6" s="95"/>
      <c r="HS6" s="95"/>
      <c r="HT6" s="95"/>
      <c r="HU6" s="95"/>
      <c r="HV6" s="95"/>
      <c r="HW6" s="95"/>
      <c r="HX6" s="95"/>
      <c r="HY6" s="95"/>
      <c r="HZ6" s="95"/>
      <c r="IA6" s="95"/>
      <c r="IB6" s="95"/>
      <c r="IC6" s="95"/>
      <c r="ID6" s="95"/>
      <c r="IE6" s="95"/>
      <c r="IF6" s="95"/>
      <c r="IG6" s="95"/>
      <c r="IH6" s="95"/>
      <c r="II6" s="95"/>
      <c r="IJ6" s="95"/>
      <c r="IK6" s="95"/>
      <c r="IL6" s="95"/>
      <c r="IM6" s="95"/>
      <c r="IN6" s="95"/>
      <c r="IO6" s="95"/>
      <c r="IP6" s="95"/>
      <c r="IQ6" s="95"/>
      <c r="IR6" s="95"/>
      <c r="IS6" s="95"/>
      <c r="IT6" s="95"/>
      <c r="IU6" s="95"/>
      <c r="IV6" s="95"/>
      <c r="IW6" s="95"/>
      <c r="IX6" s="95"/>
      <c r="IY6" s="95"/>
      <c r="IZ6" s="95"/>
      <c r="JA6" s="95"/>
      <c r="JB6" s="95"/>
      <c r="JC6" s="95"/>
      <c r="JD6" s="95"/>
      <c r="JE6" s="95"/>
      <c r="JF6" s="95"/>
      <c r="JG6" s="95"/>
      <c r="JH6" s="95"/>
      <c r="JI6" s="95"/>
      <c r="JJ6" s="95"/>
      <c r="JK6" s="95"/>
      <c r="JL6" s="95"/>
      <c r="JM6" s="95"/>
      <c r="JN6" s="95"/>
      <c r="JO6" s="95"/>
      <c r="JP6" s="95"/>
      <c r="JQ6" s="95"/>
      <c r="JR6" s="95"/>
      <c r="JS6" s="95"/>
      <c r="JT6" s="95"/>
      <c r="JU6" s="95"/>
      <c r="JV6" s="95"/>
      <c r="JW6" s="95"/>
      <c r="JX6" s="95"/>
      <c r="JY6" s="95"/>
      <c r="JZ6" s="95"/>
      <c r="KA6" s="95"/>
      <c r="KB6" s="95"/>
      <c r="KC6" s="95"/>
      <c r="KD6" s="95"/>
      <c r="KE6" s="95"/>
      <c r="KF6" s="95"/>
      <c r="KG6" s="95"/>
      <c r="KH6" s="95"/>
      <c r="KI6" s="95"/>
      <c r="KJ6" s="95"/>
      <c r="KK6" s="95"/>
      <c r="KL6" s="95"/>
      <c r="KM6" s="95"/>
      <c r="KN6" s="95"/>
      <c r="KO6" s="95"/>
      <c r="KP6" s="95"/>
      <c r="KQ6" s="95"/>
      <c r="KR6" s="95"/>
      <c r="KS6" s="95"/>
      <c r="KT6" s="95"/>
      <c r="KU6" s="95"/>
      <c r="KV6" s="95"/>
      <c r="KW6" s="95"/>
      <c r="KX6" s="95"/>
      <c r="KY6" s="95"/>
      <c r="KZ6" s="95"/>
      <c r="LA6" s="95"/>
      <c r="LB6" s="95"/>
      <c r="LC6" s="95"/>
      <c r="LD6" s="95"/>
      <c r="LE6" s="95"/>
      <c r="LF6" s="95"/>
      <c r="LG6" s="95"/>
      <c r="LH6" s="95"/>
      <c r="LI6" s="95"/>
      <c r="LJ6" s="95"/>
      <c r="LK6" s="95"/>
      <c r="LL6" s="95"/>
      <c r="LM6" s="95"/>
      <c r="LN6" s="95"/>
      <c r="LO6" s="95"/>
      <c r="LP6" s="95"/>
      <c r="LQ6" s="95"/>
      <c r="LR6" s="95"/>
      <c r="LS6" s="95"/>
      <c r="LT6" s="95"/>
      <c r="LU6" s="95"/>
      <c r="LV6" s="95"/>
      <c r="LW6" s="95"/>
      <c r="LX6" s="95"/>
      <c r="LY6" s="95"/>
      <c r="LZ6" s="95"/>
      <c r="MA6" s="95"/>
      <c r="MB6" s="95"/>
      <c r="MC6" s="95"/>
      <c r="MD6" s="95"/>
      <c r="ME6" s="95"/>
      <c r="MF6" s="95"/>
      <c r="MG6" s="95"/>
      <c r="MH6" s="95"/>
      <c r="MI6" s="95"/>
      <c r="MJ6" s="95"/>
      <c r="MK6" s="95"/>
      <c r="ML6" s="95"/>
      <c r="MM6" s="95"/>
      <c r="MN6" s="95"/>
      <c r="MO6" s="95"/>
      <c r="MP6" s="95"/>
      <c r="MQ6" s="95"/>
      <c r="MR6" s="95"/>
      <c r="MS6" s="95"/>
      <c r="MT6" s="95"/>
      <c r="MU6" s="95"/>
      <c r="MV6" s="95"/>
      <c r="MW6" s="95"/>
      <c r="MX6" s="95"/>
      <c r="MY6" s="95"/>
      <c r="MZ6" s="95"/>
      <c r="NA6" s="95"/>
      <c r="NB6" s="95"/>
      <c r="NC6" s="95"/>
      <c r="ND6" s="95"/>
      <c r="NE6" s="95"/>
      <c r="NF6" s="95"/>
      <c r="NG6" s="95"/>
      <c r="NH6" s="95"/>
      <c r="NI6" s="95"/>
      <c r="NJ6" s="95"/>
      <c r="NK6" s="95"/>
      <c r="NL6" s="95"/>
      <c r="NM6" s="95"/>
      <c r="NN6" s="95"/>
      <c r="NO6" s="95"/>
      <c r="NP6" s="95"/>
      <c r="NQ6" s="95"/>
      <c r="NR6" s="95"/>
      <c r="NS6" s="95"/>
      <c r="NT6" s="95"/>
      <c r="NU6" s="95"/>
      <c r="NV6" s="95"/>
      <c r="NW6" s="95"/>
      <c r="NX6" s="95"/>
      <c r="NY6" s="95"/>
      <c r="NZ6" s="95"/>
      <c r="OA6" s="95"/>
      <c r="OB6" s="95"/>
      <c r="OC6" s="95"/>
      <c r="OD6" s="95"/>
      <c r="OE6" s="95"/>
      <c r="OF6" s="95"/>
      <c r="OG6" s="95"/>
      <c r="OH6" s="95"/>
      <c r="OI6" s="95"/>
      <c r="OJ6" s="95"/>
      <c r="OK6" s="95"/>
      <c r="OL6" s="95"/>
      <c r="OM6" s="95"/>
      <c r="ON6" s="95"/>
      <c r="OO6" s="95"/>
      <c r="OP6" s="95"/>
      <c r="OQ6" s="95"/>
      <c r="OR6" s="95"/>
      <c r="OS6" s="95"/>
      <c r="OT6" s="95"/>
      <c r="OU6" s="95"/>
      <c r="OV6" s="95"/>
      <c r="OW6" s="95"/>
      <c r="OX6" s="95"/>
      <c r="OY6" s="95"/>
      <c r="OZ6" s="95"/>
      <c r="PA6" s="95"/>
      <c r="PB6" s="95"/>
      <c r="PC6" s="95"/>
      <c r="PD6" s="95"/>
      <c r="PE6" s="95"/>
      <c r="PF6" s="95"/>
      <c r="PG6" s="95"/>
      <c r="PH6" s="95"/>
      <c r="PI6" s="95"/>
      <c r="PJ6" s="95"/>
      <c r="PK6" s="95"/>
      <c r="PL6" s="95"/>
      <c r="PM6" s="95"/>
      <c r="PN6" s="95"/>
      <c r="PO6" s="95"/>
      <c r="PP6" s="95"/>
      <c r="PQ6" s="95"/>
      <c r="PR6" s="95"/>
      <c r="PS6" s="95"/>
      <c r="PT6" s="95"/>
      <c r="PU6" s="95"/>
      <c r="PV6" s="95"/>
      <c r="PW6" s="95"/>
      <c r="PX6" s="95"/>
      <c r="PY6" s="95"/>
      <c r="PZ6" s="95"/>
      <c r="QA6" s="95"/>
      <c r="QB6" s="95"/>
      <c r="QC6" s="95"/>
      <c r="QD6" s="95"/>
      <c r="QE6" s="95"/>
      <c r="QF6" s="95"/>
      <c r="QG6" s="95"/>
      <c r="QH6" s="95"/>
      <c r="QI6" s="95"/>
      <c r="QJ6" s="95"/>
      <c r="QK6" s="95"/>
      <c r="QL6" s="95"/>
      <c r="QM6" s="95"/>
      <c r="QN6" s="95"/>
      <c r="QO6" s="95"/>
      <c r="QP6" s="95"/>
      <c r="QQ6" s="95"/>
      <c r="QR6" s="95"/>
      <c r="QS6" s="95"/>
      <c r="QT6" s="95"/>
      <c r="QU6" s="95"/>
      <c r="QV6" s="95"/>
      <c r="QW6" s="95"/>
      <c r="QX6" s="95"/>
      <c r="QY6" s="95"/>
      <c r="QZ6" s="95"/>
      <c r="RA6" s="95"/>
      <c r="RB6" s="95"/>
      <c r="RC6" s="95"/>
      <c r="RD6" s="95"/>
      <c r="RE6" s="95"/>
      <c r="RF6" s="95"/>
      <c r="RG6" s="95"/>
      <c r="RH6" s="95"/>
      <c r="RI6" s="95"/>
      <c r="RJ6" s="95"/>
      <c r="RK6" s="95"/>
      <c r="RL6" s="95"/>
      <c r="RM6" s="95"/>
      <c r="RN6" s="95"/>
      <c r="RO6" s="95"/>
      <c r="RP6" s="95"/>
      <c r="RQ6" s="95"/>
      <c r="RR6" s="95"/>
      <c r="RS6" s="95"/>
      <c r="RT6" s="95"/>
      <c r="RU6" s="95"/>
      <c r="RV6" s="95"/>
      <c r="RW6" s="95"/>
      <c r="RX6" s="95"/>
      <c r="RY6" s="95"/>
      <c r="RZ6" s="95"/>
      <c r="SA6" s="95"/>
      <c r="SB6" s="95"/>
      <c r="SC6" s="95"/>
      <c r="SD6" s="95"/>
      <c r="SE6" s="95"/>
      <c r="SF6" s="95"/>
      <c r="SG6" s="95"/>
      <c r="SH6" s="95"/>
      <c r="SI6" s="95"/>
      <c r="SJ6" s="95"/>
      <c r="SK6" s="95"/>
      <c r="SL6" s="95"/>
      <c r="SM6" s="95"/>
      <c r="SN6" s="95"/>
      <c r="SO6" s="95"/>
      <c r="SP6" s="95"/>
      <c r="SQ6" s="95"/>
      <c r="SR6" s="95"/>
      <c r="SS6" s="95"/>
      <c r="ST6" s="95"/>
      <c r="SU6" s="95"/>
      <c r="SV6" s="95"/>
      <c r="SW6" s="95"/>
      <c r="SX6" s="95"/>
      <c r="SY6" s="95"/>
      <c r="SZ6" s="95"/>
      <c r="TA6" s="95"/>
      <c r="TB6" s="95"/>
      <c r="TC6" s="95"/>
      <c r="TD6" s="95"/>
      <c r="TE6" s="95"/>
      <c r="TF6" s="95"/>
      <c r="TG6" s="95"/>
      <c r="TH6" s="95"/>
      <c r="TI6" s="95"/>
      <c r="TJ6" s="95"/>
      <c r="TK6" s="95"/>
      <c r="TL6" s="95"/>
      <c r="TM6" s="95"/>
      <c r="TN6" s="95"/>
      <c r="TO6" s="95"/>
      <c r="TP6" s="95"/>
      <c r="TQ6" s="95"/>
      <c r="TR6" s="95"/>
      <c r="TS6" s="95"/>
      <c r="TT6" s="95"/>
      <c r="TU6" s="95"/>
      <c r="TV6" s="95"/>
      <c r="TW6" s="95"/>
      <c r="TX6" s="95"/>
      <c r="TY6" s="95"/>
      <c r="TZ6" s="95"/>
      <c r="UA6" s="95"/>
      <c r="UB6" s="95"/>
      <c r="UC6" s="95"/>
      <c r="UD6" s="95"/>
      <c r="UE6" s="95"/>
      <c r="UF6" s="95"/>
      <c r="UG6" s="95"/>
      <c r="UH6" s="95"/>
      <c r="UI6" s="95"/>
      <c r="UJ6" s="95"/>
      <c r="UK6" s="95"/>
      <c r="UL6" s="95"/>
      <c r="UM6" s="95"/>
      <c r="UN6" s="95"/>
      <c r="UO6" s="95"/>
      <c r="UP6" s="95"/>
      <c r="UQ6" s="95"/>
      <c r="UR6" s="95"/>
      <c r="US6" s="95"/>
      <c r="UT6" s="95"/>
      <c r="UU6" s="95"/>
      <c r="UV6" s="95"/>
      <c r="UW6" s="95"/>
      <c r="UX6" s="95"/>
      <c r="UY6" s="95"/>
      <c r="UZ6" s="95"/>
      <c r="VA6" s="95"/>
      <c r="VB6" s="95"/>
      <c r="VC6" s="95"/>
      <c r="VD6" s="95"/>
      <c r="VE6" s="95"/>
      <c r="VF6" s="95"/>
      <c r="VG6" s="95"/>
      <c r="VH6" s="95"/>
      <c r="VI6" s="95"/>
      <c r="VJ6" s="95"/>
      <c r="VK6" s="95"/>
      <c r="VL6" s="95"/>
      <c r="VM6" s="95"/>
      <c r="VN6" s="95"/>
      <c r="VO6" s="95"/>
      <c r="VP6" s="95"/>
      <c r="VQ6" s="95"/>
      <c r="VR6" s="95"/>
      <c r="VS6" s="95"/>
      <c r="VT6" s="95"/>
      <c r="VU6" s="95"/>
      <c r="VV6" s="95"/>
      <c r="VW6" s="95"/>
      <c r="VX6" s="95"/>
      <c r="VY6" s="95"/>
      <c r="VZ6" s="95"/>
      <c r="WA6" s="95"/>
      <c r="WB6" s="95"/>
      <c r="WC6" s="95"/>
      <c r="WD6" s="95"/>
      <c r="WE6" s="95"/>
      <c r="WF6" s="95"/>
      <c r="WG6" s="95"/>
      <c r="WH6" s="95"/>
      <c r="WI6" s="95"/>
      <c r="WJ6" s="95"/>
      <c r="WK6" s="95"/>
      <c r="WL6" s="95"/>
      <c r="WM6" s="95"/>
      <c r="WN6" s="95"/>
      <c r="WO6" s="95"/>
      <c r="WP6" s="95"/>
      <c r="WQ6" s="95"/>
      <c r="WR6" s="95"/>
      <c r="WS6" s="95"/>
      <c r="WT6" s="95"/>
      <c r="WU6" s="95"/>
      <c r="WV6" s="95"/>
      <c r="WW6" s="95"/>
      <c r="WX6" s="95"/>
      <c r="WY6" s="95"/>
      <c r="WZ6" s="95"/>
      <c r="XA6" s="95"/>
      <c r="XB6" s="95"/>
      <c r="XC6" s="95"/>
      <c r="XD6" s="95"/>
      <c r="XE6" s="95"/>
      <c r="XF6" s="95"/>
      <c r="XG6" s="95"/>
      <c r="XH6" s="95"/>
      <c r="XI6" s="95"/>
      <c r="XJ6" s="95"/>
      <c r="XK6" s="95"/>
      <c r="XL6" s="95"/>
      <c r="XM6" s="95"/>
      <c r="XN6" s="95"/>
      <c r="XO6" s="95"/>
      <c r="XP6" s="95"/>
      <c r="XQ6" s="95"/>
      <c r="XR6" s="95"/>
      <c r="XS6" s="95"/>
      <c r="XT6" s="95"/>
      <c r="XU6" s="95"/>
      <c r="XV6" s="95"/>
      <c r="XW6" s="95"/>
      <c r="XX6" s="95"/>
      <c r="XY6" s="95"/>
      <c r="XZ6" s="95"/>
      <c r="YA6" s="95"/>
      <c r="YB6" s="95"/>
      <c r="YC6" s="95"/>
      <c r="YD6" s="95"/>
      <c r="YE6" s="95"/>
      <c r="YF6" s="95"/>
      <c r="YG6" s="95"/>
      <c r="YH6" s="95"/>
      <c r="YI6" s="95"/>
      <c r="YJ6" s="95"/>
      <c r="YK6" s="95"/>
      <c r="YL6" s="95"/>
      <c r="YM6" s="95"/>
      <c r="YN6" s="95"/>
      <c r="YO6" s="95"/>
      <c r="YP6" s="95"/>
      <c r="YQ6" s="95"/>
      <c r="YR6" s="95"/>
      <c r="YS6" s="95"/>
      <c r="YT6" s="95"/>
      <c r="YU6" s="95"/>
      <c r="YV6" s="95"/>
      <c r="YW6" s="95"/>
      <c r="YX6" s="95"/>
      <c r="YY6" s="95"/>
      <c r="YZ6" s="95"/>
      <c r="ZA6" s="95"/>
      <c r="ZB6" s="95"/>
      <c r="ZC6" s="95"/>
      <c r="ZD6" s="95"/>
      <c r="ZE6" s="95"/>
      <c r="ZF6" s="95"/>
      <c r="ZG6" s="95"/>
      <c r="ZH6" s="95"/>
      <c r="ZI6" s="95"/>
      <c r="ZJ6" s="95"/>
      <c r="ZK6" s="95"/>
      <c r="ZL6" s="95"/>
      <c r="ZM6" s="95"/>
      <c r="ZN6" s="95"/>
      <c r="ZO6" s="95"/>
      <c r="ZP6" s="95"/>
      <c r="ZQ6" s="95"/>
      <c r="ZR6" s="95"/>
      <c r="ZS6" s="95"/>
      <c r="ZT6" s="95"/>
      <c r="ZU6" s="95"/>
      <c r="ZV6" s="95"/>
      <c r="ZW6" s="95"/>
      <c r="ZX6" s="95"/>
      <c r="ZY6" s="95"/>
      <c r="ZZ6" s="95"/>
      <c r="AAA6" s="95"/>
      <c r="AAB6" s="95"/>
      <c r="AAC6" s="95"/>
      <c r="AAD6" s="95"/>
      <c r="AAE6" s="95"/>
      <c r="AAF6" s="95"/>
      <c r="AAG6" s="95"/>
      <c r="AAH6" s="95"/>
      <c r="AAI6" s="95"/>
      <c r="AAJ6" s="95"/>
      <c r="AAK6" s="95"/>
      <c r="AAL6" s="95"/>
      <c r="AAM6" s="95"/>
      <c r="AAN6" s="95"/>
      <c r="AAO6" s="95"/>
      <c r="AAP6" s="95"/>
      <c r="AAQ6" s="95"/>
      <c r="AAR6" s="95"/>
      <c r="AAS6" s="95"/>
      <c r="AAT6" s="95"/>
      <c r="AAU6" s="95"/>
      <c r="AAV6" s="95"/>
      <c r="AAW6" s="95"/>
      <c r="AAX6" s="95"/>
      <c r="AAY6" s="95"/>
      <c r="AAZ6" s="95"/>
      <c r="ABA6" s="95"/>
      <c r="ABB6" s="95"/>
      <c r="ABC6" s="95"/>
      <c r="ABD6" s="95"/>
      <c r="ABE6" s="95"/>
      <c r="ABF6" s="95"/>
      <c r="ABG6" s="95"/>
      <c r="ABH6" s="95"/>
      <c r="ABI6" s="95"/>
      <c r="ABJ6" s="95"/>
      <c r="ABK6" s="95"/>
      <c r="ABL6" s="95"/>
      <c r="ABM6" s="95"/>
      <c r="ABN6" s="95"/>
      <c r="ABO6" s="95"/>
      <c r="ABP6" s="95"/>
      <c r="ABQ6" s="95"/>
      <c r="ABR6" s="95"/>
      <c r="ABS6" s="95"/>
      <c r="ABT6" s="95"/>
      <c r="ABU6" s="95"/>
      <c r="ABV6" s="95"/>
      <c r="ABW6" s="95"/>
      <c r="ABX6" s="95"/>
      <c r="ABY6" s="95"/>
      <c r="ABZ6" s="95"/>
      <c r="ACA6" s="95"/>
      <c r="ACB6" s="95"/>
      <c r="ACC6" s="95"/>
      <c r="ACD6" s="95"/>
      <c r="ACE6" s="95"/>
      <c r="ACF6" s="95"/>
      <c r="ACG6" s="95"/>
      <c r="ACH6" s="95"/>
      <c r="ACI6" s="95"/>
      <c r="ACJ6" s="95"/>
      <c r="ACK6" s="95"/>
      <c r="ACL6" s="95"/>
      <c r="ACM6" s="95"/>
      <c r="ACN6" s="95"/>
      <c r="ACO6" s="95"/>
      <c r="ACP6" s="95"/>
      <c r="ACQ6" s="95"/>
      <c r="ACR6" s="95"/>
      <c r="ACS6" s="95"/>
      <c r="ACT6" s="95"/>
      <c r="ACU6" s="95"/>
      <c r="ACV6" s="95"/>
      <c r="ACW6" s="95"/>
      <c r="ACX6" s="95"/>
      <c r="ACY6" s="95"/>
      <c r="ACZ6" s="95"/>
      <c r="ADA6" s="95"/>
      <c r="ADB6" s="95"/>
      <c r="ADC6" s="95"/>
      <c r="ADD6" s="95"/>
      <c r="ADE6" s="95"/>
      <c r="ADF6" s="95"/>
      <c r="ADG6" s="95"/>
      <c r="ADH6" s="95"/>
      <c r="ADI6" s="95"/>
      <c r="ADJ6" s="95"/>
      <c r="ADK6" s="95"/>
      <c r="ADL6" s="95"/>
      <c r="ADM6" s="95"/>
      <c r="ADN6" s="95"/>
      <c r="ADO6" s="95"/>
      <c r="ADP6" s="95"/>
      <c r="ADQ6" s="95"/>
      <c r="ADR6" s="95"/>
      <c r="ADS6" s="95"/>
      <c r="ADT6" s="95"/>
      <c r="ADU6" s="95"/>
      <c r="ADV6" s="95"/>
      <c r="ADW6" s="95"/>
      <c r="ADX6" s="95"/>
      <c r="ADY6" s="95"/>
      <c r="ADZ6" s="95"/>
      <c r="AEA6" s="95"/>
      <c r="AEB6" s="95"/>
      <c r="AEC6" s="95"/>
      <c r="AED6" s="95"/>
      <c r="AEE6" s="95"/>
      <c r="AEF6" s="95"/>
      <c r="AEG6" s="95"/>
      <c r="AEH6" s="95"/>
      <c r="AEI6" s="95"/>
      <c r="AEJ6" s="95"/>
      <c r="AEK6" s="95"/>
      <c r="AEL6" s="95"/>
      <c r="AEM6" s="95"/>
      <c r="AEN6" s="95"/>
      <c r="AEO6" s="95"/>
      <c r="AEP6" s="95"/>
      <c r="AEQ6" s="95"/>
      <c r="AER6" s="95"/>
      <c r="AES6" s="95"/>
      <c r="AET6" s="95"/>
      <c r="AEU6" s="95"/>
      <c r="AEV6" s="95"/>
      <c r="AEW6" s="95"/>
      <c r="AEX6" s="95"/>
      <c r="AEY6" s="95"/>
      <c r="AEZ6" s="95"/>
      <c r="AFA6" s="95"/>
      <c r="AFB6" s="95"/>
      <c r="AFC6" s="95"/>
      <c r="AFD6" s="95"/>
      <c r="AFE6" s="95"/>
      <c r="AFF6" s="95"/>
      <c r="AFG6" s="95"/>
      <c r="AFH6" s="95"/>
      <c r="AFI6" s="95"/>
      <c r="AFJ6" s="95"/>
      <c r="AFK6" s="95"/>
      <c r="AFL6" s="95"/>
      <c r="AFM6" s="95"/>
      <c r="AFN6" s="95"/>
      <c r="AFO6" s="95"/>
      <c r="AFP6" s="95"/>
      <c r="AFQ6" s="95"/>
      <c r="AFR6" s="95"/>
      <c r="AFS6" s="95"/>
      <c r="AFT6" s="95"/>
      <c r="AFU6" s="95"/>
      <c r="AFV6" s="95"/>
      <c r="AFW6" s="95"/>
      <c r="AFX6" s="95"/>
      <c r="AFY6" s="95"/>
      <c r="AFZ6" s="95"/>
      <c r="AGA6" s="95"/>
      <c r="AGB6" s="95"/>
      <c r="AGC6" s="95"/>
      <c r="AGD6" s="95"/>
      <c r="AGE6" s="95"/>
      <c r="AGF6" s="95"/>
      <c r="AGG6" s="95"/>
      <c r="AGH6" s="95"/>
      <c r="AGI6" s="95"/>
      <c r="AGJ6" s="95"/>
      <c r="AGK6" s="95"/>
      <c r="AGL6" s="95"/>
      <c r="AGM6" s="95"/>
      <c r="AGN6" s="95"/>
      <c r="AGO6" s="95"/>
      <c r="AGP6" s="95"/>
      <c r="AGQ6" s="95"/>
      <c r="AGR6" s="95"/>
      <c r="AGS6" s="95"/>
      <c r="AGT6" s="95"/>
      <c r="AGU6" s="95"/>
      <c r="AGV6" s="95"/>
      <c r="AGW6" s="95"/>
      <c r="AGX6" s="95"/>
      <c r="AGY6" s="95"/>
      <c r="AGZ6" s="95"/>
      <c r="AHA6" s="95"/>
      <c r="AHB6" s="95"/>
      <c r="AHC6" s="95"/>
      <c r="AHD6" s="95"/>
      <c r="AHE6" s="95"/>
      <c r="AHF6" s="95"/>
      <c r="AHG6" s="95"/>
      <c r="AHH6" s="95"/>
      <c r="AHI6" s="95"/>
      <c r="AHJ6" s="95"/>
      <c r="AHK6" s="95"/>
      <c r="AHL6" s="95"/>
      <c r="AHM6" s="95"/>
      <c r="AHN6" s="95"/>
      <c r="AHO6" s="95"/>
      <c r="AHP6" s="95"/>
      <c r="AHQ6" s="95"/>
      <c r="AHR6" s="95"/>
      <c r="AHS6" s="95"/>
      <c r="AHT6" s="95"/>
      <c r="AHU6" s="95"/>
      <c r="AHV6" s="95"/>
      <c r="AHW6" s="95"/>
      <c r="AHX6" s="95"/>
      <c r="AHY6" s="95"/>
      <c r="AHZ6" s="95"/>
      <c r="AIA6" s="95"/>
      <c r="AIB6" s="95"/>
      <c r="AIC6" s="95"/>
      <c r="AID6" s="95"/>
      <c r="AIE6" s="95"/>
      <c r="AIF6" s="95"/>
      <c r="AIG6" s="95"/>
      <c r="AIH6" s="95"/>
      <c r="AII6" s="95"/>
      <c r="AIJ6" s="95"/>
      <c r="AIK6" s="95"/>
      <c r="AIL6" s="95"/>
      <c r="AIM6" s="95"/>
      <c r="AIN6" s="95"/>
      <c r="AIO6" s="95"/>
      <c r="AIP6" s="95"/>
      <c r="AIQ6" s="95"/>
      <c r="AIR6" s="95"/>
      <c r="AIS6" s="95"/>
      <c r="AIT6" s="95"/>
      <c r="AIU6" s="95"/>
      <c r="AIV6" s="95"/>
      <c r="AIW6" s="95"/>
      <c r="AIX6" s="95"/>
      <c r="AIY6" s="95"/>
      <c r="AIZ6" s="95"/>
      <c r="AJA6" s="95"/>
      <c r="AJB6" s="95"/>
      <c r="AJC6" s="95"/>
      <c r="AJD6" s="95"/>
      <c r="AJE6" s="95"/>
      <c r="AJF6" s="95"/>
      <c r="AJG6" s="95"/>
      <c r="AJH6" s="95"/>
      <c r="AJI6" s="95"/>
      <c r="AJJ6" s="95"/>
      <c r="AJK6" s="95"/>
      <c r="AJL6" s="95"/>
      <c r="AJM6" s="95"/>
      <c r="AJN6" s="95"/>
      <c r="AJO6" s="95"/>
      <c r="AJP6" s="95"/>
      <c r="AJQ6" s="95"/>
      <c r="AJR6" s="95"/>
      <c r="AJS6" s="95"/>
      <c r="AJT6" s="95"/>
      <c r="AJU6" s="95"/>
      <c r="AJV6" s="95"/>
      <c r="AJW6" s="95"/>
      <c r="AJX6" s="95"/>
      <c r="AJY6" s="95"/>
      <c r="AJZ6" s="95"/>
      <c r="AKA6" s="95"/>
      <c r="AKB6" s="95"/>
      <c r="AKC6" s="95"/>
      <c r="AKD6" s="95"/>
      <c r="AKE6" s="95"/>
      <c r="AKF6" s="95"/>
      <c r="AKG6" s="95"/>
      <c r="AKH6" s="95"/>
      <c r="AKI6" s="95"/>
      <c r="AKJ6" s="95"/>
      <c r="AKK6" s="95"/>
      <c r="AKL6" s="95"/>
      <c r="AKM6" s="95"/>
      <c r="AKN6" s="95"/>
      <c r="AKO6" s="95"/>
      <c r="AKP6" s="95"/>
      <c r="AKQ6" s="95"/>
      <c r="AKR6" s="95"/>
      <c r="AKS6" s="95"/>
      <c r="AKT6" s="95"/>
      <c r="AKU6" s="95"/>
      <c r="AKV6" s="95"/>
      <c r="AKW6" s="95"/>
      <c r="AKX6" s="95"/>
      <c r="AKY6" s="95"/>
      <c r="AKZ6" s="95"/>
      <c r="ALA6" s="95"/>
      <c r="ALB6" s="95"/>
      <c r="ALC6" s="95"/>
      <c r="ALD6" s="95"/>
      <c r="ALE6" s="95"/>
      <c r="ALF6" s="95"/>
      <c r="ALG6" s="95"/>
      <c r="ALH6" s="95"/>
      <c r="ALI6" s="95"/>
      <c r="ALJ6" s="95"/>
      <c r="ALK6" s="95"/>
      <c r="ALL6" s="95"/>
      <c r="ALM6" s="95"/>
      <c r="ALN6" s="95"/>
      <c r="ALO6" s="95"/>
      <c r="ALP6" s="95"/>
      <c r="ALQ6" s="95"/>
      <c r="ALR6" s="95"/>
      <c r="ALS6" s="95"/>
      <c r="ALT6" s="95"/>
      <c r="ALU6" s="95"/>
      <c r="ALV6" s="95"/>
      <c r="ALW6" s="95"/>
      <c r="ALX6" s="95"/>
      <c r="ALY6" s="95"/>
      <c r="ALZ6" s="95"/>
      <c r="AMA6" s="95"/>
      <c r="AMB6" s="95"/>
      <c r="AMC6" s="95"/>
      <c r="AMD6" s="95"/>
      <c r="AME6" s="95"/>
      <c r="AMF6" s="95"/>
      <c r="AMG6" s="95"/>
      <c r="AMH6" s="95"/>
      <c r="AMI6" s="95"/>
      <c r="AMJ6" s="95"/>
    </row>
    <row r="7" spans="1:1024" s="97" customFormat="1" x14ac:dyDescent="0.2">
      <c r="A7" s="95"/>
      <c r="B7" s="171" t="s">
        <v>321</v>
      </c>
      <c r="C7" s="168">
        <v>19.63</v>
      </c>
      <c r="D7" s="171" t="s">
        <v>53</v>
      </c>
      <c r="E7" s="168">
        <v>5.56</v>
      </c>
      <c r="F7" s="171" t="s">
        <v>355</v>
      </c>
      <c r="G7" s="168">
        <v>1.86</v>
      </c>
      <c r="H7" s="171" t="s">
        <v>425</v>
      </c>
      <c r="I7" s="168">
        <v>5.56</v>
      </c>
      <c r="J7" s="171" t="s">
        <v>440</v>
      </c>
      <c r="K7" s="168">
        <v>13.19</v>
      </c>
      <c r="L7" s="95"/>
      <c r="M7" s="95"/>
      <c r="N7" s="95"/>
      <c r="O7" s="95"/>
      <c r="P7" s="95"/>
      <c r="Q7" s="95"/>
      <c r="R7" s="95"/>
      <c r="S7" s="95"/>
      <c r="T7" s="95"/>
      <c r="U7" s="95"/>
      <c r="V7" s="95"/>
      <c r="W7" s="95"/>
      <c r="X7" s="95"/>
      <c r="Y7" s="95"/>
      <c r="Z7" s="95"/>
      <c r="AA7" s="95"/>
      <c r="AB7" s="95"/>
      <c r="AC7" s="95"/>
      <c r="AD7" s="95"/>
      <c r="AE7" s="95"/>
      <c r="AF7" s="95"/>
      <c r="AG7" s="95"/>
      <c r="AH7" s="95"/>
      <c r="AI7" s="95"/>
      <c r="AJ7" s="95"/>
      <c r="AK7" s="95"/>
      <c r="AL7" s="95"/>
      <c r="AM7" s="95"/>
      <c r="AN7" s="95"/>
      <c r="AO7" s="95"/>
      <c r="AP7" s="95"/>
      <c r="AQ7" s="95"/>
      <c r="AR7" s="95"/>
      <c r="AS7" s="95"/>
      <c r="AT7" s="95"/>
      <c r="AU7" s="95"/>
      <c r="AV7" s="95"/>
      <c r="AW7" s="95"/>
      <c r="AX7" s="95"/>
      <c r="AY7" s="95"/>
      <c r="AZ7" s="95"/>
      <c r="BA7" s="95"/>
      <c r="BB7" s="95"/>
      <c r="BC7" s="95"/>
      <c r="BD7" s="95"/>
      <c r="BE7" s="95"/>
      <c r="BF7" s="95"/>
      <c r="BG7" s="95"/>
      <c r="BH7" s="95"/>
      <c r="BI7" s="95"/>
      <c r="BJ7" s="95"/>
      <c r="BK7" s="95"/>
      <c r="BL7" s="95"/>
      <c r="BM7" s="95"/>
      <c r="BN7" s="95"/>
      <c r="BO7" s="95"/>
      <c r="BP7" s="95"/>
      <c r="BQ7" s="95"/>
      <c r="BR7" s="95"/>
      <c r="BS7" s="95"/>
      <c r="BT7" s="95"/>
      <c r="BU7" s="95"/>
      <c r="BV7" s="95"/>
      <c r="BW7" s="95"/>
      <c r="BX7" s="95"/>
      <c r="BY7" s="95"/>
      <c r="BZ7" s="95"/>
      <c r="CA7" s="95"/>
      <c r="CB7" s="95"/>
      <c r="CC7" s="95"/>
      <c r="CD7" s="95"/>
      <c r="CE7" s="95"/>
      <c r="CF7" s="95"/>
      <c r="CG7" s="95"/>
      <c r="CH7" s="95"/>
      <c r="CI7" s="95"/>
      <c r="CJ7" s="95"/>
      <c r="CK7" s="95"/>
      <c r="CL7" s="95"/>
      <c r="CM7" s="95"/>
      <c r="CN7" s="95"/>
      <c r="CO7" s="95"/>
      <c r="CP7" s="95"/>
      <c r="CQ7" s="95"/>
      <c r="CR7" s="95"/>
      <c r="CS7" s="95"/>
      <c r="CT7" s="95"/>
      <c r="CU7" s="95"/>
      <c r="CV7" s="95"/>
      <c r="CW7" s="95"/>
      <c r="CX7" s="95"/>
      <c r="CY7" s="95"/>
      <c r="CZ7" s="95"/>
      <c r="DA7" s="95"/>
      <c r="DB7" s="95"/>
      <c r="DC7" s="95"/>
      <c r="DD7" s="95"/>
      <c r="DE7" s="95"/>
      <c r="DF7" s="95"/>
      <c r="DG7" s="95"/>
      <c r="DH7" s="95"/>
      <c r="DI7" s="95"/>
      <c r="DJ7" s="95"/>
      <c r="DK7" s="95"/>
      <c r="DL7" s="95"/>
      <c r="DM7" s="95"/>
      <c r="DN7" s="95"/>
      <c r="DO7" s="95"/>
      <c r="DP7" s="95"/>
      <c r="DQ7" s="95"/>
      <c r="DR7" s="95"/>
      <c r="DS7" s="95"/>
      <c r="DT7" s="95"/>
      <c r="DU7" s="95"/>
      <c r="DV7" s="95"/>
      <c r="DW7" s="95"/>
      <c r="DX7" s="95"/>
      <c r="DY7" s="95"/>
      <c r="DZ7" s="95"/>
      <c r="EA7" s="95"/>
      <c r="EB7" s="95"/>
      <c r="EC7" s="95"/>
      <c r="ED7" s="95"/>
      <c r="EE7" s="95"/>
      <c r="EF7" s="95"/>
      <c r="EG7" s="95"/>
      <c r="EH7" s="95"/>
      <c r="EI7" s="95"/>
      <c r="EJ7" s="95"/>
      <c r="EK7" s="95"/>
      <c r="EL7" s="95"/>
      <c r="EM7" s="95"/>
      <c r="EN7" s="95"/>
      <c r="EO7" s="95"/>
      <c r="EP7" s="95"/>
      <c r="EQ7" s="95"/>
      <c r="ER7" s="95"/>
      <c r="ES7" s="95"/>
      <c r="ET7" s="95"/>
      <c r="EU7" s="95"/>
      <c r="EV7" s="95"/>
      <c r="EW7" s="95"/>
      <c r="EX7" s="95"/>
      <c r="EY7" s="95"/>
      <c r="EZ7" s="95"/>
      <c r="FA7" s="95"/>
      <c r="FB7" s="95"/>
      <c r="FC7" s="95"/>
      <c r="FD7" s="95"/>
      <c r="FE7" s="95"/>
      <c r="FF7" s="95"/>
      <c r="FG7" s="95"/>
      <c r="FH7" s="95"/>
      <c r="FI7" s="95"/>
      <c r="FJ7" s="95"/>
      <c r="FK7" s="95"/>
      <c r="FL7" s="95"/>
      <c r="FM7" s="95"/>
      <c r="FN7" s="95"/>
      <c r="FO7" s="95"/>
      <c r="FP7" s="95"/>
      <c r="FQ7" s="95"/>
      <c r="FR7" s="95"/>
      <c r="FS7" s="95"/>
      <c r="FT7" s="95"/>
      <c r="FU7" s="95"/>
      <c r="FV7" s="95"/>
      <c r="FW7" s="95"/>
      <c r="FX7" s="95"/>
      <c r="FY7" s="95"/>
      <c r="FZ7" s="95"/>
      <c r="GA7" s="95"/>
      <c r="GB7" s="95"/>
      <c r="GC7" s="95"/>
      <c r="GD7" s="95"/>
      <c r="GE7" s="95"/>
      <c r="GF7" s="95"/>
      <c r="GG7" s="95"/>
      <c r="GH7" s="95"/>
      <c r="GI7" s="95"/>
      <c r="GJ7" s="95"/>
      <c r="GK7" s="95"/>
      <c r="GL7" s="95"/>
      <c r="GM7" s="95"/>
      <c r="GN7" s="95"/>
      <c r="GO7" s="95"/>
      <c r="GP7" s="95"/>
      <c r="GQ7" s="95"/>
      <c r="GR7" s="95"/>
      <c r="GS7" s="95"/>
      <c r="GT7" s="95"/>
      <c r="GU7" s="95"/>
      <c r="GV7" s="95"/>
      <c r="GW7" s="95"/>
      <c r="GX7" s="95"/>
      <c r="GY7" s="95"/>
      <c r="GZ7" s="95"/>
      <c r="HA7" s="95"/>
      <c r="HB7" s="95"/>
      <c r="HC7" s="95"/>
      <c r="HD7" s="95"/>
      <c r="HE7" s="95"/>
      <c r="HF7" s="95"/>
      <c r="HG7" s="95"/>
      <c r="HH7" s="95"/>
      <c r="HI7" s="95"/>
      <c r="HJ7" s="95"/>
      <c r="HK7" s="95"/>
      <c r="HL7" s="95"/>
      <c r="HM7" s="95"/>
      <c r="HN7" s="95"/>
      <c r="HO7" s="95"/>
      <c r="HP7" s="95"/>
      <c r="HQ7" s="95"/>
      <c r="HR7" s="95"/>
      <c r="HS7" s="95"/>
      <c r="HT7" s="95"/>
      <c r="HU7" s="95"/>
      <c r="HV7" s="95"/>
      <c r="HW7" s="95"/>
      <c r="HX7" s="95"/>
      <c r="HY7" s="95"/>
      <c r="HZ7" s="95"/>
      <c r="IA7" s="95"/>
      <c r="IB7" s="95"/>
      <c r="IC7" s="95"/>
      <c r="ID7" s="95"/>
      <c r="IE7" s="95"/>
      <c r="IF7" s="95"/>
      <c r="IG7" s="95"/>
      <c r="IH7" s="95"/>
      <c r="II7" s="95"/>
      <c r="IJ7" s="95"/>
      <c r="IK7" s="95"/>
      <c r="IL7" s="95"/>
      <c r="IM7" s="95"/>
      <c r="IN7" s="95"/>
      <c r="IO7" s="95"/>
      <c r="IP7" s="95"/>
      <c r="IQ7" s="95"/>
      <c r="IR7" s="95"/>
      <c r="IS7" s="95"/>
      <c r="IT7" s="95"/>
      <c r="IU7" s="95"/>
      <c r="IV7" s="95"/>
      <c r="IW7" s="95"/>
      <c r="IX7" s="95"/>
      <c r="IY7" s="95"/>
      <c r="IZ7" s="95"/>
      <c r="JA7" s="95"/>
      <c r="JB7" s="95"/>
      <c r="JC7" s="95"/>
      <c r="JD7" s="95"/>
      <c r="JE7" s="95"/>
      <c r="JF7" s="95"/>
      <c r="JG7" s="95"/>
      <c r="JH7" s="95"/>
      <c r="JI7" s="95"/>
      <c r="JJ7" s="95"/>
      <c r="JK7" s="95"/>
      <c r="JL7" s="95"/>
      <c r="JM7" s="95"/>
      <c r="JN7" s="95"/>
      <c r="JO7" s="95"/>
      <c r="JP7" s="95"/>
      <c r="JQ7" s="95"/>
      <c r="JR7" s="95"/>
      <c r="JS7" s="95"/>
      <c r="JT7" s="95"/>
      <c r="JU7" s="95"/>
      <c r="JV7" s="95"/>
      <c r="JW7" s="95"/>
      <c r="JX7" s="95"/>
      <c r="JY7" s="95"/>
      <c r="JZ7" s="95"/>
      <c r="KA7" s="95"/>
      <c r="KB7" s="95"/>
      <c r="KC7" s="95"/>
      <c r="KD7" s="95"/>
      <c r="KE7" s="95"/>
      <c r="KF7" s="95"/>
      <c r="KG7" s="95"/>
      <c r="KH7" s="95"/>
      <c r="KI7" s="95"/>
      <c r="KJ7" s="95"/>
      <c r="KK7" s="95"/>
      <c r="KL7" s="95"/>
      <c r="KM7" s="95"/>
      <c r="KN7" s="95"/>
      <c r="KO7" s="95"/>
      <c r="KP7" s="95"/>
      <c r="KQ7" s="95"/>
      <c r="KR7" s="95"/>
      <c r="KS7" s="95"/>
      <c r="KT7" s="95"/>
      <c r="KU7" s="95"/>
      <c r="KV7" s="95"/>
      <c r="KW7" s="95"/>
      <c r="KX7" s="95"/>
      <c r="KY7" s="95"/>
      <c r="KZ7" s="95"/>
      <c r="LA7" s="95"/>
      <c r="LB7" s="95"/>
      <c r="LC7" s="95"/>
      <c r="LD7" s="95"/>
      <c r="LE7" s="95"/>
      <c r="LF7" s="95"/>
      <c r="LG7" s="95"/>
      <c r="LH7" s="95"/>
      <c r="LI7" s="95"/>
      <c r="LJ7" s="95"/>
      <c r="LK7" s="95"/>
      <c r="LL7" s="95"/>
      <c r="LM7" s="95"/>
      <c r="LN7" s="95"/>
      <c r="LO7" s="95"/>
      <c r="LP7" s="95"/>
      <c r="LQ7" s="95"/>
      <c r="LR7" s="95"/>
      <c r="LS7" s="95"/>
      <c r="LT7" s="95"/>
      <c r="LU7" s="95"/>
      <c r="LV7" s="95"/>
      <c r="LW7" s="95"/>
      <c r="LX7" s="95"/>
      <c r="LY7" s="95"/>
      <c r="LZ7" s="95"/>
      <c r="MA7" s="95"/>
      <c r="MB7" s="95"/>
      <c r="MC7" s="95"/>
      <c r="MD7" s="95"/>
      <c r="ME7" s="95"/>
      <c r="MF7" s="95"/>
      <c r="MG7" s="95"/>
      <c r="MH7" s="95"/>
      <c r="MI7" s="95"/>
      <c r="MJ7" s="95"/>
      <c r="MK7" s="95"/>
      <c r="ML7" s="95"/>
      <c r="MM7" s="95"/>
      <c r="MN7" s="95"/>
      <c r="MO7" s="95"/>
      <c r="MP7" s="95"/>
      <c r="MQ7" s="95"/>
      <c r="MR7" s="95"/>
      <c r="MS7" s="95"/>
      <c r="MT7" s="95"/>
      <c r="MU7" s="95"/>
      <c r="MV7" s="95"/>
      <c r="MW7" s="95"/>
      <c r="MX7" s="95"/>
      <c r="MY7" s="95"/>
      <c r="MZ7" s="95"/>
      <c r="NA7" s="95"/>
      <c r="NB7" s="95"/>
      <c r="NC7" s="95"/>
      <c r="ND7" s="95"/>
      <c r="NE7" s="95"/>
      <c r="NF7" s="95"/>
      <c r="NG7" s="95"/>
      <c r="NH7" s="95"/>
      <c r="NI7" s="95"/>
      <c r="NJ7" s="95"/>
      <c r="NK7" s="95"/>
      <c r="NL7" s="95"/>
      <c r="NM7" s="95"/>
      <c r="NN7" s="95"/>
      <c r="NO7" s="95"/>
      <c r="NP7" s="95"/>
      <c r="NQ7" s="95"/>
      <c r="NR7" s="95"/>
      <c r="NS7" s="95"/>
      <c r="NT7" s="95"/>
      <c r="NU7" s="95"/>
      <c r="NV7" s="95"/>
      <c r="NW7" s="95"/>
      <c r="NX7" s="95"/>
      <c r="NY7" s="95"/>
      <c r="NZ7" s="95"/>
      <c r="OA7" s="95"/>
      <c r="OB7" s="95"/>
      <c r="OC7" s="95"/>
      <c r="OD7" s="95"/>
      <c r="OE7" s="95"/>
      <c r="OF7" s="95"/>
      <c r="OG7" s="95"/>
      <c r="OH7" s="95"/>
      <c r="OI7" s="95"/>
      <c r="OJ7" s="95"/>
      <c r="OK7" s="95"/>
      <c r="OL7" s="95"/>
      <c r="OM7" s="95"/>
      <c r="ON7" s="95"/>
      <c r="OO7" s="95"/>
      <c r="OP7" s="95"/>
      <c r="OQ7" s="95"/>
      <c r="OR7" s="95"/>
      <c r="OS7" s="95"/>
      <c r="OT7" s="95"/>
      <c r="OU7" s="95"/>
      <c r="OV7" s="95"/>
      <c r="OW7" s="95"/>
      <c r="OX7" s="95"/>
      <c r="OY7" s="95"/>
      <c r="OZ7" s="95"/>
      <c r="PA7" s="95"/>
      <c r="PB7" s="95"/>
      <c r="PC7" s="95"/>
      <c r="PD7" s="95"/>
      <c r="PE7" s="95"/>
      <c r="PF7" s="95"/>
      <c r="PG7" s="95"/>
      <c r="PH7" s="95"/>
      <c r="PI7" s="95"/>
      <c r="PJ7" s="95"/>
      <c r="PK7" s="95"/>
      <c r="PL7" s="95"/>
      <c r="PM7" s="95"/>
      <c r="PN7" s="95"/>
      <c r="PO7" s="95"/>
      <c r="PP7" s="95"/>
      <c r="PQ7" s="95"/>
      <c r="PR7" s="95"/>
      <c r="PS7" s="95"/>
      <c r="PT7" s="95"/>
      <c r="PU7" s="95"/>
      <c r="PV7" s="95"/>
      <c r="PW7" s="95"/>
      <c r="PX7" s="95"/>
      <c r="PY7" s="95"/>
      <c r="PZ7" s="95"/>
      <c r="QA7" s="95"/>
      <c r="QB7" s="95"/>
      <c r="QC7" s="95"/>
      <c r="QD7" s="95"/>
      <c r="QE7" s="95"/>
      <c r="QF7" s="95"/>
      <c r="QG7" s="95"/>
      <c r="QH7" s="95"/>
      <c r="QI7" s="95"/>
      <c r="QJ7" s="95"/>
      <c r="QK7" s="95"/>
      <c r="QL7" s="95"/>
      <c r="QM7" s="95"/>
      <c r="QN7" s="95"/>
      <c r="QO7" s="95"/>
      <c r="QP7" s="95"/>
      <c r="QQ7" s="95"/>
      <c r="QR7" s="95"/>
      <c r="QS7" s="95"/>
      <c r="QT7" s="95"/>
      <c r="QU7" s="95"/>
      <c r="QV7" s="95"/>
      <c r="QW7" s="95"/>
      <c r="QX7" s="95"/>
      <c r="QY7" s="95"/>
      <c r="QZ7" s="95"/>
      <c r="RA7" s="95"/>
      <c r="RB7" s="95"/>
      <c r="RC7" s="95"/>
      <c r="RD7" s="95"/>
      <c r="RE7" s="95"/>
      <c r="RF7" s="95"/>
      <c r="RG7" s="95"/>
      <c r="RH7" s="95"/>
      <c r="RI7" s="95"/>
      <c r="RJ7" s="95"/>
      <c r="RK7" s="95"/>
      <c r="RL7" s="95"/>
      <c r="RM7" s="95"/>
      <c r="RN7" s="95"/>
      <c r="RO7" s="95"/>
      <c r="RP7" s="95"/>
      <c r="RQ7" s="95"/>
      <c r="RR7" s="95"/>
      <c r="RS7" s="95"/>
      <c r="RT7" s="95"/>
      <c r="RU7" s="95"/>
      <c r="RV7" s="95"/>
      <c r="RW7" s="95"/>
      <c r="RX7" s="95"/>
      <c r="RY7" s="95"/>
      <c r="RZ7" s="95"/>
      <c r="SA7" s="95"/>
      <c r="SB7" s="95"/>
      <c r="SC7" s="95"/>
      <c r="SD7" s="95"/>
      <c r="SE7" s="95"/>
      <c r="SF7" s="95"/>
      <c r="SG7" s="95"/>
      <c r="SH7" s="95"/>
      <c r="SI7" s="95"/>
      <c r="SJ7" s="95"/>
      <c r="SK7" s="95"/>
      <c r="SL7" s="95"/>
      <c r="SM7" s="95"/>
      <c r="SN7" s="95"/>
      <c r="SO7" s="95"/>
      <c r="SP7" s="95"/>
      <c r="SQ7" s="95"/>
      <c r="SR7" s="95"/>
      <c r="SS7" s="95"/>
      <c r="ST7" s="95"/>
      <c r="SU7" s="95"/>
      <c r="SV7" s="95"/>
      <c r="SW7" s="95"/>
      <c r="SX7" s="95"/>
      <c r="SY7" s="95"/>
      <c r="SZ7" s="95"/>
      <c r="TA7" s="95"/>
      <c r="TB7" s="95"/>
      <c r="TC7" s="95"/>
      <c r="TD7" s="95"/>
      <c r="TE7" s="95"/>
      <c r="TF7" s="95"/>
      <c r="TG7" s="95"/>
      <c r="TH7" s="95"/>
      <c r="TI7" s="95"/>
      <c r="TJ7" s="95"/>
      <c r="TK7" s="95"/>
      <c r="TL7" s="95"/>
      <c r="TM7" s="95"/>
      <c r="TN7" s="95"/>
      <c r="TO7" s="95"/>
      <c r="TP7" s="95"/>
      <c r="TQ7" s="95"/>
      <c r="TR7" s="95"/>
      <c r="TS7" s="95"/>
      <c r="TT7" s="95"/>
      <c r="TU7" s="95"/>
      <c r="TV7" s="95"/>
      <c r="TW7" s="95"/>
      <c r="TX7" s="95"/>
      <c r="TY7" s="95"/>
      <c r="TZ7" s="95"/>
      <c r="UA7" s="95"/>
      <c r="UB7" s="95"/>
      <c r="UC7" s="95"/>
      <c r="UD7" s="95"/>
      <c r="UE7" s="95"/>
      <c r="UF7" s="95"/>
      <c r="UG7" s="95"/>
      <c r="UH7" s="95"/>
      <c r="UI7" s="95"/>
      <c r="UJ7" s="95"/>
      <c r="UK7" s="95"/>
      <c r="UL7" s="95"/>
      <c r="UM7" s="95"/>
      <c r="UN7" s="95"/>
      <c r="UO7" s="95"/>
      <c r="UP7" s="95"/>
      <c r="UQ7" s="95"/>
      <c r="UR7" s="95"/>
      <c r="US7" s="95"/>
      <c r="UT7" s="95"/>
      <c r="UU7" s="95"/>
      <c r="UV7" s="95"/>
      <c r="UW7" s="95"/>
      <c r="UX7" s="95"/>
      <c r="UY7" s="95"/>
      <c r="UZ7" s="95"/>
      <c r="VA7" s="95"/>
      <c r="VB7" s="95"/>
      <c r="VC7" s="95"/>
      <c r="VD7" s="95"/>
      <c r="VE7" s="95"/>
      <c r="VF7" s="95"/>
      <c r="VG7" s="95"/>
      <c r="VH7" s="95"/>
      <c r="VI7" s="95"/>
      <c r="VJ7" s="95"/>
      <c r="VK7" s="95"/>
      <c r="VL7" s="95"/>
      <c r="VM7" s="95"/>
      <c r="VN7" s="95"/>
      <c r="VO7" s="95"/>
      <c r="VP7" s="95"/>
      <c r="VQ7" s="95"/>
      <c r="VR7" s="95"/>
      <c r="VS7" s="95"/>
      <c r="VT7" s="95"/>
      <c r="VU7" s="95"/>
      <c r="VV7" s="95"/>
      <c r="VW7" s="95"/>
      <c r="VX7" s="95"/>
      <c r="VY7" s="95"/>
      <c r="VZ7" s="95"/>
      <c r="WA7" s="95"/>
      <c r="WB7" s="95"/>
      <c r="WC7" s="95"/>
      <c r="WD7" s="95"/>
      <c r="WE7" s="95"/>
      <c r="WF7" s="95"/>
      <c r="WG7" s="95"/>
      <c r="WH7" s="95"/>
      <c r="WI7" s="95"/>
      <c r="WJ7" s="95"/>
      <c r="WK7" s="95"/>
      <c r="WL7" s="95"/>
      <c r="WM7" s="95"/>
      <c r="WN7" s="95"/>
      <c r="WO7" s="95"/>
      <c r="WP7" s="95"/>
      <c r="WQ7" s="95"/>
      <c r="WR7" s="95"/>
      <c r="WS7" s="95"/>
      <c r="WT7" s="95"/>
      <c r="WU7" s="95"/>
      <c r="WV7" s="95"/>
      <c r="WW7" s="95"/>
      <c r="WX7" s="95"/>
      <c r="WY7" s="95"/>
      <c r="WZ7" s="95"/>
      <c r="XA7" s="95"/>
      <c r="XB7" s="95"/>
      <c r="XC7" s="95"/>
      <c r="XD7" s="95"/>
      <c r="XE7" s="95"/>
      <c r="XF7" s="95"/>
      <c r="XG7" s="95"/>
      <c r="XH7" s="95"/>
      <c r="XI7" s="95"/>
      <c r="XJ7" s="95"/>
      <c r="XK7" s="95"/>
      <c r="XL7" s="95"/>
      <c r="XM7" s="95"/>
      <c r="XN7" s="95"/>
      <c r="XO7" s="95"/>
      <c r="XP7" s="95"/>
      <c r="XQ7" s="95"/>
      <c r="XR7" s="95"/>
      <c r="XS7" s="95"/>
      <c r="XT7" s="95"/>
      <c r="XU7" s="95"/>
      <c r="XV7" s="95"/>
      <c r="XW7" s="95"/>
      <c r="XX7" s="95"/>
      <c r="XY7" s="95"/>
      <c r="XZ7" s="95"/>
      <c r="YA7" s="95"/>
      <c r="YB7" s="95"/>
      <c r="YC7" s="95"/>
      <c r="YD7" s="95"/>
      <c r="YE7" s="95"/>
      <c r="YF7" s="95"/>
      <c r="YG7" s="95"/>
      <c r="YH7" s="95"/>
      <c r="YI7" s="95"/>
      <c r="YJ7" s="95"/>
      <c r="YK7" s="95"/>
      <c r="YL7" s="95"/>
      <c r="YM7" s="95"/>
      <c r="YN7" s="95"/>
      <c r="YO7" s="95"/>
      <c r="YP7" s="95"/>
      <c r="YQ7" s="95"/>
      <c r="YR7" s="95"/>
      <c r="YS7" s="95"/>
      <c r="YT7" s="95"/>
      <c r="YU7" s="95"/>
      <c r="YV7" s="95"/>
      <c r="YW7" s="95"/>
      <c r="YX7" s="95"/>
      <c r="YY7" s="95"/>
      <c r="YZ7" s="95"/>
      <c r="ZA7" s="95"/>
      <c r="ZB7" s="95"/>
      <c r="ZC7" s="95"/>
      <c r="ZD7" s="95"/>
      <c r="ZE7" s="95"/>
      <c r="ZF7" s="95"/>
      <c r="ZG7" s="95"/>
      <c r="ZH7" s="95"/>
      <c r="ZI7" s="95"/>
      <c r="ZJ7" s="95"/>
      <c r="ZK7" s="95"/>
      <c r="ZL7" s="95"/>
      <c r="ZM7" s="95"/>
      <c r="ZN7" s="95"/>
      <c r="ZO7" s="95"/>
      <c r="ZP7" s="95"/>
      <c r="ZQ7" s="95"/>
      <c r="ZR7" s="95"/>
      <c r="ZS7" s="95"/>
      <c r="ZT7" s="95"/>
      <c r="ZU7" s="95"/>
      <c r="ZV7" s="95"/>
      <c r="ZW7" s="95"/>
      <c r="ZX7" s="95"/>
      <c r="ZY7" s="95"/>
      <c r="ZZ7" s="95"/>
      <c r="AAA7" s="95"/>
      <c r="AAB7" s="95"/>
      <c r="AAC7" s="95"/>
      <c r="AAD7" s="95"/>
      <c r="AAE7" s="95"/>
      <c r="AAF7" s="95"/>
      <c r="AAG7" s="95"/>
      <c r="AAH7" s="95"/>
      <c r="AAI7" s="95"/>
      <c r="AAJ7" s="95"/>
      <c r="AAK7" s="95"/>
      <c r="AAL7" s="95"/>
      <c r="AAM7" s="95"/>
      <c r="AAN7" s="95"/>
      <c r="AAO7" s="95"/>
      <c r="AAP7" s="95"/>
      <c r="AAQ7" s="95"/>
      <c r="AAR7" s="95"/>
      <c r="AAS7" s="95"/>
      <c r="AAT7" s="95"/>
      <c r="AAU7" s="95"/>
      <c r="AAV7" s="95"/>
      <c r="AAW7" s="95"/>
      <c r="AAX7" s="95"/>
      <c r="AAY7" s="95"/>
      <c r="AAZ7" s="95"/>
      <c r="ABA7" s="95"/>
      <c r="ABB7" s="95"/>
      <c r="ABC7" s="95"/>
      <c r="ABD7" s="95"/>
      <c r="ABE7" s="95"/>
      <c r="ABF7" s="95"/>
      <c r="ABG7" s="95"/>
      <c r="ABH7" s="95"/>
      <c r="ABI7" s="95"/>
      <c r="ABJ7" s="95"/>
      <c r="ABK7" s="95"/>
      <c r="ABL7" s="95"/>
      <c r="ABM7" s="95"/>
      <c r="ABN7" s="95"/>
      <c r="ABO7" s="95"/>
      <c r="ABP7" s="95"/>
      <c r="ABQ7" s="95"/>
      <c r="ABR7" s="95"/>
      <c r="ABS7" s="95"/>
      <c r="ABT7" s="95"/>
      <c r="ABU7" s="95"/>
      <c r="ABV7" s="95"/>
      <c r="ABW7" s="95"/>
      <c r="ABX7" s="95"/>
      <c r="ABY7" s="95"/>
      <c r="ABZ7" s="95"/>
      <c r="ACA7" s="95"/>
      <c r="ACB7" s="95"/>
      <c r="ACC7" s="95"/>
      <c r="ACD7" s="95"/>
      <c r="ACE7" s="95"/>
      <c r="ACF7" s="95"/>
      <c r="ACG7" s="95"/>
      <c r="ACH7" s="95"/>
      <c r="ACI7" s="95"/>
      <c r="ACJ7" s="95"/>
      <c r="ACK7" s="95"/>
      <c r="ACL7" s="95"/>
      <c r="ACM7" s="95"/>
      <c r="ACN7" s="95"/>
      <c r="ACO7" s="95"/>
      <c r="ACP7" s="95"/>
      <c r="ACQ7" s="95"/>
      <c r="ACR7" s="95"/>
      <c r="ACS7" s="95"/>
      <c r="ACT7" s="95"/>
      <c r="ACU7" s="95"/>
      <c r="ACV7" s="95"/>
      <c r="ACW7" s="95"/>
      <c r="ACX7" s="95"/>
      <c r="ACY7" s="95"/>
      <c r="ACZ7" s="95"/>
      <c r="ADA7" s="95"/>
      <c r="ADB7" s="95"/>
      <c r="ADC7" s="95"/>
      <c r="ADD7" s="95"/>
      <c r="ADE7" s="95"/>
      <c r="ADF7" s="95"/>
      <c r="ADG7" s="95"/>
      <c r="ADH7" s="95"/>
      <c r="ADI7" s="95"/>
      <c r="ADJ7" s="95"/>
      <c r="ADK7" s="95"/>
      <c r="ADL7" s="95"/>
      <c r="ADM7" s="95"/>
      <c r="ADN7" s="95"/>
      <c r="ADO7" s="95"/>
      <c r="ADP7" s="95"/>
      <c r="ADQ7" s="95"/>
      <c r="ADR7" s="95"/>
      <c r="ADS7" s="95"/>
      <c r="ADT7" s="95"/>
      <c r="ADU7" s="95"/>
      <c r="ADV7" s="95"/>
      <c r="ADW7" s="95"/>
      <c r="ADX7" s="95"/>
      <c r="ADY7" s="95"/>
      <c r="ADZ7" s="95"/>
      <c r="AEA7" s="95"/>
      <c r="AEB7" s="95"/>
      <c r="AEC7" s="95"/>
      <c r="AED7" s="95"/>
      <c r="AEE7" s="95"/>
      <c r="AEF7" s="95"/>
      <c r="AEG7" s="95"/>
      <c r="AEH7" s="95"/>
      <c r="AEI7" s="95"/>
      <c r="AEJ7" s="95"/>
      <c r="AEK7" s="95"/>
      <c r="AEL7" s="95"/>
      <c r="AEM7" s="95"/>
      <c r="AEN7" s="95"/>
      <c r="AEO7" s="95"/>
      <c r="AEP7" s="95"/>
      <c r="AEQ7" s="95"/>
      <c r="AER7" s="95"/>
      <c r="AES7" s="95"/>
      <c r="AET7" s="95"/>
      <c r="AEU7" s="95"/>
      <c r="AEV7" s="95"/>
      <c r="AEW7" s="95"/>
      <c r="AEX7" s="95"/>
      <c r="AEY7" s="95"/>
      <c r="AEZ7" s="95"/>
      <c r="AFA7" s="95"/>
      <c r="AFB7" s="95"/>
      <c r="AFC7" s="95"/>
      <c r="AFD7" s="95"/>
      <c r="AFE7" s="95"/>
      <c r="AFF7" s="95"/>
      <c r="AFG7" s="95"/>
      <c r="AFH7" s="95"/>
      <c r="AFI7" s="95"/>
      <c r="AFJ7" s="95"/>
      <c r="AFK7" s="95"/>
      <c r="AFL7" s="95"/>
      <c r="AFM7" s="95"/>
      <c r="AFN7" s="95"/>
      <c r="AFO7" s="95"/>
      <c r="AFP7" s="95"/>
      <c r="AFQ7" s="95"/>
      <c r="AFR7" s="95"/>
      <c r="AFS7" s="95"/>
      <c r="AFT7" s="95"/>
      <c r="AFU7" s="95"/>
      <c r="AFV7" s="95"/>
      <c r="AFW7" s="95"/>
      <c r="AFX7" s="95"/>
      <c r="AFY7" s="95"/>
      <c r="AFZ7" s="95"/>
      <c r="AGA7" s="95"/>
      <c r="AGB7" s="95"/>
      <c r="AGC7" s="95"/>
      <c r="AGD7" s="95"/>
      <c r="AGE7" s="95"/>
      <c r="AGF7" s="95"/>
      <c r="AGG7" s="95"/>
      <c r="AGH7" s="95"/>
      <c r="AGI7" s="95"/>
      <c r="AGJ7" s="95"/>
      <c r="AGK7" s="95"/>
      <c r="AGL7" s="95"/>
      <c r="AGM7" s="95"/>
      <c r="AGN7" s="95"/>
      <c r="AGO7" s="95"/>
      <c r="AGP7" s="95"/>
      <c r="AGQ7" s="95"/>
      <c r="AGR7" s="95"/>
      <c r="AGS7" s="95"/>
      <c r="AGT7" s="95"/>
      <c r="AGU7" s="95"/>
      <c r="AGV7" s="95"/>
      <c r="AGW7" s="95"/>
      <c r="AGX7" s="95"/>
      <c r="AGY7" s="95"/>
      <c r="AGZ7" s="95"/>
      <c r="AHA7" s="95"/>
      <c r="AHB7" s="95"/>
      <c r="AHC7" s="95"/>
      <c r="AHD7" s="95"/>
      <c r="AHE7" s="95"/>
      <c r="AHF7" s="95"/>
      <c r="AHG7" s="95"/>
      <c r="AHH7" s="95"/>
      <c r="AHI7" s="95"/>
      <c r="AHJ7" s="95"/>
      <c r="AHK7" s="95"/>
      <c r="AHL7" s="95"/>
      <c r="AHM7" s="95"/>
      <c r="AHN7" s="95"/>
      <c r="AHO7" s="95"/>
      <c r="AHP7" s="95"/>
      <c r="AHQ7" s="95"/>
      <c r="AHR7" s="95"/>
      <c r="AHS7" s="95"/>
      <c r="AHT7" s="95"/>
      <c r="AHU7" s="95"/>
      <c r="AHV7" s="95"/>
      <c r="AHW7" s="95"/>
      <c r="AHX7" s="95"/>
      <c r="AHY7" s="95"/>
      <c r="AHZ7" s="95"/>
      <c r="AIA7" s="95"/>
      <c r="AIB7" s="95"/>
      <c r="AIC7" s="95"/>
      <c r="AID7" s="95"/>
      <c r="AIE7" s="95"/>
      <c r="AIF7" s="95"/>
      <c r="AIG7" s="95"/>
      <c r="AIH7" s="95"/>
      <c r="AII7" s="95"/>
      <c r="AIJ7" s="95"/>
      <c r="AIK7" s="95"/>
      <c r="AIL7" s="95"/>
      <c r="AIM7" s="95"/>
      <c r="AIN7" s="95"/>
      <c r="AIO7" s="95"/>
      <c r="AIP7" s="95"/>
      <c r="AIQ7" s="95"/>
      <c r="AIR7" s="95"/>
      <c r="AIS7" s="95"/>
      <c r="AIT7" s="95"/>
      <c r="AIU7" s="95"/>
      <c r="AIV7" s="95"/>
      <c r="AIW7" s="95"/>
      <c r="AIX7" s="95"/>
      <c r="AIY7" s="95"/>
      <c r="AIZ7" s="95"/>
      <c r="AJA7" s="95"/>
      <c r="AJB7" s="95"/>
      <c r="AJC7" s="95"/>
      <c r="AJD7" s="95"/>
      <c r="AJE7" s="95"/>
      <c r="AJF7" s="95"/>
      <c r="AJG7" s="95"/>
      <c r="AJH7" s="95"/>
      <c r="AJI7" s="95"/>
      <c r="AJJ7" s="95"/>
      <c r="AJK7" s="95"/>
      <c r="AJL7" s="95"/>
      <c r="AJM7" s="95"/>
      <c r="AJN7" s="95"/>
      <c r="AJO7" s="95"/>
      <c r="AJP7" s="95"/>
      <c r="AJQ7" s="95"/>
      <c r="AJR7" s="95"/>
      <c r="AJS7" s="95"/>
      <c r="AJT7" s="95"/>
      <c r="AJU7" s="95"/>
      <c r="AJV7" s="95"/>
      <c r="AJW7" s="95"/>
      <c r="AJX7" s="95"/>
      <c r="AJY7" s="95"/>
      <c r="AJZ7" s="95"/>
      <c r="AKA7" s="95"/>
      <c r="AKB7" s="95"/>
      <c r="AKC7" s="95"/>
      <c r="AKD7" s="95"/>
      <c r="AKE7" s="95"/>
      <c r="AKF7" s="95"/>
      <c r="AKG7" s="95"/>
      <c r="AKH7" s="95"/>
      <c r="AKI7" s="95"/>
      <c r="AKJ7" s="95"/>
      <c r="AKK7" s="95"/>
      <c r="AKL7" s="95"/>
      <c r="AKM7" s="95"/>
      <c r="AKN7" s="95"/>
      <c r="AKO7" s="95"/>
      <c r="AKP7" s="95"/>
      <c r="AKQ7" s="95"/>
      <c r="AKR7" s="95"/>
      <c r="AKS7" s="95"/>
      <c r="AKT7" s="95"/>
      <c r="AKU7" s="95"/>
      <c r="AKV7" s="95"/>
      <c r="AKW7" s="95"/>
      <c r="AKX7" s="95"/>
      <c r="AKY7" s="95"/>
      <c r="AKZ7" s="95"/>
      <c r="ALA7" s="95"/>
      <c r="ALB7" s="95"/>
      <c r="ALC7" s="95"/>
      <c r="ALD7" s="95"/>
      <c r="ALE7" s="95"/>
      <c r="ALF7" s="95"/>
      <c r="ALG7" s="95"/>
      <c r="ALH7" s="95"/>
      <c r="ALI7" s="95"/>
      <c r="ALJ7" s="95"/>
      <c r="ALK7" s="95"/>
      <c r="ALL7" s="95"/>
      <c r="ALM7" s="95"/>
      <c r="ALN7" s="95"/>
      <c r="ALO7" s="95"/>
      <c r="ALP7" s="95"/>
      <c r="ALQ7" s="95"/>
      <c r="ALR7" s="95"/>
      <c r="ALS7" s="95"/>
      <c r="ALT7" s="95"/>
      <c r="ALU7" s="95"/>
      <c r="ALV7" s="95"/>
      <c r="ALW7" s="95"/>
      <c r="ALX7" s="95"/>
      <c r="ALY7" s="95"/>
      <c r="ALZ7" s="95"/>
      <c r="AMA7" s="95"/>
      <c r="AMB7" s="95"/>
      <c r="AMC7" s="95"/>
      <c r="AMD7" s="95"/>
      <c r="AME7" s="95"/>
      <c r="AMF7" s="95"/>
      <c r="AMG7" s="95"/>
      <c r="AMH7" s="95"/>
      <c r="AMI7" s="95"/>
      <c r="AMJ7" s="95"/>
    </row>
    <row r="8" spans="1:1024" s="97" customFormat="1" x14ac:dyDescent="0.2">
      <c r="A8" s="95"/>
      <c r="B8" s="171" t="s">
        <v>87</v>
      </c>
      <c r="C8" s="168">
        <v>0.66</v>
      </c>
      <c r="D8" s="199"/>
      <c r="E8" s="200"/>
      <c r="F8" s="171" t="s">
        <v>53</v>
      </c>
      <c r="G8" s="168">
        <v>4.45</v>
      </c>
      <c r="H8" s="171" t="s">
        <v>53</v>
      </c>
      <c r="I8" s="168">
        <v>5.56</v>
      </c>
      <c r="J8" s="171" t="s">
        <v>53</v>
      </c>
      <c r="K8" s="168">
        <v>8.89</v>
      </c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  <c r="AK8" s="95"/>
      <c r="AL8" s="95"/>
      <c r="AM8" s="95"/>
      <c r="AN8" s="95"/>
      <c r="AO8" s="95"/>
      <c r="AP8" s="95"/>
      <c r="AQ8" s="95"/>
      <c r="AR8" s="95"/>
      <c r="AS8" s="95"/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5"/>
      <c r="BG8" s="95"/>
      <c r="BH8" s="95"/>
      <c r="BI8" s="95"/>
      <c r="BJ8" s="95"/>
      <c r="BK8" s="95"/>
      <c r="BL8" s="95"/>
      <c r="BM8" s="95"/>
      <c r="BN8" s="95"/>
      <c r="BO8" s="95"/>
      <c r="BP8" s="95"/>
      <c r="BQ8" s="95"/>
      <c r="BR8" s="95"/>
      <c r="BS8" s="95"/>
      <c r="BT8" s="95"/>
      <c r="BU8" s="95"/>
      <c r="BV8" s="95"/>
      <c r="BW8" s="95"/>
      <c r="BX8" s="95"/>
      <c r="BY8" s="95"/>
      <c r="BZ8" s="95"/>
      <c r="CA8" s="95"/>
      <c r="CB8" s="95"/>
      <c r="CC8" s="95"/>
      <c r="CD8" s="95"/>
      <c r="CE8" s="95"/>
      <c r="CF8" s="95"/>
      <c r="CG8" s="95"/>
      <c r="CH8" s="95"/>
      <c r="CI8" s="95"/>
      <c r="CJ8" s="95"/>
      <c r="CK8" s="95"/>
      <c r="CL8" s="95"/>
      <c r="CM8" s="95"/>
      <c r="CN8" s="95"/>
      <c r="CO8" s="95"/>
      <c r="CP8" s="95"/>
      <c r="CQ8" s="95"/>
      <c r="CR8" s="95"/>
      <c r="CS8" s="95"/>
      <c r="CT8" s="95"/>
      <c r="CU8" s="95"/>
      <c r="CV8" s="95"/>
      <c r="CW8" s="95"/>
      <c r="CX8" s="95"/>
      <c r="CY8" s="95"/>
      <c r="CZ8" s="95"/>
      <c r="DA8" s="95"/>
      <c r="DB8" s="95"/>
      <c r="DC8" s="95"/>
      <c r="DD8" s="95"/>
      <c r="DE8" s="95"/>
      <c r="DF8" s="95"/>
      <c r="DG8" s="95"/>
      <c r="DH8" s="95"/>
      <c r="DI8" s="95"/>
      <c r="DJ8" s="95"/>
      <c r="DK8" s="95"/>
      <c r="DL8" s="95"/>
      <c r="DM8" s="95"/>
      <c r="DN8" s="95"/>
      <c r="DO8" s="95"/>
      <c r="DP8" s="95"/>
      <c r="DQ8" s="95"/>
      <c r="DR8" s="95"/>
      <c r="DS8" s="95"/>
      <c r="DT8" s="95"/>
      <c r="DU8" s="95"/>
      <c r="DV8" s="95"/>
      <c r="DW8" s="95"/>
      <c r="DX8" s="95"/>
      <c r="DY8" s="95"/>
      <c r="DZ8" s="95"/>
      <c r="EA8" s="95"/>
      <c r="EB8" s="95"/>
      <c r="EC8" s="95"/>
      <c r="ED8" s="95"/>
      <c r="EE8" s="95"/>
      <c r="EF8" s="95"/>
      <c r="EG8" s="95"/>
      <c r="EH8" s="95"/>
      <c r="EI8" s="95"/>
      <c r="EJ8" s="95"/>
      <c r="EK8" s="95"/>
      <c r="EL8" s="95"/>
      <c r="EM8" s="95"/>
      <c r="EN8" s="95"/>
      <c r="EO8" s="95"/>
      <c r="EP8" s="95"/>
      <c r="EQ8" s="95"/>
      <c r="ER8" s="95"/>
      <c r="ES8" s="95"/>
      <c r="ET8" s="95"/>
      <c r="EU8" s="95"/>
      <c r="EV8" s="95"/>
      <c r="EW8" s="95"/>
      <c r="EX8" s="95"/>
      <c r="EY8" s="95"/>
      <c r="EZ8" s="95"/>
      <c r="FA8" s="95"/>
      <c r="FB8" s="95"/>
      <c r="FC8" s="95"/>
      <c r="FD8" s="95"/>
      <c r="FE8" s="95"/>
      <c r="FF8" s="95"/>
      <c r="FG8" s="95"/>
      <c r="FH8" s="95"/>
      <c r="FI8" s="95"/>
      <c r="FJ8" s="95"/>
      <c r="FK8" s="95"/>
      <c r="FL8" s="95"/>
      <c r="FM8" s="95"/>
      <c r="FN8" s="95"/>
      <c r="FO8" s="95"/>
      <c r="FP8" s="95"/>
      <c r="FQ8" s="95"/>
      <c r="FR8" s="95"/>
      <c r="FS8" s="95"/>
      <c r="FT8" s="95"/>
      <c r="FU8" s="95"/>
      <c r="FV8" s="95"/>
      <c r="FW8" s="95"/>
      <c r="FX8" s="95"/>
      <c r="FY8" s="95"/>
      <c r="FZ8" s="95"/>
      <c r="GA8" s="95"/>
      <c r="GB8" s="95"/>
      <c r="GC8" s="95"/>
      <c r="GD8" s="95"/>
      <c r="GE8" s="95"/>
      <c r="GF8" s="95"/>
      <c r="GG8" s="95"/>
      <c r="GH8" s="95"/>
      <c r="GI8" s="95"/>
      <c r="GJ8" s="95"/>
      <c r="GK8" s="95"/>
      <c r="GL8" s="95"/>
      <c r="GM8" s="95"/>
      <c r="GN8" s="95"/>
      <c r="GO8" s="95"/>
      <c r="GP8" s="95"/>
      <c r="GQ8" s="95"/>
      <c r="GR8" s="95"/>
      <c r="GS8" s="95"/>
      <c r="GT8" s="95"/>
      <c r="GU8" s="95"/>
      <c r="GV8" s="95"/>
      <c r="GW8" s="95"/>
      <c r="GX8" s="95"/>
      <c r="GY8" s="95"/>
      <c r="GZ8" s="95"/>
      <c r="HA8" s="95"/>
      <c r="HB8" s="95"/>
      <c r="HC8" s="95"/>
      <c r="HD8" s="95"/>
      <c r="HE8" s="95"/>
      <c r="HF8" s="95"/>
      <c r="HG8" s="95"/>
      <c r="HH8" s="95"/>
      <c r="HI8" s="95"/>
      <c r="HJ8" s="95"/>
      <c r="HK8" s="95"/>
      <c r="HL8" s="95"/>
      <c r="HM8" s="95"/>
      <c r="HN8" s="95"/>
      <c r="HO8" s="95"/>
      <c r="HP8" s="95"/>
      <c r="HQ8" s="95"/>
      <c r="HR8" s="95"/>
      <c r="HS8" s="95"/>
      <c r="HT8" s="95"/>
      <c r="HU8" s="95"/>
      <c r="HV8" s="95"/>
      <c r="HW8" s="95"/>
      <c r="HX8" s="95"/>
      <c r="HY8" s="95"/>
      <c r="HZ8" s="95"/>
      <c r="IA8" s="95"/>
      <c r="IB8" s="95"/>
      <c r="IC8" s="95"/>
      <c r="ID8" s="95"/>
      <c r="IE8" s="95"/>
      <c r="IF8" s="95"/>
      <c r="IG8" s="95"/>
      <c r="IH8" s="95"/>
      <c r="II8" s="95"/>
      <c r="IJ8" s="95"/>
      <c r="IK8" s="95"/>
      <c r="IL8" s="95"/>
      <c r="IM8" s="95"/>
      <c r="IN8" s="95"/>
      <c r="IO8" s="95"/>
      <c r="IP8" s="95"/>
      <c r="IQ8" s="95"/>
      <c r="IR8" s="95"/>
      <c r="IS8" s="95"/>
      <c r="IT8" s="95"/>
      <c r="IU8" s="95"/>
      <c r="IV8" s="95"/>
      <c r="IW8" s="95"/>
      <c r="IX8" s="95"/>
      <c r="IY8" s="95"/>
      <c r="IZ8" s="95"/>
      <c r="JA8" s="95"/>
      <c r="JB8" s="95"/>
      <c r="JC8" s="95"/>
      <c r="JD8" s="95"/>
      <c r="JE8" s="95"/>
      <c r="JF8" s="95"/>
      <c r="JG8" s="95"/>
      <c r="JH8" s="95"/>
      <c r="JI8" s="95"/>
      <c r="JJ8" s="95"/>
      <c r="JK8" s="95"/>
      <c r="JL8" s="95"/>
      <c r="JM8" s="95"/>
      <c r="JN8" s="95"/>
      <c r="JO8" s="95"/>
      <c r="JP8" s="95"/>
      <c r="JQ8" s="95"/>
      <c r="JR8" s="95"/>
      <c r="JS8" s="95"/>
      <c r="JT8" s="95"/>
      <c r="JU8" s="95"/>
      <c r="JV8" s="95"/>
      <c r="JW8" s="95"/>
      <c r="JX8" s="95"/>
      <c r="JY8" s="95"/>
      <c r="JZ8" s="95"/>
      <c r="KA8" s="95"/>
      <c r="KB8" s="95"/>
      <c r="KC8" s="95"/>
      <c r="KD8" s="95"/>
      <c r="KE8" s="95"/>
      <c r="KF8" s="95"/>
      <c r="KG8" s="95"/>
      <c r="KH8" s="95"/>
      <c r="KI8" s="95"/>
      <c r="KJ8" s="95"/>
      <c r="KK8" s="95"/>
      <c r="KL8" s="95"/>
      <c r="KM8" s="95"/>
      <c r="KN8" s="95"/>
      <c r="KO8" s="95"/>
      <c r="KP8" s="95"/>
      <c r="KQ8" s="95"/>
      <c r="KR8" s="95"/>
      <c r="KS8" s="95"/>
      <c r="KT8" s="95"/>
      <c r="KU8" s="95"/>
      <c r="KV8" s="95"/>
      <c r="KW8" s="95"/>
      <c r="KX8" s="95"/>
      <c r="KY8" s="95"/>
      <c r="KZ8" s="95"/>
      <c r="LA8" s="95"/>
      <c r="LB8" s="95"/>
      <c r="LC8" s="95"/>
      <c r="LD8" s="95"/>
      <c r="LE8" s="95"/>
      <c r="LF8" s="95"/>
      <c r="LG8" s="95"/>
      <c r="LH8" s="95"/>
      <c r="LI8" s="95"/>
      <c r="LJ8" s="95"/>
      <c r="LK8" s="95"/>
      <c r="LL8" s="95"/>
      <c r="LM8" s="95"/>
      <c r="LN8" s="95"/>
      <c r="LO8" s="95"/>
      <c r="LP8" s="95"/>
      <c r="LQ8" s="95"/>
      <c r="LR8" s="95"/>
      <c r="LS8" s="95"/>
      <c r="LT8" s="95"/>
      <c r="LU8" s="95"/>
      <c r="LV8" s="95"/>
      <c r="LW8" s="95"/>
      <c r="LX8" s="95"/>
      <c r="LY8" s="95"/>
      <c r="LZ8" s="95"/>
      <c r="MA8" s="95"/>
      <c r="MB8" s="95"/>
      <c r="MC8" s="95"/>
      <c r="MD8" s="95"/>
      <c r="ME8" s="95"/>
      <c r="MF8" s="95"/>
      <c r="MG8" s="95"/>
      <c r="MH8" s="95"/>
      <c r="MI8" s="95"/>
      <c r="MJ8" s="95"/>
      <c r="MK8" s="95"/>
      <c r="ML8" s="95"/>
      <c r="MM8" s="95"/>
      <c r="MN8" s="95"/>
      <c r="MO8" s="95"/>
      <c r="MP8" s="95"/>
      <c r="MQ8" s="95"/>
      <c r="MR8" s="95"/>
      <c r="MS8" s="95"/>
      <c r="MT8" s="95"/>
      <c r="MU8" s="95"/>
      <c r="MV8" s="95"/>
      <c r="MW8" s="95"/>
      <c r="MX8" s="95"/>
      <c r="MY8" s="95"/>
      <c r="MZ8" s="95"/>
      <c r="NA8" s="95"/>
      <c r="NB8" s="95"/>
      <c r="NC8" s="95"/>
      <c r="ND8" s="95"/>
      <c r="NE8" s="95"/>
      <c r="NF8" s="95"/>
      <c r="NG8" s="95"/>
      <c r="NH8" s="95"/>
      <c r="NI8" s="95"/>
      <c r="NJ8" s="95"/>
      <c r="NK8" s="95"/>
      <c r="NL8" s="95"/>
      <c r="NM8" s="95"/>
      <c r="NN8" s="95"/>
      <c r="NO8" s="95"/>
      <c r="NP8" s="95"/>
      <c r="NQ8" s="95"/>
      <c r="NR8" s="95"/>
      <c r="NS8" s="95"/>
      <c r="NT8" s="95"/>
      <c r="NU8" s="95"/>
      <c r="NV8" s="95"/>
      <c r="NW8" s="95"/>
      <c r="NX8" s="95"/>
      <c r="NY8" s="95"/>
      <c r="NZ8" s="95"/>
      <c r="OA8" s="95"/>
      <c r="OB8" s="95"/>
      <c r="OC8" s="95"/>
      <c r="OD8" s="95"/>
      <c r="OE8" s="95"/>
      <c r="OF8" s="95"/>
      <c r="OG8" s="95"/>
      <c r="OH8" s="95"/>
      <c r="OI8" s="95"/>
      <c r="OJ8" s="95"/>
      <c r="OK8" s="95"/>
      <c r="OL8" s="95"/>
      <c r="OM8" s="95"/>
      <c r="ON8" s="95"/>
      <c r="OO8" s="95"/>
      <c r="OP8" s="95"/>
      <c r="OQ8" s="95"/>
      <c r="OR8" s="95"/>
      <c r="OS8" s="95"/>
      <c r="OT8" s="95"/>
      <c r="OU8" s="95"/>
      <c r="OV8" s="95"/>
      <c r="OW8" s="95"/>
      <c r="OX8" s="95"/>
      <c r="OY8" s="95"/>
      <c r="OZ8" s="95"/>
      <c r="PA8" s="95"/>
      <c r="PB8" s="95"/>
      <c r="PC8" s="95"/>
      <c r="PD8" s="95"/>
      <c r="PE8" s="95"/>
      <c r="PF8" s="95"/>
      <c r="PG8" s="95"/>
      <c r="PH8" s="95"/>
      <c r="PI8" s="95"/>
      <c r="PJ8" s="95"/>
      <c r="PK8" s="95"/>
      <c r="PL8" s="95"/>
      <c r="PM8" s="95"/>
      <c r="PN8" s="95"/>
      <c r="PO8" s="95"/>
      <c r="PP8" s="95"/>
      <c r="PQ8" s="95"/>
      <c r="PR8" s="95"/>
      <c r="PS8" s="95"/>
      <c r="PT8" s="95"/>
      <c r="PU8" s="95"/>
      <c r="PV8" s="95"/>
      <c r="PW8" s="95"/>
      <c r="PX8" s="95"/>
      <c r="PY8" s="95"/>
      <c r="PZ8" s="95"/>
      <c r="QA8" s="95"/>
      <c r="QB8" s="95"/>
      <c r="QC8" s="95"/>
      <c r="QD8" s="95"/>
      <c r="QE8" s="95"/>
      <c r="QF8" s="95"/>
      <c r="QG8" s="95"/>
      <c r="QH8" s="95"/>
      <c r="QI8" s="95"/>
      <c r="QJ8" s="95"/>
      <c r="QK8" s="95"/>
      <c r="QL8" s="95"/>
      <c r="QM8" s="95"/>
      <c r="QN8" s="95"/>
      <c r="QO8" s="95"/>
      <c r="QP8" s="95"/>
      <c r="QQ8" s="95"/>
      <c r="QR8" s="95"/>
      <c r="QS8" s="95"/>
      <c r="QT8" s="95"/>
      <c r="QU8" s="95"/>
      <c r="QV8" s="95"/>
      <c r="QW8" s="95"/>
      <c r="QX8" s="95"/>
      <c r="QY8" s="95"/>
      <c r="QZ8" s="95"/>
      <c r="RA8" s="95"/>
      <c r="RB8" s="95"/>
      <c r="RC8" s="95"/>
      <c r="RD8" s="95"/>
      <c r="RE8" s="95"/>
      <c r="RF8" s="95"/>
      <c r="RG8" s="95"/>
      <c r="RH8" s="95"/>
      <c r="RI8" s="95"/>
      <c r="RJ8" s="95"/>
      <c r="RK8" s="95"/>
      <c r="RL8" s="95"/>
      <c r="RM8" s="95"/>
      <c r="RN8" s="95"/>
      <c r="RO8" s="95"/>
      <c r="RP8" s="95"/>
      <c r="RQ8" s="95"/>
      <c r="RR8" s="95"/>
      <c r="RS8" s="95"/>
      <c r="RT8" s="95"/>
      <c r="RU8" s="95"/>
      <c r="RV8" s="95"/>
      <c r="RW8" s="95"/>
      <c r="RX8" s="95"/>
      <c r="RY8" s="95"/>
      <c r="RZ8" s="95"/>
      <c r="SA8" s="95"/>
      <c r="SB8" s="95"/>
      <c r="SC8" s="95"/>
      <c r="SD8" s="95"/>
      <c r="SE8" s="95"/>
      <c r="SF8" s="95"/>
      <c r="SG8" s="95"/>
      <c r="SH8" s="95"/>
      <c r="SI8" s="95"/>
      <c r="SJ8" s="95"/>
      <c r="SK8" s="95"/>
      <c r="SL8" s="95"/>
      <c r="SM8" s="95"/>
      <c r="SN8" s="95"/>
      <c r="SO8" s="95"/>
      <c r="SP8" s="95"/>
      <c r="SQ8" s="95"/>
      <c r="SR8" s="95"/>
      <c r="SS8" s="95"/>
      <c r="ST8" s="95"/>
      <c r="SU8" s="95"/>
      <c r="SV8" s="95"/>
      <c r="SW8" s="95"/>
      <c r="SX8" s="95"/>
      <c r="SY8" s="95"/>
      <c r="SZ8" s="95"/>
      <c r="TA8" s="95"/>
      <c r="TB8" s="95"/>
      <c r="TC8" s="95"/>
      <c r="TD8" s="95"/>
      <c r="TE8" s="95"/>
      <c r="TF8" s="95"/>
      <c r="TG8" s="95"/>
      <c r="TH8" s="95"/>
      <c r="TI8" s="95"/>
      <c r="TJ8" s="95"/>
      <c r="TK8" s="95"/>
      <c r="TL8" s="95"/>
      <c r="TM8" s="95"/>
      <c r="TN8" s="95"/>
      <c r="TO8" s="95"/>
      <c r="TP8" s="95"/>
      <c r="TQ8" s="95"/>
      <c r="TR8" s="95"/>
      <c r="TS8" s="95"/>
      <c r="TT8" s="95"/>
      <c r="TU8" s="95"/>
      <c r="TV8" s="95"/>
      <c r="TW8" s="95"/>
      <c r="TX8" s="95"/>
      <c r="TY8" s="95"/>
      <c r="TZ8" s="95"/>
      <c r="UA8" s="95"/>
      <c r="UB8" s="95"/>
      <c r="UC8" s="95"/>
      <c r="UD8" s="95"/>
      <c r="UE8" s="95"/>
      <c r="UF8" s="95"/>
      <c r="UG8" s="95"/>
      <c r="UH8" s="95"/>
      <c r="UI8" s="95"/>
      <c r="UJ8" s="95"/>
      <c r="UK8" s="95"/>
      <c r="UL8" s="95"/>
      <c r="UM8" s="95"/>
      <c r="UN8" s="95"/>
      <c r="UO8" s="95"/>
      <c r="UP8" s="95"/>
      <c r="UQ8" s="95"/>
      <c r="UR8" s="95"/>
      <c r="US8" s="95"/>
      <c r="UT8" s="95"/>
      <c r="UU8" s="95"/>
      <c r="UV8" s="95"/>
      <c r="UW8" s="95"/>
      <c r="UX8" s="95"/>
      <c r="UY8" s="95"/>
      <c r="UZ8" s="95"/>
      <c r="VA8" s="95"/>
      <c r="VB8" s="95"/>
      <c r="VC8" s="95"/>
      <c r="VD8" s="95"/>
      <c r="VE8" s="95"/>
      <c r="VF8" s="95"/>
      <c r="VG8" s="95"/>
      <c r="VH8" s="95"/>
      <c r="VI8" s="95"/>
      <c r="VJ8" s="95"/>
      <c r="VK8" s="95"/>
      <c r="VL8" s="95"/>
      <c r="VM8" s="95"/>
      <c r="VN8" s="95"/>
      <c r="VO8" s="95"/>
      <c r="VP8" s="95"/>
      <c r="VQ8" s="95"/>
      <c r="VR8" s="95"/>
      <c r="VS8" s="95"/>
      <c r="VT8" s="95"/>
      <c r="VU8" s="95"/>
      <c r="VV8" s="95"/>
      <c r="VW8" s="95"/>
      <c r="VX8" s="95"/>
      <c r="VY8" s="95"/>
      <c r="VZ8" s="95"/>
      <c r="WA8" s="95"/>
      <c r="WB8" s="95"/>
      <c r="WC8" s="95"/>
      <c r="WD8" s="95"/>
      <c r="WE8" s="95"/>
      <c r="WF8" s="95"/>
      <c r="WG8" s="95"/>
      <c r="WH8" s="95"/>
      <c r="WI8" s="95"/>
      <c r="WJ8" s="95"/>
      <c r="WK8" s="95"/>
      <c r="WL8" s="95"/>
      <c r="WM8" s="95"/>
      <c r="WN8" s="95"/>
      <c r="WO8" s="95"/>
      <c r="WP8" s="95"/>
      <c r="WQ8" s="95"/>
      <c r="WR8" s="95"/>
      <c r="WS8" s="95"/>
      <c r="WT8" s="95"/>
      <c r="WU8" s="95"/>
      <c r="WV8" s="95"/>
      <c r="WW8" s="95"/>
      <c r="WX8" s="95"/>
      <c r="WY8" s="95"/>
      <c r="WZ8" s="95"/>
      <c r="XA8" s="95"/>
      <c r="XB8" s="95"/>
      <c r="XC8" s="95"/>
      <c r="XD8" s="95"/>
      <c r="XE8" s="95"/>
      <c r="XF8" s="95"/>
      <c r="XG8" s="95"/>
      <c r="XH8" s="95"/>
      <c r="XI8" s="95"/>
      <c r="XJ8" s="95"/>
      <c r="XK8" s="95"/>
      <c r="XL8" s="95"/>
      <c r="XM8" s="95"/>
      <c r="XN8" s="95"/>
      <c r="XO8" s="95"/>
      <c r="XP8" s="95"/>
      <c r="XQ8" s="95"/>
      <c r="XR8" s="95"/>
      <c r="XS8" s="95"/>
      <c r="XT8" s="95"/>
      <c r="XU8" s="95"/>
      <c r="XV8" s="95"/>
      <c r="XW8" s="95"/>
      <c r="XX8" s="95"/>
      <c r="XY8" s="95"/>
      <c r="XZ8" s="95"/>
      <c r="YA8" s="95"/>
      <c r="YB8" s="95"/>
      <c r="YC8" s="95"/>
      <c r="YD8" s="95"/>
      <c r="YE8" s="95"/>
      <c r="YF8" s="95"/>
      <c r="YG8" s="95"/>
      <c r="YH8" s="95"/>
      <c r="YI8" s="95"/>
      <c r="YJ8" s="95"/>
      <c r="YK8" s="95"/>
      <c r="YL8" s="95"/>
      <c r="YM8" s="95"/>
      <c r="YN8" s="95"/>
      <c r="YO8" s="95"/>
      <c r="YP8" s="95"/>
      <c r="YQ8" s="95"/>
      <c r="YR8" s="95"/>
      <c r="YS8" s="95"/>
      <c r="YT8" s="95"/>
      <c r="YU8" s="95"/>
      <c r="YV8" s="95"/>
      <c r="YW8" s="95"/>
      <c r="YX8" s="95"/>
      <c r="YY8" s="95"/>
      <c r="YZ8" s="95"/>
      <c r="ZA8" s="95"/>
      <c r="ZB8" s="95"/>
      <c r="ZC8" s="95"/>
      <c r="ZD8" s="95"/>
      <c r="ZE8" s="95"/>
      <c r="ZF8" s="95"/>
      <c r="ZG8" s="95"/>
      <c r="ZH8" s="95"/>
      <c r="ZI8" s="95"/>
      <c r="ZJ8" s="95"/>
      <c r="ZK8" s="95"/>
      <c r="ZL8" s="95"/>
      <c r="ZM8" s="95"/>
      <c r="ZN8" s="95"/>
      <c r="ZO8" s="95"/>
      <c r="ZP8" s="95"/>
      <c r="ZQ8" s="95"/>
      <c r="ZR8" s="95"/>
      <c r="ZS8" s="95"/>
      <c r="ZT8" s="95"/>
      <c r="ZU8" s="95"/>
      <c r="ZV8" s="95"/>
      <c r="ZW8" s="95"/>
      <c r="ZX8" s="95"/>
      <c r="ZY8" s="95"/>
      <c r="ZZ8" s="95"/>
      <c r="AAA8" s="95"/>
      <c r="AAB8" s="95"/>
      <c r="AAC8" s="95"/>
      <c r="AAD8" s="95"/>
      <c r="AAE8" s="95"/>
      <c r="AAF8" s="95"/>
      <c r="AAG8" s="95"/>
      <c r="AAH8" s="95"/>
      <c r="AAI8" s="95"/>
      <c r="AAJ8" s="95"/>
      <c r="AAK8" s="95"/>
      <c r="AAL8" s="95"/>
      <c r="AAM8" s="95"/>
      <c r="AAN8" s="95"/>
      <c r="AAO8" s="95"/>
      <c r="AAP8" s="95"/>
      <c r="AAQ8" s="95"/>
      <c r="AAR8" s="95"/>
      <c r="AAS8" s="95"/>
      <c r="AAT8" s="95"/>
      <c r="AAU8" s="95"/>
      <c r="AAV8" s="95"/>
      <c r="AAW8" s="95"/>
      <c r="AAX8" s="95"/>
      <c r="AAY8" s="95"/>
      <c r="AAZ8" s="95"/>
      <c r="ABA8" s="95"/>
      <c r="ABB8" s="95"/>
      <c r="ABC8" s="95"/>
      <c r="ABD8" s="95"/>
      <c r="ABE8" s="95"/>
      <c r="ABF8" s="95"/>
      <c r="ABG8" s="95"/>
      <c r="ABH8" s="95"/>
      <c r="ABI8" s="95"/>
      <c r="ABJ8" s="95"/>
      <c r="ABK8" s="95"/>
      <c r="ABL8" s="95"/>
      <c r="ABM8" s="95"/>
      <c r="ABN8" s="95"/>
      <c r="ABO8" s="95"/>
      <c r="ABP8" s="95"/>
      <c r="ABQ8" s="95"/>
      <c r="ABR8" s="95"/>
      <c r="ABS8" s="95"/>
      <c r="ABT8" s="95"/>
      <c r="ABU8" s="95"/>
      <c r="ABV8" s="95"/>
      <c r="ABW8" s="95"/>
      <c r="ABX8" s="95"/>
      <c r="ABY8" s="95"/>
      <c r="ABZ8" s="95"/>
      <c r="ACA8" s="95"/>
      <c r="ACB8" s="95"/>
      <c r="ACC8" s="95"/>
      <c r="ACD8" s="95"/>
      <c r="ACE8" s="95"/>
      <c r="ACF8" s="95"/>
      <c r="ACG8" s="95"/>
      <c r="ACH8" s="95"/>
      <c r="ACI8" s="95"/>
      <c r="ACJ8" s="95"/>
      <c r="ACK8" s="95"/>
      <c r="ACL8" s="95"/>
      <c r="ACM8" s="95"/>
      <c r="ACN8" s="95"/>
      <c r="ACO8" s="95"/>
      <c r="ACP8" s="95"/>
      <c r="ACQ8" s="95"/>
      <c r="ACR8" s="95"/>
      <c r="ACS8" s="95"/>
      <c r="ACT8" s="95"/>
      <c r="ACU8" s="95"/>
      <c r="ACV8" s="95"/>
      <c r="ACW8" s="95"/>
      <c r="ACX8" s="95"/>
      <c r="ACY8" s="95"/>
      <c r="ACZ8" s="95"/>
      <c r="ADA8" s="95"/>
      <c r="ADB8" s="95"/>
      <c r="ADC8" s="95"/>
      <c r="ADD8" s="95"/>
      <c r="ADE8" s="95"/>
      <c r="ADF8" s="95"/>
      <c r="ADG8" s="95"/>
      <c r="ADH8" s="95"/>
      <c r="ADI8" s="95"/>
      <c r="ADJ8" s="95"/>
      <c r="ADK8" s="95"/>
      <c r="ADL8" s="95"/>
      <c r="ADM8" s="95"/>
      <c r="ADN8" s="95"/>
      <c r="ADO8" s="95"/>
      <c r="ADP8" s="95"/>
      <c r="ADQ8" s="95"/>
      <c r="ADR8" s="95"/>
      <c r="ADS8" s="95"/>
      <c r="ADT8" s="95"/>
      <c r="ADU8" s="95"/>
      <c r="ADV8" s="95"/>
      <c r="ADW8" s="95"/>
      <c r="ADX8" s="95"/>
      <c r="ADY8" s="95"/>
      <c r="ADZ8" s="95"/>
      <c r="AEA8" s="95"/>
      <c r="AEB8" s="95"/>
      <c r="AEC8" s="95"/>
      <c r="AED8" s="95"/>
      <c r="AEE8" s="95"/>
      <c r="AEF8" s="95"/>
      <c r="AEG8" s="95"/>
      <c r="AEH8" s="95"/>
      <c r="AEI8" s="95"/>
      <c r="AEJ8" s="95"/>
      <c r="AEK8" s="95"/>
      <c r="AEL8" s="95"/>
      <c r="AEM8" s="95"/>
      <c r="AEN8" s="95"/>
      <c r="AEO8" s="95"/>
      <c r="AEP8" s="95"/>
      <c r="AEQ8" s="95"/>
      <c r="AER8" s="95"/>
      <c r="AES8" s="95"/>
      <c r="AET8" s="95"/>
      <c r="AEU8" s="95"/>
      <c r="AEV8" s="95"/>
      <c r="AEW8" s="95"/>
      <c r="AEX8" s="95"/>
      <c r="AEY8" s="95"/>
      <c r="AEZ8" s="95"/>
      <c r="AFA8" s="95"/>
      <c r="AFB8" s="95"/>
      <c r="AFC8" s="95"/>
      <c r="AFD8" s="95"/>
      <c r="AFE8" s="95"/>
      <c r="AFF8" s="95"/>
      <c r="AFG8" s="95"/>
      <c r="AFH8" s="95"/>
      <c r="AFI8" s="95"/>
      <c r="AFJ8" s="95"/>
      <c r="AFK8" s="95"/>
      <c r="AFL8" s="95"/>
      <c r="AFM8" s="95"/>
      <c r="AFN8" s="95"/>
      <c r="AFO8" s="95"/>
      <c r="AFP8" s="95"/>
      <c r="AFQ8" s="95"/>
      <c r="AFR8" s="95"/>
      <c r="AFS8" s="95"/>
      <c r="AFT8" s="95"/>
      <c r="AFU8" s="95"/>
      <c r="AFV8" s="95"/>
      <c r="AFW8" s="95"/>
      <c r="AFX8" s="95"/>
      <c r="AFY8" s="95"/>
      <c r="AFZ8" s="95"/>
      <c r="AGA8" s="95"/>
      <c r="AGB8" s="95"/>
      <c r="AGC8" s="95"/>
      <c r="AGD8" s="95"/>
      <c r="AGE8" s="95"/>
      <c r="AGF8" s="95"/>
      <c r="AGG8" s="95"/>
      <c r="AGH8" s="95"/>
      <c r="AGI8" s="95"/>
      <c r="AGJ8" s="95"/>
      <c r="AGK8" s="95"/>
      <c r="AGL8" s="95"/>
      <c r="AGM8" s="95"/>
      <c r="AGN8" s="95"/>
      <c r="AGO8" s="95"/>
      <c r="AGP8" s="95"/>
      <c r="AGQ8" s="95"/>
      <c r="AGR8" s="95"/>
      <c r="AGS8" s="95"/>
      <c r="AGT8" s="95"/>
      <c r="AGU8" s="95"/>
      <c r="AGV8" s="95"/>
      <c r="AGW8" s="95"/>
      <c r="AGX8" s="95"/>
      <c r="AGY8" s="95"/>
      <c r="AGZ8" s="95"/>
      <c r="AHA8" s="95"/>
      <c r="AHB8" s="95"/>
      <c r="AHC8" s="95"/>
      <c r="AHD8" s="95"/>
      <c r="AHE8" s="95"/>
      <c r="AHF8" s="95"/>
      <c r="AHG8" s="95"/>
      <c r="AHH8" s="95"/>
      <c r="AHI8" s="95"/>
      <c r="AHJ8" s="95"/>
      <c r="AHK8" s="95"/>
      <c r="AHL8" s="95"/>
      <c r="AHM8" s="95"/>
      <c r="AHN8" s="95"/>
      <c r="AHO8" s="95"/>
      <c r="AHP8" s="95"/>
      <c r="AHQ8" s="95"/>
      <c r="AHR8" s="95"/>
      <c r="AHS8" s="95"/>
      <c r="AHT8" s="95"/>
      <c r="AHU8" s="95"/>
      <c r="AHV8" s="95"/>
      <c r="AHW8" s="95"/>
      <c r="AHX8" s="95"/>
      <c r="AHY8" s="95"/>
      <c r="AHZ8" s="95"/>
      <c r="AIA8" s="95"/>
      <c r="AIB8" s="95"/>
      <c r="AIC8" s="95"/>
      <c r="AID8" s="95"/>
      <c r="AIE8" s="95"/>
      <c r="AIF8" s="95"/>
      <c r="AIG8" s="95"/>
      <c r="AIH8" s="95"/>
      <c r="AII8" s="95"/>
      <c r="AIJ8" s="95"/>
      <c r="AIK8" s="95"/>
      <c r="AIL8" s="95"/>
      <c r="AIM8" s="95"/>
      <c r="AIN8" s="95"/>
      <c r="AIO8" s="95"/>
      <c r="AIP8" s="95"/>
      <c r="AIQ8" s="95"/>
      <c r="AIR8" s="95"/>
      <c r="AIS8" s="95"/>
      <c r="AIT8" s="95"/>
      <c r="AIU8" s="95"/>
      <c r="AIV8" s="95"/>
      <c r="AIW8" s="95"/>
      <c r="AIX8" s="95"/>
      <c r="AIY8" s="95"/>
      <c r="AIZ8" s="95"/>
      <c r="AJA8" s="95"/>
      <c r="AJB8" s="95"/>
      <c r="AJC8" s="95"/>
      <c r="AJD8" s="95"/>
      <c r="AJE8" s="95"/>
      <c r="AJF8" s="95"/>
      <c r="AJG8" s="95"/>
      <c r="AJH8" s="95"/>
      <c r="AJI8" s="95"/>
      <c r="AJJ8" s="95"/>
      <c r="AJK8" s="95"/>
      <c r="AJL8" s="95"/>
      <c r="AJM8" s="95"/>
      <c r="AJN8" s="95"/>
      <c r="AJO8" s="95"/>
      <c r="AJP8" s="95"/>
      <c r="AJQ8" s="95"/>
      <c r="AJR8" s="95"/>
      <c r="AJS8" s="95"/>
      <c r="AJT8" s="95"/>
      <c r="AJU8" s="95"/>
      <c r="AJV8" s="95"/>
      <c r="AJW8" s="95"/>
      <c r="AJX8" s="95"/>
      <c r="AJY8" s="95"/>
      <c r="AJZ8" s="95"/>
      <c r="AKA8" s="95"/>
      <c r="AKB8" s="95"/>
      <c r="AKC8" s="95"/>
      <c r="AKD8" s="95"/>
      <c r="AKE8" s="95"/>
      <c r="AKF8" s="95"/>
      <c r="AKG8" s="95"/>
      <c r="AKH8" s="95"/>
      <c r="AKI8" s="95"/>
      <c r="AKJ8" s="95"/>
      <c r="AKK8" s="95"/>
      <c r="AKL8" s="95"/>
      <c r="AKM8" s="95"/>
      <c r="AKN8" s="95"/>
      <c r="AKO8" s="95"/>
      <c r="AKP8" s="95"/>
      <c r="AKQ8" s="95"/>
      <c r="AKR8" s="95"/>
      <c r="AKS8" s="95"/>
      <c r="AKT8" s="95"/>
      <c r="AKU8" s="95"/>
      <c r="AKV8" s="95"/>
      <c r="AKW8" s="95"/>
      <c r="AKX8" s="95"/>
      <c r="AKY8" s="95"/>
      <c r="AKZ8" s="95"/>
      <c r="ALA8" s="95"/>
      <c r="ALB8" s="95"/>
      <c r="ALC8" s="95"/>
      <c r="ALD8" s="95"/>
      <c r="ALE8" s="95"/>
      <c r="ALF8" s="95"/>
      <c r="ALG8" s="95"/>
      <c r="ALH8" s="95"/>
      <c r="ALI8" s="95"/>
      <c r="ALJ8" s="95"/>
      <c r="ALK8" s="95"/>
      <c r="ALL8" s="95"/>
      <c r="ALM8" s="95"/>
      <c r="ALN8" s="95"/>
      <c r="ALO8" s="95"/>
      <c r="ALP8" s="95"/>
      <c r="ALQ8" s="95"/>
      <c r="ALR8" s="95"/>
      <c r="ALS8" s="95"/>
      <c r="ALT8" s="95"/>
      <c r="ALU8" s="95"/>
      <c r="ALV8" s="95"/>
      <c r="ALW8" s="95"/>
      <c r="ALX8" s="95"/>
      <c r="ALY8" s="95"/>
      <c r="ALZ8" s="95"/>
      <c r="AMA8" s="95"/>
      <c r="AMB8" s="95"/>
      <c r="AMC8" s="95"/>
      <c r="AMD8" s="95"/>
      <c r="AME8" s="95"/>
      <c r="AMF8" s="95"/>
      <c r="AMG8" s="95"/>
      <c r="AMH8" s="95"/>
      <c r="AMI8" s="95"/>
      <c r="AMJ8" s="95"/>
    </row>
    <row r="9" spans="1:1024" s="97" customFormat="1" x14ac:dyDescent="0.2">
      <c r="A9" s="95"/>
      <c r="B9" s="171" t="s">
        <v>53</v>
      </c>
      <c r="C9" s="168">
        <v>6.67</v>
      </c>
      <c r="D9" s="171"/>
      <c r="E9" s="168"/>
      <c r="F9" s="171"/>
      <c r="G9" s="168"/>
      <c r="H9" s="171"/>
      <c r="I9" s="168"/>
      <c r="J9" s="171"/>
      <c r="K9" s="168"/>
      <c r="L9" s="95"/>
      <c r="M9" s="95"/>
      <c r="N9" s="95"/>
      <c r="O9" s="95"/>
      <c r="P9" s="95"/>
      <c r="Q9" s="95"/>
      <c r="R9" s="95"/>
      <c r="S9" s="95"/>
      <c r="T9" s="95"/>
      <c r="U9" s="95"/>
      <c r="V9" s="95"/>
      <c r="W9" s="95"/>
      <c r="X9" s="95"/>
      <c r="Y9" s="95"/>
      <c r="Z9" s="95"/>
      <c r="AA9" s="95"/>
      <c r="AB9" s="95"/>
      <c r="AC9" s="95"/>
      <c r="AD9" s="95"/>
      <c r="AE9" s="95"/>
      <c r="AF9" s="95"/>
      <c r="AG9" s="95"/>
      <c r="AH9" s="95"/>
      <c r="AI9" s="95"/>
      <c r="AJ9" s="95"/>
      <c r="AK9" s="95"/>
      <c r="AL9" s="95"/>
      <c r="AM9" s="95"/>
      <c r="AN9" s="95"/>
      <c r="AO9" s="95"/>
      <c r="AP9" s="95"/>
      <c r="AQ9" s="95"/>
      <c r="AR9" s="95"/>
      <c r="AS9" s="95"/>
      <c r="AT9" s="95"/>
      <c r="AU9" s="95"/>
      <c r="AV9" s="95"/>
      <c r="AW9" s="95"/>
      <c r="AX9" s="95"/>
      <c r="AY9" s="95"/>
      <c r="AZ9" s="95"/>
      <c r="BA9" s="95"/>
      <c r="BB9" s="95"/>
      <c r="BC9" s="95"/>
      <c r="BD9" s="95"/>
      <c r="BE9" s="95"/>
      <c r="BF9" s="95"/>
      <c r="BG9" s="95"/>
      <c r="BH9" s="95"/>
      <c r="BI9" s="95"/>
      <c r="BJ9" s="95"/>
      <c r="BK9" s="95"/>
      <c r="BL9" s="95"/>
      <c r="BM9" s="95"/>
      <c r="BN9" s="95"/>
      <c r="BO9" s="95"/>
      <c r="BP9" s="95"/>
      <c r="BQ9" s="95"/>
      <c r="BR9" s="95"/>
      <c r="BS9" s="95"/>
      <c r="BT9" s="95"/>
      <c r="BU9" s="95"/>
      <c r="BV9" s="95"/>
      <c r="BW9" s="95"/>
      <c r="BX9" s="95"/>
      <c r="BY9" s="95"/>
      <c r="BZ9" s="95"/>
      <c r="CA9" s="95"/>
      <c r="CB9" s="95"/>
      <c r="CC9" s="95"/>
      <c r="CD9" s="95"/>
      <c r="CE9" s="95"/>
      <c r="CF9" s="95"/>
      <c r="CG9" s="95"/>
      <c r="CH9" s="95"/>
      <c r="CI9" s="95"/>
      <c r="CJ9" s="95"/>
      <c r="CK9" s="95"/>
      <c r="CL9" s="95"/>
      <c r="CM9" s="95"/>
      <c r="CN9" s="95"/>
      <c r="CO9" s="95"/>
      <c r="CP9" s="95"/>
      <c r="CQ9" s="95"/>
      <c r="CR9" s="95"/>
      <c r="CS9" s="95"/>
      <c r="CT9" s="95"/>
      <c r="CU9" s="95"/>
      <c r="CV9" s="95"/>
      <c r="CW9" s="95"/>
      <c r="CX9" s="95"/>
      <c r="CY9" s="95"/>
      <c r="CZ9" s="95"/>
      <c r="DA9" s="95"/>
      <c r="DB9" s="95"/>
      <c r="DC9" s="95"/>
      <c r="DD9" s="95"/>
      <c r="DE9" s="95"/>
      <c r="DF9" s="95"/>
      <c r="DG9" s="95"/>
      <c r="DH9" s="95"/>
      <c r="DI9" s="95"/>
      <c r="DJ9" s="95"/>
      <c r="DK9" s="95"/>
      <c r="DL9" s="95"/>
      <c r="DM9" s="95"/>
      <c r="DN9" s="95"/>
      <c r="DO9" s="95"/>
      <c r="DP9" s="95"/>
      <c r="DQ9" s="95"/>
      <c r="DR9" s="95"/>
      <c r="DS9" s="95"/>
      <c r="DT9" s="95"/>
      <c r="DU9" s="95"/>
      <c r="DV9" s="95"/>
      <c r="DW9" s="95"/>
      <c r="DX9" s="95"/>
      <c r="DY9" s="95"/>
      <c r="DZ9" s="95"/>
      <c r="EA9" s="95"/>
      <c r="EB9" s="95"/>
      <c r="EC9" s="95"/>
      <c r="ED9" s="95"/>
      <c r="EE9" s="95"/>
      <c r="EF9" s="95"/>
      <c r="EG9" s="95"/>
      <c r="EH9" s="95"/>
      <c r="EI9" s="95"/>
      <c r="EJ9" s="95"/>
      <c r="EK9" s="95"/>
      <c r="EL9" s="95"/>
      <c r="EM9" s="95"/>
      <c r="EN9" s="95"/>
      <c r="EO9" s="95"/>
      <c r="EP9" s="95"/>
      <c r="EQ9" s="95"/>
      <c r="ER9" s="95"/>
      <c r="ES9" s="95"/>
      <c r="ET9" s="95"/>
      <c r="EU9" s="95"/>
      <c r="EV9" s="95"/>
      <c r="EW9" s="95"/>
      <c r="EX9" s="95"/>
      <c r="EY9" s="95"/>
      <c r="EZ9" s="95"/>
      <c r="FA9" s="95"/>
      <c r="FB9" s="95"/>
      <c r="FC9" s="95"/>
      <c r="FD9" s="95"/>
      <c r="FE9" s="95"/>
      <c r="FF9" s="95"/>
      <c r="FG9" s="95"/>
      <c r="FH9" s="95"/>
      <c r="FI9" s="95"/>
      <c r="FJ9" s="95"/>
      <c r="FK9" s="95"/>
      <c r="FL9" s="95"/>
      <c r="FM9" s="95"/>
      <c r="FN9" s="95"/>
      <c r="FO9" s="95"/>
      <c r="FP9" s="95"/>
      <c r="FQ9" s="95"/>
      <c r="FR9" s="95"/>
      <c r="FS9" s="95"/>
      <c r="FT9" s="95"/>
      <c r="FU9" s="95"/>
      <c r="FV9" s="95"/>
      <c r="FW9" s="95"/>
      <c r="FX9" s="95"/>
      <c r="FY9" s="95"/>
      <c r="FZ9" s="95"/>
      <c r="GA9" s="95"/>
      <c r="GB9" s="95"/>
      <c r="GC9" s="95"/>
      <c r="GD9" s="95"/>
      <c r="GE9" s="95"/>
      <c r="GF9" s="95"/>
      <c r="GG9" s="95"/>
      <c r="GH9" s="95"/>
      <c r="GI9" s="95"/>
      <c r="GJ9" s="95"/>
      <c r="GK9" s="95"/>
      <c r="GL9" s="95"/>
      <c r="GM9" s="95"/>
      <c r="GN9" s="95"/>
      <c r="GO9" s="95"/>
      <c r="GP9" s="95"/>
      <c r="GQ9" s="95"/>
      <c r="GR9" s="95"/>
      <c r="GS9" s="95"/>
      <c r="GT9" s="95"/>
      <c r="GU9" s="95"/>
      <c r="GV9" s="95"/>
      <c r="GW9" s="95"/>
      <c r="GX9" s="95"/>
      <c r="GY9" s="95"/>
      <c r="GZ9" s="95"/>
      <c r="HA9" s="95"/>
      <c r="HB9" s="95"/>
      <c r="HC9" s="95"/>
      <c r="HD9" s="95"/>
      <c r="HE9" s="95"/>
      <c r="HF9" s="95"/>
      <c r="HG9" s="95"/>
      <c r="HH9" s="95"/>
      <c r="HI9" s="95"/>
      <c r="HJ9" s="95"/>
      <c r="HK9" s="95"/>
      <c r="HL9" s="95"/>
      <c r="HM9" s="95"/>
      <c r="HN9" s="95"/>
      <c r="HO9" s="95"/>
      <c r="HP9" s="95"/>
      <c r="HQ9" s="95"/>
      <c r="HR9" s="95"/>
      <c r="HS9" s="95"/>
      <c r="HT9" s="95"/>
      <c r="HU9" s="95"/>
      <c r="HV9" s="95"/>
      <c r="HW9" s="95"/>
      <c r="HX9" s="95"/>
      <c r="HY9" s="95"/>
      <c r="HZ9" s="95"/>
      <c r="IA9" s="95"/>
      <c r="IB9" s="95"/>
      <c r="IC9" s="95"/>
      <c r="ID9" s="95"/>
      <c r="IE9" s="95"/>
      <c r="IF9" s="95"/>
      <c r="IG9" s="95"/>
      <c r="IH9" s="95"/>
      <c r="II9" s="95"/>
      <c r="IJ9" s="95"/>
      <c r="IK9" s="95"/>
      <c r="IL9" s="95"/>
      <c r="IM9" s="95"/>
      <c r="IN9" s="95"/>
      <c r="IO9" s="95"/>
      <c r="IP9" s="95"/>
      <c r="IQ9" s="95"/>
      <c r="IR9" s="95"/>
      <c r="IS9" s="95"/>
      <c r="IT9" s="95"/>
      <c r="IU9" s="95"/>
      <c r="IV9" s="95"/>
      <c r="IW9" s="95"/>
      <c r="IX9" s="95"/>
      <c r="IY9" s="95"/>
      <c r="IZ9" s="95"/>
      <c r="JA9" s="95"/>
      <c r="JB9" s="95"/>
      <c r="JC9" s="95"/>
      <c r="JD9" s="95"/>
      <c r="JE9" s="95"/>
      <c r="JF9" s="95"/>
      <c r="JG9" s="95"/>
      <c r="JH9" s="95"/>
      <c r="JI9" s="95"/>
      <c r="JJ9" s="95"/>
      <c r="JK9" s="95"/>
      <c r="JL9" s="95"/>
      <c r="JM9" s="95"/>
      <c r="JN9" s="95"/>
      <c r="JO9" s="95"/>
      <c r="JP9" s="95"/>
      <c r="JQ9" s="95"/>
      <c r="JR9" s="95"/>
      <c r="JS9" s="95"/>
      <c r="JT9" s="95"/>
      <c r="JU9" s="95"/>
      <c r="JV9" s="95"/>
      <c r="JW9" s="95"/>
      <c r="JX9" s="95"/>
      <c r="JY9" s="95"/>
      <c r="JZ9" s="95"/>
      <c r="KA9" s="95"/>
      <c r="KB9" s="95"/>
      <c r="KC9" s="95"/>
      <c r="KD9" s="95"/>
      <c r="KE9" s="95"/>
      <c r="KF9" s="95"/>
      <c r="KG9" s="95"/>
      <c r="KH9" s="95"/>
      <c r="KI9" s="95"/>
      <c r="KJ9" s="95"/>
      <c r="KK9" s="95"/>
      <c r="KL9" s="95"/>
      <c r="KM9" s="95"/>
      <c r="KN9" s="95"/>
      <c r="KO9" s="95"/>
      <c r="KP9" s="95"/>
      <c r="KQ9" s="95"/>
      <c r="KR9" s="95"/>
      <c r="KS9" s="95"/>
      <c r="KT9" s="95"/>
      <c r="KU9" s="95"/>
      <c r="KV9" s="95"/>
      <c r="KW9" s="95"/>
      <c r="KX9" s="95"/>
      <c r="KY9" s="95"/>
      <c r="KZ9" s="95"/>
      <c r="LA9" s="95"/>
      <c r="LB9" s="95"/>
      <c r="LC9" s="95"/>
      <c r="LD9" s="95"/>
      <c r="LE9" s="95"/>
      <c r="LF9" s="95"/>
      <c r="LG9" s="95"/>
      <c r="LH9" s="95"/>
      <c r="LI9" s="95"/>
      <c r="LJ9" s="95"/>
      <c r="LK9" s="95"/>
      <c r="LL9" s="95"/>
      <c r="LM9" s="95"/>
      <c r="LN9" s="95"/>
      <c r="LO9" s="95"/>
      <c r="LP9" s="95"/>
      <c r="LQ9" s="95"/>
      <c r="LR9" s="95"/>
      <c r="LS9" s="95"/>
      <c r="LT9" s="95"/>
      <c r="LU9" s="95"/>
      <c r="LV9" s="95"/>
      <c r="LW9" s="95"/>
      <c r="LX9" s="95"/>
      <c r="LY9" s="95"/>
      <c r="LZ9" s="95"/>
      <c r="MA9" s="95"/>
      <c r="MB9" s="95"/>
      <c r="MC9" s="95"/>
      <c r="MD9" s="95"/>
      <c r="ME9" s="95"/>
      <c r="MF9" s="95"/>
      <c r="MG9" s="95"/>
      <c r="MH9" s="95"/>
      <c r="MI9" s="95"/>
      <c r="MJ9" s="95"/>
      <c r="MK9" s="95"/>
      <c r="ML9" s="95"/>
      <c r="MM9" s="95"/>
      <c r="MN9" s="95"/>
      <c r="MO9" s="95"/>
      <c r="MP9" s="95"/>
      <c r="MQ9" s="95"/>
      <c r="MR9" s="95"/>
      <c r="MS9" s="95"/>
      <c r="MT9" s="95"/>
      <c r="MU9" s="95"/>
      <c r="MV9" s="95"/>
      <c r="MW9" s="95"/>
      <c r="MX9" s="95"/>
      <c r="MY9" s="95"/>
      <c r="MZ9" s="95"/>
      <c r="NA9" s="95"/>
      <c r="NB9" s="95"/>
      <c r="NC9" s="95"/>
      <c r="ND9" s="95"/>
      <c r="NE9" s="95"/>
      <c r="NF9" s="95"/>
      <c r="NG9" s="95"/>
      <c r="NH9" s="95"/>
      <c r="NI9" s="95"/>
      <c r="NJ9" s="95"/>
      <c r="NK9" s="95"/>
      <c r="NL9" s="95"/>
      <c r="NM9" s="95"/>
      <c r="NN9" s="95"/>
      <c r="NO9" s="95"/>
      <c r="NP9" s="95"/>
      <c r="NQ9" s="95"/>
      <c r="NR9" s="95"/>
      <c r="NS9" s="95"/>
      <c r="NT9" s="95"/>
      <c r="NU9" s="95"/>
      <c r="NV9" s="95"/>
      <c r="NW9" s="95"/>
      <c r="NX9" s="95"/>
      <c r="NY9" s="95"/>
      <c r="NZ9" s="95"/>
      <c r="OA9" s="95"/>
      <c r="OB9" s="95"/>
      <c r="OC9" s="95"/>
      <c r="OD9" s="95"/>
      <c r="OE9" s="95"/>
      <c r="OF9" s="95"/>
      <c r="OG9" s="95"/>
      <c r="OH9" s="95"/>
      <c r="OI9" s="95"/>
      <c r="OJ9" s="95"/>
      <c r="OK9" s="95"/>
      <c r="OL9" s="95"/>
      <c r="OM9" s="95"/>
      <c r="ON9" s="95"/>
      <c r="OO9" s="95"/>
      <c r="OP9" s="95"/>
      <c r="OQ9" s="95"/>
      <c r="OR9" s="95"/>
      <c r="OS9" s="95"/>
      <c r="OT9" s="95"/>
      <c r="OU9" s="95"/>
      <c r="OV9" s="95"/>
      <c r="OW9" s="95"/>
      <c r="OX9" s="95"/>
      <c r="OY9" s="95"/>
      <c r="OZ9" s="95"/>
      <c r="PA9" s="95"/>
      <c r="PB9" s="95"/>
      <c r="PC9" s="95"/>
      <c r="PD9" s="95"/>
      <c r="PE9" s="95"/>
      <c r="PF9" s="95"/>
      <c r="PG9" s="95"/>
      <c r="PH9" s="95"/>
      <c r="PI9" s="95"/>
      <c r="PJ9" s="95"/>
      <c r="PK9" s="95"/>
      <c r="PL9" s="95"/>
      <c r="PM9" s="95"/>
      <c r="PN9" s="95"/>
      <c r="PO9" s="95"/>
      <c r="PP9" s="95"/>
      <c r="PQ9" s="95"/>
      <c r="PR9" s="95"/>
      <c r="PS9" s="95"/>
      <c r="PT9" s="95"/>
      <c r="PU9" s="95"/>
      <c r="PV9" s="95"/>
      <c r="PW9" s="95"/>
      <c r="PX9" s="95"/>
      <c r="PY9" s="95"/>
      <c r="PZ9" s="95"/>
      <c r="QA9" s="95"/>
      <c r="QB9" s="95"/>
      <c r="QC9" s="95"/>
      <c r="QD9" s="95"/>
      <c r="QE9" s="95"/>
      <c r="QF9" s="95"/>
      <c r="QG9" s="95"/>
      <c r="QH9" s="95"/>
      <c r="QI9" s="95"/>
      <c r="QJ9" s="95"/>
      <c r="QK9" s="95"/>
      <c r="QL9" s="95"/>
      <c r="QM9" s="95"/>
      <c r="QN9" s="95"/>
      <c r="QO9" s="95"/>
      <c r="QP9" s="95"/>
      <c r="QQ9" s="95"/>
      <c r="QR9" s="95"/>
      <c r="QS9" s="95"/>
      <c r="QT9" s="95"/>
      <c r="QU9" s="95"/>
      <c r="QV9" s="95"/>
      <c r="QW9" s="95"/>
      <c r="QX9" s="95"/>
      <c r="QY9" s="95"/>
      <c r="QZ9" s="95"/>
      <c r="RA9" s="95"/>
      <c r="RB9" s="95"/>
      <c r="RC9" s="95"/>
      <c r="RD9" s="95"/>
      <c r="RE9" s="95"/>
      <c r="RF9" s="95"/>
      <c r="RG9" s="95"/>
      <c r="RH9" s="95"/>
      <c r="RI9" s="95"/>
      <c r="RJ9" s="95"/>
      <c r="RK9" s="95"/>
      <c r="RL9" s="95"/>
      <c r="RM9" s="95"/>
      <c r="RN9" s="95"/>
      <c r="RO9" s="95"/>
      <c r="RP9" s="95"/>
      <c r="RQ9" s="95"/>
      <c r="RR9" s="95"/>
      <c r="RS9" s="95"/>
      <c r="RT9" s="95"/>
      <c r="RU9" s="95"/>
      <c r="RV9" s="95"/>
      <c r="RW9" s="95"/>
      <c r="RX9" s="95"/>
      <c r="RY9" s="95"/>
      <c r="RZ9" s="95"/>
      <c r="SA9" s="95"/>
      <c r="SB9" s="95"/>
      <c r="SC9" s="95"/>
      <c r="SD9" s="95"/>
      <c r="SE9" s="95"/>
      <c r="SF9" s="95"/>
      <c r="SG9" s="95"/>
      <c r="SH9" s="95"/>
      <c r="SI9" s="95"/>
      <c r="SJ9" s="95"/>
      <c r="SK9" s="95"/>
      <c r="SL9" s="95"/>
      <c r="SM9" s="95"/>
      <c r="SN9" s="95"/>
      <c r="SO9" s="95"/>
      <c r="SP9" s="95"/>
      <c r="SQ9" s="95"/>
      <c r="SR9" s="95"/>
      <c r="SS9" s="95"/>
      <c r="ST9" s="95"/>
      <c r="SU9" s="95"/>
      <c r="SV9" s="95"/>
      <c r="SW9" s="95"/>
      <c r="SX9" s="95"/>
      <c r="SY9" s="95"/>
      <c r="SZ9" s="95"/>
      <c r="TA9" s="95"/>
      <c r="TB9" s="95"/>
      <c r="TC9" s="95"/>
      <c r="TD9" s="95"/>
      <c r="TE9" s="95"/>
      <c r="TF9" s="95"/>
      <c r="TG9" s="95"/>
      <c r="TH9" s="95"/>
      <c r="TI9" s="95"/>
      <c r="TJ9" s="95"/>
      <c r="TK9" s="95"/>
      <c r="TL9" s="95"/>
      <c r="TM9" s="95"/>
      <c r="TN9" s="95"/>
      <c r="TO9" s="95"/>
      <c r="TP9" s="95"/>
      <c r="TQ9" s="95"/>
      <c r="TR9" s="95"/>
      <c r="TS9" s="95"/>
      <c r="TT9" s="95"/>
      <c r="TU9" s="95"/>
      <c r="TV9" s="95"/>
      <c r="TW9" s="95"/>
      <c r="TX9" s="95"/>
      <c r="TY9" s="95"/>
      <c r="TZ9" s="95"/>
      <c r="UA9" s="95"/>
      <c r="UB9" s="95"/>
      <c r="UC9" s="95"/>
      <c r="UD9" s="95"/>
      <c r="UE9" s="95"/>
      <c r="UF9" s="95"/>
      <c r="UG9" s="95"/>
      <c r="UH9" s="95"/>
      <c r="UI9" s="95"/>
      <c r="UJ9" s="95"/>
      <c r="UK9" s="95"/>
      <c r="UL9" s="95"/>
      <c r="UM9" s="95"/>
      <c r="UN9" s="95"/>
      <c r="UO9" s="95"/>
      <c r="UP9" s="95"/>
      <c r="UQ9" s="95"/>
      <c r="UR9" s="95"/>
      <c r="US9" s="95"/>
      <c r="UT9" s="95"/>
      <c r="UU9" s="95"/>
      <c r="UV9" s="95"/>
      <c r="UW9" s="95"/>
      <c r="UX9" s="95"/>
      <c r="UY9" s="95"/>
      <c r="UZ9" s="95"/>
      <c r="VA9" s="95"/>
      <c r="VB9" s="95"/>
      <c r="VC9" s="95"/>
      <c r="VD9" s="95"/>
      <c r="VE9" s="95"/>
      <c r="VF9" s="95"/>
      <c r="VG9" s="95"/>
      <c r="VH9" s="95"/>
      <c r="VI9" s="95"/>
      <c r="VJ9" s="95"/>
      <c r="VK9" s="95"/>
      <c r="VL9" s="95"/>
      <c r="VM9" s="95"/>
      <c r="VN9" s="95"/>
      <c r="VO9" s="95"/>
      <c r="VP9" s="95"/>
      <c r="VQ9" s="95"/>
      <c r="VR9" s="95"/>
      <c r="VS9" s="95"/>
      <c r="VT9" s="95"/>
      <c r="VU9" s="95"/>
      <c r="VV9" s="95"/>
      <c r="VW9" s="95"/>
      <c r="VX9" s="95"/>
      <c r="VY9" s="95"/>
      <c r="VZ9" s="95"/>
      <c r="WA9" s="95"/>
      <c r="WB9" s="95"/>
      <c r="WC9" s="95"/>
      <c r="WD9" s="95"/>
      <c r="WE9" s="95"/>
      <c r="WF9" s="95"/>
      <c r="WG9" s="95"/>
      <c r="WH9" s="95"/>
      <c r="WI9" s="95"/>
      <c r="WJ9" s="95"/>
      <c r="WK9" s="95"/>
      <c r="WL9" s="95"/>
      <c r="WM9" s="95"/>
      <c r="WN9" s="95"/>
      <c r="WO9" s="95"/>
      <c r="WP9" s="95"/>
      <c r="WQ9" s="95"/>
      <c r="WR9" s="95"/>
      <c r="WS9" s="95"/>
      <c r="WT9" s="95"/>
      <c r="WU9" s="95"/>
      <c r="WV9" s="95"/>
      <c r="WW9" s="95"/>
      <c r="WX9" s="95"/>
      <c r="WY9" s="95"/>
      <c r="WZ9" s="95"/>
      <c r="XA9" s="95"/>
      <c r="XB9" s="95"/>
      <c r="XC9" s="95"/>
      <c r="XD9" s="95"/>
      <c r="XE9" s="95"/>
      <c r="XF9" s="95"/>
      <c r="XG9" s="95"/>
      <c r="XH9" s="95"/>
      <c r="XI9" s="95"/>
      <c r="XJ9" s="95"/>
      <c r="XK9" s="95"/>
      <c r="XL9" s="95"/>
      <c r="XM9" s="95"/>
      <c r="XN9" s="95"/>
      <c r="XO9" s="95"/>
      <c r="XP9" s="95"/>
      <c r="XQ9" s="95"/>
      <c r="XR9" s="95"/>
      <c r="XS9" s="95"/>
      <c r="XT9" s="95"/>
      <c r="XU9" s="95"/>
      <c r="XV9" s="95"/>
      <c r="XW9" s="95"/>
      <c r="XX9" s="95"/>
      <c r="XY9" s="95"/>
      <c r="XZ9" s="95"/>
      <c r="YA9" s="95"/>
      <c r="YB9" s="95"/>
      <c r="YC9" s="95"/>
      <c r="YD9" s="95"/>
      <c r="YE9" s="95"/>
      <c r="YF9" s="95"/>
      <c r="YG9" s="95"/>
      <c r="YH9" s="95"/>
      <c r="YI9" s="95"/>
      <c r="YJ9" s="95"/>
      <c r="YK9" s="95"/>
      <c r="YL9" s="95"/>
      <c r="YM9" s="95"/>
      <c r="YN9" s="95"/>
      <c r="YO9" s="95"/>
      <c r="YP9" s="95"/>
      <c r="YQ9" s="95"/>
      <c r="YR9" s="95"/>
      <c r="YS9" s="95"/>
      <c r="YT9" s="95"/>
      <c r="YU9" s="95"/>
      <c r="YV9" s="95"/>
      <c r="YW9" s="95"/>
      <c r="YX9" s="95"/>
      <c r="YY9" s="95"/>
      <c r="YZ9" s="95"/>
      <c r="ZA9" s="95"/>
      <c r="ZB9" s="95"/>
      <c r="ZC9" s="95"/>
      <c r="ZD9" s="95"/>
      <c r="ZE9" s="95"/>
      <c r="ZF9" s="95"/>
      <c r="ZG9" s="95"/>
      <c r="ZH9" s="95"/>
      <c r="ZI9" s="95"/>
      <c r="ZJ9" s="95"/>
      <c r="ZK9" s="95"/>
      <c r="ZL9" s="95"/>
      <c r="ZM9" s="95"/>
      <c r="ZN9" s="95"/>
      <c r="ZO9" s="95"/>
      <c r="ZP9" s="95"/>
      <c r="ZQ9" s="95"/>
      <c r="ZR9" s="95"/>
      <c r="ZS9" s="95"/>
      <c r="ZT9" s="95"/>
      <c r="ZU9" s="95"/>
      <c r="ZV9" s="95"/>
      <c r="ZW9" s="95"/>
      <c r="ZX9" s="95"/>
      <c r="ZY9" s="95"/>
      <c r="ZZ9" s="95"/>
      <c r="AAA9" s="95"/>
      <c r="AAB9" s="95"/>
      <c r="AAC9" s="95"/>
      <c r="AAD9" s="95"/>
      <c r="AAE9" s="95"/>
      <c r="AAF9" s="95"/>
      <c r="AAG9" s="95"/>
      <c r="AAH9" s="95"/>
      <c r="AAI9" s="95"/>
      <c r="AAJ9" s="95"/>
      <c r="AAK9" s="95"/>
      <c r="AAL9" s="95"/>
      <c r="AAM9" s="95"/>
      <c r="AAN9" s="95"/>
      <c r="AAO9" s="95"/>
      <c r="AAP9" s="95"/>
      <c r="AAQ9" s="95"/>
      <c r="AAR9" s="95"/>
      <c r="AAS9" s="95"/>
      <c r="AAT9" s="95"/>
      <c r="AAU9" s="95"/>
      <c r="AAV9" s="95"/>
      <c r="AAW9" s="95"/>
      <c r="AAX9" s="95"/>
      <c r="AAY9" s="95"/>
      <c r="AAZ9" s="95"/>
      <c r="ABA9" s="95"/>
      <c r="ABB9" s="95"/>
      <c r="ABC9" s="95"/>
      <c r="ABD9" s="95"/>
      <c r="ABE9" s="95"/>
      <c r="ABF9" s="95"/>
      <c r="ABG9" s="95"/>
      <c r="ABH9" s="95"/>
      <c r="ABI9" s="95"/>
      <c r="ABJ9" s="95"/>
      <c r="ABK9" s="95"/>
      <c r="ABL9" s="95"/>
      <c r="ABM9" s="95"/>
      <c r="ABN9" s="95"/>
      <c r="ABO9" s="95"/>
      <c r="ABP9" s="95"/>
      <c r="ABQ9" s="95"/>
      <c r="ABR9" s="95"/>
      <c r="ABS9" s="95"/>
      <c r="ABT9" s="95"/>
      <c r="ABU9" s="95"/>
      <c r="ABV9" s="95"/>
      <c r="ABW9" s="95"/>
      <c r="ABX9" s="95"/>
      <c r="ABY9" s="95"/>
      <c r="ABZ9" s="95"/>
      <c r="ACA9" s="95"/>
      <c r="ACB9" s="95"/>
      <c r="ACC9" s="95"/>
      <c r="ACD9" s="95"/>
      <c r="ACE9" s="95"/>
      <c r="ACF9" s="95"/>
      <c r="ACG9" s="95"/>
      <c r="ACH9" s="95"/>
      <c r="ACI9" s="95"/>
      <c r="ACJ9" s="95"/>
      <c r="ACK9" s="95"/>
      <c r="ACL9" s="95"/>
      <c r="ACM9" s="95"/>
      <c r="ACN9" s="95"/>
      <c r="ACO9" s="95"/>
      <c r="ACP9" s="95"/>
      <c r="ACQ9" s="95"/>
      <c r="ACR9" s="95"/>
      <c r="ACS9" s="95"/>
      <c r="ACT9" s="95"/>
      <c r="ACU9" s="95"/>
      <c r="ACV9" s="95"/>
      <c r="ACW9" s="95"/>
      <c r="ACX9" s="95"/>
      <c r="ACY9" s="95"/>
      <c r="ACZ9" s="95"/>
      <c r="ADA9" s="95"/>
      <c r="ADB9" s="95"/>
      <c r="ADC9" s="95"/>
      <c r="ADD9" s="95"/>
      <c r="ADE9" s="95"/>
      <c r="ADF9" s="95"/>
      <c r="ADG9" s="95"/>
      <c r="ADH9" s="95"/>
      <c r="ADI9" s="95"/>
      <c r="ADJ9" s="95"/>
      <c r="ADK9" s="95"/>
      <c r="ADL9" s="95"/>
      <c r="ADM9" s="95"/>
      <c r="ADN9" s="95"/>
      <c r="ADO9" s="95"/>
      <c r="ADP9" s="95"/>
      <c r="ADQ9" s="95"/>
      <c r="ADR9" s="95"/>
      <c r="ADS9" s="95"/>
      <c r="ADT9" s="95"/>
      <c r="ADU9" s="95"/>
      <c r="ADV9" s="95"/>
      <c r="ADW9" s="95"/>
      <c r="ADX9" s="95"/>
      <c r="ADY9" s="95"/>
      <c r="ADZ9" s="95"/>
      <c r="AEA9" s="95"/>
      <c r="AEB9" s="95"/>
      <c r="AEC9" s="95"/>
      <c r="AED9" s="95"/>
      <c r="AEE9" s="95"/>
      <c r="AEF9" s="95"/>
      <c r="AEG9" s="95"/>
      <c r="AEH9" s="95"/>
      <c r="AEI9" s="95"/>
      <c r="AEJ9" s="95"/>
      <c r="AEK9" s="95"/>
      <c r="AEL9" s="95"/>
      <c r="AEM9" s="95"/>
      <c r="AEN9" s="95"/>
      <c r="AEO9" s="95"/>
      <c r="AEP9" s="95"/>
      <c r="AEQ9" s="95"/>
      <c r="AER9" s="95"/>
      <c r="AES9" s="95"/>
      <c r="AET9" s="95"/>
      <c r="AEU9" s="95"/>
      <c r="AEV9" s="95"/>
      <c r="AEW9" s="95"/>
      <c r="AEX9" s="95"/>
      <c r="AEY9" s="95"/>
      <c r="AEZ9" s="95"/>
      <c r="AFA9" s="95"/>
      <c r="AFB9" s="95"/>
      <c r="AFC9" s="95"/>
      <c r="AFD9" s="95"/>
      <c r="AFE9" s="95"/>
      <c r="AFF9" s="95"/>
      <c r="AFG9" s="95"/>
      <c r="AFH9" s="95"/>
      <c r="AFI9" s="95"/>
      <c r="AFJ9" s="95"/>
      <c r="AFK9" s="95"/>
      <c r="AFL9" s="95"/>
      <c r="AFM9" s="95"/>
      <c r="AFN9" s="95"/>
      <c r="AFO9" s="95"/>
      <c r="AFP9" s="95"/>
      <c r="AFQ9" s="95"/>
      <c r="AFR9" s="95"/>
      <c r="AFS9" s="95"/>
      <c r="AFT9" s="95"/>
      <c r="AFU9" s="95"/>
      <c r="AFV9" s="95"/>
      <c r="AFW9" s="95"/>
      <c r="AFX9" s="95"/>
      <c r="AFY9" s="95"/>
      <c r="AFZ9" s="95"/>
      <c r="AGA9" s="95"/>
      <c r="AGB9" s="95"/>
      <c r="AGC9" s="95"/>
      <c r="AGD9" s="95"/>
      <c r="AGE9" s="95"/>
      <c r="AGF9" s="95"/>
      <c r="AGG9" s="95"/>
      <c r="AGH9" s="95"/>
      <c r="AGI9" s="95"/>
      <c r="AGJ9" s="95"/>
      <c r="AGK9" s="95"/>
      <c r="AGL9" s="95"/>
      <c r="AGM9" s="95"/>
      <c r="AGN9" s="95"/>
      <c r="AGO9" s="95"/>
      <c r="AGP9" s="95"/>
      <c r="AGQ9" s="95"/>
      <c r="AGR9" s="95"/>
      <c r="AGS9" s="95"/>
      <c r="AGT9" s="95"/>
      <c r="AGU9" s="95"/>
      <c r="AGV9" s="95"/>
      <c r="AGW9" s="95"/>
      <c r="AGX9" s="95"/>
      <c r="AGY9" s="95"/>
      <c r="AGZ9" s="95"/>
      <c r="AHA9" s="95"/>
      <c r="AHB9" s="95"/>
      <c r="AHC9" s="95"/>
      <c r="AHD9" s="95"/>
      <c r="AHE9" s="95"/>
      <c r="AHF9" s="95"/>
      <c r="AHG9" s="95"/>
      <c r="AHH9" s="95"/>
      <c r="AHI9" s="95"/>
      <c r="AHJ9" s="95"/>
      <c r="AHK9" s="95"/>
      <c r="AHL9" s="95"/>
      <c r="AHM9" s="95"/>
      <c r="AHN9" s="95"/>
      <c r="AHO9" s="95"/>
      <c r="AHP9" s="95"/>
      <c r="AHQ9" s="95"/>
      <c r="AHR9" s="95"/>
      <c r="AHS9" s="95"/>
      <c r="AHT9" s="95"/>
      <c r="AHU9" s="95"/>
      <c r="AHV9" s="95"/>
      <c r="AHW9" s="95"/>
      <c r="AHX9" s="95"/>
      <c r="AHY9" s="95"/>
      <c r="AHZ9" s="95"/>
      <c r="AIA9" s="95"/>
      <c r="AIB9" s="95"/>
      <c r="AIC9" s="95"/>
      <c r="AID9" s="95"/>
      <c r="AIE9" s="95"/>
      <c r="AIF9" s="95"/>
      <c r="AIG9" s="95"/>
      <c r="AIH9" s="95"/>
      <c r="AII9" s="95"/>
      <c r="AIJ9" s="95"/>
      <c r="AIK9" s="95"/>
      <c r="AIL9" s="95"/>
      <c r="AIM9" s="95"/>
      <c r="AIN9" s="95"/>
      <c r="AIO9" s="95"/>
      <c r="AIP9" s="95"/>
      <c r="AIQ9" s="95"/>
      <c r="AIR9" s="95"/>
      <c r="AIS9" s="95"/>
      <c r="AIT9" s="95"/>
      <c r="AIU9" s="95"/>
      <c r="AIV9" s="95"/>
      <c r="AIW9" s="95"/>
      <c r="AIX9" s="95"/>
      <c r="AIY9" s="95"/>
      <c r="AIZ9" s="95"/>
      <c r="AJA9" s="95"/>
      <c r="AJB9" s="95"/>
      <c r="AJC9" s="95"/>
      <c r="AJD9" s="95"/>
      <c r="AJE9" s="95"/>
      <c r="AJF9" s="95"/>
      <c r="AJG9" s="95"/>
      <c r="AJH9" s="95"/>
      <c r="AJI9" s="95"/>
      <c r="AJJ9" s="95"/>
      <c r="AJK9" s="95"/>
      <c r="AJL9" s="95"/>
      <c r="AJM9" s="95"/>
      <c r="AJN9" s="95"/>
      <c r="AJO9" s="95"/>
      <c r="AJP9" s="95"/>
      <c r="AJQ9" s="95"/>
      <c r="AJR9" s="95"/>
      <c r="AJS9" s="95"/>
      <c r="AJT9" s="95"/>
      <c r="AJU9" s="95"/>
      <c r="AJV9" s="95"/>
      <c r="AJW9" s="95"/>
      <c r="AJX9" s="95"/>
      <c r="AJY9" s="95"/>
      <c r="AJZ9" s="95"/>
      <c r="AKA9" s="95"/>
      <c r="AKB9" s="95"/>
      <c r="AKC9" s="95"/>
      <c r="AKD9" s="95"/>
      <c r="AKE9" s="95"/>
      <c r="AKF9" s="95"/>
      <c r="AKG9" s="95"/>
      <c r="AKH9" s="95"/>
      <c r="AKI9" s="95"/>
      <c r="AKJ9" s="95"/>
      <c r="AKK9" s="95"/>
      <c r="AKL9" s="95"/>
      <c r="AKM9" s="95"/>
      <c r="AKN9" s="95"/>
      <c r="AKO9" s="95"/>
      <c r="AKP9" s="95"/>
      <c r="AKQ9" s="95"/>
      <c r="AKR9" s="95"/>
      <c r="AKS9" s="95"/>
      <c r="AKT9" s="95"/>
      <c r="AKU9" s="95"/>
      <c r="AKV9" s="95"/>
      <c r="AKW9" s="95"/>
      <c r="AKX9" s="95"/>
      <c r="AKY9" s="95"/>
      <c r="AKZ9" s="95"/>
      <c r="ALA9" s="95"/>
      <c r="ALB9" s="95"/>
      <c r="ALC9" s="95"/>
      <c r="ALD9" s="95"/>
      <c r="ALE9" s="95"/>
      <c r="ALF9" s="95"/>
      <c r="ALG9" s="95"/>
      <c r="ALH9" s="95"/>
      <c r="ALI9" s="95"/>
      <c r="ALJ9" s="95"/>
      <c r="ALK9" s="95"/>
      <c r="ALL9" s="95"/>
      <c r="ALM9" s="95"/>
      <c r="ALN9" s="95"/>
      <c r="ALO9" s="95"/>
      <c r="ALP9" s="95"/>
      <c r="ALQ9" s="95"/>
      <c r="ALR9" s="95"/>
      <c r="ALS9" s="95"/>
      <c r="ALT9" s="95"/>
      <c r="ALU9" s="95"/>
      <c r="ALV9" s="95"/>
      <c r="ALW9" s="95"/>
      <c r="ALX9" s="95"/>
      <c r="ALY9" s="95"/>
      <c r="ALZ9" s="95"/>
      <c r="AMA9" s="95"/>
      <c r="AMB9" s="95"/>
      <c r="AMC9" s="95"/>
      <c r="AMD9" s="95"/>
      <c r="AME9" s="95"/>
      <c r="AMF9" s="95"/>
      <c r="AMG9" s="95"/>
      <c r="AMH9" s="95"/>
      <c r="AMI9" s="95"/>
      <c r="AMJ9" s="95"/>
    </row>
    <row r="10" spans="1:1024" s="94" customFormat="1" ht="49.5" x14ac:dyDescent="0.2">
      <c r="A10" s="91"/>
      <c r="B10" s="92" t="s">
        <v>135</v>
      </c>
      <c r="C10" s="93">
        <f>SUM(C11:C12)</f>
        <v>19.170000000000002</v>
      </c>
      <c r="D10" s="92" t="s">
        <v>136</v>
      </c>
      <c r="E10" s="93">
        <f>SUM(E11:E12)</f>
        <v>19.170000000000002</v>
      </c>
      <c r="F10" s="92" t="s">
        <v>137</v>
      </c>
      <c r="G10" s="93">
        <f>SUM(G11:G12)</f>
        <v>19.170000000000002</v>
      </c>
      <c r="H10" s="92" t="s">
        <v>138</v>
      </c>
      <c r="I10" s="93">
        <f>SUM(I11:I12)</f>
        <v>19.170000000000002</v>
      </c>
      <c r="J10" s="92" t="s">
        <v>139</v>
      </c>
      <c r="K10" s="93">
        <f>SUM(K11:K12)</f>
        <v>19.170000000000002</v>
      </c>
      <c r="L10" s="91"/>
      <c r="M10" s="91"/>
      <c r="N10" s="91"/>
      <c r="O10" s="91"/>
      <c r="P10" s="91"/>
      <c r="Q10" s="91"/>
      <c r="R10" s="91"/>
      <c r="S10" s="91"/>
      <c r="T10" s="91"/>
      <c r="U10" s="91"/>
      <c r="V10" s="91"/>
      <c r="W10" s="91"/>
      <c r="X10" s="91"/>
      <c r="Y10" s="91"/>
      <c r="Z10" s="91"/>
      <c r="AA10" s="91"/>
      <c r="AB10" s="91"/>
      <c r="AC10" s="91"/>
      <c r="AD10" s="91"/>
      <c r="AE10" s="91"/>
      <c r="AF10" s="91"/>
      <c r="AG10" s="91"/>
      <c r="AH10" s="91"/>
      <c r="AI10" s="91"/>
      <c r="AJ10" s="91"/>
      <c r="AK10" s="91"/>
      <c r="AL10" s="91"/>
      <c r="AM10" s="91"/>
      <c r="AN10" s="91"/>
      <c r="AO10" s="91"/>
      <c r="AP10" s="91"/>
      <c r="AQ10" s="91"/>
      <c r="AR10" s="91"/>
      <c r="AS10" s="91"/>
      <c r="AT10" s="91"/>
      <c r="AU10" s="91"/>
      <c r="AV10" s="91"/>
      <c r="AW10" s="91"/>
      <c r="AX10" s="91"/>
      <c r="AY10" s="91"/>
      <c r="AZ10" s="91"/>
      <c r="BA10" s="91"/>
      <c r="BB10" s="91"/>
      <c r="BC10" s="91"/>
      <c r="BD10" s="91"/>
      <c r="BE10" s="91"/>
      <c r="BF10" s="91"/>
      <c r="BG10" s="91"/>
      <c r="BH10" s="91"/>
      <c r="BI10" s="91"/>
      <c r="BJ10" s="91"/>
      <c r="BK10" s="91"/>
      <c r="BL10" s="91"/>
      <c r="BM10" s="91"/>
      <c r="BN10" s="91"/>
      <c r="BO10" s="91"/>
      <c r="BP10" s="91"/>
      <c r="BQ10" s="91"/>
      <c r="BR10" s="91"/>
      <c r="BS10" s="91"/>
      <c r="BT10" s="91"/>
      <c r="BU10" s="91"/>
      <c r="BV10" s="91"/>
      <c r="BW10" s="91"/>
      <c r="BX10" s="91"/>
      <c r="BY10" s="91"/>
      <c r="BZ10" s="91"/>
      <c r="CA10" s="91"/>
      <c r="CB10" s="91"/>
      <c r="CC10" s="91"/>
      <c r="CD10" s="91"/>
      <c r="CE10" s="91"/>
      <c r="CF10" s="91"/>
      <c r="CG10" s="91"/>
      <c r="CH10" s="91"/>
      <c r="CI10" s="91"/>
      <c r="CJ10" s="91"/>
      <c r="CK10" s="91"/>
      <c r="CL10" s="91"/>
      <c r="CM10" s="91"/>
      <c r="CN10" s="91"/>
      <c r="CO10" s="91"/>
      <c r="CP10" s="91"/>
      <c r="CQ10" s="91"/>
      <c r="CR10" s="91"/>
      <c r="CS10" s="91"/>
      <c r="CT10" s="91"/>
      <c r="CU10" s="91"/>
      <c r="CV10" s="91"/>
      <c r="CW10" s="91"/>
      <c r="CX10" s="91"/>
      <c r="CY10" s="91"/>
      <c r="CZ10" s="91"/>
      <c r="DA10" s="91"/>
      <c r="DB10" s="91"/>
      <c r="DC10" s="91"/>
      <c r="DD10" s="91"/>
      <c r="DE10" s="91"/>
      <c r="DF10" s="91"/>
      <c r="DG10" s="91"/>
      <c r="DH10" s="91"/>
      <c r="DI10" s="91"/>
      <c r="DJ10" s="91"/>
      <c r="DK10" s="91"/>
      <c r="DL10" s="91"/>
      <c r="DM10" s="91"/>
      <c r="DN10" s="91"/>
      <c r="DO10" s="91"/>
      <c r="DP10" s="91"/>
      <c r="DQ10" s="91"/>
      <c r="DR10" s="91"/>
      <c r="DS10" s="91"/>
      <c r="DT10" s="91"/>
      <c r="DU10" s="91"/>
      <c r="DV10" s="91"/>
      <c r="DW10" s="91"/>
      <c r="DX10" s="91"/>
      <c r="DY10" s="91"/>
      <c r="DZ10" s="91"/>
      <c r="EA10" s="91"/>
      <c r="EB10" s="91"/>
      <c r="EC10" s="91"/>
      <c r="ED10" s="91"/>
      <c r="EE10" s="91"/>
      <c r="EF10" s="91"/>
      <c r="EG10" s="91"/>
      <c r="EH10" s="91"/>
      <c r="EI10" s="91"/>
      <c r="EJ10" s="91"/>
      <c r="EK10" s="91"/>
      <c r="EL10" s="91"/>
      <c r="EM10" s="91"/>
      <c r="EN10" s="91"/>
      <c r="EO10" s="91"/>
      <c r="EP10" s="91"/>
      <c r="EQ10" s="91"/>
      <c r="ER10" s="91"/>
      <c r="ES10" s="91"/>
      <c r="ET10" s="91"/>
      <c r="EU10" s="91"/>
      <c r="EV10" s="91"/>
      <c r="EW10" s="91"/>
      <c r="EX10" s="91"/>
      <c r="EY10" s="91"/>
      <c r="EZ10" s="91"/>
      <c r="FA10" s="91"/>
      <c r="FB10" s="91"/>
      <c r="FC10" s="91"/>
      <c r="FD10" s="91"/>
      <c r="FE10" s="91"/>
      <c r="FF10" s="91"/>
      <c r="FG10" s="91"/>
      <c r="FH10" s="91"/>
      <c r="FI10" s="91"/>
      <c r="FJ10" s="91"/>
      <c r="FK10" s="91"/>
      <c r="FL10" s="91"/>
      <c r="FM10" s="91"/>
      <c r="FN10" s="91"/>
      <c r="FO10" s="91"/>
      <c r="FP10" s="91"/>
      <c r="FQ10" s="91"/>
      <c r="FR10" s="91"/>
      <c r="FS10" s="91"/>
      <c r="FT10" s="91"/>
      <c r="FU10" s="91"/>
      <c r="FV10" s="91"/>
      <c r="FW10" s="91"/>
      <c r="FX10" s="91"/>
      <c r="FY10" s="91"/>
      <c r="FZ10" s="91"/>
      <c r="GA10" s="91"/>
      <c r="GB10" s="91"/>
      <c r="GC10" s="91"/>
      <c r="GD10" s="91"/>
      <c r="GE10" s="91"/>
      <c r="GF10" s="91"/>
      <c r="GG10" s="91"/>
      <c r="GH10" s="91"/>
      <c r="GI10" s="91"/>
      <c r="GJ10" s="91"/>
      <c r="GK10" s="91"/>
      <c r="GL10" s="91"/>
      <c r="GM10" s="91"/>
      <c r="GN10" s="91"/>
      <c r="GO10" s="91"/>
      <c r="GP10" s="91"/>
      <c r="GQ10" s="91"/>
      <c r="GR10" s="91"/>
      <c r="GS10" s="91"/>
      <c r="GT10" s="91"/>
      <c r="GU10" s="91"/>
      <c r="GV10" s="91"/>
      <c r="GW10" s="91"/>
      <c r="GX10" s="91"/>
      <c r="GY10" s="91"/>
      <c r="GZ10" s="91"/>
      <c r="HA10" s="91"/>
      <c r="HB10" s="91"/>
      <c r="HC10" s="91"/>
      <c r="HD10" s="91"/>
      <c r="HE10" s="91"/>
      <c r="HF10" s="91"/>
      <c r="HG10" s="91"/>
      <c r="HH10" s="91"/>
      <c r="HI10" s="91"/>
      <c r="HJ10" s="91"/>
      <c r="HK10" s="91"/>
      <c r="HL10" s="91"/>
      <c r="HM10" s="91"/>
      <c r="HN10" s="91"/>
      <c r="HO10" s="91"/>
      <c r="HP10" s="91"/>
      <c r="HQ10" s="91"/>
      <c r="HR10" s="91"/>
      <c r="HS10" s="91"/>
      <c r="HT10" s="91"/>
      <c r="HU10" s="91"/>
      <c r="HV10" s="91"/>
      <c r="HW10" s="91"/>
      <c r="HX10" s="91"/>
      <c r="HY10" s="91"/>
      <c r="HZ10" s="91"/>
      <c r="IA10" s="91"/>
      <c r="IB10" s="91"/>
      <c r="IC10" s="91"/>
      <c r="ID10" s="91"/>
      <c r="IE10" s="91"/>
      <c r="IF10" s="91"/>
      <c r="IG10" s="91"/>
      <c r="IH10" s="91"/>
      <c r="II10" s="91"/>
      <c r="IJ10" s="91"/>
      <c r="IK10" s="91"/>
      <c r="IL10" s="91"/>
      <c r="IM10" s="91"/>
      <c r="IN10" s="91"/>
      <c r="IO10" s="91"/>
      <c r="IP10" s="91"/>
      <c r="IQ10" s="91"/>
      <c r="IR10" s="91"/>
      <c r="IS10" s="91"/>
      <c r="IT10" s="91"/>
      <c r="IU10" s="91"/>
      <c r="IV10" s="91"/>
      <c r="IW10" s="91"/>
      <c r="IX10" s="91"/>
      <c r="IY10" s="91"/>
      <c r="IZ10" s="91"/>
      <c r="JA10" s="91"/>
      <c r="JB10" s="91"/>
      <c r="JC10" s="91"/>
      <c r="JD10" s="91"/>
      <c r="JE10" s="91"/>
      <c r="JF10" s="91"/>
      <c r="JG10" s="91"/>
      <c r="JH10" s="91"/>
      <c r="JI10" s="91"/>
      <c r="JJ10" s="91"/>
      <c r="JK10" s="91"/>
      <c r="JL10" s="91"/>
      <c r="JM10" s="91"/>
      <c r="JN10" s="91"/>
      <c r="JO10" s="91"/>
      <c r="JP10" s="91"/>
      <c r="JQ10" s="91"/>
      <c r="JR10" s="91"/>
      <c r="JS10" s="91"/>
      <c r="JT10" s="91"/>
      <c r="JU10" s="91"/>
      <c r="JV10" s="91"/>
      <c r="JW10" s="91"/>
      <c r="JX10" s="91"/>
      <c r="JY10" s="91"/>
      <c r="JZ10" s="91"/>
      <c r="KA10" s="91"/>
      <c r="KB10" s="91"/>
      <c r="KC10" s="91"/>
      <c r="KD10" s="91"/>
      <c r="KE10" s="91"/>
      <c r="KF10" s="91"/>
      <c r="KG10" s="91"/>
      <c r="KH10" s="91"/>
      <c r="KI10" s="91"/>
      <c r="KJ10" s="91"/>
      <c r="KK10" s="91"/>
      <c r="KL10" s="91"/>
      <c r="KM10" s="91"/>
      <c r="KN10" s="91"/>
      <c r="KO10" s="91"/>
      <c r="KP10" s="91"/>
      <c r="KQ10" s="91"/>
      <c r="KR10" s="91"/>
      <c r="KS10" s="91"/>
      <c r="KT10" s="91"/>
      <c r="KU10" s="91"/>
      <c r="KV10" s="91"/>
      <c r="KW10" s="91"/>
      <c r="KX10" s="91"/>
      <c r="KY10" s="91"/>
      <c r="KZ10" s="91"/>
      <c r="LA10" s="91"/>
      <c r="LB10" s="91"/>
      <c r="LC10" s="91"/>
      <c r="LD10" s="91"/>
      <c r="LE10" s="91"/>
      <c r="LF10" s="91"/>
      <c r="LG10" s="91"/>
      <c r="LH10" s="91"/>
      <c r="LI10" s="91"/>
      <c r="LJ10" s="91"/>
      <c r="LK10" s="91"/>
      <c r="LL10" s="91"/>
      <c r="LM10" s="91"/>
      <c r="LN10" s="91"/>
      <c r="LO10" s="91"/>
      <c r="LP10" s="91"/>
      <c r="LQ10" s="91"/>
      <c r="LR10" s="91"/>
      <c r="LS10" s="91"/>
      <c r="LT10" s="91"/>
      <c r="LU10" s="91"/>
      <c r="LV10" s="91"/>
      <c r="LW10" s="91"/>
      <c r="LX10" s="91"/>
      <c r="LY10" s="91"/>
      <c r="LZ10" s="91"/>
      <c r="MA10" s="91"/>
      <c r="MB10" s="91"/>
      <c r="MC10" s="91"/>
      <c r="MD10" s="91"/>
      <c r="ME10" s="91"/>
      <c r="MF10" s="91"/>
      <c r="MG10" s="91"/>
      <c r="MH10" s="91"/>
      <c r="MI10" s="91"/>
      <c r="MJ10" s="91"/>
      <c r="MK10" s="91"/>
      <c r="ML10" s="91"/>
      <c r="MM10" s="91"/>
      <c r="MN10" s="91"/>
      <c r="MO10" s="91"/>
      <c r="MP10" s="91"/>
      <c r="MQ10" s="91"/>
      <c r="MR10" s="91"/>
      <c r="MS10" s="91"/>
      <c r="MT10" s="91"/>
      <c r="MU10" s="91"/>
      <c r="MV10" s="91"/>
      <c r="MW10" s="91"/>
      <c r="MX10" s="91"/>
      <c r="MY10" s="91"/>
      <c r="MZ10" s="91"/>
      <c r="NA10" s="91"/>
      <c r="NB10" s="91"/>
      <c r="NC10" s="91"/>
      <c r="ND10" s="91"/>
      <c r="NE10" s="91"/>
      <c r="NF10" s="91"/>
      <c r="NG10" s="91"/>
      <c r="NH10" s="91"/>
      <c r="NI10" s="91"/>
      <c r="NJ10" s="91"/>
      <c r="NK10" s="91"/>
      <c r="NL10" s="91"/>
      <c r="NM10" s="91"/>
      <c r="NN10" s="91"/>
      <c r="NO10" s="91"/>
      <c r="NP10" s="91"/>
      <c r="NQ10" s="91"/>
      <c r="NR10" s="91"/>
      <c r="NS10" s="91"/>
      <c r="NT10" s="91"/>
      <c r="NU10" s="91"/>
      <c r="NV10" s="91"/>
      <c r="NW10" s="91"/>
      <c r="NX10" s="91"/>
      <c r="NY10" s="91"/>
      <c r="NZ10" s="91"/>
      <c r="OA10" s="91"/>
      <c r="OB10" s="91"/>
      <c r="OC10" s="91"/>
      <c r="OD10" s="91"/>
      <c r="OE10" s="91"/>
      <c r="OF10" s="91"/>
      <c r="OG10" s="91"/>
      <c r="OH10" s="91"/>
      <c r="OI10" s="91"/>
      <c r="OJ10" s="91"/>
      <c r="OK10" s="91"/>
      <c r="OL10" s="91"/>
      <c r="OM10" s="91"/>
      <c r="ON10" s="91"/>
      <c r="OO10" s="91"/>
      <c r="OP10" s="91"/>
      <c r="OQ10" s="91"/>
      <c r="OR10" s="91"/>
      <c r="OS10" s="91"/>
      <c r="OT10" s="91"/>
      <c r="OU10" s="91"/>
      <c r="OV10" s="91"/>
      <c r="OW10" s="91"/>
      <c r="OX10" s="91"/>
      <c r="OY10" s="91"/>
      <c r="OZ10" s="91"/>
      <c r="PA10" s="91"/>
      <c r="PB10" s="91"/>
      <c r="PC10" s="91"/>
      <c r="PD10" s="91"/>
      <c r="PE10" s="91"/>
      <c r="PF10" s="91"/>
      <c r="PG10" s="91"/>
      <c r="PH10" s="91"/>
      <c r="PI10" s="91"/>
      <c r="PJ10" s="91"/>
      <c r="PK10" s="91"/>
      <c r="PL10" s="91"/>
      <c r="PM10" s="91"/>
      <c r="PN10" s="91"/>
      <c r="PO10" s="91"/>
      <c r="PP10" s="91"/>
      <c r="PQ10" s="91"/>
      <c r="PR10" s="91"/>
      <c r="PS10" s="91"/>
      <c r="PT10" s="91"/>
      <c r="PU10" s="91"/>
      <c r="PV10" s="91"/>
      <c r="PW10" s="91"/>
      <c r="PX10" s="91"/>
      <c r="PY10" s="91"/>
      <c r="PZ10" s="91"/>
      <c r="QA10" s="91"/>
      <c r="QB10" s="91"/>
      <c r="QC10" s="91"/>
      <c r="QD10" s="91"/>
      <c r="QE10" s="91"/>
      <c r="QF10" s="91"/>
      <c r="QG10" s="91"/>
      <c r="QH10" s="91"/>
      <c r="QI10" s="91"/>
      <c r="QJ10" s="91"/>
      <c r="QK10" s="91"/>
      <c r="QL10" s="91"/>
      <c r="QM10" s="91"/>
      <c r="QN10" s="91"/>
      <c r="QO10" s="91"/>
      <c r="QP10" s="91"/>
      <c r="QQ10" s="91"/>
      <c r="QR10" s="91"/>
      <c r="QS10" s="91"/>
      <c r="QT10" s="91"/>
      <c r="QU10" s="91"/>
      <c r="QV10" s="91"/>
      <c r="QW10" s="91"/>
      <c r="QX10" s="91"/>
      <c r="QY10" s="91"/>
      <c r="QZ10" s="91"/>
      <c r="RA10" s="91"/>
      <c r="RB10" s="91"/>
      <c r="RC10" s="91"/>
      <c r="RD10" s="91"/>
      <c r="RE10" s="91"/>
      <c r="RF10" s="91"/>
      <c r="RG10" s="91"/>
      <c r="RH10" s="91"/>
      <c r="RI10" s="91"/>
      <c r="RJ10" s="91"/>
      <c r="RK10" s="91"/>
      <c r="RL10" s="91"/>
      <c r="RM10" s="91"/>
      <c r="RN10" s="91"/>
      <c r="RO10" s="91"/>
      <c r="RP10" s="91"/>
      <c r="RQ10" s="91"/>
      <c r="RR10" s="91"/>
      <c r="RS10" s="91"/>
      <c r="RT10" s="91"/>
      <c r="RU10" s="91"/>
      <c r="RV10" s="91"/>
      <c r="RW10" s="91"/>
      <c r="RX10" s="91"/>
      <c r="RY10" s="91"/>
      <c r="RZ10" s="91"/>
      <c r="SA10" s="91"/>
      <c r="SB10" s="91"/>
      <c r="SC10" s="91"/>
      <c r="SD10" s="91"/>
      <c r="SE10" s="91"/>
      <c r="SF10" s="91"/>
      <c r="SG10" s="91"/>
      <c r="SH10" s="91"/>
      <c r="SI10" s="91"/>
      <c r="SJ10" s="91"/>
      <c r="SK10" s="91"/>
      <c r="SL10" s="91"/>
      <c r="SM10" s="91"/>
      <c r="SN10" s="91"/>
      <c r="SO10" s="91"/>
      <c r="SP10" s="91"/>
      <c r="SQ10" s="91"/>
      <c r="SR10" s="91"/>
      <c r="SS10" s="91"/>
      <c r="ST10" s="91"/>
      <c r="SU10" s="91"/>
      <c r="SV10" s="91"/>
      <c r="SW10" s="91"/>
      <c r="SX10" s="91"/>
      <c r="SY10" s="91"/>
      <c r="SZ10" s="91"/>
      <c r="TA10" s="91"/>
      <c r="TB10" s="91"/>
      <c r="TC10" s="91"/>
      <c r="TD10" s="91"/>
      <c r="TE10" s="91"/>
      <c r="TF10" s="91"/>
      <c r="TG10" s="91"/>
      <c r="TH10" s="91"/>
      <c r="TI10" s="91"/>
      <c r="TJ10" s="91"/>
      <c r="TK10" s="91"/>
      <c r="TL10" s="91"/>
      <c r="TM10" s="91"/>
      <c r="TN10" s="91"/>
      <c r="TO10" s="91"/>
      <c r="TP10" s="91"/>
      <c r="TQ10" s="91"/>
      <c r="TR10" s="91"/>
      <c r="TS10" s="91"/>
      <c r="TT10" s="91"/>
      <c r="TU10" s="91"/>
      <c r="TV10" s="91"/>
      <c r="TW10" s="91"/>
      <c r="TX10" s="91"/>
      <c r="TY10" s="91"/>
      <c r="TZ10" s="91"/>
      <c r="UA10" s="91"/>
      <c r="UB10" s="91"/>
      <c r="UC10" s="91"/>
      <c r="UD10" s="91"/>
      <c r="UE10" s="91"/>
      <c r="UF10" s="91"/>
      <c r="UG10" s="91"/>
      <c r="UH10" s="91"/>
      <c r="UI10" s="91"/>
      <c r="UJ10" s="91"/>
      <c r="UK10" s="91"/>
      <c r="UL10" s="91"/>
      <c r="UM10" s="91"/>
      <c r="UN10" s="91"/>
      <c r="UO10" s="91"/>
      <c r="UP10" s="91"/>
      <c r="UQ10" s="91"/>
      <c r="UR10" s="91"/>
      <c r="US10" s="91"/>
      <c r="UT10" s="91"/>
      <c r="UU10" s="91"/>
      <c r="UV10" s="91"/>
      <c r="UW10" s="91"/>
      <c r="UX10" s="91"/>
      <c r="UY10" s="91"/>
      <c r="UZ10" s="91"/>
      <c r="VA10" s="91"/>
      <c r="VB10" s="91"/>
      <c r="VC10" s="91"/>
      <c r="VD10" s="91"/>
      <c r="VE10" s="91"/>
      <c r="VF10" s="91"/>
      <c r="VG10" s="91"/>
      <c r="VH10" s="91"/>
      <c r="VI10" s="91"/>
      <c r="VJ10" s="91"/>
      <c r="VK10" s="91"/>
      <c r="VL10" s="91"/>
      <c r="VM10" s="91"/>
      <c r="VN10" s="91"/>
      <c r="VO10" s="91"/>
      <c r="VP10" s="91"/>
      <c r="VQ10" s="91"/>
      <c r="VR10" s="91"/>
      <c r="VS10" s="91"/>
      <c r="VT10" s="91"/>
      <c r="VU10" s="91"/>
      <c r="VV10" s="91"/>
      <c r="VW10" s="91"/>
      <c r="VX10" s="91"/>
      <c r="VY10" s="91"/>
      <c r="VZ10" s="91"/>
      <c r="WA10" s="91"/>
      <c r="WB10" s="91"/>
      <c r="WC10" s="91"/>
      <c r="WD10" s="91"/>
      <c r="WE10" s="91"/>
      <c r="WF10" s="91"/>
      <c r="WG10" s="91"/>
      <c r="WH10" s="91"/>
      <c r="WI10" s="91"/>
      <c r="WJ10" s="91"/>
      <c r="WK10" s="91"/>
      <c r="WL10" s="91"/>
      <c r="WM10" s="91"/>
      <c r="WN10" s="91"/>
      <c r="WO10" s="91"/>
      <c r="WP10" s="91"/>
      <c r="WQ10" s="91"/>
      <c r="WR10" s="91"/>
      <c r="WS10" s="91"/>
      <c r="WT10" s="91"/>
      <c r="WU10" s="91"/>
      <c r="WV10" s="91"/>
      <c r="WW10" s="91"/>
      <c r="WX10" s="91"/>
      <c r="WY10" s="91"/>
      <c r="WZ10" s="91"/>
      <c r="XA10" s="91"/>
      <c r="XB10" s="91"/>
      <c r="XC10" s="91"/>
      <c r="XD10" s="91"/>
      <c r="XE10" s="91"/>
      <c r="XF10" s="91"/>
      <c r="XG10" s="91"/>
      <c r="XH10" s="91"/>
      <c r="XI10" s="91"/>
      <c r="XJ10" s="91"/>
      <c r="XK10" s="91"/>
      <c r="XL10" s="91"/>
      <c r="XM10" s="91"/>
      <c r="XN10" s="91"/>
      <c r="XO10" s="91"/>
      <c r="XP10" s="91"/>
      <c r="XQ10" s="91"/>
      <c r="XR10" s="91"/>
      <c r="XS10" s="91"/>
      <c r="XT10" s="91"/>
      <c r="XU10" s="91"/>
      <c r="XV10" s="91"/>
      <c r="XW10" s="91"/>
      <c r="XX10" s="91"/>
      <c r="XY10" s="91"/>
      <c r="XZ10" s="91"/>
      <c r="YA10" s="91"/>
      <c r="YB10" s="91"/>
      <c r="YC10" s="91"/>
      <c r="YD10" s="91"/>
      <c r="YE10" s="91"/>
      <c r="YF10" s="91"/>
      <c r="YG10" s="91"/>
      <c r="YH10" s="91"/>
      <c r="YI10" s="91"/>
      <c r="YJ10" s="91"/>
      <c r="YK10" s="91"/>
      <c r="YL10" s="91"/>
      <c r="YM10" s="91"/>
      <c r="YN10" s="91"/>
      <c r="YO10" s="91"/>
      <c r="YP10" s="91"/>
      <c r="YQ10" s="91"/>
      <c r="YR10" s="91"/>
      <c r="YS10" s="91"/>
      <c r="YT10" s="91"/>
      <c r="YU10" s="91"/>
      <c r="YV10" s="91"/>
      <c r="YW10" s="91"/>
      <c r="YX10" s="91"/>
      <c r="YY10" s="91"/>
      <c r="YZ10" s="91"/>
      <c r="ZA10" s="91"/>
      <c r="ZB10" s="91"/>
      <c r="ZC10" s="91"/>
      <c r="ZD10" s="91"/>
      <c r="ZE10" s="91"/>
      <c r="ZF10" s="91"/>
      <c r="ZG10" s="91"/>
      <c r="ZH10" s="91"/>
      <c r="ZI10" s="91"/>
      <c r="ZJ10" s="91"/>
      <c r="ZK10" s="91"/>
      <c r="ZL10" s="91"/>
      <c r="ZM10" s="91"/>
      <c r="ZN10" s="91"/>
      <c r="ZO10" s="91"/>
      <c r="ZP10" s="91"/>
      <c r="ZQ10" s="91"/>
      <c r="ZR10" s="91"/>
      <c r="ZS10" s="91"/>
      <c r="ZT10" s="91"/>
      <c r="ZU10" s="91"/>
      <c r="ZV10" s="91"/>
      <c r="ZW10" s="91"/>
      <c r="ZX10" s="91"/>
      <c r="ZY10" s="91"/>
      <c r="ZZ10" s="91"/>
      <c r="AAA10" s="91"/>
      <c r="AAB10" s="91"/>
      <c r="AAC10" s="91"/>
      <c r="AAD10" s="91"/>
      <c r="AAE10" s="91"/>
      <c r="AAF10" s="91"/>
      <c r="AAG10" s="91"/>
      <c r="AAH10" s="91"/>
      <c r="AAI10" s="91"/>
      <c r="AAJ10" s="91"/>
      <c r="AAK10" s="91"/>
      <c r="AAL10" s="91"/>
      <c r="AAM10" s="91"/>
      <c r="AAN10" s="91"/>
      <c r="AAO10" s="91"/>
      <c r="AAP10" s="91"/>
      <c r="AAQ10" s="91"/>
      <c r="AAR10" s="91"/>
      <c r="AAS10" s="91"/>
      <c r="AAT10" s="91"/>
      <c r="AAU10" s="91"/>
      <c r="AAV10" s="91"/>
      <c r="AAW10" s="91"/>
      <c r="AAX10" s="91"/>
      <c r="AAY10" s="91"/>
      <c r="AAZ10" s="91"/>
      <c r="ABA10" s="91"/>
      <c r="ABB10" s="91"/>
      <c r="ABC10" s="91"/>
      <c r="ABD10" s="91"/>
      <c r="ABE10" s="91"/>
      <c r="ABF10" s="91"/>
      <c r="ABG10" s="91"/>
      <c r="ABH10" s="91"/>
      <c r="ABI10" s="91"/>
      <c r="ABJ10" s="91"/>
      <c r="ABK10" s="91"/>
      <c r="ABL10" s="91"/>
      <c r="ABM10" s="91"/>
      <c r="ABN10" s="91"/>
      <c r="ABO10" s="91"/>
      <c r="ABP10" s="91"/>
      <c r="ABQ10" s="91"/>
      <c r="ABR10" s="91"/>
      <c r="ABS10" s="91"/>
      <c r="ABT10" s="91"/>
      <c r="ABU10" s="91"/>
      <c r="ABV10" s="91"/>
      <c r="ABW10" s="91"/>
      <c r="ABX10" s="91"/>
      <c r="ABY10" s="91"/>
      <c r="ABZ10" s="91"/>
      <c r="ACA10" s="91"/>
      <c r="ACB10" s="91"/>
      <c r="ACC10" s="91"/>
      <c r="ACD10" s="91"/>
      <c r="ACE10" s="91"/>
      <c r="ACF10" s="91"/>
      <c r="ACG10" s="91"/>
      <c r="ACH10" s="91"/>
      <c r="ACI10" s="91"/>
      <c r="ACJ10" s="91"/>
      <c r="ACK10" s="91"/>
      <c r="ACL10" s="91"/>
      <c r="ACM10" s="91"/>
      <c r="ACN10" s="91"/>
      <c r="ACO10" s="91"/>
      <c r="ACP10" s="91"/>
      <c r="ACQ10" s="91"/>
      <c r="ACR10" s="91"/>
      <c r="ACS10" s="91"/>
      <c r="ACT10" s="91"/>
      <c r="ACU10" s="91"/>
      <c r="ACV10" s="91"/>
      <c r="ACW10" s="91"/>
      <c r="ACX10" s="91"/>
      <c r="ACY10" s="91"/>
      <c r="ACZ10" s="91"/>
      <c r="ADA10" s="91"/>
      <c r="ADB10" s="91"/>
      <c r="ADC10" s="91"/>
      <c r="ADD10" s="91"/>
      <c r="ADE10" s="91"/>
      <c r="ADF10" s="91"/>
      <c r="ADG10" s="91"/>
      <c r="ADH10" s="91"/>
      <c r="ADI10" s="91"/>
      <c r="ADJ10" s="91"/>
      <c r="ADK10" s="91"/>
      <c r="ADL10" s="91"/>
      <c r="ADM10" s="91"/>
      <c r="ADN10" s="91"/>
      <c r="ADO10" s="91"/>
      <c r="ADP10" s="91"/>
      <c r="ADQ10" s="91"/>
      <c r="ADR10" s="91"/>
      <c r="ADS10" s="91"/>
      <c r="ADT10" s="91"/>
      <c r="ADU10" s="91"/>
      <c r="ADV10" s="91"/>
      <c r="ADW10" s="91"/>
      <c r="ADX10" s="91"/>
      <c r="ADY10" s="91"/>
      <c r="ADZ10" s="91"/>
      <c r="AEA10" s="91"/>
      <c r="AEB10" s="91"/>
      <c r="AEC10" s="91"/>
      <c r="AED10" s="91"/>
      <c r="AEE10" s="91"/>
      <c r="AEF10" s="91"/>
      <c r="AEG10" s="91"/>
      <c r="AEH10" s="91"/>
      <c r="AEI10" s="91"/>
      <c r="AEJ10" s="91"/>
      <c r="AEK10" s="91"/>
      <c r="AEL10" s="91"/>
      <c r="AEM10" s="91"/>
      <c r="AEN10" s="91"/>
      <c r="AEO10" s="91"/>
      <c r="AEP10" s="91"/>
      <c r="AEQ10" s="91"/>
      <c r="AER10" s="91"/>
      <c r="AES10" s="91"/>
      <c r="AET10" s="91"/>
      <c r="AEU10" s="91"/>
      <c r="AEV10" s="91"/>
      <c r="AEW10" s="91"/>
      <c r="AEX10" s="91"/>
      <c r="AEY10" s="91"/>
      <c r="AEZ10" s="91"/>
      <c r="AFA10" s="91"/>
      <c r="AFB10" s="91"/>
      <c r="AFC10" s="91"/>
      <c r="AFD10" s="91"/>
      <c r="AFE10" s="91"/>
      <c r="AFF10" s="91"/>
      <c r="AFG10" s="91"/>
      <c r="AFH10" s="91"/>
      <c r="AFI10" s="91"/>
      <c r="AFJ10" s="91"/>
      <c r="AFK10" s="91"/>
      <c r="AFL10" s="91"/>
      <c r="AFM10" s="91"/>
      <c r="AFN10" s="91"/>
      <c r="AFO10" s="91"/>
      <c r="AFP10" s="91"/>
      <c r="AFQ10" s="91"/>
      <c r="AFR10" s="91"/>
      <c r="AFS10" s="91"/>
      <c r="AFT10" s="91"/>
      <c r="AFU10" s="91"/>
      <c r="AFV10" s="91"/>
      <c r="AFW10" s="91"/>
      <c r="AFX10" s="91"/>
      <c r="AFY10" s="91"/>
      <c r="AFZ10" s="91"/>
      <c r="AGA10" s="91"/>
      <c r="AGB10" s="91"/>
      <c r="AGC10" s="91"/>
      <c r="AGD10" s="91"/>
      <c r="AGE10" s="91"/>
      <c r="AGF10" s="91"/>
      <c r="AGG10" s="91"/>
      <c r="AGH10" s="91"/>
      <c r="AGI10" s="91"/>
      <c r="AGJ10" s="91"/>
      <c r="AGK10" s="91"/>
      <c r="AGL10" s="91"/>
      <c r="AGM10" s="91"/>
      <c r="AGN10" s="91"/>
      <c r="AGO10" s="91"/>
      <c r="AGP10" s="91"/>
      <c r="AGQ10" s="91"/>
      <c r="AGR10" s="91"/>
      <c r="AGS10" s="91"/>
      <c r="AGT10" s="91"/>
      <c r="AGU10" s="91"/>
      <c r="AGV10" s="91"/>
      <c r="AGW10" s="91"/>
      <c r="AGX10" s="91"/>
      <c r="AGY10" s="91"/>
      <c r="AGZ10" s="91"/>
      <c r="AHA10" s="91"/>
      <c r="AHB10" s="91"/>
      <c r="AHC10" s="91"/>
      <c r="AHD10" s="91"/>
      <c r="AHE10" s="91"/>
      <c r="AHF10" s="91"/>
      <c r="AHG10" s="91"/>
      <c r="AHH10" s="91"/>
      <c r="AHI10" s="91"/>
      <c r="AHJ10" s="91"/>
      <c r="AHK10" s="91"/>
      <c r="AHL10" s="91"/>
      <c r="AHM10" s="91"/>
      <c r="AHN10" s="91"/>
      <c r="AHO10" s="91"/>
      <c r="AHP10" s="91"/>
      <c r="AHQ10" s="91"/>
      <c r="AHR10" s="91"/>
      <c r="AHS10" s="91"/>
      <c r="AHT10" s="91"/>
      <c r="AHU10" s="91"/>
      <c r="AHV10" s="91"/>
      <c r="AHW10" s="91"/>
      <c r="AHX10" s="91"/>
      <c r="AHY10" s="91"/>
      <c r="AHZ10" s="91"/>
      <c r="AIA10" s="91"/>
      <c r="AIB10" s="91"/>
      <c r="AIC10" s="91"/>
      <c r="AID10" s="91"/>
      <c r="AIE10" s="91"/>
      <c r="AIF10" s="91"/>
      <c r="AIG10" s="91"/>
      <c r="AIH10" s="91"/>
      <c r="AII10" s="91"/>
      <c r="AIJ10" s="91"/>
      <c r="AIK10" s="91"/>
      <c r="AIL10" s="91"/>
      <c r="AIM10" s="91"/>
      <c r="AIN10" s="91"/>
      <c r="AIO10" s="91"/>
      <c r="AIP10" s="91"/>
      <c r="AIQ10" s="91"/>
      <c r="AIR10" s="91"/>
      <c r="AIS10" s="91"/>
      <c r="AIT10" s="91"/>
      <c r="AIU10" s="91"/>
      <c r="AIV10" s="91"/>
      <c r="AIW10" s="91"/>
      <c r="AIX10" s="91"/>
      <c r="AIY10" s="91"/>
      <c r="AIZ10" s="91"/>
      <c r="AJA10" s="91"/>
      <c r="AJB10" s="91"/>
      <c r="AJC10" s="91"/>
      <c r="AJD10" s="91"/>
      <c r="AJE10" s="91"/>
      <c r="AJF10" s="91"/>
      <c r="AJG10" s="91"/>
      <c r="AJH10" s="91"/>
      <c r="AJI10" s="91"/>
      <c r="AJJ10" s="91"/>
      <c r="AJK10" s="91"/>
      <c r="AJL10" s="91"/>
      <c r="AJM10" s="91"/>
      <c r="AJN10" s="91"/>
      <c r="AJO10" s="91"/>
      <c r="AJP10" s="91"/>
      <c r="AJQ10" s="91"/>
      <c r="AJR10" s="91"/>
      <c r="AJS10" s="91"/>
      <c r="AJT10" s="91"/>
      <c r="AJU10" s="91"/>
      <c r="AJV10" s="91"/>
      <c r="AJW10" s="91"/>
      <c r="AJX10" s="91"/>
      <c r="AJY10" s="91"/>
      <c r="AJZ10" s="91"/>
      <c r="AKA10" s="91"/>
      <c r="AKB10" s="91"/>
      <c r="AKC10" s="91"/>
      <c r="AKD10" s="91"/>
      <c r="AKE10" s="91"/>
      <c r="AKF10" s="91"/>
      <c r="AKG10" s="91"/>
      <c r="AKH10" s="91"/>
      <c r="AKI10" s="91"/>
      <c r="AKJ10" s="91"/>
      <c r="AKK10" s="91"/>
      <c r="AKL10" s="91"/>
      <c r="AKM10" s="91"/>
      <c r="AKN10" s="91"/>
      <c r="AKO10" s="91"/>
      <c r="AKP10" s="91"/>
      <c r="AKQ10" s="91"/>
      <c r="AKR10" s="91"/>
      <c r="AKS10" s="91"/>
      <c r="AKT10" s="91"/>
      <c r="AKU10" s="91"/>
      <c r="AKV10" s="91"/>
      <c r="AKW10" s="91"/>
      <c r="AKX10" s="91"/>
      <c r="AKY10" s="91"/>
      <c r="AKZ10" s="91"/>
      <c r="ALA10" s="91"/>
      <c r="ALB10" s="91"/>
      <c r="ALC10" s="91"/>
      <c r="ALD10" s="91"/>
      <c r="ALE10" s="91"/>
      <c r="ALF10" s="91"/>
      <c r="ALG10" s="91"/>
      <c r="ALH10" s="91"/>
      <c r="ALI10" s="91"/>
      <c r="ALJ10" s="91"/>
      <c r="ALK10" s="91"/>
      <c r="ALL10" s="91"/>
      <c r="ALM10" s="91"/>
      <c r="ALN10" s="91"/>
      <c r="ALO10" s="91"/>
      <c r="ALP10" s="91"/>
      <c r="ALQ10" s="91"/>
      <c r="ALR10" s="91"/>
      <c r="ALS10" s="91"/>
      <c r="ALT10" s="91"/>
      <c r="ALU10" s="91"/>
      <c r="ALV10" s="91"/>
      <c r="ALW10" s="91"/>
      <c r="ALX10" s="91"/>
      <c r="ALY10" s="91"/>
      <c r="ALZ10" s="91"/>
      <c r="AMA10" s="91"/>
      <c r="AMB10" s="91"/>
      <c r="AMC10" s="91"/>
      <c r="AMD10" s="91"/>
      <c r="AME10" s="91"/>
      <c r="AMF10" s="91"/>
      <c r="AMG10" s="91"/>
      <c r="AMH10" s="91"/>
      <c r="AMI10" s="91"/>
      <c r="AMJ10" s="91"/>
    </row>
    <row r="11" spans="1:1024" s="97" customFormat="1" x14ac:dyDescent="0.2">
      <c r="A11" s="95"/>
      <c r="B11" s="101" t="s">
        <v>31</v>
      </c>
      <c r="C11" s="96">
        <v>9.7899999999999991</v>
      </c>
      <c r="D11" s="101" t="s">
        <v>31</v>
      </c>
      <c r="E11" s="96">
        <v>9.7899999999999991</v>
      </c>
      <c r="F11" s="101" t="s">
        <v>31</v>
      </c>
      <c r="G11" s="96">
        <v>9.7899999999999991</v>
      </c>
      <c r="H11" s="101" t="s">
        <v>31</v>
      </c>
      <c r="I11" s="96">
        <v>9.7899999999999991</v>
      </c>
      <c r="J11" s="101" t="s">
        <v>31</v>
      </c>
      <c r="K11" s="96">
        <v>9.7899999999999991</v>
      </c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95"/>
      <c r="W11" s="95"/>
      <c r="X11" s="95"/>
      <c r="Y11" s="95"/>
      <c r="Z11" s="95"/>
      <c r="AA11" s="95"/>
      <c r="AB11" s="95"/>
      <c r="AC11" s="95"/>
      <c r="AD11" s="95"/>
      <c r="AE11" s="95"/>
      <c r="AF11" s="95"/>
      <c r="AG11" s="95"/>
      <c r="AH11" s="95"/>
      <c r="AI11" s="95"/>
      <c r="AJ11" s="95"/>
      <c r="AK11" s="95"/>
      <c r="AL11" s="95"/>
      <c r="AM11" s="95"/>
      <c r="AN11" s="95"/>
      <c r="AO11" s="95"/>
      <c r="AP11" s="95"/>
      <c r="AQ11" s="95"/>
      <c r="AR11" s="95"/>
      <c r="AS11" s="95"/>
      <c r="AT11" s="95"/>
      <c r="AU11" s="95"/>
      <c r="AV11" s="95"/>
      <c r="AW11" s="95"/>
      <c r="AX11" s="95"/>
      <c r="AY11" s="95"/>
      <c r="AZ11" s="95"/>
      <c r="BA11" s="95"/>
      <c r="BB11" s="95"/>
      <c r="BC11" s="95"/>
      <c r="BD11" s="95"/>
      <c r="BE11" s="95"/>
      <c r="BF11" s="95"/>
      <c r="BG11" s="95"/>
      <c r="BH11" s="95"/>
      <c r="BI11" s="95"/>
      <c r="BJ11" s="95"/>
      <c r="BK11" s="95"/>
      <c r="BL11" s="95"/>
      <c r="BM11" s="95"/>
      <c r="BN11" s="95"/>
      <c r="BO11" s="95"/>
      <c r="BP11" s="95"/>
      <c r="BQ11" s="95"/>
      <c r="BR11" s="95"/>
      <c r="BS11" s="95"/>
      <c r="BT11" s="95"/>
      <c r="BU11" s="95"/>
      <c r="BV11" s="95"/>
      <c r="BW11" s="95"/>
      <c r="BX11" s="95"/>
      <c r="BY11" s="95"/>
      <c r="BZ11" s="95"/>
      <c r="CA11" s="95"/>
      <c r="CB11" s="95"/>
      <c r="CC11" s="95"/>
      <c r="CD11" s="95"/>
      <c r="CE11" s="95"/>
      <c r="CF11" s="95"/>
      <c r="CG11" s="95"/>
      <c r="CH11" s="95"/>
      <c r="CI11" s="95"/>
      <c r="CJ11" s="95"/>
      <c r="CK11" s="95"/>
      <c r="CL11" s="95"/>
      <c r="CM11" s="95"/>
      <c r="CN11" s="95"/>
      <c r="CO11" s="95"/>
      <c r="CP11" s="95"/>
      <c r="CQ11" s="95"/>
      <c r="CR11" s="95"/>
      <c r="CS11" s="95"/>
      <c r="CT11" s="95"/>
      <c r="CU11" s="95"/>
      <c r="CV11" s="95"/>
      <c r="CW11" s="95"/>
      <c r="CX11" s="95"/>
      <c r="CY11" s="95"/>
      <c r="CZ11" s="95"/>
      <c r="DA11" s="95"/>
      <c r="DB11" s="95"/>
      <c r="DC11" s="95"/>
      <c r="DD11" s="95"/>
      <c r="DE11" s="95"/>
      <c r="DF11" s="95"/>
      <c r="DG11" s="95"/>
      <c r="DH11" s="95"/>
      <c r="DI11" s="95"/>
      <c r="DJ11" s="95"/>
      <c r="DK11" s="95"/>
      <c r="DL11" s="95"/>
      <c r="DM11" s="95"/>
      <c r="DN11" s="95"/>
      <c r="DO11" s="95"/>
      <c r="DP11" s="95"/>
      <c r="DQ11" s="95"/>
      <c r="DR11" s="95"/>
      <c r="DS11" s="95"/>
      <c r="DT11" s="95"/>
      <c r="DU11" s="95"/>
      <c r="DV11" s="95"/>
      <c r="DW11" s="95"/>
      <c r="DX11" s="95"/>
      <c r="DY11" s="95"/>
      <c r="DZ11" s="95"/>
      <c r="EA11" s="95"/>
      <c r="EB11" s="95"/>
      <c r="EC11" s="95"/>
      <c r="ED11" s="95"/>
      <c r="EE11" s="95"/>
      <c r="EF11" s="95"/>
      <c r="EG11" s="95"/>
      <c r="EH11" s="95"/>
      <c r="EI11" s="95"/>
      <c r="EJ11" s="95"/>
      <c r="EK11" s="95"/>
      <c r="EL11" s="95"/>
      <c r="EM11" s="95"/>
      <c r="EN11" s="95"/>
      <c r="EO11" s="95"/>
      <c r="EP11" s="95"/>
      <c r="EQ11" s="95"/>
      <c r="ER11" s="95"/>
      <c r="ES11" s="95"/>
      <c r="ET11" s="95"/>
      <c r="EU11" s="95"/>
      <c r="EV11" s="95"/>
      <c r="EW11" s="95"/>
      <c r="EX11" s="95"/>
      <c r="EY11" s="95"/>
      <c r="EZ11" s="95"/>
      <c r="FA11" s="95"/>
      <c r="FB11" s="95"/>
      <c r="FC11" s="95"/>
      <c r="FD11" s="95"/>
      <c r="FE11" s="95"/>
      <c r="FF11" s="95"/>
      <c r="FG11" s="95"/>
      <c r="FH11" s="95"/>
      <c r="FI11" s="95"/>
      <c r="FJ11" s="95"/>
      <c r="FK11" s="95"/>
      <c r="FL11" s="95"/>
      <c r="FM11" s="95"/>
      <c r="FN11" s="95"/>
      <c r="FO11" s="95"/>
      <c r="FP11" s="95"/>
      <c r="FQ11" s="95"/>
      <c r="FR11" s="95"/>
      <c r="FS11" s="95"/>
      <c r="FT11" s="95"/>
      <c r="FU11" s="95"/>
      <c r="FV11" s="95"/>
      <c r="FW11" s="95"/>
      <c r="FX11" s="95"/>
      <c r="FY11" s="95"/>
      <c r="FZ11" s="95"/>
      <c r="GA11" s="95"/>
      <c r="GB11" s="95"/>
      <c r="GC11" s="95"/>
      <c r="GD11" s="95"/>
      <c r="GE11" s="95"/>
      <c r="GF11" s="95"/>
      <c r="GG11" s="95"/>
      <c r="GH11" s="95"/>
      <c r="GI11" s="95"/>
      <c r="GJ11" s="95"/>
      <c r="GK11" s="95"/>
      <c r="GL11" s="95"/>
      <c r="GM11" s="95"/>
      <c r="GN11" s="95"/>
      <c r="GO11" s="95"/>
      <c r="GP11" s="95"/>
      <c r="GQ11" s="95"/>
      <c r="GR11" s="95"/>
      <c r="GS11" s="95"/>
      <c r="GT11" s="95"/>
      <c r="GU11" s="95"/>
      <c r="GV11" s="95"/>
      <c r="GW11" s="95"/>
      <c r="GX11" s="95"/>
      <c r="GY11" s="95"/>
      <c r="GZ11" s="95"/>
      <c r="HA11" s="95"/>
      <c r="HB11" s="95"/>
      <c r="HC11" s="95"/>
      <c r="HD11" s="95"/>
      <c r="HE11" s="95"/>
      <c r="HF11" s="95"/>
      <c r="HG11" s="95"/>
      <c r="HH11" s="95"/>
      <c r="HI11" s="95"/>
      <c r="HJ11" s="95"/>
      <c r="HK11" s="95"/>
      <c r="HL11" s="95"/>
      <c r="HM11" s="95"/>
      <c r="HN11" s="95"/>
      <c r="HO11" s="95"/>
      <c r="HP11" s="95"/>
      <c r="HQ11" s="95"/>
      <c r="HR11" s="95"/>
      <c r="HS11" s="95"/>
      <c r="HT11" s="95"/>
      <c r="HU11" s="95"/>
      <c r="HV11" s="95"/>
      <c r="HW11" s="95"/>
      <c r="HX11" s="95"/>
      <c r="HY11" s="95"/>
      <c r="HZ11" s="95"/>
      <c r="IA11" s="95"/>
      <c r="IB11" s="95"/>
      <c r="IC11" s="95"/>
      <c r="ID11" s="95"/>
      <c r="IE11" s="95"/>
      <c r="IF11" s="95"/>
      <c r="IG11" s="95"/>
      <c r="IH11" s="95"/>
      <c r="II11" s="95"/>
      <c r="IJ11" s="95"/>
      <c r="IK11" s="95"/>
      <c r="IL11" s="95"/>
      <c r="IM11" s="95"/>
      <c r="IN11" s="95"/>
      <c r="IO11" s="95"/>
      <c r="IP11" s="95"/>
      <c r="IQ11" s="95"/>
      <c r="IR11" s="95"/>
      <c r="IS11" s="95"/>
      <c r="IT11" s="95"/>
      <c r="IU11" s="95"/>
      <c r="IV11" s="95"/>
      <c r="IW11" s="95"/>
      <c r="IX11" s="95"/>
      <c r="IY11" s="95"/>
      <c r="IZ11" s="95"/>
      <c r="JA11" s="95"/>
      <c r="JB11" s="95"/>
      <c r="JC11" s="95"/>
      <c r="JD11" s="95"/>
      <c r="JE11" s="95"/>
      <c r="JF11" s="95"/>
      <c r="JG11" s="95"/>
      <c r="JH11" s="95"/>
      <c r="JI11" s="95"/>
      <c r="JJ11" s="95"/>
      <c r="JK11" s="95"/>
      <c r="JL11" s="95"/>
      <c r="JM11" s="95"/>
      <c r="JN11" s="95"/>
      <c r="JO11" s="95"/>
      <c r="JP11" s="95"/>
      <c r="JQ11" s="95"/>
      <c r="JR11" s="95"/>
      <c r="JS11" s="95"/>
      <c r="JT11" s="95"/>
      <c r="JU11" s="95"/>
      <c r="JV11" s="95"/>
      <c r="JW11" s="95"/>
      <c r="JX11" s="95"/>
      <c r="JY11" s="95"/>
      <c r="JZ11" s="95"/>
      <c r="KA11" s="95"/>
      <c r="KB11" s="95"/>
      <c r="KC11" s="95"/>
      <c r="KD11" s="95"/>
      <c r="KE11" s="95"/>
      <c r="KF11" s="95"/>
      <c r="KG11" s="95"/>
      <c r="KH11" s="95"/>
      <c r="KI11" s="95"/>
      <c r="KJ11" s="95"/>
      <c r="KK11" s="95"/>
      <c r="KL11" s="95"/>
      <c r="KM11" s="95"/>
      <c r="KN11" s="95"/>
      <c r="KO11" s="95"/>
      <c r="KP11" s="95"/>
      <c r="KQ11" s="95"/>
      <c r="KR11" s="95"/>
      <c r="KS11" s="95"/>
      <c r="KT11" s="95"/>
      <c r="KU11" s="95"/>
      <c r="KV11" s="95"/>
      <c r="KW11" s="95"/>
      <c r="KX11" s="95"/>
      <c r="KY11" s="95"/>
      <c r="KZ11" s="95"/>
      <c r="LA11" s="95"/>
      <c r="LB11" s="95"/>
      <c r="LC11" s="95"/>
      <c r="LD11" s="95"/>
      <c r="LE11" s="95"/>
      <c r="LF11" s="95"/>
      <c r="LG11" s="95"/>
      <c r="LH11" s="95"/>
      <c r="LI11" s="95"/>
      <c r="LJ11" s="95"/>
      <c r="LK11" s="95"/>
      <c r="LL11" s="95"/>
      <c r="LM11" s="95"/>
      <c r="LN11" s="95"/>
      <c r="LO11" s="95"/>
      <c r="LP11" s="95"/>
      <c r="LQ11" s="95"/>
      <c r="LR11" s="95"/>
      <c r="LS11" s="95"/>
      <c r="LT11" s="95"/>
      <c r="LU11" s="95"/>
      <c r="LV11" s="95"/>
      <c r="LW11" s="95"/>
      <c r="LX11" s="95"/>
      <c r="LY11" s="95"/>
      <c r="LZ11" s="95"/>
      <c r="MA11" s="95"/>
      <c r="MB11" s="95"/>
      <c r="MC11" s="95"/>
      <c r="MD11" s="95"/>
      <c r="ME11" s="95"/>
      <c r="MF11" s="95"/>
      <c r="MG11" s="95"/>
      <c r="MH11" s="95"/>
      <c r="MI11" s="95"/>
      <c r="MJ11" s="95"/>
      <c r="MK11" s="95"/>
      <c r="ML11" s="95"/>
      <c r="MM11" s="95"/>
      <c r="MN11" s="95"/>
      <c r="MO11" s="95"/>
      <c r="MP11" s="95"/>
      <c r="MQ11" s="95"/>
      <c r="MR11" s="95"/>
      <c r="MS11" s="95"/>
      <c r="MT11" s="95"/>
      <c r="MU11" s="95"/>
      <c r="MV11" s="95"/>
      <c r="MW11" s="95"/>
      <c r="MX11" s="95"/>
      <c r="MY11" s="95"/>
      <c r="MZ11" s="95"/>
      <c r="NA11" s="95"/>
      <c r="NB11" s="95"/>
      <c r="NC11" s="95"/>
      <c r="ND11" s="95"/>
      <c r="NE11" s="95"/>
      <c r="NF11" s="95"/>
      <c r="NG11" s="95"/>
      <c r="NH11" s="95"/>
      <c r="NI11" s="95"/>
      <c r="NJ11" s="95"/>
      <c r="NK11" s="95"/>
      <c r="NL11" s="95"/>
      <c r="NM11" s="95"/>
      <c r="NN11" s="95"/>
      <c r="NO11" s="95"/>
      <c r="NP11" s="95"/>
      <c r="NQ11" s="95"/>
      <c r="NR11" s="95"/>
      <c r="NS11" s="95"/>
      <c r="NT11" s="95"/>
      <c r="NU11" s="95"/>
      <c r="NV11" s="95"/>
      <c r="NW11" s="95"/>
      <c r="NX11" s="95"/>
      <c r="NY11" s="95"/>
      <c r="NZ11" s="95"/>
      <c r="OA11" s="95"/>
      <c r="OB11" s="95"/>
      <c r="OC11" s="95"/>
      <c r="OD11" s="95"/>
      <c r="OE11" s="95"/>
      <c r="OF11" s="95"/>
      <c r="OG11" s="95"/>
      <c r="OH11" s="95"/>
      <c r="OI11" s="95"/>
      <c r="OJ11" s="95"/>
      <c r="OK11" s="95"/>
      <c r="OL11" s="95"/>
      <c r="OM11" s="95"/>
      <c r="ON11" s="95"/>
      <c r="OO11" s="95"/>
      <c r="OP11" s="95"/>
      <c r="OQ11" s="95"/>
      <c r="OR11" s="95"/>
      <c r="OS11" s="95"/>
      <c r="OT11" s="95"/>
      <c r="OU11" s="95"/>
      <c r="OV11" s="95"/>
      <c r="OW11" s="95"/>
      <c r="OX11" s="95"/>
      <c r="OY11" s="95"/>
      <c r="OZ11" s="95"/>
      <c r="PA11" s="95"/>
      <c r="PB11" s="95"/>
      <c r="PC11" s="95"/>
      <c r="PD11" s="95"/>
      <c r="PE11" s="95"/>
      <c r="PF11" s="95"/>
      <c r="PG11" s="95"/>
      <c r="PH11" s="95"/>
      <c r="PI11" s="95"/>
      <c r="PJ11" s="95"/>
      <c r="PK11" s="95"/>
      <c r="PL11" s="95"/>
      <c r="PM11" s="95"/>
      <c r="PN11" s="95"/>
      <c r="PO11" s="95"/>
      <c r="PP11" s="95"/>
      <c r="PQ11" s="95"/>
      <c r="PR11" s="95"/>
      <c r="PS11" s="95"/>
      <c r="PT11" s="95"/>
      <c r="PU11" s="95"/>
      <c r="PV11" s="95"/>
      <c r="PW11" s="95"/>
      <c r="PX11" s="95"/>
      <c r="PY11" s="95"/>
      <c r="PZ11" s="95"/>
      <c r="QA11" s="95"/>
      <c r="QB11" s="95"/>
      <c r="QC11" s="95"/>
      <c r="QD11" s="95"/>
      <c r="QE11" s="95"/>
      <c r="QF11" s="95"/>
      <c r="QG11" s="95"/>
      <c r="QH11" s="95"/>
      <c r="QI11" s="95"/>
      <c r="QJ11" s="95"/>
      <c r="QK11" s="95"/>
      <c r="QL11" s="95"/>
      <c r="QM11" s="95"/>
      <c r="QN11" s="95"/>
      <c r="QO11" s="95"/>
      <c r="QP11" s="95"/>
      <c r="QQ11" s="95"/>
      <c r="QR11" s="95"/>
      <c r="QS11" s="95"/>
      <c r="QT11" s="95"/>
      <c r="QU11" s="95"/>
      <c r="QV11" s="95"/>
      <c r="QW11" s="95"/>
      <c r="QX11" s="95"/>
      <c r="QY11" s="95"/>
      <c r="QZ11" s="95"/>
      <c r="RA11" s="95"/>
      <c r="RB11" s="95"/>
      <c r="RC11" s="95"/>
      <c r="RD11" s="95"/>
      <c r="RE11" s="95"/>
      <c r="RF11" s="95"/>
      <c r="RG11" s="95"/>
      <c r="RH11" s="95"/>
      <c r="RI11" s="95"/>
      <c r="RJ11" s="95"/>
      <c r="RK11" s="95"/>
      <c r="RL11" s="95"/>
      <c r="RM11" s="95"/>
      <c r="RN11" s="95"/>
      <c r="RO11" s="95"/>
      <c r="RP11" s="95"/>
      <c r="RQ11" s="95"/>
      <c r="RR11" s="95"/>
      <c r="RS11" s="95"/>
      <c r="RT11" s="95"/>
      <c r="RU11" s="95"/>
      <c r="RV11" s="95"/>
      <c r="RW11" s="95"/>
      <c r="RX11" s="95"/>
      <c r="RY11" s="95"/>
      <c r="RZ11" s="95"/>
      <c r="SA11" s="95"/>
      <c r="SB11" s="95"/>
      <c r="SC11" s="95"/>
      <c r="SD11" s="95"/>
      <c r="SE11" s="95"/>
      <c r="SF11" s="95"/>
      <c r="SG11" s="95"/>
      <c r="SH11" s="95"/>
      <c r="SI11" s="95"/>
      <c r="SJ11" s="95"/>
      <c r="SK11" s="95"/>
      <c r="SL11" s="95"/>
      <c r="SM11" s="95"/>
      <c r="SN11" s="95"/>
      <c r="SO11" s="95"/>
      <c r="SP11" s="95"/>
      <c r="SQ11" s="95"/>
      <c r="SR11" s="95"/>
      <c r="SS11" s="95"/>
      <c r="ST11" s="95"/>
      <c r="SU11" s="95"/>
      <c r="SV11" s="95"/>
      <c r="SW11" s="95"/>
      <c r="SX11" s="95"/>
      <c r="SY11" s="95"/>
      <c r="SZ11" s="95"/>
      <c r="TA11" s="95"/>
      <c r="TB11" s="95"/>
      <c r="TC11" s="95"/>
      <c r="TD11" s="95"/>
      <c r="TE11" s="95"/>
      <c r="TF11" s="95"/>
      <c r="TG11" s="95"/>
      <c r="TH11" s="95"/>
      <c r="TI11" s="95"/>
      <c r="TJ11" s="95"/>
      <c r="TK11" s="95"/>
      <c r="TL11" s="95"/>
      <c r="TM11" s="95"/>
      <c r="TN11" s="95"/>
      <c r="TO11" s="95"/>
      <c r="TP11" s="95"/>
      <c r="TQ11" s="95"/>
      <c r="TR11" s="95"/>
      <c r="TS11" s="95"/>
      <c r="TT11" s="95"/>
      <c r="TU11" s="95"/>
      <c r="TV11" s="95"/>
      <c r="TW11" s="95"/>
      <c r="TX11" s="95"/>
      <c r="TY11" s="95"/>
      <c r="TZ11" s="95"/>
      <c r="UA11" s="95"/>
      <c r="UB11" s="95"/>
      <c r="UC11" s="95"/>
      <c r="UD11" s="95"/>
      <c r="UE11" s="95"/>
      <c r="UF11" s="95"/>
      <c r="UG11" s="95"/>
      <c r="UH11" s="95"/>
      <c r="UI11" s="95"/>
      <c r="UJ11" s="95"/>
      <c r="UK11" s="95"/>
      <c r="UL11" s="95"/>
      <c r="UM11" s="95"/>
      <c r="UN11" s="95"/>
      <c r="UO11" s="95"/>
      <c r="UP11" s="95"/>
      <c r="UQ11" s="95"/>
      <c r="UR11" s="95"/>
      <c r="US11" s="95"/>
      <c r="UT11" s="95"/>
      <c r="UU11" s="95"/>
      <c r="UV11" s="95"/>
      <c r="UW11" s="95"/>
      <c r="UX11" s="95"/>
      <c r="UY11" s="95"/>
      <c r="UZ11" s="95"/>
      <c r="VA11" s="95"/>
      <c r="VB11" s="95"/>
      <c r="VC11" s="95"/>
      <c r="VD11" s="95"/>
      <c r="VE11" s="95"/>
      <c r="VF11" s="95"/>
      <c r="VG11" s="95"/>
      <c r="VH11" s="95"/>
      <c r="VI11" s="95"/>
      <c r="VJ11" s="95"/>
      <c r="VK11" s="95"/>
      <c r="VL11" s="95"/>
      <c r="VM11" s="95"/>
      <c r="VN11" s="95"/>
      <c r="VO11" s="95"/>
      <c r="VP11" s="95"/>
      <c r="VQ11" s="95"/>
      <c r="VR11" s="95"/>
      <c r="VS11" s="95"/>
      <c r="VT11" s="95"/>
      <c r="VU11" s="95"/>
      <c r="VV11" s="95"/>
      <c r="VW11" s="95"/>
      <c r="VX11" s="95"/>
      <c r="VY11" s="95"/>
      <c r="VZ11" s="95"/>
      <c r="WA11" s="95"/>
      <c r="WB11" s="95"/>
      <c r="WC11" s="95"/>
      <c r="WD11" s="95"/>
      <c r="WE11" s="95"/>
      <c r="WF11" s="95"/>
      <c r="WG11" s="95"/>
      <c r="WH11" s="95"/>
      <c r="WI11" s="95"/>
      <c r="WJ11" s="95"/>
      <c r="WK11" s="95"/>
      <c r="WL11" s="95"/>
      <c r="WM11" s="95"/>
      <c r="WN11" s="95"/>
      <c r="WO11" s="95"/>
      <c r="WP11" s="95"/>
      <c r="WQ11" s="95"/>
      <c r="WR11" s="95"/>
      <c r="WS11" s="95"/>
      <c r="WT11" s="95"/>
      <c r="WU11" s="95"/>
      <c r="WV11" s="95"/>
      <c r="WW11" s="95"/>
      <c r="WX11" s="95"/>
      <c r="WY11" s="95"/>
      <c r="WZ11" s="95"/>
      <c r="XA11" s="95"/>
      <c r="XB11" s="95"/>
      <c r="XC11" s="95"/>
      <c r="XD11" s="95"/>
      <c r="XE11" s="95"/>
      <c r="XF11" s="95"/>
      <c r="XG11" s="95"/>
      <c r="XH11" s="95"/>
      <c r="XI11" s="95"/>
      <c r="XJ11" s="95"/>
      <c r="XK11" s="95"/>
      <c r="XL11" s="95"/>
      <c r="XM11" s="95"/>
      <c r="XN11" s="95"/>
      <c r="XO11" s="95"/>
      <c r="XP11" s="95"/>
      <c r="XQ11" s="95"/>
      <c r="XR11" s="95"/>
      <c r="XS11" s="95"/>
      <c r="XT11" s="95"/>
      <c r="XU11" s="95"/>
      <c r="XV11" s="95"/>
      <c r="XW11" s="95"/>
      <c r="XX11" s="95"/>
      <c r="XY11" s="95"/>
      <c r="XZ11" s="95"/>
      <c r="YA11" s="95"/>
      <c r="YB11" s="95"/>
      <c r="YC11" s="95"/>
      <c r="YD11" s="95"/>
      <c r="YE11" s="95"/>
      <c r="YF11" s="95"/>
      <c r="YG11" s="95"/>
      <c r="YH11" s="95"/>
      <c r="YI11" s="95"/>
      <c r="YJ11" s="95"/>
      <c r="YK11" s="95"/>
      <c r="YL11" s="95"/>
      <c r="YM11" s="95"/>
      <c r="YN11" s="95"/>
      <c r="YO11" s="95"/>
      <c r="YP11" s="95"/>
      <c r="YQ11" s="95"/>
      <c r="YR11" s="95"/>
      <c r="YS11" s="95"/>
      <c r="YT11" s="95"/>
      <c r="YU11" s="95"/>
      <c r="YV11" s="95"/>
      <c r="YW11" s="95"/>
      <c r="YX11" s="95"/>
      <c r="YY11" s="95"/>
      <c r="YZ11" s="95"/>
      <c r="ZA11" s="95"/>
      <c r="ZB11" s="95"/>
      <c r="ZC11" s="95"/>
      <c r="ZD11" s="95"/>
      <c r="ZE11" s="95"/>
      <c r="ZF11" s="95"/>
      <c r="ZG11" s="95"/>
      <c r="ZH11" s="95"/>
      <c r="ZI11" s="95"/>
      <c r="ZJ11" s="95"/>
      <c r="ZK11" s="95"/>
      <c r="ZL11" s="95"/>
      <c r="ZM11" s="95"/>
      <c r="ZN11" s="95"/>
      <c r="ZO11" s="95"/>
      <c r="ZP11" s="95"/>
      <c r="ZQ11" s="95"/>
      <c r="ZR11" s="95"/>
      <c r="ZS11" s="95"/>
      <c r="ZT11" s="95"/>
      <c r="ZU11" s="95"/>
      <c r="ZV11" s="95"/>
      <c r="ZW11" s="95"/>
      <c r="ZX11" s="95"/>
      <c r="ZY11" s="95"/>
      <c r="ZZ11" s="95"/>
      <c r="AAA11" s="95"/>
      <c r="AAB11" s="95"/>
      <c r="AAC11" s="95"/>
      <c r="AAD11" s="95"/>
      <c r="AAE11" s="95"/>
      <c r="AAF11" s="95"/>
      <c r="AAG11" s="95"/>
      <c r="AAH11" s="95"/>
      <c r="AAI11" s="95"/>
      <c r="AAJ11" s="95"/>
      <c r="AAK11" s="95"/>
      <c r="AAL11" s="95"/>
      <c r="AAM11" s="95"/>
      <c r="AAN11" s="95"/>
      <c r="AAO11" s="95"/>
      <c r="AAP11" s="95"/>
      <c r="AAQ11" s="95"/>
      <c r="AAR11" s="95"/>
      <c r="AAS11" s="95"/>
      <c r="AAT11" s="95"/>
      <c r="AAU11" s="95"/>
      <c r="AAV11" s="95"/>
      <c r="AAW11" s="95"/>
      <c r="AAX11" s="95"/>
      <c r="AAY11" s="95"/>
      <c r="AAZ11" s="95"/>
      <c r="ABA11" s="95"/>
      <c r="ABB11" s="95"/>
      <c r="ABC11" s="95"/>
      <c r="ABD11" s="95"/>
      <c r="ABE11" s="95"/>
      <c r="ABF11" s="95"/>
      <c r="ABG11" s="95"/>
      <c r="ABH11" s="95"/>
      <c r="ABI11" s="95"/>
      <c r="ABJ11" s="95"/>
      <c r="ABK11" s="95"/>
      <c r="ABL11" s="95"/>
      <c r="ABM11" s="95"/>
      <c r="ABN11" s="95"/>
      <c r="ABO11" s="95"/>
      <c r="ABP11" s="95"/>
      <c r="ABQ11" s="95"/>
      <c r="ABR11" s="95"/>
      <c r="ABS11" s="95"/>
      <c r="ABT11" s="95"/>
      <c r="ABU11" s="95"/>
      <c r="ABV11" s="95"/>
      <c r="ABW11" s="95"/>
      <c r="ABX11" s="95"/>
      <c r="ABY11" s="95"/>
      <c r="ABZ11" s="95"/>
      <c r="ACA11" s="95"/>
      <c r="ACB11" s="95"/>
      <c r="ACC11" s="95"/>
      <c r="ACD11" s="95"/>
      <c r="ACE11" s="95"/>
      <c r="ACF11" s="95"/>
      <c r="ACG11" s="95"/>
      <c r="ACH11" s="95"/>
      <c r="ACI11" s="95"/>
      <c r="ACJ11" s="95"/>
      <c r="ACK11" s="95"/>
      <c r="ACL11" s="95"/>
      <c r="ACM11" s="95"/>
      <c r="ACN11" s="95"/>
      <c r="ACO11" s="95"/>
      <c r="ACP11" s="95"/>
      <c r="ACQ11" s="95"/>
      <c r="ACR11" s="95"/>
      <c r="ACS11" s="95"/>
      <c r="ACT11" s="95"/>
      <c r="ACU11" s="95"/>
      <c r="ACV11" s="95"/>
      <c r="ACW11" s="95"/>
      <c r="ACX11" s="95"/>
      <c r="ACY11" s="95"/>
      <c r="ACZ11" s="95"/>
      <c r="ADA11" s="95"/>
      <c r="ADB11" s="95"/>
      <c r="ADC11" s="95"/>
      <c r="ADD11" s="95"/>
      <c r="ADE11" s="95"/>
      <c r="ADF11" s="95"/>
      <c r="ADG11" s="95"/>
      <c r="ADH11" s="95"/>
      <c r="ADI11" s="95"/>
      <c r="ADJ11" s="95"/>
      <c r="ADK11" s="95"/>
      <c r="ADL11" s="95"/>
      <c r="ADM11" s="95"/>
      <c r="ADN11" s="95"/>
      <c r="ADO11" s="95"/>
      <c r="ADP11" s="95"/>
      <c r="ADQ11" s="95"/>
      <c r="ADR11" s="95"/>
      <c r="ADS11" s="95"/>
      <c r="ADT11" s="95"/>
      <c r="ADU11" s="95"/>
      <c r="ADV11" s="95"/>
      <c r="ADW11" s="95"/>
      <c r="ADX11" s="95"/>
      <c r="ADY11" s="95"/>
      <c r="ADZ11" s="95"/>
      <c r="AEA11" s="95"/>
      <c r="AEB11" s="95"/>
      <c r="AEC11" s="95"/>
      <c r="AED11" s="95"/>
      <c r="AEE11" s="95"/>
      <c r="AEF11" s="95"/>
      <c r="AEG11" s="95"/>
      <c r="AEH11" s="95"/>
      <c r="AEI11" s="95"/>
      <c r="AEJ11" s="95"/>
      <c r="AEK11" s="95"/>
      <c r="AEL11" s="95"/>
      <c r="AEM11" s="95"/>
      <c r="AEN11" s="95"/>
      <c r="AEO11" s="95"/>
      <c r="AEP11" s="95"/>
      <c r="AEQ11" s="95"/>
      <c r="AER11" s="95"/>
      <c r="AES11" s="95"/>
      <c r="AET11" s="95"/>
      <c r="AEU11" s="95"/>
      <c r="AEV11" s="95"/>
      <c r="AEW11" s="95"/>
      <c r="AEX11" s="95"/>
      <c r="AEY11" s="95"/>
      <c r="AEZ11" s="95"/>
      <c r="AFA11" s="95"/>
      <c r="AFB11" s="95"/>
      <c r="AFC11" s="95"/>
      <c r="AFD11" s="95"/>
      <c r="AFE11" s="95"/>
      <c r="AFF11" s="95"/>
      <c r="AFG11" s="95"/>
      <c r="AFH11" s="95"/>
      <c r="AFI11" s="95"/>
      <c r="AFJ11" s="95"/>
      <c r="AFK11" s="95"/>
      <c r="AFL11" s="95"/>
      <c r="AFM11" s="95"/>
      <c r="AFN11" s="95"/>
      <c r="AFO11" s="95"/>
      <c r="AFP11" s="95"/>
      <c r="AFQ11" s="95"/>
      <c r="AFR11" s="95"/>
      <c r="AFS11" s="95"/>
      <c r="AFT11" s="95"/>
      <c r="AFU11" s="95"/>
      <c r="AFV11" s="95"/>
      <c r="AFW11" s="95"/>
      <c r="AFX11" s="95"/>
      <c r="AFY11" s="95"/>
      <c r="AFZ11" s="95"/>
      <c r="AGA11" s="95"/>
      <c r="AGB11" s="95"/>
      <c r="AGC11" s="95"/>
      <c r="AGD11" s="95"/>
      <c r="AGE11" s="95"/>
      <c r="AGF11" s="95"/>
      <c r="AGG11" s="95"/>
      <c r="AGH11" s="95"/>
      <c r="AGI11" s="95"/>
      <c r="AGJ11" s="95"/>
      <c r="AGK11" s="95"/>
      <c r="AGL11" s="95"/>
      <c r="AGM11" s="95"/>
      <c r="AGN11" s="95"/>
      <c r="AGO11" s="95"/>
      <c r="AGP11" s="95"/>
      <c r="AGQ11" s="95"/>
      <c r="AGR11" s="95"/>
      <c r="AGS11" s="95"/>
      <c r="AGT11" s="95"/>
      <c r="AGU11" s="95"/>
      <c r="AGV11" s="95"/>
      <c r="AGW11" s="95"/>
      <c r="AGX11" s="95"/>
      <c r="AGY11" s="95"/>
      <c r="AGZ11" s="95"/>
      <c r="AHA11" s="95"/>
      <c r="AHB11" s="95"/>
      <c r="AHC11" s="95"/>
      <c r="AHD11" s="95"/>
      <c r="AHE11" s="95"/>
      <c r="AHF11" s="95"/>
      <c r="AHG11" s="95"/>
      <c r="AHH11" s="95"/>
      <c r="AHI11" s="95"/>
      <c r="AHJ11" s="95"/>
      <c r="AHK11" s="95"/>
      <c r="AHL11" s="95"/>
      <c r="AHM11" s="95"/>
      <c r="AHN11" s="95"/>
      <c r="AHO11" s="95"/>
      <c r="AHP11" s="95"/>
      <c r="AHQ11" s="95"/>
      <c r="AHR11" s="95"/>
      <c r="AHS11" s="95"/>
      <c r="AHT11" s="95"/>
      <c r="AHU11" s="95"/>
      <c r="AHV11" s="95"/>
      <c r="AHW11" s="95"/>
      <c r="AHX11" s="95"/>
      <c r="AHY11" s="95"/>
      <c r="AHZ11" s="95"/>
      <c r="AIA11" s="95"/>
      <c r="AIB11" s="95"/>
      <c r="AIC11" s="95"/>
      <c r="AID11" s="95"/>
      <c r="AIE11" s="95"/>
      <c r="AIF11" s="95"/>
      <c r="AIG11" s="95"/>
      <c r="AIH11" s="95"/>
      <c r="AII11" s="95"/>
      <c r="AIJ11" s="95"/>
      <c r="AIK11" s="95"/>
      <c r="AIL11" s="95"/>
      <c r="AIM11" s="95"/>
      <c r="AIN11" s="95"/>
      <c r="AIO11" s="95"/>
      <c r="AIP11" s="95"/>
      <c r="AIQ11" s="95"/>
      <c r="AIR11" s="95"/>
      <c r="AIS11" s="95"/>
      <c r="AIT11" s="95"/>
      <c r="AIU11" s="95"/>
      <c r="AIV11" s="95"/>
      <c r="AIW11" s="95"/>
      <c r="AIX11" s="95"/>
      <c r="AIY11" s="95"/>
      <c r="AIZ11" s="95"/>
      <c r="AJA11" s="95"/>
      <c r="AJB11" s="95"/>
      <c r="AJC11" s="95"/>
      <c r="AJD11" s="95"/>
      <c r="AJE11" s="95"/>
      <c r="AJF11" s="95"/>
      <c r="AJG11" s="95"/>
      <c r="AJH11" s="95"/>
      <c r="AJI11" s="95"/>
      <c r="AJJ11" s="95"/>
      <c r="AJK11" s="95"/>
      <c r="AJL11" s="95"/>
      <c r="AJM11" s="95"/>
      <c r="AJN11" s="95"/>
      <c r="AJO11" s="95"/>
      <c r="AJP11" s="95"/>
      <c r="AJQ11" s="95"/>
      <c r="AJR11" s="95"/>
      <c r="AJS11" s="95"/>
      <c r="AJT11" s="95"/>
      <c r="AJU11" s="95"/>
      <c r="AJV11" s="95"/>
      <c r="AJW11" s="95"/>
      <c r="AJX11" s="95"/>
      <c r="AJY11" s="95"/>
      <c r="AJZ11" s="95"/>
      <c r="AKA11" s="95"/>
      <c r="AKB11" s="95"/>
      <c r="AKC11" s="95"/>
      <c r="AKD11" s="95"/>
      <c r="AKE11" s="95"/>
      <c r="AKF11" s="95"/>
      <c r="AKG11" s="95"/>
      <c r="AKH11" s="95"/>
      <c r="AKI11" s="95"/>
      <c r="AKJ11" s="95"/>
      <c r="AKK11" s="95"/>
      <c r="AKL11" s="95"/>
      <c r="AKM11" s="95"/>
      <c r="AKN11" s="95"/>
      <c r="AKO11" s="95"/>
      <c r="AKP11" s="95"/>
      <c r="AKQ11" s="95"/>
      <c r="AKR11" s="95"/>
      <c r="AKS11" s="95"/>
      <c r="AKT11" s="95"/>
      <c r="AKU11" s="95"/>
      <c r="AKV11" s="95"/>
      <c r="AKW11" s="95"/>
      <c r="AKX11" s="95"/>
      <c r="AKY11" s="95"/>
      <c r="AKZ11" s="95"/>
      <c r="ALA11" s="95"/>
      <c r="ALB11" s="95"/>
      <c r="ALC11" s="95"/>
      <c r="ALD11" s="95"/>
      <c r="ALE11" s="95"/>
      <c r="ALF11" s="95"/>
      <c r="ALG11" s="95"/>
      <c r="ALH11" s="95"/>
      <c r="ALI11" s="95"/>
      <c r="ALJ11" s="95"/>
      <c r="ALK11" s="95"/>
      <c r="ALL11" s="95"/>
      <c r="ALM11" s="95"/>
      <c r="ALN11" s="95"/>
      <c r="ALO11" s="95"/>
      <c r="ALP11" s="95"/>
      <c r="ALQ11" s="95"/>
      <c r="ALR11" s="95"/>
      <c r="ALS11" s="95"/>
      <c r="ALT11" s="95"/>
      <c r="ALU11" s="95"/>
      <c r="ALV11" s="95"/>
      <c r="ALW11" s="95"/>
      <c r="ALX11" s="95"/>
      <c r="ALY11" s="95"/>
      <c r="ALZ11" s="95"/>
      <c r="AMA11" s="95"/>
      <c r="AMB11" s="95"/>
      <c r="AMC11" s="95"/>
      <c r="AMD11" s="95"/>
      <c r="AME11" s="95"/>
      <c r="AMF11" s="95"/>
      <c r="AMG11" s="95"/>
      <c r="AMH11" s="95"/>
      <c r="AMI11" s="95"/>
      <c r="AMJ11" s="95"/>
    </row>
    <row r="12" spans="1:1024" s="97" customFormat="1" ht="28.15" customHeight="1" x14ac:dyDescent="0.2">
      <c r="A12" s="95"/>
      <c r="B12" s="101" t="s">
        <v>145</v>
      </c>
      <c r="C12" s="96">
        <v>9.3800000000000008</v>
      </c>
      <c r="D12" s="101" t="s">
        <v>145</v>
      </c>
      <c r="E12" s="96">
        <v>9.3800000000000008</v>
      </c>
      <c r="F12" s="101" t="s">
        <v>145</v>
      </c>
      <c r="G12" s="96">
        <v>9.3800000000000008</v>
      </c>
      <c r="H12" s="101" t="s">
        <v>145</v>
      </c>
      <c r="I12" s="96">
        <v>9.3800000000000008</v>
      </c>
      <c r="J12" s="101" t="s">
        <v>145</v>
      </c>
      <c r="K12" s="96">
        <v>9.3800000000000008</v>
      </c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95"/>
      <c r="W12" s="95"/>
      <c r="X12" s="95"/>
      <c r="Y12" s="95"/>
      <c r="Z12" s="95"/>
      <c r="AA12" s="95"/>
      <c r="AB12" s="95"/>
      <c r="AC12" s="95"/>
      <c r="AD12" s="95"/>
      <c r="AE12" s="95"/>
      <c r="AF12" s="95"/>
      <c r="AG12" s="95"/>
      <c r="AH12" s="95"/>
      <c r="AI12" s="95"/>
      <c r="AJ12" s="95"/>
      <c r="AK12" s="95"/>
      <c r="AL12" s="95"/>
      <c r="AM12" s="95"/>
      <c r="AN12" s="95"/>
      <c r="AO12" s="95"/>
      <c r="AP12" s="95"/>
      <c r="AQ12" s="95"/>
      <c r="AR12" s="95"/>
      <c r="AS12" s="95"/>
      <c r="AT12" s="95"/>
      <c r="AU12" s="95"/>
      <c r="AV12" s="95"/>
      <c r="AW12" s="95"/>
      <c r="AX12" s="95"/>
      <c r="AY12" s="95"/>
      <c r="AZ12" s="95"/>
      <c r="BA12" s="95"/>
      <c r="BB12" s="95"/>
      <c r="BC12" s="95"/>
      <c r="BD12" s="95"/>
      <c r="BE12" s="95"/>
      <c r="BF12" s="95"/>
      <c r="BG12" s="95"/>
      <c r="BH12" s="95"/>
      <c r="BI12" s="95"/>
      <c r="BJ12" s="95"/>
      <c r="BK12" s="95"/>
      <c r="BL12" s="95"/>
      <c r="BM12" s="95"/>
      <c r="BN12" s="95"/>
      <c r="BO12" s="95"/>
      <c r="BP12" s="95"/>
      <c r="BQ12" s="95"/>
      <c r="BR12" s="95"/>
      <c r="BS12" s="95"/>
      <c r="BT12" s="95"/>
      <c r="BU12" s="95"/>
      <c r="BV12" s="95"/>
      <c r="BW12" s="95"/>
      <c r="BX12" s="95"/>
      <c r="BY12" s="95"/>
      <c r="BZ12" s="95"/>
      <c r="CA12" s="95"/>
      <c r="CB12" s="95"/>
      <c r="CC12" s="95"/>
      <c r="CD12" s="95"/>
      <c r="CE12" s="95"/>
      <c r="CF12" s="95"/>
      <c r="CG12" s="95"/>
      <c r="CH12" s="95"/>
      <c r="CI12" s="95"/>
      <c r="CJ12" s="95"/>
      <c r="CK12" s="95"/>
      <c r="CL12" s="95"/>
      <c r="CM12" s="95"/>
      <c r="CN12" s="95"/>
      <c r="CO12" s="95"/>
      <c r="CP12" s="95"/>
      <c r="CQ12" s="95"/>
      <c r="CR12" s="95"/>
      <c r="CS12" s="95"/>
      <c r="CT12" s="95"/>
      <c r="CU12" s="95"/>
      <c r="CV12" s="95"/>
      <c r="CW12" s="95"/>
      <c r="CX12" s="95"/>
      <c r="CY12" s="95"/>
      <c r="CZ12" s="95"/>
      <c r="DA12" s="95"/>
      <c r="DB12" s="95"/>
      <c r="DC12" s="95"/>
      <c r="DD12" s="95"/>
      <c r="DE12" s="95"/>
      <c r="DF12" s="95"/>
      <c r="DG12" s="95"/>
      <c r="DH12" s="95"/>
      <c r="DI12" s="95"/>
      <c r="DJ12" s="95"/>
      <c r="DK12" s="95"/>
      <c r="DL12" s="95"/>
      <c r="DM12" s="95"/>
      <c r="DN12" s="95"/>
      <c r="DO12" s="95"/>
      <c r="DP12" s="95"/>
      <c r="DQ12" s="95"/>
      <c r="DR12" s="95"/>
      <c r="DS12" s="95"/>
      <c r="DT12" s="95"/>
      <c r="DU12" s="95"/>
      <c r="DV12" s="95"/>
      <c r="DW12" s="95"/>
      <c r="DX12" s="95"/>
      <c r="DY12" s="95"/>
      <c r="DZ12" s="95"/>
      <c r="EA12" s="95"/>
      <c r="EB12" s="95"/>
      <c r="EC12" s="95"/>
      <c r="ED12" s="95"/>
      <c r="EE12" s="95"/>
      <c r="EF12" s="95"/>
      <c r="EG12" s="95"/>
      <c r="EH12" s="95"/>
      <c r="EI12" s="95"/>
      <c r="EJ12" s="95"/>
      <c r="EK12" s="95"/>
      <c r="EL12" s="95"/>
      <c r="EM12" s="95"/>
      <c r="EN12" s="95"/>
      <c r="EO12" s="95"/>
      <c r="EP12" s="95"/>
      <c r="EQ12" s="95"/>
      <c r="ER12" s="95"/>
      <c r="ES12" s="95"/>
      <c r="ET12" s="95"/>
      <c r="EU12" s="95"/>
      <c r="EV12" s="95"/>
      <c r="EW12" s="95"/>
      <c r="EX12" s="95"/>
      <c r="EY12" s="95"/>
      <c r="EZ12" s="95"/>
      <c r="FA12" s="95"/>
      <c r="FB12" s="95"/>
      <c r="FC12" s="95"/>
      <c r="FD12" s="95"/>
      <c r="FE12" s="95"/>
      <c r="FF12" s="95"/>
      <c r="FG12" s="95"/>
      <c r="FH12" s="95"/>
      <c r="FI12" s="95"/>
      <c r="FJ12" s="95"/>
      <c r="FK12" s="95"/>
      <c r="FL12" s="95"/>
      <c r="FM12" s="95"/>
      <c r="FN12" s="95"/>
      <c r="FO12" s="95"/>
      <c r="FP12" s="95"/>
      <c r="FQ12" s="95"/>
      <c r="FR12" s="95"/>
      <c r="FS12" s="95"/>
      <c r="FT12" s="95"/>
      <c r="FU12" s="95"/>
      <c r="FV12" s="95"/>
      <c r="FW12" s="95"/>
      <c r="FX12" s="95"/>
      <c r="FY12" s="95"/>
      <c r="FZ12" s="95"/>
      <c r="GA12" s="95"/>
      <c r="GB12" s="95"/>
      <c r="GC12" s="95"/>
      <c r="GD12" s="95"/>
      <c r="GE12" s="95"/>
      <c r="GF12" s="95"/>
      <c r="GG12" s="95"/>
      <c r="GH12" s="95"/>
      <c r="GI12" s="95"/>
      <c r="GJ12" s="95"/>
      <c r="GK12" s="95"/>
      <c r="GL12" s="95"/>
      <c r="GM12" s="95"/>
      <c r="GN12" s="95"/>
      <c r="GO12" s="95"/>
      <c r="GP12" s="95"/>
      <c r="GQ12" s="95"/>
      <c r="GR12" s="95"/>
      <c r="GS12" s="95"/>
      <c r="GT12" s="95"/>
      <c r="GU12" s="95"/>
      <c r="GV12" s="95"/>
      <c r="GW12" s="95"/>
      <c r="GX12" s="95"/>
      <c r="GY12" s="95"/>
      <c r="GZ12" s="95"/>
      <c r="HA12" s="95"/>
      <c r="HB12" s="95"/>
      <c r="HC12" s="95"/>
      <c r="HD12" s="95"/>
      <c r="HE12" s="95"/>
      <c r="HF12" s="95"/>
      <c r="HG12" s="95"/>
      <c r="HH12" s="95"/>
      <c r="HI12" s="95"/>
      <c r="HJ12" s="95"/>
      <c r="HK12" s="95"/>
      <c r="HL12" s="95"/>
      <c r="HM12" s="95"/>
      <c r="HN12" s="95"/>
      <c r="HO12" s="95"/>
      <c r="HP12" s="95"/>
      <c r="HQ12" s="95"/>
      <c r="HR12" s="95"/>
      <c r="HS12" s="95"/>
      <c r="HT12" s="95"/>
      <c r="HU12" s="95"/>
      <c r="HV12" s="95"/>
      <c r="HW12" s="95"/>
      <c r="HX12" s="95"/>
      <c r="HY12" s="95"/>
      <c r="HZ12" s="95"/>
      <c r="IA12" s="95"/>
      <c r="IB12" s="95"/>
      <c r="IC12" s="95"/>
      <c r="ID12" s="95"/>
      <c r="IE12" s="95"/>
      <c r="IF12" s="95"/>
      <c r="IG12" s="95"/>
      <c r="IH12" s="95"/>
      <c r="II12" s="95"/>
      <c r="IJ12" s="95"/>
      <c r="IK12" s="95"/>
      <c r="IL12" s="95"/>
      <c r="IM12" s="95"/>
      <c r="IN12" s="95"/>
      <c r="IO12" s="95"/>
      <c r="IP12" s="95"/>
      <c r="IQ12" s="95"/>
      <c r="IR12" s="95"/>
      <c r="IS12" s="95"/>
      <c r="IT12" s="95"/>
      <c r="IU12" s="95"/>
      <c r="IV12" s="95"/>
      <c r="IW12" s="95"/>
      <c r="IX12" s="95"/>
      <c r="IY12" s="95"/>
      <c r="IZ12" s="95"/>
      <c r="JA12" s="95"/>
      <c r="JB12" s="95"/>
      <c r="JC12" s="95"/>
      <c r="JD12" s="95"/>
      <c r="JE12" s="95"/>
      <c r="JF12" s="95"/>
      <c r="JG12" s="95"/>
      <c r="JH12" s="95"/>
      <c r="JI12" s="95"/>
      <c r="JJ12" s="95"/>
      <c r="JK12" s="95"/>
      <c r="JL12" s="95"/>
      <c r="JM12" s="95"/>
      <c r="JN12" s="95"/>
      <c r="JO12" s="95"/>
      <c r="JP12" s="95"/>
      <c r="JQ12" s="95"/>
      <c r="JR12" s="95"/>
      <c r="JS12" s="95"/>
      <c r="JT12" s="95"/>
      <c r="JU12" s="95"/>
      <c r="JV12" s="95"/>
      <c r="JW12" s="95"/>
      <c r="JX12" s="95"/>
      <c r="JY12" s="95"/>
      <c r="JZ12" s="95"/>
      <c r="KA12" s="95"/>
      <c r="KB12" s="95"/>
      <c r="KC12" s="95"/>
      <c r="KD12" s="95"/>
      <c r="KE12" s="95"/>
      <c r="KF12" s="95"/>
      <c r="KG12" s="95"/>
      <c r="KH12" s="95"/>
      <c r="KI12" s="95"/>
      <c r="KJ12" s="95"/>
      <c r="KK12" s="95"/>
      <c r="KL12" s="95"/>
      <c r="KM12" s="95"/>
      <c r="KN12" s="95"/>
      <c r="KO12" s="95"/>
      <c r="KP12" s="95"/>
      <c r="KQ12" s="95"/>
      <c r="KR12" s="95"/>
      <c r="KS12" s="95"/>
      <c r="KT12" s="95"/>
      <c r="KU12" s="95"/>
      <c r="KV12" s="95"/>
      <c r="KW12" s="95"/>
      <c r="KX12" s="95"/>
      <c r="KY12" s="95"/>
      <c r="KZ12" s="95"/>
      <c r="LA12" s="95"/>
      <c r="LB12" s="95"/>
      <c r="LC12" s="95"/>
      <c r="LD12" s="95"/>
      <c r="LE12" s="95"/>
      <c r="LF12" s="95"/>
      <c r="LG12" s="95"/>
      <c r="LH12" s="95"/>
      <c r="LI12" s="95"/>
      <c r="LJ12" s="95"/>
      <c r="LK12" s="95"/>
      <c r="LL12" s="95"/>
      <c r="LM12" s="95"/>
      <c r="LN12" s="95"/>
      <c r="LO12" s="95"/>
      <c r="LP12" s="95"/>
      <c r="LQ12" s="95"/>
      <c r="LR12" s="95"/>
      <c r="LS12" s="95"/>
      <c r="LT12" s="95"/>
      <c r="LU12" s="95"/>
      <c r="LV12" s="95"/>
      <c r="LW12" s="95"/>
      <c r="LX12" s="95"/>
      <c r="LY12" s="95"/>
      <c r="LZ12" s="95"/>
      <c r="MA12" s="95"/>
      <c r="MB12" s="95"/>
      <c r="MC12" s="95"/>
      <c r="MD12" s="95"/>
      <c r="ME12" s="95"/>
      <c r="MF12" s="95"/>
      <c r="MG12" s="95"/>
      <c r="MH12" s="95"/>
      <c r="MI12" s="95"/>
      <c r="MJ12" s="95"/>
      <c r="MK12" s="95"/>
      <c r="ML12" s="95"/>
      <c r="MM12" s="95"/>
      <c r="MN12" s="95"/>
      <c r="MO12" s="95"/>
      <c r="MP12" s="95"/>
      <c r="MQ12" s="95"/>
      <c r="MR12" s="95"/>
      <c r="MS12" s="95"/>
      <c r="MT12" s="95"/>
      <c r="MU12" s="95"/>
      <c r="MV12" s="95"/>
      <c r="MW12" s="95"/>
      <c r="MX12" s="95"/>
      <c r="MY12" s="95"/>
      <c r="MZ12" s="95"/>
      <c r="NA12" s="95"/>
      <c r="NB12" s="95"/>
      <c r="NC12" s="95"/>
      <c r="ND12" s="95"/>
      <c r="NE12" s="95"/>
      <c r="NF12" s="95"/>
      <c r="NG12" s="95"/>
      <c r="NH12" s="95"/>
      <c r="NI12" s="95"/>
      <c r="NJ12" s="95"/>
      <c r="NK12" s="95"/>
      <c r="NL12" s="95"/>
      <c r="NM12" s="95"/>
      <c r="NN12" s="95"/>
      <c r="NO12" s="95"/>
      <c r="NP12" s="95"/>
      <c r="NQ12" s="95"/>
      <c r="NR12" s="95"/>
      <c r="NS12" s="95"/>
      <c r="NT12" s="95"/>
      <c r="NU12" s="95"/>
      <c r="NV12" s="95"/>
      <c r="NW12" s="95"/>
      <c r="NX12" s="95"/>
      <c r="NY12" s="95"/>
      <c r="NZ12" s="95"/>
      <c r="OA12" s="95"/>
      <c r="OB12" s="95"/>
      <c r="OC12" s="95"/>
      <c r="OD12" s="95"/>
      <c r="OE12" s="95"/>
      <c r="OF12" s="95"/>
      <c r="OG12" s="95"/>
      <c r="OH12" s="95"/>
      <c r="OI12" s="95"/>
      <c r="OJ12" s="95"/>
      <c r="OK12" s="95"/>
      <c r="OL12" s="95"/>
      <c r="OM12" s="95"/>
      <c r="ON12" s="95"/>
      <c r="OO12" s="95"/>
      <c r="OP12" s="95"/>
      <c r="OQ12" s="95"/>
      <c r="OR12" s="95"/>
      <c r="OS12" s="95"/>
      <c r="OT12" s="95"/>
      <c r="OU12" s="95"/>
      <c r="OV12" s="95"/>
      <c r="OW12" s="95"/>
      <c r="OX12" s="95"/>
      <c r="OY12" s="95"/>
      <c r="OZ12" s="95"/>
      <c r="PA12" s="95"/>
      <c r="PB12" s="95"/>
      <c r="PC12" s="95"/>
      <c r="PD12" s="95"/>
      <c r="PE12" s="95"/>
      <c r="PF12" s="95"/>
      <c r="PG12" s="95"/>
      <c r="PH12" s="95"/>
      <c r="PI12" s="95"/>
      <c r="PJ12" s="95"/>
      <c r="PK12" s="95"/>
      <c r="PL12" s="95"/>
      <c r="PM12" s="95"/>
      <c r="PN12" s="95"/>
      <c r="PO12" s="95"/>
      <c r="PP12" s="95"/>
      <c r="PQ12" s="95"/>
      <c r="PR12" s="95"/>
      <c r="PS12" s="95"/>
      <c r="PT12" s="95"/>
      <c r="PU12" s="95"/>
      <c r="PV12" s="95"/>
      <c r="PW12" s="95"/>
      <c r="PX12" s="95"/>
      <c r="PY12" s="95"/>
      <c r="PZ12" s="95"/>
      <c r="QA12" s="95"/>
      <c r="QB12" s="95"/>
      <c r="QC12" s="95"/>
      <c r="QD12" s="95"/>
      <c r="QE12" s="95"/>
      <c r="QF12" s="95"/>
      <c r="QG12" s="95"/>
      <c r="QH12" s="95"/>
      <c r="QI12" s="95"/>
      <c r="QJ12" s="95"/>
      <c r="QK12" s="95"/>
      <c r="QL12" s="95"/>
      <c r="QM12" s="95"/>
      <c r="QN12" s="95"/>
      <c r="QO12" s="95"/>
      <c r="QP12" s="95"/>
      <c r="QQ12" s="95"/>
      <c r="QR12" s="95"/>
      <c r="QS12" s="95"/>
      <c r="QT12" s="95"/>
      <c r="QU12" s="95"/>
      <c r="QV12" s="95"/>
      <c r="QW12" s="95"/>
      <c r="QX12" s="95"/>
      <c r="QY12" s="95"/>
      <c r="QZ12" s="95"/>
      <c r="RA12" s="95"/>
      <c r="RB12" s="95"/>
      <c r="RC12" s="95"/>
      <c r="RD12" s="95"/>
      <c r="RE12" s="95"/>
      <c r="RF12" s="95"/>
      <c r="RG12" s="95"/>
      <c r="RH12" s="95"/>
      <c r="RI12" s="95"/>
      <c r="RJ12" s="95"/>
      <c r="RK12" s="95"/>
      <c r="RL12" s="95"/>
      <c r="RM12" s="95"/>
      <c r="RN12" s="95"/>
      <c r="RO12" s="95"/>
      <c r="RP12" s="95"/>
      <c r="RQ12" s="95"/>
      <c r="RR12" s="95"/>
      <c r="RS12" s="95"/>
      <c r="RT12" s="95"/>
      <c r="RU12" s="95"/>
      <c r="RV12" s="95"/>
      <c r="RW12" s="95"/>
      <c r="RX12" s="95"/>
      <c r="RY12" s="95"/>
      <c r="RZ12" s="95"/>
      <c r="SA12" s="95"/>
      <c r="SB12" s="95"/>
      <c r="SC12" s="95"/>
      <c r="SD12" s="95"/>
      <c r="SE12" s="95"/>
      <c r="SF12" s="95"/>
      <c r="SG12" s="95"/>
      <c r="SH12" s="95"/>
      <c r="SI12" s="95"/>
      <c r="SJ12" s="95"/>
      <c r="SK12" s="95"/>
      <c r="SL12" s="95"/>
      <c r="SM12" s="95"/>
      <c r="SN12" s="95"/>
      <c r="SO12" s="95"/>
      <c r="SP12" s="95"/>
      <c r="SQ12" s="95"/>
      <c r="SR12" s="95"/>
      <c r="SS12" s="95"/>
      <c r="ST12" s="95"/>
      <c r="SU12" s="95"/>
      <c r="SV12" s="95"/>
      <c r="SW12" s="95"/>
      <c r="SX12" s="95"/>
      <c r="SY12" s="95"/>
      <c r="SZ12" s="95"/>
      <c r="TA12" s="95"/>
      <c r="TB12" s="95"/>
      <c r="TC12" s="95"/>
      <c r="TD12" s="95"/>
      <c r="TE12" s="95"/>
      <c r="TF12" s="95"/>
      <c r="TG12" s="95"/>
      <c r="TH12" s="95"/>
      <c r="TI12" s="95"/>
      <c r="TJ12" s="95"/>
      <c r="TK12" s="95"/>
      <c r="TL12" s="95"/>
      <c r="TM12" s="95"/>
      <c r="TN12" s="95"/>
      <c r="TO12" s="95"/>
      <c r="TP12" s="95"/>
      <c r="TQ12" s="95"/>
      <c r="TR12" s="95"/>
      <c r="TS12" s="95"/>
      <c r="TT12" s="95"/>
      <c r="TU12" s="95"/>
      <c r="TV12" s="95"/>
      <c r="TW12" s="95"/>
      <c r="TX12" s="95"/>
      <c r="TY12" s="95"/>
      <c r="TZ12" s="95"/>
      <c r="UA12" s="95"/>
      <c r="UB12" s="95"/>
      <c r="UC12" s="95"/>
      <c r="UD12" s="95"/>
      <c r="UE12" s="95"/>
      <c r="UF12" s="95"/>
      <c r="UG12" s="95"/>
      <c r="UH12" s="95"/>
      <c r="UI12" s="95"/>
      <c r="UJ12" s="95"/>
      <c r="UK12" s="95"/>
      <c r="UL12" s="95"/>
      <c r="UM12" s="95"/>
      <c r="UN12" s="95"/>
      <c r="UO12" s="95"/>
      <c r="UP12" s="95"/>
      <c r="UQ12" s="95"/>
      <c r="UR12" s="95"/>
      <c r="US12" s="95"/>
      <c r="UT12" s="95"/>
      <c r="UU12" s="95"/>
      <c r="UV12" s="95"/>
      <c r="UW12" s="95"/>
      <c r="UX12" s="95"/>
      <c r="UY12" s="95"/>
      <c r="UZ12" s="95"/>
      <c r="VA12" s="95"/>
      <c r="VB12" s="95"/>
      <c r="VC12" s="95"/>
      <c r="VD12" s="95"/>
      <c r="VE12" s="95"/>
      <c r="VF12" s="95"/>
      <c r="VG12" s="95"/>
      <c r="VH12" s="95"/>
      <c r="VI12" s="95"/>
      <c r="VJ12" s="95"/>
      <c r="VK12" s="95"/>
      <c r="VL12" s="95"/>
      <c r="VM12" s="95"/>
      <c r="VN12" s="95"/>
      <c r="VO12" s="95"/>
      <c r="VP12" s="95"/>
      <c r="VQ12" s="95"/>
      <c r="VR12" s="95"/>
      <c r="VS12" s="95"/>
      <c r="VT12" s="95"/>
      <c r="VU12" s="95"/>
      <c r="VV12" s="95"/>
      <c r="VW12" s="95"/>
      <c r="VX12" s="95"/>
      <c r="VY12" s="95"/>
      <c r="VZ12" s="95"/>
      <c r="WA12" s="95"/>
      <c r="WB12" s="95"/>
      <c r="WC12" s="95"/>
      <c r="WD12" s="95"/>
      <c r="WE12" s="95"/>
      <c r="WF12" s="95"/>
      <c r="WG12" s="95"/>
      <c r="WH12" s="95"/>
      <c r="WI12" s="95"/>
      <c r="WJ12" s="95"/>
      <c r="WK12" s="95"/>
      <c r="WL12" s="95"/>
      <c r="WM12" s="95"/>
      <c r="WN12" s="95"/>
      <c r="WO12" s="95"/>
      <c r="WP12" s="95"/>
      <c r="WQ12" s="95"/>
      <c r="WR12" s="95"/>
      <c r="WS12" s="95"/>
      <c r="WT12" s="95"/>
      <c r="WU12" s="95"/>
      <c r="WV12" s="95"/>
      <c r="WW12" s="95"/>
      <c r="WX12" s="95"/>
      <c r="WY12" s="95"/>
      <c r="WZ12" s="95"/>
      <c r="XA12" s="95"/>
      <c r="XB12" s="95"/>
      <c r="XC12" s="95"/>
      <c r="XD12" s="95"/>
      <c r="XE12" s="95"/>
      <c r="XF12" s="95"/>
      <c r="XG12" s="95"/>
      <c r="XH12" s="95"/>
      <c r="XI12" s="95"/>
      <c r="XJ12" s="95"/>
      <c r="XK12" s="95"/>
      <c r="XL12" s="95"/>
      <c r="XM12" s="95"/>
      <c r="XN12" s="95"/>
      <c r="XO12" s="95"/>
      <c r="XP12" s="95"/>
      <c r="XQ12" s="95"/>
      <c r="XR12" s="95"/>
      <c r="XS12" s="95"/>
      <c r="XT12" s="95"/>
      <c r="XU12" s="95"/>
      <c r="XV12" s="95"/>
      <c r="XW12" s="95"/>
      <c r="XX12" s="95"/>
      <c r="XY12" s="95"/>
      <c r="XZ12" s="95"/>
      <c r="YA12" s="95"/>
      <c r="YB12" s="95"/>
      <c r="YC12" s="95"/>
      <c r="YD12" s="95"/>
      <c r="YE12" s="95"/>
      <c r="YF12" s="95"/>
      <c r="YG12" s="95"/>
      <c r="YH12" s="95"/>
      <c r="YI12" s="95"/>
      <c r="YJ12" s="95"/>
      <c r="YK12" s="95"/>
      <c r="YL12" s="95"/>
      <c r="YM12" s="95"/>
      <c r="YN12" s="95"/>
      <c r="YO12" s="95"/>
      <c r="YP12" s="95"/>
      <c r="YQ12" s="95"/>
      <c r="YR12" s="95"/>
      <c r="YS12" s="95"/>
      <c r="YT12" s="95"/>
      <c r="YU12" s="95"/>
      <c r="YV12" s="95"/>
      <c r="YW12" s="95"/>
      <c r="YX12" s="95"/>
      <c r="YY12" s="95"/>
      <c r="YZ12" s="95"/>
      <c r="ZA12" s="95"/>
      <c r="ZB12" s="95"/>
      <c r="ZC12" s="95"/>
      <c r="ZD12" s="95"/>
      <c r="ZE12" s="95"/>
      <c r="ZF12" s="95"/>
      <c r="ZG12" s="95"/>
      <c r="ZH12" s="95"/>
      <c r="ZI12" s="95"/>
      <c r="ZJ12" s="95"/>
      <c r="ZK12" s="95"/>
      <c r="ZL12" s="95"/>
      <c r="ZM12" s="95"/>
      <c r="ZN12" s="95"/>
      <c r="ZO12" s="95"/>
      <c r="ZP12" s="95"/>
      <c r="ZQ12" s="95"/>
      <c r="ZR12" s="95"/>
      <c r="ZS12" s="95"/>
      <c r="ZT12" s="95"/>
      <c r="ZU12" s="95"/>
      <c r="ZV12" s="95"/>
      <c r="ZW12" s="95"/>
      <c r="ZX12" s="95"/>
      <c r="ZY12" s="95"/>
      <c r="ZZ12" s="95"/>
      <c r="AAA12" s="95"/>
      <c r="AAB12" s="95"/>
      <c r="AAC12" s="95"/>
      <c r="AAD12" s="95"/>
      <c r="AAE12" s="95"/>
      <c r="AAF12" s="95"/>
      <c r="AAG12" s="95"/>
      <c r="AAH12" s="95"/>
      <c r="AAI12" s="95"/>
      <c r="AAJ12" s="95"/>
      <c r="AAK12" s="95"/>
      <c r="AAL12" s="95"/>
      <c r="AAM12" s="95"/>
      <c r="AAN12" s="95"/>
      <c r="AAO12" s="95"/>
      <c r="AAP12" s="95"/>
      <c r="AAQ12" s="95"/>
      <c r="AAR12" s="95"/>
      <c r="AAS12" s="95"/>
      <c r="AAT12" s="95"/>
      <c r="AAU12" s="95"/>
      <c r="AAV12" s="95"/>
      <c r="AAW12" s="95"/>
      <c r="AAX12" s="95"/>
      <c r="AAY12" s="95"/>
      <c r="AAZ12" s="95"/>
      <c r="ABA12" s="95"/>
      <c r="ABB12" s="95"/>
      <c r="ABC12" s="95"/>
      <c r="ABD12" s="95"/>
      <c r="ABE12" s="95"/>
      <c r="ABF12" s="95"/>
      <c r="ABG12" s="95"/>
      <c r="ABH12" s="95"/>
      <c r="ABI12" s="95"/>
      <c r="ABJ12" s="95"/>
      <c r="ABK12" s="95"/>
      <c r="ABL12" s="95"/>
      <c r="ABM12" s="95"/>
      <c r="ABN12" s="95"/>
      <c r="ABO12" s="95"/>
      <c r="ABP12" s="95"/>
      <c r="ABQ12" s="95"/>
      <c r="ABR12" s="95"/>
      <c r="ABS12" s="95"/>
      <c r="ABT12" s="95"/>
      <c r="ABU12" s="95"/>
      <c r="ABV12" s="95"/>
      <c r="ABW12" s="95"/>
      <c r="ABX12" s="95"/>
      <c r="ABY12" s="95"/>
      <c r="ABZ12" s="95"/>
      <c r="ACA12" s="95"/>
      <c r="ACB12" s="95"/>
      <c r="ACC12" s="95"/>
      <c r="ACD12" s="95"/>
      <c r="ACE12" s="95"/>
      <c r="ACF12" s="95"/>
      <c r="ACG12" s="95"/>
      <c r="ACH12" s="95"/>
      <c r="ACI12" s="95"/>
      <c r="ACJ12" s="95"/>
      <c r="ACK12" s="95"/>
      <c r="ACL12" s="95"/>
      <c r="ACM12" s="95"/>
      <c r="ACN12" s="95"/>
      <c r="ACO12" s="95"/>
      <c r="ACP12" s="95"/>
      <c r="ACQ12" s="95"/>
      <c r="ACR12" s="95"/>
      <c r="ACS12" s="95"/>
      <c r="ACT12" s="95"/>
      <c r="ACU12" s="95"/>
      <c r="ACV12" s="95"/>
      <c r="ACW12" s="95"/>
      <c r="ACX12" s="95"/>
      <c r="ACY12" s="95"/>
      <c r="ACZ12" s="95"/>
      <c r="ADA12" s="95"/>
      <c r="ADB12" s="95"/>
      <c r="ADC12" s="95"/>
      <c r="ADD12" s="95"/>
      <c r="ADE12" s="95"/>
      <c r="ADF12" s="95"/>
      <c r="ADG12" s="95"/>
      <c r="ADH12" s="95"/>
      <c r="ADI12" s="95"/>
      <c r="ADJ12" s="95"/>
      <c r="ADK12" s="95"/>
      <c r="ADL12" s="95"/>
      <c r="ADM12" s="95"/>
      <c r="ADN12" s="95"/>
      <c r="ADO12" s="95"/>
      <c r="ADP12" s="95"/>
      <c r="ADQ12" s="95"/>
      <c r="ADR12" s="95"/>
      <c r="ADS12" s="95"/>
      <c r="ADT12" s="95"/>
      <c r="ADU12" s="95"/>
      <c r="ADV12" s="95"/>
      <c r="ADW12" s="95"/>
      <c r="ADX12" s="95"/>
      <c r="ADY12" s="95"/>
      <c r="ADZ12" s="95"/>
      <c r="AEA12" s="95"/>
      <c r="AEB12" s="95"/>
      <c r="AEC12" s="95"/>
      <c r="AED12" s="95"/>
      <c r="AEE12" s="95"/>
      <c r="AEF12" s="95"/>
      <c r="AEG12" s="95"/>
      <c r="AEH12" s="95"/>
      <c r="AEI12" s="95"/>
      <c r="AEJ12" s="95"/>
      <c r="AEK12" s="95"/>
      <c r="AEL12" s="95"/>
      <c r="AEM12" s="95"/>
      <c r="AEN12" s="95"/>
      <c r="AEO12" s="95"/>
      <c r="AEP12" s="95"/>
      <c r="AEQ12" s="95"/>
      <c r="AER12" s="95"/>
      <c r="AES12" s="95"/>
      <c r="AET12" s="95"/>
      <c r="AEU12" s="95"/>
      <c r="AEV12" s="95"/>
      <c r="AEW12" s="95"/>
      <c r="AEX12" s="95"/>
      <c r="AEY12" s="95"/>
      <c r="AEZ12" s="95"/>
      <c r="AFA12" s="95"/>
      <c r="AFB12" s="95"/>
      <c r="AFC12" s="95"/>
      <c r="AFD12" s="95"/>
      <c r="AFE12" s="95"/>
      <c r="AFF12" s="95"/>
      <c r="AFG12" s="95"/>
      <c r="AFH12" s="95"/>
      <c r="AFI12" s="95"/>
      <c r="AFJ12" s="95"/>
      <c r="AFK12" s="95"/>
      <c r="AFL12" s="95"/>
      <c r="AFM12" s="95"/>
      <c r="AFN12" s="95"/>
      <c r="AFO12" s="95"/>
      <c r="AFP12" s="95"/>
      <c r="AFQ12" s="95"/>
      <c r="AFR12" s="95"/>
      <c r="AFS12" s="95"/>
      <c r="AFT12" s="95"/>
      <c r="AFU12" s="95"/>
      <c r="AFV12" s="95"/>
      <c r="AFW12" s="95"/>
      <c r="AFX12" s="95"/>
      <c r="AFY12" s="95"/>
      <c r="AFZ12" s="95"/>
      <c r="AGA12" s="95"/>
      <c r="AGB12" s="95"/>
      <c r="AGC12" s="95"/>
      <c r="AGD12" s="95"/>
      <c r="AGE12" s="95"/>
      <c r="AGF12" s="95"/>
      <c r="AGG12" s="95"/>
      <c r="AGH12" s="95"/>
      <c r="AGI12" s="95"/>
      <c r="AGJ12" s="95"/>
      <c r="AGK12" s="95"/>
      <c r="AGL12" s="95"/>
      <c r="AGM12" s="95"/>
      <c r="AGN12" s="95"/>
      <c r="AGO12" s="95"/>
      <c r="AGP12" s="95"/>
      <c r="AGQ12" s="95"/>
      <c r="AGR12" s="95"/>
      <c r="AGS12" s="95"/>
      <c r="AGT12" s="95"/>
      <c r="AGU12" s="95"/>
      <c r="AGV12" s="95"/>
      <c r="AGW12" s="95"/>
      <c r="AGX12" s="95"/>
      <c r="AGY12" s="95"/>
      <c r="AGZ12" s="95"/>
      <c r="AHA12" s="95"/>
      <c r="AHB12" s="95"/>
      <c r="AHC12" s="95"/>
      <c r="AHD12" s="95"/>
      <c r="AHE12" s="95"/>
      <c r="AHF12" s="95"/>
      <c r="AHG12" s="95"/>
      <c r="AHH12" s="95"/>
      <c r="AHI12" s="95"/>
      <c r="AHJ12" s="95"/>
      <c r="AHK12" s="95"/>
      <c r="AHL12" s="95"/>
      <c r="AHM12" s="95"/>
      <c r="AHN12" s="95"/>
      <c r="AHO12" s="95"/>
      <c r="AHP12" s="95"/>
      <c r="AHQ12" s="95"/>
      <c r="AHR12" s="95"/>
      <c r="AHS12" s="95"/>
      <c r="AHT12" s="95"/>
      <c r="AHU12" s="95"/>
      <c r="AHV12" s="95"/>
      <c r="AHW12" s="95"/>
      <c r="AHX12" s="95"/>
      <c r="AHY12" s="95"/>
      <c r="AHZ12" s="95"/>
      <c r="AIA12" s="95"/>
      <c r="AIB12" s="95"/>
      <c r="AIC12" s="95"/>
      <c r="AID12" s="95"/>
      <c r="AIE12" s="95"/>
      <c r="AIF12" s="95"/>
      <c r="AIG12" s="95"/>
      <c r="AIH12" s="95"/>
      <c r="AII12" s="95"/>
      <c r="AIJ12" s="95"/>
      <c r="AIK12" s="95"/>
      <c r="AIL12" s="95"/>
      <c r="AIM12" s="95"/>
      <c r="AIN12" s="95"/>
      <c r="AIO12" s="95"/>
      <c r="AIP12" s="95"/>
      <c r="AIQ12" s="95"/>
      <c r="AIR12" s="95"/>
      <c r="AIS12" s="95"/>
      <c r="AIT12" s="95"/>
      <c r="AIU12" s="95"/>
      <c r="AIV12" s="95"/>
      <c r="AIW12" s="95"/>
      <c r="AIX12" s="95"/>
      <c r="AIY12" s="95"/>
      <c r="AIZ12" s="95"/>
      <c r="AJA12" s="95"/>
      <c r="AJB12" s="95"/>
      <c r="AJC12" s="95"/>
      <c r="AJD12" s="95"/>
      <c r="AJE12" s="95"/>
      <c r="AJF12" s="95"/>
      <c r="AJG12" s="95"/>
      <c r="AJH12" s="95"/>
      <c r="AJI12" s="95"/>
      <c r="AJJ12" s="95"/>
      <c r="AJK12" s="95"/>
      <c r="AJL12" s="95"/>
      <c r="AJM12" s="95"/>
      <c r="AJN12" s="95"/>
      <c r="AJO12" s="95"/>
      <c r="AJP12" s="95"/>
      <c r="AJQ12" s="95"/>
      <c r="AJR12" s="95"/>
      <c r="AJS12" s="95"/>
      <c r="AJT12" s="95"/>
      <c r="AJU12" s="95"/>
      <c r="AJV12" s="95"/>
      <c r="AJW12" s="95"/>
      <c r="AJX12" s="95"/>
      <c r="AJY12" s="95"/>
      <c r="AJZ12" s="95"/>
      <c r="AKA12" s="95"/>
      <c r="AKB12" s="95"/>
      <c r="AKC12" s="95"/>
      <c r="AKD12" s="95"/>
      <c r="AKE12" s="95"/>
      <c r="AKF12" s="95"/>
      <c r="AKG12" s="95"/>
      <c r="AKH12" s="95"/>
      <c r="AKI12" s="95"/>
      <c r="AKJ12" s="95"/>
      <c r="AKK12" s="95"/>
      <c r="AKL12" s="95"/>
      <c r="AKM12" s="95"/>
      <c r="AKN12" s="95"/>
      <c r="AKO12" s="95"/>
      <c r="AKP12" s="95"/>
      <c r="AKQ12" s="95"/>
      <c r="AKR12" s="95"/>
      <c r="AKS12" s="95"/>
      <c r="AKT12" s="95"/>
      <c r="AKU12" s="95"/>
      <c r="AKV12" s="95"/>
      <c r="AKW12" s="95"/>
      <c r="AKX12" s="95"/>
      <c r="AKY12" s="95"/>
      <c r="AKZ12" s="95"/>
      <c r="ALA12" s="95"/>
      <c r="ALB12" s="95"/>
      <c r="ALC12" s="95"/>
      <c r="ALD12" s="95"/>
      <c r="ALE12" s="95"/>
      <c r="ALF12" s="95"/>
      <c r="ALG12" s="95"/>
      <c r="ALH12" s="95"/>
      <c r="ALI12" s="95"/>
      <c r="ALJ12" s="95"/>
      <c r="ALK12" s="95"/>
      <c r="ALL12" s="95"/>
      <c r="ALM12" s="95"/>
      <c r="ALN12" s="95"/>
      <c r="ALO12" s="95"/>
      <c r="ALP12" s="95"/>
      <c r="ALQ12" s="95"/>
      <c r="ALR12" s="95"/>
      <c r="ALS12" s="95"/>
      <c r="ALT12" s="95"/>
      <c r="ALU12" s="95"/>
      <c r="ALV12" s="95"/>
      <c r="ALW12" s="95"/>
      <c r="ALX12" s="95"/>
      <c r="ALY12" s="95"/>
      <c r="ALZ12" s="95"/>
      <c r="AMA12" s="95"/>
      <c r="AMB12" s="95"/>
      <c r="AMC12" s="95"/>
      <c r="AMD12" s="95"/>
      <c r="AME12" s="95"/>
      <c r="AMF12" s="95"/>
      <c r="AMG12" s="95"/>
      <c r="AMH12" s="95"/>
      <c r="AMI12" s="95"/>
      <c r="AMJ12" s="95"/>
    </row>
    <row r="13" spans="1:1024" s="94" customFormat="1" x14ac:dyDescent="0.2">
      <c r="A13" s="91"/>
      <c r="B13" s="92" t="s">
        <v>48</v>
      </c>
      <c r="C13" s="93">
        <f>SUM(C14:C20)</f>
        <v>140.25</v>
      </c>
      <c r="D13" s="92" t="s">
        <v>49</v>
      </c>
      <c r="E13" s="93">
        <f>SUM(E14:E20)</f>
        <v>117.68</v>
      </c>
      <c r="F13" s="92" t="s">
        <v>50</v>
      </c>
      <c r="G13" s="93">
        <f>SUM(G14:G20)</f>
        <v>83.96</v>
      </c>
      <c r="H13" s="92" t="s">
        <v>51</v>
      </c>
      <c r="I13" s="93">
        <f>SUM(I14:I20)</f>
        <v>114.69</v>
      </c>
      <c r="J13" s="92" t="s">
        <v>52</v>
      </c>
      <c r="K13" s="93">
        <f>SUM(K14:K20)</f>
        <v>125.79</v>
      </c>
      <c r="L13" s="91"/>
      <c r="M13" s="91"/>
      <c r="N13" s="91"/>
      <c r="O13" s="91"/>
      <c r="P13" s="91"/>
      <c r="Q13" s="91"/>
      <c r="R13" s="91"/>
      <c r="S13" s="91"/>
      <c r="T13" s="91"/>
      <c r="U13" s="91"/>
      <c r="V13" s="91"/>
      <c r="W13" s="91"/>
      <c r="X13" s="91"/>
      <c r="Y13" s="91"/>
      <c r="Z13" s="91"/>
      <c r="AA13" s="91"/>
      <c r="AB13" s="91"/>
      <c r="AC13" s="91"/>
      <c r="AD13" s="91"/>
      <c r="AE13" s="91"/>
      <c r="AF13" s="91"/>
      <c r="AG13" s="91"/>
      <c r="AH13" s="91"/>
      <c r="AI13" s="91"/>
      <c r="AJ13" s="91"/>
      <c r="AK13" s="91"/>
      <c r="AL13" s="91"/>
      <c r="AM13" s="91"/>
      <c r="AN13" s="91"/>
      <c r="AO13" s="91"/>
      <c r="AP13" s="91"/>
      <c r="AQ13" s="91"/>
      <c r="AR13" s="91"/>
      <c r="AS13" s="91"/>
      <c r="AT13" s="91"/>
      <c r="AU13" s="91"/>
      <c r="AV13" s="91"/>
      <c r="AW13" s="91"/>
      <c r="AX13" s="91"/>
      <c r="AY13" s="91"/>
      <c r="AZ13" s="91"/>
      <c r="BA13" s="91"/>
      <c r="BB13" s="91"/>
      <c r="BC13" s="91"/>
      <c r="BD13" s="91"/>
      <c r="BE13" s="91"/>
      <c r="BF13" s="91"/>
      <c r="BG13" s="91"/>
      <c r="BH13" s="91"/>
      <c r="BI13" s="91"/>
      <c r="BJ13" s="91"/>
      <c r="BK13" s="91"/>
      <c r="BL13" s="91"/>
      <c r="BM13" s="91"/>
      <c r="BN13" s="91"/>
      <c r="BO13" s="91"/>
      <c r="BP13" s="91"/>
      <c r="BQ13" s="91"/>
      <c r="BR13" s="91"/>
      <c r="BS13" s="91"/>
      <c r="BT13" s="91"/>
      <c r="BU13" s="91"/>
      <c r="BV13" s="91"/>
      <c r="BW13" s="91"/>
      <c r="BX13" s="91"/>
      <c r="BY13" s="91"/>
      <c r="BZ13" s="91"/>
      <c r="CA13" s="91"/>
      <c r="CB13" s="91"/>
      <c r="CC13" s="91"/>
      <c r="CD13" s="91"/>
      <c r="CE13" s="91"/>
      <c r="CF13" s="91"/>
      <c r="CG13" s="91"/>
      <c r="CH13" s="91"/>
      <c r="CI13" s="91"/>
      <c r="CJ13" s="91"/>
      <c r="CK13" s="91"/>
      <c r="CL13" s="91"/>
      <c r="CM13" s="91"/>
      <c r="CN13" s="91"/>
      <c r="CO13" s="91"/>
      <c r="CP13" s="91"/>
      <c r="CQ13" s="91"/>
      <c r="CR13" s="91"/>
      <c r="CS13" s="91"/>
      <c r="CT13" s="91"/>
      <c r="CU13" s="91"/>
      <c r="CV13" s="91"/>
      <c r="CW13" s="91"/>
      <c r="CX13" s="91"/>
      <c r="CY13" s="91"/>
      <c r="CZ13" s="91"/>
      <c r="DA13" s="91"/>
      <c r="DB13" s="91"/>
      <c r="DC13" s="91"/>
      <c r="DD13" s="91"/>
      <c r="DE13" s="91"/>
      <c r="DF13" s="91"/>
      <c r="DG13" s="91"/>
      <c r="DH13" s="91"/>
      <c r="DI13" s="91"/>
      <c r="DJ13" s="91"/>
      <c r="DK13" s="91"/>
      <c r="DL13" s="91"/>
      <c r="DM13" s="91"/>
      <c r="DN13" s="91"/>
      <c r="DO13" s="91"/>
      <c r="DP13" s="91"/>
      <c r="DQ13" s="91"/>
      <c r="DR13" s="91"/>
      <c r="DS13" s="91"/>
      <c r="DT13" s="91"/>
      <c r="DU13" s="91"/>
      <c r="DV13" s="91"/>
      <c r="DW13" s="91"/>
      <c r="DX13" s="91"/>
      <c r="DY13" s="91"/>
      <c r="DZ13" s="91"/>
      <c r="EA13" s="91"/>
      <c r="EB13" s="91"/>
      <c r="EC13" s="91"/>
      <c r="ED13" s="91"/>
      <c r="EE13" s="91"/>
      <c r="EF13" s="91"/>
      <c r="EG13" s="91"/>
      <c r="EH13" s="91"/>
      <c r="EI13" s="91"/>
      <c r="EJ13" s="91"/>
      <c r="EK13" s="91"/>
      <c r="EL13" s="91"/>
      <c r="EM13" s="91"/>
      <c r="EN13" s="91"/>
      <c r="EO13" s="91"/>
      <c r="EP13" s="91"/>
      <c r="EQ13" s="91"/>
      <c r="ER13" s="91"/>
      <c r="ES13" s="91"/>
      <c r="ET13" s="91"/>
      <c r="EU13" s="91"/>
      <c r="EV13" s="91"/>
      <c r="EW13" s="91"/>
      <c r="EX13" s="91"/>
      <c r="EY13" s="91"/>
      <c r="EZ13" s="91"/>
      <c r="FA13" s="91"/>
      <c r="FB13" s="91"/>
      <c r="FC13" s="91"/>
      <c r="FD13" s="91"/>
      <c r="FE13" s="91"/>
      <c r="FF13" s="91"/>
      <c r="FG13" s="91"/>
      <c r="FH13" s="91"/>
      <c r="FI13" s="91"/>
      <c r="FJ13" s="91"/>
      <c r="FK13" s="91"/>
      <c r="FL13" s="91"/>
      <c r="FM13" s="91"/>
      <c r="FN13" s="91"/>
      <c r="FO13" s="91"/>
      <c r="FP13" s="91"/>
      <c r="FQ13" s="91"/>
      <c r="FR13" s="91"/>
      <c r="FS13" s="91"/>
      <c r="FT13" s="91"/>
      <c r="FU13" s="91"/>
      <c r="FV13" s="91"/>
      <c r="FW13" s="91"/>
      <c r="FX13" s="91"/>
      <c r="FY13" s="91"/>
      <c r="FZ13" s="91"/>
      <c r="GA13" s="91"/>
      <c r="GB13" s="91"/>
      <c r="GC13" s="91"/>
      <c r="GD13" s="91"/>
      <c r="GE13" s="91"/>
      <c r="GF13" s="91"/>
      <c r="GG13" s="91"/>
      <c r="GH13" s="91"/>
      <c r="GI13" s="91"/>
      <c r="GJ13" s="91"/>
      <c r="GK13" s="91"/>
      <c r="GL13" s="91"/>
      <c r="GM13" s="91"/>
      <c r="GN13" s="91"/>
      <c r="GO13" s="91"/>
      <c r="GP13" s="91"/>
      <c r="GQ13" s="91"/>
      <c r="GR13" s="91"/>
      <c r="GS13" s="91"/>
      <c r="GT13" s="91"/>
      <c r="GU13" s="91"/>
      <c r="GV13" s="91"/>
      <c r="GW13" s="91"/>
      <c r="GX13" s="91"/>
      <c r="GY13" s="91"/>
      <c r="GZ13" s="91"/>
      <c r="HA13" s="91"/>
      <c r="HB13" s="91"/>
      <c r="HC13" s="91"/>
      <c r="HD13" s="91"/>
      <c r="HE13" s="91"/>
      <c r="HF13" s="91"/>
      <c r="HG13" s="91"/>
      <c r="HH13" s="91"/>
      <c r="HI13" s="91"/>
      <c r="HJ13" s="91"/>
      <c r="HK13" s="91"/>
      <c r="HL13" s="91"/>
      <c r="HM13" s="91"/>
      <c r="HN13" s="91"/>
      <c r="HO13" s="91"/>
      <c r="HP13" s="91"/>
      <c r="HQ13" s="91"/>
      <c r="HR13" s="91"/>
      <c r="HS13" s="91"/>
      <c r="HT13" s="91"/>
      <c r="HU13" s="91"/>
      <c r="HV13" s="91"/>
      <c r="HW13" s="91"/>
      <c r="HX13" s="91"/>
      <c r="HY13" s="91"/>
      <c r="HZ13" s="91"/>
      <c r="IA13" s="91"/>
      <c r="IB13" s="91"/>
      <c r="IC13" s="91"/>
      <c r="ID13" s="91"/>
      <c r="IE13" s="91"/>
      <c r="IF13" s="91"/>
      <c r="IG13" s="91"/>
      <c r="IH13" s="91"/>
      <c r="II13" s="91"/>
      <c r="IJ13" s="91"/>
      <c r="IK13" s="91"/>
      <c r="IL13" s="91"/>
      <c r="IM13" s="91"/>
      <c r="IN13" s="91"/>
      <c r="IO13" s="91"/>
      <c r="IP13" s="91"/>
      <c r="IQ13" s="91"/>
      <c r="IR13" s="91"/>
      <c r="IS13" s="91"/>
      <c r="IT13" s="91"/>
      <c r="IU13" s="91"/>
      <c r="IV13" s="91"/>
      <c r="IW13" s="91"/>
      <c r="IX13" s="91"/>
      <c r="IY13" s="91"/>
      <c r="IZ13" s="91"/>
      <c r="JA13" s="91"/>
      <c r="JB13" s="91"/>
      <c r="JC13" s="91"/>
      <c r="JD13" s="91"/>
      <c r="JE13" s="91"/>
      <c r="JF13" s="91"/>
      <c r="JG13" s="91"/>
      <c r="JH13" s="91"/>
      <c r="JI13" s="91"/>
      <c r="JJ13" s="91"/>
      <c r="JK13" s="91"/>
      <c r="JL13" s="91"/>
      <c r="JM13" s="91"/>
      <c r="JN13" s="91"/>
      <c r="JO13" s="91"/>
      <c r="JP13" s="91"/>
      <c r="JQ13" s="91"/>
      <c r="JR13" s="91"/>
      <c r="JS13" s="91"/>
      <c r="JT13" s="91"/>
      <c r="JU13" s="91"/>
      <c r="JV13" s="91"/>
      <c r="JW13" s="91"/>
      <c r="JX13" s="91"/>
      <c r="JY13" s="91"/>
      <c r="JZ13" s="91"/>
      <c r="KA13" s="91"/>
      <c r="KB13" s="91"/>
      <c r="KC13" s="91"/>
      <c r="KD13" s="91"/>
      <c r="KE13" s="91"/>
      <c r="KF13" s="91"/>
      <c r="KG13" s="91"/>
      <c r="KH13" s="91"/>
      <c r="KI13" s="91"/>
      <c r="KJ13" s="91"/>
      <c r="KK13" s="91"/>
      <c r="KL13" s="91"/>
      <c r="KM13" s="91"/>
      <c r="KN13" s="91"/>
      <c r="KO13" s="91"/>
      <c r="KP13" s="91"/>
      <c r="KQ13" s="91"/>
      <c r="KR13" s="91"/>
      <c r="KS13" s="91"/>
      <c r="KT13" s="91"/>
      <c r="KU13" s="91"/>
      <c r="KV13" s="91"/>
      <c r="KW13" s="91"/>
      <c r="KX13" s="91"/>
      <c r="KY13" s="91"/>
      <c r="KZ13" s="91"/>
      <c r="LA13" s="91"/>
      <c r="LB13" s="91"/>
      <c r="LC13" s="91"/>
      <c r="LD13" s="91"/>
      <c r="LE13" s="91"/>
      <c r="LF13" s="91"/>
      <c r="LG13" s="91"/>
      <c r="LH13" s="91"/>
      <c r="LI13" s="91"/>
      <c r="LJ13" s="91"/>
      <c r="LK13" s="91"/>
      <c r="LL13" s="91"/>
      <c r="LM13" s="91"/>
      <c r="LN13" s="91"/>
      <c r="LO13" s="91"/>
      <c r="LP13" s="91"/>
      <c r="LQ13" s="91"/>
      <c r="LR13" s="91"/>
      <c r="LS13" s="91"/>
      <c r="LT13" s="91"/>
      <c r="LU13" s="91"/>
      <c r="LV13" s="91"/>
      <c r="LW13" s="91"/>
      <c r="LX13" s="91"/>
      <c r="LY13" s="91"/>
      <c r="LZ13" s="91"/>
      <c r="MA13" s="91"/>
      <c r="MB13" s="91"/>
      <c r="MC13" s="91"/>
      <c r="MD13" s="91"/>
      <c r="ME13" s="91"/>
      <c r="MF13" s="91"/>
      <c r="MG13" s="91"/>
      <c r="MH13" s="91"/>
      <c r="MI13" s="91"/>
      <c r="MJ13" s="91"/>
      <c r="MK13" s="91"/>
      <c r="ML13" s="91"/>
      <c r="MM13" s="91"/>
      <c r="MN13" s="91"/>
      <c r="MO13" s="91"/>
      <c r="MP13" s="91"/>
      <c r="MQ13" s="91"/>
      <c r="MR13" s="91"/>
      <c r="MS13" s="91"/>
      <c r="MT13" s="91"/>
      <c r="MU13" s="91"/>
      <c r="MV13" s="91"/>
      <c r="MW13" s="91"/>
      <c r="MX13" s="91"/>
      <c r="MY13" s="91"/>
      <c r="MZ13" s="91"/>
      <c r="NA13" s="91"/>
      <c r="NB13" s="91"/>
      <c r="NC13" s="91"/>
      <c r="ND13" s="91"/>
      <c r="NE13" s="91"/>
      <c r="NF13" s="91"/>
      <c r="NG13" s="91"/>
      <c r="NH13" s="91"/>
      <c r="NI13" s="91"/>
      <c r="NJ13" s="91"/>
      <c r="NK13" s="91"/>
      <c r="NL13" s="91"/>
      <c r="NM13" s="91"/>
      <c r="NN13" s="91"/>
      <c r="NO13" s="91"/>
      <c r="NP13" s="91"/>
      <c r="NQ13" s="91"/>
      <c r="NR13" s="91"/>
      <c r="NS13" s="91"/>
      <c r="NT13" s="91"/>
      <c r="NU13" s="91"/>
      <c r="NV13" s="91"/>
      <c r="NW13" s="91"/>
      <c r="NX13" s="91"/>
      <c r="NY13" s="91"/>
      <c r="NZ13" s="91"/>
      <c r="OA13" s="91"/>
      <c r="OB13" s="91"/>
      <c r="OC13" s="91"/>
      <c r="OD13" s="91"/>
      <c r="OE13" s="91"/>
      <c r="OF13" s="91"/>
      <c r="OG13" s="91"/>
      <c r="OH13" s="91"/>
      <c r="OI13" s="91"/>
      <c r="OJ13" s="91"/>
      <c r="OK13" s="91"/>
      <c r="OL13" s="91"/>
      <c r="OM13" s="91"/>
      <c r="ON13" s="91"/>
      <c r="OO13" s="91"/>
      <c r="OP13" s="91"/>
      <c r="OQ13" s="91"/>
      <c r="OR13" s="91"/>
      <c r="OS13" s="91"/>
      <c r="OT13" s="91"/>
      <c r="OU13" s="91"/>
      <c r="OV13" s="91"/>
      <c r="OW13" s="91"/>
      <c r="OX13" s="91"/>
      <c r="OY13" s="91"/>
      <c r="OZ13" s="91"/>
      <c r="PA13" s="91"/>
      <c r="PB13" s="91"/>
      <c r="PC13" s="91"/>
      <c r="PD13" s="91"/>
      <c r="PE13" s="91"/>
      <c r="PF13" s="91"/>
      <c r="PG13" s="91"/>
      <c r="PH13" s="91"/>
      <c r="PI13" s="91"/>
      <c r="PJ13" s="91"/>
      <c r="PK13" s="91"/>
      <c r="PL13" s="91"/>
      <c r="PM13" s="91"/>
      <c r="PN13" s="91"/>
      <c r="PO13" s="91"/>
      <c r="PP13" s="91"/>
      <c r="PQ13" s="91"/>
      <c r="PR13" s="91"/>
      <c r="PS13" s="91"/>
      <c r="PT13" s="91"/>
      <c r="PU13" s="91"/>
      <c r="PV13" s="91"/>
      <c r="PW13" s="91"/>
      <c r="PX13" s="91"/>
      <c r="PY13" s="91"/>
      <c r="PZ13" s="91"/>
      <c r="QA13" s="91"/>
      <c r="QB13" s="91"/>
      <c r="QC13" s="91"/>
      <c r="QD13" s="91"/>
      <c r="QE13" s="91"/>
      <c r="QF13" s="91"/>
      <c r="QG13" s="91"/>
      <c r="QH13" s="91"/>
      <c r="QI13" s="91"/>
      <c r="QJ13" s="91"/>
      <c r="QK13" s="91"/>
      <c r="QL13" s="91"/>
      <c r="QM13" s="91"/>
      <c r="QN13" s="91"/>
      <c r="QO13" s="91"/>
      <c r="QP13" s="91"/>
      <c r="QQ13" s="91"/>
      <c r="QR13" s="91"/>
      <c r="QS13" s="91"/>
      <c r="QT13" s="91"/>
      <c r="QU13" s="91"/>
      <c r="QV13" s="91"/>
      <c r="QW13" s="91"/>
      <c r="QX13" s="91"/>
      <c r="QY13" s="91"/>
      <c r="QZ13" s="91"/>
      <c r="RA13" s="91"/>
      <c r="RB13" s="91"/>
      <c r="RC13" s="91"/>
      <c r="RD13" s="91"/>
      <c r="RE13" s="91"/>
      <c r="RF13" s="91"/>
      <c r="RG13" s="91"/>
      <c r="RH13" s="91"/>
      <c r="RI13" s="91"/>
      <c r="RJ13" s="91"/>
      <c r="RK13" s="91"/>
      <c r="RL13" s="91"/>
      <c r="RM13" s="91"/>
      <c r="RN13" s="91"/>
      <c r="RO13" s="91"/>
      <c r="RP13" s="91"/>
      <c r="RQ13" s="91"/>
      <c r="RR13" s="91"/>
      <c r="RS13" s="91"/>
      <c r="RT13" s="91"/>
      <c r="RU13" s="91"/>
      <c r="RV13" s="91"/>
      <c r="RW13" s="91"/>
      <c r="RX13" s="91"/>
      <c r="RY13" s="91"/>
      <c r="RZ13" s="91"/>
      <c r="SA13" s="91"/>
      <c r="SB13" s="91"/>
      <c r="SC13" s="91"/>
      <c r="SD13" s="91"/>
      <c r="SE13" s="91"/>
      <c r="SF13" s="91"/>
      <c r="SG13" s="91"/>
      <c r="SH13" s="91"/>
      <c r="SI13" s="91"/>
      <c r="SJ13" s="91"/>
      <c r="SK13" s="91"/>
      <c r="SL13" s="91"/>
      <c r="SM13" s="91"/>
      <c r="SN13" s="91"/>
      <c r="SO13" s="91"/>
      <c r="SP13" s="91"/>
      <c r="SQ13" s="91"/>
      <c r="SR13" s="91"/>
      <c r="SS13" s="91"/>
      <c r="ST13" s="91"/>
      <c r="SU13" s="91"/>
      <c r="SV13" s="91"/>
      <c r="SW13" s="91"/>
      <c r="SX13" s="91"/>
      <c r="SY13" s="91"/>
      <c r="SZ13" s="91"/>
      <c r="TA13" s="91"/>
      <c r="TB13" s="91"/>
      <c r="TC13" s="91"/>
      <c r="TD13" s="91"/>
      <c r="TE13" s="91"/>
      <c r="TF13" s="91"/>
      <c r="TG13" s="91"/>
      <c r="TH13" s="91"/>
      <c r="TI13" s="91"/>
      <c r="TJ13" s="91"/>
      <c r="TK13" s="91"/>
      <c r="TL13" s="91"/>
      <c r="TM13" s="91"/>
      <c r="TN13" s="91"/>
      <c r="TO13" s="91"/>
      <c r="TP13" s="91"/>
      <c r="TQ13" s="91"/>
      <c r="TR13" s="91"/>
      <c r="TS13" s="91"/>
      <c r="TT13" s="91"/>
      <c r="TU13" s="91"/>
      <c r="TV13" s="91"/>
      <c r="TW13" s="91"/>
      <c r="TX13" s="91"/>
      <c r="TY13" s="91"/>
      <c r="TZ13" s="91"/>
      <c r="UA13" s="91"/>
      <c r="UB13" s="91"/>
      <c r="UC13" s="91"/>
      <c r="UD13" s="91"/>
      <c r="UE13" s="91"/>
      <c r="UF13" s="91"/>
      <c r="UG13" s="91"/>
      <c r="UH13" s="91"/>
      <c r="UI13" s="91"/>
      <c r="UJ13" s="91"/>
      <c r="UK13" s="91"/>
      <c r="UL13" s="91"/>
      <c r="UM13" s="91"/>
      <c r="UN13" s="91"/>
      <c r="UO13" s="91"/>
      <c r="UP13" s="91"/>
      <c r="UQ13" s="91"/>
      <c r="UR13" s="91"/>
      <c r="US13" s="91"/>
      <c r="UT13" s="91"/>
      <c r="UU13" s="91"/>
      <c r="UV13" s="91"/>
      <c r="UW13" s="91"/>
      <c r="UX13" s="91"/>
      <c r="UY13" s="91"/>
      <c r="UZ13" s="91"/>
      <c r="VA13" s="91"/>
      <c r="VB13" s="91"/>
      <c r="VC13" s="91"/>
      <c r="VD13" s="91"/>
      <c r="VE13" s="91"/>
      <c r="VF13" s="91"/>
      <c r="VG13" s="91"/>
      <c r="VH13" s="91"/>
      <c r="VI13" s="91"/>
      <c r="VJ13" s="91"/>
      <c r="VK13" s="91"/>
      <c r="VL13" s="91"/>
      <c r="VM13" s="91"/>
      <c r="VN13" s="91"/>
      <c r="VO13" s="91"/>
      <c r="VP13" s="91"/>
      <c r="VQ13" s="91"/>
      <c r="VR13" s="91"/>
      <c r="VS13" s="91"/>
      <c r="VT13" s="91"/>
      <c r="VU13" s="91"/>
      <c r="VV13" s="91"/>
      <c r="VW13" s="91"/>
      <c r="VX13" s="91"/>
      <c r="VY13" s="91"/>
      <c r="VZ13" s="91"/>
      <c r="WA13" s="91"/>
      <c r="WB13" s="91"/>
      <c r="WC13" s="91"/>
      <c r="WD13" s="91"/>
      <c r="WE13" s="91"/>
      <c r="WF13" s="91"/>
      <c r="WG13" s="91"/>
      <c r="WH13" s="91"/>
      <c r="WI13" s="91"/>
      <c r="WJ13" s="91"/>
      <c r="WK13" s="91"/>
      <c r="WL13" s="91"/>
      <c r="WM13" s="91"/>
      <c r="WN13" s="91"/>
      <c r="WO13" s="91"/>
      <c r="WP13" s="91"/>
      <c r="WQ13" s="91"/>
      <c r="WR13" s="91"/>
      <c r="WS13" s="91"/>
      <c r="WT13" s="91"/>
      <c r="WU13" s="91"/>
      <c r="WV13" s="91"/>
      <c r="WW13" s="91"/>
      <c r="WX13" s="91"/>
      <c r="WY13" s="91"/>
      <c r="WZ13" s="91"/>
      <c r="XA13" s="91"/>
      <c r="XB13" s="91"/>
      <c r="XC13" s="91"/>
      <c r="XD13" s="91"/>
      <c r="XE13" s="91"/>
      <c r="XF13" s="91"/>
      <c r="XG13" s="91"/>
      <c r="XH13" s="91"/>
      <c r="XI13" s="91"/>
      <c r="XJ13" s="91"/>
      <c r="XK13" s="91"/>
      <c r="XL13" s="91"/>
      <c r="XM13" s="91"/>
      <c r="XN13" s="91"/>
      <c r="XO13" s="91"/>
      <c r="XP13" s="91"/>
      <c r="XQ13" s="91"/>
      <c r="XR13" s="91"/>
      <c r="XS13" s="91"/>
      <c r="XT13" s="91"/>
      <c r="XU13" s="91"/>
      <c r="XV13" s="91"/>
      <c r="XW13" s="91"/>
      <c r="XX13" s="91"/>
      <c r="XY13" s="91"/>
      <c r="XZ13" s="91"/>
      <c r="YA13" s="91"/>
      <c r="YB13" s="91"/>
      <c r="YC13" s="91"/>
      <c r="YD13" s="91"/>
      <c r="YE13" s="91"/>
      <c r="YF13" s="91"/>
      <c r="YG13" s="91"/>
      <c r="YH13" s="91"/>
      <c r="YI13" s="91"/>
      <c r="YJ13" s="91"/>
      <c r="YK13" s="91"/>
      <c r="YL13" s="91"/>
      <c r="YM13" s="91"/>
      <c r="YN13" s="91"/>
      <c r="YO13" s="91"/>
      <c r="YP13" s="91"/>
      <c r="YQ13" s="91"/>
      <c r="YR13" s="91"/>
      <c r="YS13" s="91"/>
      <c r="YT13" s="91"/>
      <c r="YU13" s="91"/>
      <c r="YV13" s="91"/>
      <c r="YW13" s="91"/>
      <c r="YX13" s="91"/>
      <c r="YY13" s="91"/>
      <c r="YZ13" s="91"/>
      <c r="ZA13" s="91"/>
      <c r="ZB13" s="91"/>
      <c r="ZC13" s="91"/>
      <c r="ZD13" s="91"/>
      <c r="ZE13" s="91"/>
      <c r="ZF13" s="91"/>
      <c r="ZG13" s="91"/>
      <c r="ZH13" s="91"/>
      <c r="ZI13" s="91"/>
      <c r="ZJ13" s="91"/>
      <c r="ZK13" s="91"/>
      <c r="ZL13" s="91"/>
      <c r="ZM13" s="91"/>
      <c r="ZN13" s="91"/>
      <c r="ZO13" s="91"/>
      <c r="ZP13" s="91"/>
      <c r="ZQ13" s="91"/>
      <c r="ZR13" s="91"/>
      <c r="ZS13" s="91"/>
      <c r="ZT13" s="91"/>
      <c r="ZU13" s="91"/>
      <c r="ZV13" s="91"/>
      <c r="ZW13" s="91"/>
      <c r="ZX13" s="91"/>
      <c r="ZY13" s="91"/>
      <c r="ZZ13" s="91"/>
      <c r="AAA13" s="91"/>
      <c r="AAB13" s="91"/>
      <c r="AAC13" s="91"/>
      <c r="AAD13" s="91"/>
      <c r="AAE13" s="91"/>
      <c r="AAF13" s="91"/>
      <c r="AAG13" s="91"/>
      <c r="AAH13" s="91"/>
      <c r="AAI13" s="91"/>
      <c r="AAJ13" s="91"/>
      <c r="AAK13" s="91"/>
      <c r="AAL13" s="91"/>
      <c r="AAM13" s="91"/>
      <c r="AAN13" s="91"/>
      <c r="AAO13" s="91"/>
      <c r="AAP13" s="91"/>
      <c r="AAQ13" s="91"/>
      <c r="AAR13" s="91"/>
      <c r="AAS13" s="91"/>
      <c r="AAT13" s="91"/>
      <c r="AAU13" s="91"/>
      <c r="AAV13" s="91"/>
      <c r="AAW13" s="91"/>
      <c r="AAX13" s="91"/>
      <c r="AAY13" s="91"/>
      <c r="AAZ13" s="91"/>
      <c r="ABA13" s="91"/>
      <c r="ABB13" s="91"/>
      <c r="ABC13" s="91"/>
      <c r="ABD13" s="91"/>
      <c r="ABE13" s="91"/>
      <c r="ABF13" s="91"/>
      <c r="ABG13" s="91"/>
      <c r="ABH13" s="91"/>
      <c r="ABI13" s="91"/>
      <c r="ABJ13" s="91"/>
      <c r="ABK13" s="91"/>
      <c r="ABL13" s="91"/>
      <c r="ABM13" s="91"/>
      <c r="ABN13" s="91"/>
      <c r="ABO13" s="91"/>
      <c r="ABP13" s="91"/>
      <c r="ABQ13" s="91"/>
      <c r="ABR13" s="91"/>
      <c r="ABS13" s="91"/>
      <c r="ABT13" s="91"/>
      <c r="ABU13" s="91"/>
      <c r="ABV13" s="91"/>
      <c r="ABW13" s="91"/>
      <c r="ABX13" s="91"/>
      <c r="ABY13" s="91"/>
      <c r="ABZ13" s="91"/>
      <c r="ACA13" s="91"/>
      <c r="ACB13" s="91"/>
      <c r="ACC13" s="91"/>
      <c r="ACD13" s="91"/>
      <c r="ACE13" s="91"/>
      <c r="ACF13" s="91"/>
      <c r="ACG13" s="91"/>
      <c r="ACH13" s="91"/>
      <c r="ACI13" s="91"/>
      <c r="ACJ13" s="91"/>
      <c r="ACK13" s="91"/>
      <c r="ACL13" s="91"/>
      <c r="ACM13" s="91"/>
      <c r="ACN13" s="91"/>
      <c r="ACO13" s="91"/>
      <c r="ACP13" s="91"/>
      <c r="ACQ13" s="91"/>
      <c r="ACR13" s="91"/>
      <c r="ACS13" s="91"/>
      <c r="ACT13" s="91"/>
      <c r="ACU13" s="91"/>
      <c r="ACV13" s="91"/>
      <c r="ACW13" s="91"/>
      <c r="ACX13" s="91"/>
      <c r="ACY13" s="91"/>
      <c r="ACZ13" s="91"/>
      <c r="ADA13" s="91"/>
      <c r="ADB13" s="91"/>
      <c r="ADC13" s="91"/>
      <c r="ADD13" s="91"/>
      <c r="ADE13" s="91"/>
      <c r="ADF13" s="91"/>
      <c r="ADG13" s="91"/>
      <c r="ADH13" s="91"/>
      <c r="ADI13" s="91"/>
      <c r="ADJ13" s="91"/>
      <c r="ADK13" s="91"/>
      <c r="ADL13" s="91"/>
      <c r="ADM13" s="91"/>
      <c r="ADN13" s="91"/>
      <c r="ADO13" s="91"/>
      <c r="ADP13" s="91"/>
      <c r="ADQ13" s="91"/>
      <c r="ADR13" s="91"/>
      <c r="ADS13" s="91"/>
      <c r="ADT13" s="91"/>
      <c r="ADU13" s="91"/>
      <c r="ADV13" s="91"/>
      <c r="ADW13" s="91"/>
      <c r="ADX13" s="91"/>
      <c r="ADY13" s="91"/>
      <c r="ADZ13" s="91"/>
      <c r="AEA13" s="91"/>
      <c r="AEB13" s="91"/>
      <c r="AEC13" s="91"/>
      <c r="AED13" s="91"/>
      <c r="AEE13" s="91"/>
      <c r="AEF13" s="91"/>
      <c r="AEG13" s="91"/>
      <c r="AEH13" s="91"/>
      <c r="AEI13" s="91"/>
      <c r="AEJ13" s="91"/>
      <c r="AEK13" s="91"/>
      <c r="AEL13" s="91"/>
      <c r="AEM13" s="91"/>
      <c r="AEN13" s="91"/>
      <c r="AEO13" s="91"/>
      <c r="AEP13" s="91"/>
      <c r="AEQ13" s="91"/>
      <c r="AER13" s="91"/>
      <c r="AES13" s="91"/>
      <c r="AET13" s="91"/>
      <c r="AEU13" s="91"/>
      <c r="AEV13" s="91"/>
      <c r="AEW13" s="91"/>
      <c r="AEX13" s="91"/>
      <c r="AEY13" s="91"/>
      <c r="AEZ13" s="91"/>
      <c r="AFA13" s="91"/>
      <c r="AFB13" s="91"/>
      <c r="AFC13" s="91"/>
      <c r="AFD13" s="91"/>
      <c r="AFE13" s="91"/>
      <c r="AFF13" s="91"/>
      <c r="AFG13" s="91"/>
      <c r="AFH13" s="91"/>
      <c r="AFI13" s="91"/>
      <c r="AFJ13" s="91"/>
      <c r="AFK13" s="91"/>
      <c r="AFL13" s="91"/>
      <c r="AFM13" s="91"/>
      <c r="AFN13" s="91"/>
      <c r="AFO13" s="91"/>
      <c r="AFP13" s="91"/>
      <c r="AFQ13" s="91"/>
      <c r="AFR13" s="91"/>
      <c r="AFS13" s="91"/>
      <c r="AFT13" s="91"/>
      <c r="AFU13" s="91"/>
      <c r="AFV13" s="91"/>
      <c r="AFW13" s="91"/>
      <c r="AFX13" s="91"/>
      <c r="AFY13" s="91"/>
      <c r="AFZ13" s="91"/>
      <c r="AGA13" s="91"/>
      <c r="AGB13" s="91"/>
      <c r="AGC13" s="91"/>
      <c r="AGD13" s="91"/>
      <c r="AGE13" s="91"/>
      <c r="AGF13" s="91"/>
      <c r="AGG13" s="91"/>
      <c r="AGH13" s="91"/>
      <c r="AGI13" s="91"/>
      <c r="AGJ13" s="91"/>
      <c r="AGK13" s="91"/>
      <c r="AGL13" s="91"/>
      <c r="AGM13" s="91"/>
      <c r="AGN13" s="91"/>
      <c r="AGO13" s="91"/>
      <c r="AGP13" s="91"/>
      <c r="AGQ13" s="91"/>
      <c r="AGR13" s="91"/>
      <c r="AGS13" s="91"/>
      <c r="AGT13" s="91"/>
      <c r="AGU13" s="91"/>
      <c r="AGV13" s="91"/>
      <c r="AGW13" s="91"/>
      <c r="AGX13" s="91"/>
      <c r="AGY13" s="91"/>
      <c r="AGZ13" s="91"/>
      <c r="AHA13" s="91"/>
      <c r="AHB13" s="91"/>
      <c r="AHC13" s="91"/>
      <c r="AHD13" s="91"/>
      <c r="AHE13" s="91"/>
      <c r="AHF13" s="91"/>
      <c r="AHG13" s="91"/>
      <c r="AHH13" s="91"/>
      <c r="AHI13" s="91"/>
      <c r="AHJ13" s="91"/>
      <c r="AHK13" s="91"/>
      <c r="AHL13" s="91"/>
      <c r="AHM13" s="91"/>
      <c r="AHN13" s="91"/>
      <c r="AHO13" s="91"/>
      <c r="AHP13" s="91"/>
      <c r="AHQ13" s="91"/>
      <c r="AHR13" s="91"/>
      <c r="AHS13" s="91"/>
      <c r="AHT13" s="91"/>
      <c r="AHU13" s="91"/>
      <c r="AHV13" s="91"/>
      <c r="AHW13" s="91"/>
      <c r="AHX13" s="91"/>
      <c r="AHY13" s="91"/>
      <c r="AHZ13" s="91"/>
      <c r="AIA13" s="91"/>
      <c r="AIB13" s="91"/>
      <c r="AIC13" s="91"/>
      <c r="AID13" s="91"/>
      <c r="AIE13" s="91"/>
      <c r="AIF13" s="91"/>
      <c r="AIG13" s="91"/>
      <c r="AIH13" s="91"/>
      <c r="AII13" s="91"/>
      <c r="AIJ13" s="91"/>
      <c r="AIK13" s="91"/>
      <c r="AIL13" s="91"/>
      <c r="AIM13" s="91"/>
      <c r="AIN13" s="91"/>
      <c r="AIO13" s="91"/>
      <c r="AIP13" s="91"/>
      <c r="AIQ13" s="91"/>
      <c r="AIR13" s="91"/>
      <c r="AIS13" s="91"/>
      <c r="AIT13" s="91"/>
      <c r="AIU13" s="91"/>
      <c r="AIV13" s="91"/>
      <c r="AIW13" s="91"/>
      <c r="AIX13" s="91"/>
      <c r="AIY13" s="91"/>
      <c r="AIZ13" s="91"/>
      <c r="AJA13" s="91"/>
      <c r="AJB13" s="91"/>
      <c r="AJC13" s="91"/>
      <c r="AJD13" s="91"/>
      <c r="AJE13" s="91"/>
      <c r="AJF13" s="91"/>
      <c r="AJG13" s="91"/>
      <c r="AJH13" s="91"/>
      <c r="AJI13" s="91"/>
      <c r="AJJ13" s="91"/>
      <c r="AJK13" s="91"/>
      <c r="AJL13" s="91"/>
      <c r="AJM13" s="91"/>
      <c r="AJN13" s="91"/>
      <c r="AJO13" s="91"/>
      <c r="AJP13" s="91"/>
      <c r="AJQ13" s="91"/>
      <c r="AJR13" s="91"/>
      <c r="AJS13" s="91"/>
      <c r="AJT13" s="91"/>
      <c r="AJU13" s="91"/>
      <c r="AJV13" s="91"/>
      <c r="AJW13" s="91"/>
      <c r="AJX13" s="91"/>
      <c r="AJY13" s="91"/>
      <c r="AJZ13" s="91"/>
      <c r="AKA13" s="91"/>
      <c r="AKB13" s="91"/>
      <c r="AKC13" s="91"/>
      <c r="AKD13" s="91"/>
      <c r="AKE13" s="91"/>
      <c r="AKF13" s="91"/>
      <c r="AKG13" s="91"/>
      <c r="AKH13" s="91"/>
      <c r="AKI13" s="91"/>
      <c r="AKJ13" s="91"/>
      <c r="AKK13" s="91"/>
      <c r="AKL13" s="91"/>
      <c r="AKM13" s="91"/>
      <c r="AKN13" s="91"/>
      <c r="AKO13" s="91"/>
      <c r="AKP13" s="91"/>
      <c r="AKQ13" s="91"/>
      <c r="AKR13" s="91"/>
      <c r="AKS13" s="91"/>
      <c r="AKT13" s="91"/>
      <c r="AKU13" s="91"/>
      <c r="AKV13" s="91"/>
      <c r="AKW13" s="91"/>
      <c r="AKX13" s="91"/>
      <c r="AKY13" s="91"/>
      <c r="AKZ13" s="91"/>
      <c r="ALA13" s="91"/>
      <c r="ALB13" s="91"/>
      <c r="ALC13" s="91"/>
      <c r="ALD13" s="91"/>
      <c r="ALE13" s="91"/>
      <c r="ALF13" s="91"/>
      <c r="ALG13" s="91"/>
      <c r="ALH13" s="91"/>
      <c r="ALI13" s="91"/>
      <c r="ALJ13" s="91"/>
      <c r="ALK13" s="91"/>
      <c r="ALL13" s="91"/>
      <c r="ALM13" s="91"/>
      <c r="ALN13" s="91"/>
      <c r="ALO13" s="91"/>
      <c r="ALP13" s="91"/>
      <c r="ALQ13" s="91"/>
      <c r="ALR13" s="91"/>
      <c r="ALS13" s="91"/>
      <c r="ALT13" s="91"/>
      <c r="ALU13" s="91"/>
      <c r="ALV13" s="91"/>
      <c r="ALW13" s="91"/>
      <c r="ALX13" s="91"/>
      <c r="ALY13" s="91"/>
      <c r="ALZ13" s="91"/>
      <c r="AMA13" s="91"/>
      <c r="AMB13" s="91"/>
      <c r="AMC13" s="91"/>
      <c r="AMD13" s="91"/>
      <c r="AME13" s="91"/>
      <c r="AMF13" s="91"/>
      <c r="AMG13" s="91"/>
      <c r="AMH13" s="91"/>
      <c r="AMI13" s="91"/>
      <c r="AMJ13" s="91"/>
    </row>
    <row r="14" spans="1:1024" s="97" customFormat="1" ht="33" x14ac:dyDescent="0.2">
      <c r="A14" s="95"/>
      <c r="B14" s="171" t="s">
        <v>384</v>
      </c>
      <c r="C14" s="168">
        <v>5</v>
      </c>
      <c r="D14" s="171" t="s">
        <v>400</v>
      </c>
      <c r="E14" s="168">
        <v>16.13</v>
      </c>
      <c r="F14" s="171" t="s">
        <v>344</v>
      </c>
      <c r="G14" s="168">
        <v>7.31</v>
      </c>
      <c r="H14" s="171" t="s">
        <v>427</v>
      </c>
      <c r="I14" s="168">
        <v>6.13</v>
      </c>
      <c r="J14" s="171" t="s">
        <v>442</v>
      </c>
      <c r="K14" s="168">
        <v>6.36</v>
      </c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95"/>
      <c r="W14" s="95"/>
      <c r="X14" s="95"/>
      <c r="Y14" s="95"/>
      <c r="Z14" s="95"/>
      <c r="AA14" s="95"/>
      <c r="AB14" s="95"/>
      <c r="AC14" s="95"/>
      <c r="AD14" s="95"/>
      <c r="AE14" s="95"/>
      <c r="AF14" s="95"/>
      <c r="AG14" s="95"/>
      <c r="AH14" s="95"/>
      <c r="AI14" s="95"/>
      <c r="AJ14" s="95"/>
      <c r="AK14" s="95"/>
      <c r="AL14" s="95"/>
      <c r="AM14" s="95"/>
      <c r="AN14" s="95"/>
      <c r="AO14" s="95"/>
      <c r="AP14" s="95"/>
      <c r="AQ14" s="95"/>
      <c r="AR14" s="95"/>
      <c r="AS14" s="95"/>
      <c r="AT14" s="95"/>
      <c r="AU14" s="95"/>
      <c r="AV14" s="95"/>
      <c r="AW14" s="95"/>
      <c r="AX14" s="95"/>
      <c r="AY14" s="95"/>
      <c r="AZ14" s="95"/>
      <c r="BA14" s="95"/>
      <c r="BB14" s="95"/>
      <c r="BC14" s="95"/>
      <c r="BD14" s="95"/>
      <c r="BE14" s="95"/>
      <c r="BF14" s="95"/>
      <c r="BG14" s="95"/>
      <c r="BH14" s="95"/>
      <c r="BI14" s="95"/>
      <c r="BJ14" s="95"/>
      <c r="BK14" s="95"/>
      <c r="BL14" s="95"/>
      <c r="BM14" s="95"/>
      <c r="BN14" s="95"/>
      <c r="BO14" s="95"/>
      <c r="BP14" s="95"/>
      <c r="BQ14" s="95"/>
      <c r="BR14" s="95"/>
      <c r="BS14" s="95"/>
      <c r="BT14" s="95"/>
      <c r="BU14" s="95"/>
      <c r="BV14" s="95"/>
      <c r="BW14" s="95"/>
      <c r="BX14" s="95"/>
      <c r="BY14" s="95"/>
      <c r="BZ14" s="95"/>
      <c r="CA14" s="95"/>
      <c r="CB14" s="95"/>
      <c r="CC14" s="95"/>
      <c r="CD14" s="95"/>
      <c r="CE14" s="95"/>
      <c r="CF14" s="95"/>
      <c r="CG14" s="95"/>
      <c r="CH14" s="95"/>
      <c r="CI14" s="95"/>
      <c r="CJ14" s="95"/>
      <c r="CK14" s="95"/>
      <c r="CL14" s="95"/>
      <c r="CM14" s="95"/>
      <c r="CN14" s="95"/>
      <c r="CO14" s="95"/>
      <c r="CP14" s="95"/>
      <c r="CQ14" s="95"/>
      <c r="CR14" s="95"/>
      <c r="CS14" s="95"/>
      <c r="CT14" s="95"/>
      <c r="CU14" s="95"/>
      <c r="CV14" s="95"/>
      <c r="CW14" s="95"/>
      <c r="CX14" s="95"/>
      <c r="CY14" s="95"/>
      <c r="CZ14" s="95"/>
      <c r="DA14" s="95"/>
      <c r="DB14" s="95"/>
      <c r="DC14" s="95"/>
      <c r="DD14" s="95"/>
      <c r="DE14" s="95"/>
      <c r="DF14" s="95"/>
      <c r="DG14" s="95"/>
      <c r="DH14" s="95"/>
      <c r="DI14" s="95"/>
      <c r="DJ14" s="95"/>
      <c r="DK14" s="95"/>
      <c r="DL14" s="95"/>
      <c r="DM14" s="95"/>
      <c r="DN14" s="95"/>
      <c r="DO14" s="95"/>
      <c r="DP14" s="95"/>
      <c r="DQ14" s="95"/>
      <c r="DR14" s="95"/>
      <c r="DS14" s="95"/>
      <c r="DT14" s="95"/>
      <c r="DU14" s="95"/>
      <c r="DV14" s="95"/>
      <c r="DW14" s="95"/>
      <c r="DX14" s="95"/>
      <c r="DY14" s="95"/>
      <c r="DZ14" s="95"/>
      <c r="EA14" s="95"/>
      <c r="EB14" s="95"/>
      <c r="EC14" s="95"/>
      <c r="ED14" s="95"/>
      <c r="EE14" s="95"/>
      <c r="EF14" s="95"/>
      <c r="EG14" s="95"/>
      <c r="EH14" s="95"/>
      <c r="EI14" s="95"/>
      <c r="EJ14" s="95"/>
      <c r="EK14" s="95"/>
      <c r="EL14" s="95"/>
      <c r="EM14" s="95"/>
      <c r="EN14" s="95"/>
      <c r="EO14" s="95"/>
      <c r="EP14" s="95"/>
      <c r="EQ14" s="95"/>
      <c r="ER14" s="95"/>
      <c r="ES14" s="95"/>
      <c r="ET14" s="95"/>
      <c r="EU14" s="95"/>
      <c r="EV14" s="95"/>
      <c r="EW14" s="95"/>
      <c r="EX14" s="95"/>
      <c r="EY14" s="95"/>
      <c r="EZ14" s="95"/>
      <c r="FA14" s="95"/>
      <c r="FB14" s="95"/>
      <c r="FC14" s="95"/>
      <c r="FD14" s="95"/>
      <c r="FE14" s="95"/>
      <c r="FF14" s="95"/>
      <c r="FG14" s="95"/>
      <c r="FH14" s="95"/>
      <c r="FI14" s="95"/>
      <c r="FJ14" s="95"/>
      <c r="FK14" s="95"/>
      <c r="FL14" s="95"/>
      <c r="FM14" s="95"/>
      <c r="FN14" s="95"/>
      <c r="FO14" s="95"/>
      <c r="FP14" s="95"/>
      <c r="FQ14" s="95"/>
      <c r="FR14" s="95"/>
      <c r="FS14" s="95"/>
      <c r="FT14" s="95"/>
      <c r="FU14" s="95"/>
      <c r="FV14" s="95"/>
      <c r="FW14" s="95"/>
      <c r="FX14" s="95"/>
      <c r="FY14" s="95"/>
      <c r="FZ14" s="95"/>
      <c r="GA14" s="95"/>
      <c r="GB14" s="95"/>
      <c r="GC14" s="95"/>
      <c r="GD14" s="95"/>
      <c r="GE14" s="95"/>
      <c r="GF14" s="95"/>
      <c r="GG14" s="95"/>
      <c r="GH14" s="95"/>
      <c r="GI14" s="95"/>
      <c r="GJ14" s="95"/>
      <c r="GK14" s="95"/>
      <c r="GL14" s="95"/>
      <c r="GM14" s="95"/>
      <c r="GN14" s="95"/>
      <c r="GO14" s="95"/>
      <c r="GP14" s="95"/>
      <c r="GQ14" s="95"/>
      <c r="GR14" s="95"/>
      <c r="GS14" s="95"/>
      <c r="GT14" s="95"/>
      <c r="GU14" s="95"/>
      <c r="GV14" s="95"/>
      <c r="GW14" s="95"/>
      <c r="GX14" s="95"/>
      <c r="GY14" s="95"/>
      <c r="GZ14" s="95"/>
      <c r="HA14" s="95"/>
      <c r="HB14" s="95"/>
      <c r="HC14" s="95"/>
      <c r="HD14" s="95"/>
      <c r="HE14" s="95"/>
      <c r="HF14" s="95"/>
      <c r="HG14" s="95"/>
      <c r="HH14" s="95"/>
      <c r="HI14" s="95"/>
      <c r="HJ14" s="95"/>
      <c r="HK14" s="95"/>
      <c r="HL14" s="95"/>
      <c r="HM14" s="95"/>
      <c r="HN14" s="95"/>
      <c r="HO14" s="95"/>
      <c r="HP14" s="95"/>
      <c r="HQ14" s="95"/>
      <c r="HR14" s="95"/>
      <c r="HS14" s="95"/>
      <c r="HT14" s="95"/>
      <c r="HU14" s="95"/>
      <c r="HV14" s="95"/>
      <c r="HW14" s="95"/>
      <c r="HX14" s="95"/>
      <c r="HY14" s="95"/>
      <c r="HZ14" s="95"/>
      <c r="IA14" s="95"/>
      <c r="IB14" s="95"/>
      <c r="IC14" s="95"/>
      <c r="ID14" s="95"/>
      <c r="IE14" s="95"/>
      <c r="IF14" s="95"/>
      <c r="IG14" s="95"/>
      <c r="IH14" s="95"/>
      <c r="II14" s="95"/>
      <c r="IJ14" s="95"/>
      <c r="IK14" s="95"/>
      <c r="IL14" s="95"/>
      <c r="IM14" s="95"/>
      <c r="IN14" s="95"/>
      <c r="IO14" s="95"/>
      <c r="IP14" s="95"/>
      <c r="IQ14" s="95"/>
      <c r="IR14" s="95"/>
      <c r="IS14" s="95"/>
      <c r="IT14" s="95"/>
      <c r="IU14" s="95"/>
      <c r="IV14" s="95"/>
      <c r="IW14" s="95"/>
      <c r="IX14" s="95"/>
      <c r="IY14" s="95"/>
      <c r="IZ14" s="95"/>
      <c r="JA14" s="95"/>
      <c r="JB14" s="95"/>
      <c r="JC14" s="95"/>
      <c r="JD14" s="95"/>
      <c r="JE14" s="95"/>
      <c r="JF14" s="95"/>
      <c r="JG14" s="95"/>
      <c r="JH14" s="95"/>
      <c r="JI14" s="95"/>
      <c r="JJ14" s="95"/>
      <c r="JK14" s="95"/>
      <c r="JL14" s="95"/>
      <c r="JM14" s="95"/>
      <c r="JN14" s="95"/>
      <c r="JO14" s="95"/>
      <c r="JP14" s="95"/>
      <c r="JQ14" s="95"/>
      <c r="JR14" s="95"/>
      <c r="JS14" s="95"/>
      <c r="JT14" s="95"/>
      <c r="JU14" s="95"/>
      <c r="JV14" s="95"/>
      <c r="JW14" s="95"/>
      <c r="JX14" s="95"/>
      <c r="JY14" s="95"/>
      <c r="JZ14" s="95"/>
      <c r="KA14" s="95"/>
      <c r="KB14" s="95"/>
      <c r="KC14" s="95"/>
      <c r="KD14" s="95"/>
      <c r="KE14" s="95"/>
      <c r="KF14" s="95"/>
      <c r="KG14" s="95"/>
      <c r="KH14" s="95"/>
      <c r="KI14" s="95"/>
      <c r="KJ14" s="95"/>
      <c r="KK14" s="95"/>
      <c r="KL14" s="95"/>
      <c r="KM14" s="95"/>
      <c r="KN14" s="95"/>
      <c r="KO14" s="95"/>
      <c r="KP14" s="95"/>
      <c r="KQ14" s="95"/>
      <c r="KR14" s="95"/>
      <c r="KS14" s="95"/>
      <c r="KT14" s="95"/>
      <c r="KU14" s="95"/>
      <c r="KV14" s="95"/>
      <c r="KW14" s="95"/>
      <c r="KX14" s="95"/>
      <c r="KY14" s="95"/>
      <c r="KZ14" s="95"/>
      <c r="LA14" s="95"/>
      <c r="LB14" s="95"/>
      <c r="LC14" s="95"/>
      <c r="LD14" s="95"/>
      <c r="LE14" s="95"/>
      <c r="LF14" s="95"/>
      <c r="LG14" s="95"/>
      <c r="LH14" s="95"/>
      <c r="LI14" s="95"/>
      <c r="LJ14" s="95"/>
      <c r="LK14" s="95"/>
      <c r="LL14" s="95"/>
      <c r="LM14" s="95"/>
      <c r="LN14" s="95"/>
      <c r="LO14" s="95"/>
      <c r="LP14" s="95"/>
      <c r="LQ14" s="95"/>
      <c r="LR14" s="95"/>
      <c r="LS14" s="95"/>
      <c r="LT14" s="95"/>
      <c r="LU14" s="95"/>
      <c r="LV14" s="95"/>
      <c r="LW14" s="95"/>
      <c r="LX14" s="95"/>
      <c r="LY14" s="95"/>
      <c r="LZ14" s="95"/>
      <c r="MA14" s="95"/>
      <c r="MB14" s="95"/>
      <c r="MC14" s="95"/>
      <c r="MD14" s="95"/>
      <c r="ME14" s="95"/>
      <c r="MF14" s="95"/>
      <c r="MG14" s="95"/>
      <c r="MH14" s="95"/>
      <c r="MI14" s="95"/>
      <c r="MJ14" s="95"/>
      <c r="MK14" s="95"/>
      <c r="ML14" s="95"/>
      <c r="MM14" s="95"/>
      <c r="MN14" s="95"/>
      <c r="MO14" s="95"/>
      <c r="MP14" s="95"/>
      <c r="MQ14" s="95"/>
      <c r="MR14" s="95"/>
      <c r="MS14" s="95"/>
      <c r="MT14" s="95"/>
      <c r="MU14" s="95"/>
      <c r="MV14" s="95"/>
      <c r="MW14" s="95"/>
      <c r="MX14" s="95"/>
      <c r="MY14" s="95"/>
      <c r="MZ14" s="95"/>
      <c r="NA14" s="95"/>
      <c r="NB14" s="95"/>
      <c r="NC14" s="95"/>
      <c r="ND14" s="95"/>
      <c r="NE14" s="95"/>
      <c r="NF14" s="95"/>
      <c r="NG14" s="95"/>
      <c r="NH14" s="95"/>
      <c r="NI14" s="95"/>
      <c r="NJ14" s="95"/>
      <c r="NK14" s="95"/>
      <c r="NL14" s="95"/>
      <c r="NM14" s="95"/>
      <c r="NN14" s="95"/>
      <c r="NO14" s="95"/>
      <c r="NP14" s="95"/>
      <c r="NQ14" s="95"/>
      <c r="NR14" s="95"/>
      <c r="NS14" s="95"/>
      <c r="NT14" s="95"/>
      <c r="NU14" s="95"/>
      <c r="NV14" s="95"/>
      <c r="NW14" s="95"/>
      <c r="NX14" s="95"/>
      <c r="NY14" s="95"/>
      <c r="NZ14" s="95"/>
      <c r="OA14" s="95"/>
      <c r="OB14" s="95"/>
      <c r="OC14" s="95"/>
      <c r="OD14" s="95"/>
      <c r="OE14" s="95"/>
      <c r="OF14" s="95"/>
      <c r="OG14" s="95"/>
      <c r="OH14" s="95"/>
      <c r="OI14" s="95"/>
      <c r="OJ14" s="95"/>
      <c r="OK14" s="95"/>
      <c r="OL14" s="95"/>
      <c r="OM14" s="95"/>
      <c r="ON14" s="95"/>
      <c r="OO14" s="95"/>
      <c r="OP14" s="95"/>
      <c r="OQ14" s="95"/>
      <c r="OR14" s="95"/>
      <c r="OS14" s="95"/>
      <c r="OT14" s="95"/>
      <c r="OU14" s="95"/>
      <c r="OV14" s="95"/>
      <c r="OW14" s="95"/>
      <c r="OX14" s="95"/>
      <c r="OY14" s="95"/>
      <c r="OZ14" s="95"/>
      <c r="PA14" s="95"/>
      <c r="PB14" s="95"/>
      <c r="PC14" s="95"/>
      <c r="PD14" s="95"/>
      <c r="PE14" s="95"/>
      <c r="PF14" s="95"/>
      <c r="PG14" s="95"/>
      <c r="PH14" s="95"/>
      <c r="PI14" s="95"/>
      <c r="PJ14" s="95"/>
      <c r="PK14" s="95"/>
      <c r="PL14" s="95"/>
      <c r="PM14" s="95"/>
      <c r="PN14" s="95"/>
      <c r="PO14" s="95"/>
      <c r="PP14" s="95"/>
      <c r="PQ14" s="95"/>
      <c r="PR14" s="95"/>
      <c r="PS14" s="95"/>
      <c r="PT14" s="95"/>
      <c r="PU14" s="95"/>
      <c r="PV14" s="95"/>
      <c r="PW14" s="95"/>
      <c r="PX14" s="95"/>
      <c r="PY14" s="95"/>
      <c r="PZ14" s="95"/>
      <c r="QA14" s="95"/>
      <c r="QB14" s="95"/>
      <c r="QC14" s="95"/>
      <c r="QD14" s="95"/>
      <c r="QE14" s="95"/>
      <c r="QF14" s="95"/>
      <c r="QG14" s="95"/>
      <c r="QH14" s="95"/>
      <c r="QI14" s="95"/>
      <c r="QJ14" s="95"/>
      <c r="QK14" s="95"/>
      <c r="QL14" s="95"/>
      <c r="QM14" s="95"/>
      <c r="QN14" s="95"/>
      <c r="QO14" s="95"/>
      <c r="QP14" s="95"/>
      <c r="QQ14" s="95"/>
      <c r="QR14" s="95"/>
      <c r="QS14" s="95"/>
      <c r="QT14" s="95"/>
      <c r="QU14" s="95"/>
      <c r="QV14" s="95"/>
      <c r="QW14" s="95"/>
      <c r="QX14" s="95"/>
      <c r="QY14" s="95"/>
      <c r="QZ14" s="95"/>
      <c r="RA14" s="95"/>
      <c r="RB14" s="95"/>
      <c r="RC14" s="95"/>
      <c r="RD14" s="95"/>
      <c r="RE14" s="95"/>
      <c r="RF14" s="95"/>
      <c r="RG14" s="95"/>
      <c r="RH14" s="95"/>
      <c r="RI14" s="95"/>
      <c r="RJ14" s="95"/>
      <c r="RK14" s="95"/>
      <c r="RL14" s="95"/>
      <c r="RM14" s="95"/>
      <c r="RN14" s="95"/>
      <c r="RO14" s="95"/>
      <c r="RP14" s="95"/>
      <c r="RQ14" s="95"/>
      <c r="RR14" s="95"/>
      <c r="RS14" s="95"/>
      <c r="RT14" s="95"/>
      <c r="RU14" s="95"/>
      <c r="RV14" s="95"/>
      <c r="RW14" s="95"/>
      <c r="RX14" s="95"/>
      <c r="RY14" s="95"/>
      <c r="RZ14" s="95"/>
      <c r="SA14" s="95"/>
      <c r="SB14" s="95"/>
      <c r="SC14" s="95"/>
      <c r="SD14" s="95"/>
      <c r="SE14" s="95"/>
      <c r="SF14" s="95"/>
      <c r="SG14" s="95"/>
      <c r="SH14" s="95"/>
      <c r="SI14" s="95"/>
      <c r="SJ14" s="95"/>
      <c r="SK14" s="95"/>
      <c r="SL14" s="95"/>
      <c r="SM14" s="95"/>
      <c r="SN14" s="95"/>
      <c r="SO14" s="95"/>
      <c r="SP14" s="95"/>
      <c r="SQ14" s="95"/>
      <c r="SR14" s="95"/>
      <c r="SS14" s="95"/>
      <c r="ST14" s="95"/>
      <c r="SU14" s="95"/>
      <c r="SV14" s="95"/>
      <c r="SW14" s="95"/>
      <c r="SX14" s="95"/>
      <c r="SY14" s="95"/>
      <c r="SZ14" s="95"/>
      <c r="TA14" s="95"/>
      <c r="TB14" s="95"/>
      <c r="TC14" s="95"/>
      <c r="TD14" s="95"/>
      <c r="TE14" s="95"/>
      <c r="TF14" s="95"/>
      <c r="TG14" s="95"/>
      <c r="TH14" s="95"/>
      <c r="TI14" s="95"/>
      <c r="TJ14" s="95"/>
      <c r="TK14" s="95"/>
      <c r="TL14" s="95"/>
      <c r="TM14" s="95"/>
      <c r="TN14" s="95"/>
      <c r="TO14" s="95"/>
      <c r="TP14" s="95"/>
      <c r="TQ14" s="95"/>
      <c r="TR14" s="95"/>
      <c r="TS14" s="95"/>
      <c r="TT14" s="95"/>
      <c r="TU14" s="95"/>
      <c r="TV14" s="95"/>
      <c r="TW14" s="95"/>
      <c r="TX14" s="95"/>
      <c r="TY14" s="95"/>
      <c r="TZ14" s="95"/>
      <c r="UA14" s="95"/>
      <c r="UB14" s="95"/>
      <c r="UC14" s="95"/>
      <c r="UD14" s="95"/>
      <c r="UE14" s="95"/>
      <c r="UF14" s="95"/>
      <c r="UG14" s="95"/>
      <c r="UH14" s="95"/>
      <c r="UI14" s="95"/>
      <c r="UJ14" s="95"/>
      <c r="UK14" s="95"/>
      <c r="UL14" s="95"/>
      <c r="UM14" s="95"/>
      <c r="UN14" s="95"/>
      <c r="UO14" s="95"/>
      <c r="UP14" s="95"/>
      <c r="UQ14" s="95"/>
      <c r="UR14" s="95"/>
      <c r="US14" s="95"/>
      <c r="UT14" s="95"/>
      <c r="UU14" s="95"/>
      <c r="UV14" s="95"/>
      <c r="UW14" s="95"/>
      <c r="UX14" s="95"/>
      <c r="UY14" s="95"/>
      <c r="UZ14" s="95"/>
      <c r="VA14" s="95"/>
      <c r="VB14" s="95"/>
      <c r="VC14" s="95"/>
      <c r="VD14" s="95"/>
      <c r="VE14" s="95"/>
      <c r="VF14" s="95"/>
      <c r="VG14" s="95"/>
      <c r="VH14" s="95"/>
      <c r="VI14" s="95"/>
      <c r="VJ14" s="95"/>
      <c r="VK14" s="95"/>
      <c r="VL14" s="95"/>
      <c r="VM14" s="95"/>
      <c r="VN14" s="95"/>
      <c r="VO14" s="95"/>
      <c r="VP14" s="95"/>
      <c r="VQ14" s="95"/>
      <c r="VR14" s="95"/>
      <c r="VS14" s="95"/>
      <c r="VT14" s="95"/>
      <c r="VU14" s="95"/>
      <c r="VV14" s="95"/>
      <c r="VW14" s="95"/>
      <c r="VX14" s="95"/>
      <c r="VY14" s="95"/>
      <c r="VZ14" s="95"/>
      <c r="WA14" s="95"/>
      <c r="WB14" s="95"/>
      <c r="WC14" s="95"/>
      <c r="WD14" s="95"/>
      <c r="WE14" s="95"/>
      <c r="WF14" s="95"/>
      <c r="WG14" s="95"/>
      <c r="WH14" s="95"/>
      <c r="WI14" s="95"/>
      <c r="WJ14" s="95"/>
      <c r="WK14" s="95"/>
      <c r="WL14" s="95"/>
      <c r="WM14" s="95"/>
      <c r="WN14" s="95"/>
      <c r="WO14" s="95"/>
      <c r="WP14" s="95"/>
      <c r="WQ14" s="95"/>
      <c r="WR14" s="95"/>
      <c r="WS14" s="95"/>
      <c r="WT14" s="95"/>
      <c r="WU14" s="95"/>
      <c r="WV14" s="95"/>
      <c r="WW14" s="95"/>
      <c r="WX14" s="95"/>
      <c r="WY14" s="95"/>
      <c r="WZ14" s="95"/>
      <c r="XA14" s="95"/>
      <c r="XB14" s="95"/>
      <c r="XC14" s="95"/>
      <c r="XD14" s="95"/>
      <c r="XE14" s="95"/>
      <c r="XF14" s="95"/>
      <c r="XG14" s="95"/>
      <c r="XH14" s="95"/>
      <c r="XI14" s="95"/>
      <c r="XJ14" s="95"/>
      <c r="XK14" s="95"/>
      <c r="XL14" s="95"/>
      <c r="XM14" s="95"/>
      <c r="XN14" s="95"/>
      <c r="XO14" s="95"/>
      <c r="XP14" s="95"/>
      <c r="XQ14" s="95"/>
      <c r="XR14" s="95"/>
      <c r="XS14" s="95"/>
      <c r="XT14" s="95"/>
      <c r="XU14" s="95"/>
      <c r="XV14" s="95"/>
      <c r="XW14" s="95"/>
      <c r="XX14" s="95"/>
      <c r="XY14" s="95"/>
      <c r="XZ14" s="95"/>
      <c r="YA14" s="95"/>
      <c r="YB14" s="95"/>
      <c r="YC14" s="95"/>
      <c r="YD14" s="95"/>
      <c r="YE14" s="95"/>
      <c r="YF14" s="95"/>
      <c r="YG14" s="95"/>
      <c r="YH14" s="95"/>
      <c r="YI14" s="95"/>
      <c r="YJ14" s="95"/>
      <c r="YK14" s="95"/>
      <c r="YL14" s="95"/>
      <c r="YM14" s="95"/>
      <c r="YN14" s="95"/>
      <c r="YO14" s="95"/>
      <c r="YP14" s="95"/>
      <c r="YQ14" s="95"/>
      <c r="YR14" s="95"/>
      <c r="YS14" s="95"/>
      <c r="YT14" s="95"/>
      <c r="YU14" s="95"/>
      <c r="YV14" s="95"/>
      <c r="YW14" s="95"/>
      <c r="YX14" s="95"/>
      <c r="YY14" s="95"/>
      <c r="YZ14" s="95"/>
      <c r="ZA14" s="95"/>
      <c r="ZB14" s="95"/>
      <c r="ZC14" s="95"/>
      <c r="ZD14" s="95"/>
      <c r="ZE14" s="95"/>
      <c r="ZF14" s="95"/>
      <c r="ZG14" s="95"/>
      <c r="ZH14" s="95"/>
      <c r="ZI14" s="95"/>
      <c r="ZJ14" s="95"/>
      <c r="ZK14" s="95"/>
      <c r="ZL14" s="95"/>
      <c r="ZM14" s="95"/>
      <c r="ZN14" s="95"/>
      <c r="ZO14" s="95"/>
      <c r="ZP14" s="95"/>
      <c r="ZQ14" s="95"/>
      <c r="ZR14" s="95"/>
      <c r="ZS14" s="95"/>
      <c r="ZT14" s="95"/>
      <c r="ZU14" s="95"/>
      <c r="ZV14" s="95"/>
      <c r="ZW14" s="95"/>
      <c r="ZX14" s="95"/>
      <c r="ZY14" s="95"/>
      <c r="ZZ14" s="95"/>
      <c r="AAA14" s="95"/>
      <c r="AAB14" s="95"/>
      <c r="AAC14" s="95"/>
      <c r="AAD14" s="95"/>
      <c r="AAE14" s="95"/>
      <c r="AAF14" s="95"/>
      <c r="AAG14" s="95"/>
      <c r="AAH14" s="95"/>
      <c r="AAI14" s="95"/>
      <c r="AAJ14" s="95"/>
      <c r="AAK14" s="95"/>
      <c r="AAL14" s="95"/>
      <c r="AAM14" s="95"/>
      <c r="AAN14" s="95"/>
      <c r="AAO14" s="95"/>
      <c r="AAP14" s="95"/>
      <c r="AAQ14" s="95"/>
      <c r="AAR14" s="95"/>
      <c r="AAS14" s="95"/>
      <c r="AAT14" s="95"/>
      <c r="AAU14" s="95"/>
      <c r="AAV14" s="95"/>
      <c r="AAW14" s="95"/>
      <c r="AAX14" s="95"/>
      <c r="AAY14" s="95"/>
      <c r="AAZ14" s="95"/>
      <c r="ABA14" s="95"/>
      <c r="ABB14" s="95"/>
      <c r="ABC14" s="95"/>
      <c r="ABD14" s="95"/>
      <c r="ABE14" s="95"/>
      <c r="ABF14" s="95"/>
      <c r="ABG14" s="95"/>
      <c r="ABH14" s="95"/>
      <c r="ABI14" s="95"/>
      <c r="ABJ14" s="95"/>
      <c r="ABK14" s="95"/>
      <c r="ABL14" s="95"/>
      <c r="ABM14" s="95"/>
      <c r="ABN14" s="95"/>
      <c r="ABO14" s="95"/>
      <c r="ABP14" s="95"/>
      <c r="ABQ14" s="95"/>
      <c r="ABR14" s="95"/>
      <c r="ABS14" s="95"/>
      <c r="ABT14" s="95"/>
      <c r="ABU14" s="95"/>
      <c r="ABV14" s="95"/>
      <c r="ABW14" s="95"/>
      <c r="ABX14" s="95"/>
      <c r="ABY14" s="95"/>
      <c r="ABZ14" s="95"/>
      <c r="ACA14" s="95"/>
      <c r="ACB14" s="95"/>
      <c r="ACC14" s="95"/>
      <c r="ACD14" s="95"/>
      <c r="ACE14" s="95"/>
      <c r="ACF14" s="95"/>
      <c r="ACG14" s="95"/>
      <c r="ACH14" s="95"/>
      <c r="ACI14" s="95"/>
      <c r="ACJ14" s="95"/>
      <c r="ACK14" s="95"/>
      <c r="ACL14" s="95"/>
      <c r="ACM14" s="95"/>
      <c r="ACN14" s="95"/>
      <c r="ACO14" s="95"/>
      <c r="ACP14" s="95"/>
      <c r="ACQ14" s="95"/>
      <c r="ACR14" s="95"/>
      <c r="ACS14" s="95"/>
      <c r="ACT14" s="95"/>
      <c r="ACU14" s="95"/>
      <c r="ACV14" s="95"/>
      <c r="ACW14" s="95"/>
      <c r="ACX14" s="95"/>
      <c r="ACY14" s="95"/>
      <c r="ACZ14" s="95"/>
      <c r="ADA14" s="95"/>
      <c r="ADB14" s="95"/>
      <c r="ADC14" s="95"/>
      <c r="ADD14" s="95"/>
      <c r="ADE14" s="95"/>
      <c r="ADF14" s="95"/>
      <c r="ADG14" s="95"/>
      <c r="ADH14" s="95"/>
      <c r="ADI14" s="95"/>
      <c r="ADJ14" s="95"/>
      <c r="ADK14" s="95"/>
      <c r="ADL14" s="95"/>
      <c r="ADM14" s="95"/>
      <c r="ADN14" s="95"/>
      <c r="ADO14" s="95"/>
      <c r="ADP14" s="95"/>
      <c r="ADQ14" s="95"/>
      <c r="ADR14" s="95"/>
      <c r="ADS14" s="95"/>
      <c r="ADT14" s="95"/>
      <c r="ADU14" s="95"/>
      <c r="ADV14" s="95"/>
      <c r="ADW14" s="95"/>
      <c r="ADX14" s="95"/>
      <c r="ADY14" s="95"/>
      <c r="ADZ14" s="95"/>
      <c r="AEA14" s="95"/>
      <c r="AEB14" s="95"/>
      <c r="AEC14" s="95"/>
      <c r="AED14" s="95"/>
      <c r="AEE14" s="95"/>
      <c r="AEF14" s="95"/>
      <c r="AEG14" s="95"/>
      <c r="AEH14" s="95"/>
      <c r="AEI14" s="95"/>
      <c r="AEJ14" s="95"/>
      <c r="AEK14" s="95"/>
      <c r="AEL14" s="95"/>
      <c r="AEM14" s="95"/>
      <c r="AEN14" s="95"/>
      <c r="AEO14" s="95"/>
      <c r="AEP14" s="95"/>
      <c r="AEQ14" s="95"/>
      <c r="AER14" s="95"/>
      <c r="AES14" s="95"/>
      <c r="AET14" s="95"/>
      <c r="AEU14" s="95"/>
      <c r="AEV14" s="95"/>
      <c r="AEW14" s="95"/>
      <c r="AEX14" s="95"/>
      <c r="AEY14" s="95"/>
      <c r="AEZ14" s="95"/>
      <c r="AFA14" s="95"/>
      <c r="AFB14" s="95"/>
      <c r="AFC14" s="95"/>
      <c r="AFD14" s="95"/>
      <c r="AFE14" s="95"/>
      <c r="AFF14" s="95"/>
      <c r="AFG14" s="95"/>
      <c r="AFH14" s="95"/>
      <c r="AFI14" s="95"/>
      <c r="AFJ14" s="95"/>
      <c r="AFK14" s="95"/>
      <c r="AFL14" s="95"/>
      <c r="AFM14" s="95"/>
      <c r="AFN14" s="95"/>
      <c r="AFO14" s="95"/>
      <c r="AFP14" s="95"/>
      <c r="AFQ14" s="95"/>
      <c r="AFR14" s="95"/>
      <c r="AFS14" s="95"/>
      <c r="AFT14" s="95"/>
      <c r="AFU14" s="95"/>
      <c r="AFV14" s="95"/>
      <c r="AFW14" s="95"/>
      <c r="AFX14" s="95"/>
      <c r="AFY14" s="95"/>
      <c r="AFZ14" s="95"/>
      <c r="AGA14" s="95"/>
      <c r="AGB14" s="95"/>
      <c r="AGC14" s="95"/>
      <c r="AGD14" s="95"/>
      <c r="AGE14" s="95"/>
      <c r="AGF14" s="95"/>
      <c r="AGG14" s="95"/>
      <c r="AGH14" s="95"/>
      <c r="AGI14" s="95"/>
      <c r="AGJ14" s="95"/>
      <c r="AGK14" s="95"/>
      <c r="AGL14" s="95"/>
      <c r="AGM14" s="95"/>
      <c r="AGN14" s="95"/>
      <c r="AGO14" s="95"/>
      <c r="AGP14" s="95"/>
      <c r="AGQ14" s="95"/>
      <c r="AGR14" s="95"/>
      <c r="AGS14" s="95"/>
      <c r="AGT14" s="95"/>
      <c r="AGU14" s="95"/>
      <c r="AGV14" s="95"/>
      <c r="AGW14" s="95"/>
      <c r="AGX14" s="95"/>
      <c r="AGY14" s="95"/>
      <c r="AGZ14" s="95"/>
      <c r="AHA14" s="95"/>
      <c r="AHB14" s="95"/>
      <c r="AHC14" s="95"/>
      <c r="AHD14" s="95"/>
      <c r="AHE14" s="95"/>
      <c r="AHF14" s="95"/>
      <c r="AHG14" s="95"/>
      <c r="AHH14" s="95"/>
      <c r="AHI14" s="95"/>
      <c r="AHJ14" s="95"/>
      <c r="AHK14" s="95"/>
      <c r="AHL14" s="95"/>
      <c r="AHM14" s="95"/>
      <c r="AHN14" s="95"/>
      <c r="AHO14" s="95"/>
      <c r="AHP14" s="95"/>
      <c r="AHQ14" s="95"/>
      <c r="AHR14" s="95"/>
      <c r="AHS14" s="95"/>
      <c r="AHT14" s="95"/>
      <c r="AHU14" s="95"/>
      <c r="AHV14" s="95"/>
      <c r="AHW14" s="95"/>
      <c r="AHX14" s="95"/>
      <c r="AHY14" s="95"/>
      <c r="AHZ14" s="95"/>
      <c r="AIA14" s="95"/>
      <c r="AIB14" s="95"/>
      <c r="AIC14" s="95"/>
      <c r="AID14" s="95"/>
      <c r="AIE14" s="95"/>
      <c r="AIF14" s="95"/>
      <c r="AIG14" s="95"/>
      <c r="AIH14" s="95"/>
      <c r="AII14" s="95"/>
      <c r="AIJ14" s="95"/>
      <c r="AIK14" s="95"/>
      <c r="AIL14" s="95"/>
      <c r="AIM14" s="95"/>
      <c r="AIN14" s="95"/>
      <c r="AIO14" s="95"/>
      <c r="AIP14" s="95"/>
      <c r="AIQ14" s="95"/>
      <c r="AIR14" s="95"/>
      <c r="AIS14" s="95"/>
      <c r="AIT14" s="95"/>
      <c r="AIU14" s="95"/>
      <c r="AIV14" s="95"/>
      <c r="AIW14" s="95"/>
      <c r="AIX14" s="95"/>
      <c r="AIY14" s="95"/>
      <c r="AIZ14" s="95"/>
      <c r="AJA14" s="95"/>
      <c r="AJB14" s="95"/>
      <c r="AJC14" s="95"/>
      <c r="AJD14" s="95"/>
      <c r="AJE14" s="95"/>
      <c r="AJF14" s="95"/>
      <c r="AJG14" s="95"/>
      <c r="AJH14" s="95"/>
      <c r="AJI14" s="95"/>
      <c r="AJJ14" s="95"/>
      <c r="AJK14" s="95"/>
      <c r="AJL14" s="95"/>
      <c r="AJM14" s="95"/>
      <c r="AJN14" s="95"/>
      <c r="AJO14" s="95"/>
      <c r="AJP14" s="95"/>
      <c r="AJQ14" s="95"/>
      <c r="AJR14" s="95"/>
      <c r="AJS14" s="95"/>
      <c r="AJT14" s="95"/>
      <c r="AJU14" s="95"/>
      <c r="AJV14" s="95"/>
      <c r="AJW14" s="95"/>
      <c r="AJX14" s="95"/>
      <c r="AJY14" s="95"/>
      <c r="AJZ14" s="95"/>
      <c r="AKA14" s="95"/>
      <c r="AKB14" s="95"/>
      <c r="AKC14" s="95"/>
      <c r="AKD14" s="95"/>
      <c r="AKE14" s="95"/>
      <c r="AKF14" s="95"/>
      <c r="AKG14" s="95"/>
      <c r="AKH14" s="95"/>
      <c r="AKI14" s="95"/>
      <c r="AKJ14" s="95"/>
      <c r="AKK14" s="95"/>
      <c r="AKL14" s="95"/>
      <c r="AKM14" s="95"/>
      <c r="AKN14" s="95"/>
      <c r="AKO14" s="95"/>
      <c r="AKP14" s="95"/>
      <c r="AKQ14" s="95"/>
      <c r="AKR14" s="95"/>
      <c r="AKS14" s="95"/>
      <c r="AKT14" s="95"/>
      <c r="AKU14" s="95"/>
      <c r="AKV14" s="95"/>
      <c r="AKW14" s="95"/>
      <c r="AKX14" s="95"/>
      <c r="AKY14" s="95"/>
      <c r="AKZ14" s="95"/>
      <c r="ALA14" s="95"/>
      <c r="ALB14" s="95"/>
      <c r="ALC14" s="95"/>
      <c r="ALD14" s="95"/>
      <c r="ALE14" s="95"/>
      <c r="ALF14" s="95"/>
      <c r="ALG14" s="95"/>
      <c r="ALH14" s="95"/>
      <c r="ALI14" s="95"/>
      <c r="ALJ14" s="95"/>
      <c r="ALK14" s="95"/>
      <c r="ALL14" s="95"/>
      <c r="ALM14" s="95"/>
      <c r="ALN14" s="95"/>
      <c r="ALO14" s="95"/>
      <c r="ALP14" s="95"/>
      <c r="ALQ14" s="95"/>
      <c r="ALR14" s="95"/>
      <c r="ALS14" s="95"/>
      <c r="ALT14" s="95"/>
      <c r="ALU14" s="95"/>
      <c r="ALV14" s="95"/>
      <c r="ALW14" s="95"/>
      <c r="ALX14" s="95"/>
      <c r="ALY14" s="95"/>
      <c r="ALZ14" s="95"/>
      <c r="AMA14" s="95"/>
      <c r="AMB14" s="95"/>
      <c r="AMC14" s="95"/>
      <c r="AMD14" s="95"/>
      <c r="AME14" s="95"/>
      <c r="AMF14" s="95"/>
      <c r="AMG14" s="95"/>
      <c r="AMH14" s="95"/>
      <c r="AMI14" s="95"/>
      <c r="AMJ14" s="95"/>
    </row>
    <row r="15" spans="1:1024" s="97" customFormat="1" ht="49.5" x14ac:dyDescent="0.2">
      <c r="A15" s="95"/>
      <c r="B15" s="171" t="s">
        <v>386</v>
      </c>
      <c r="C15" s="168">
        <v>31.44</v>
      </c>
      <c r="D15" s="171" t="s">
        <v>402</v>
      </c>
      <c r="E15" s="168">
        <v>15.48</v>
      </c>
      <c r="F15" s="171" t="s">
        <v>415</v>
      </c>
      <c r="G15" s="168">
        <v>6.88</v>
      </c>
      <c r="H15" s="171" t="s">
        <v>429</v>
      </c>
      <c r="I15" s="168">
        <v>7.27</v>
      </c>
      <c r="J15" s="171" t="s">
        <v>444</v>
      </c>
      <c r="K15" s="168">
        <v>18.41</v>
      </c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  <c r="AK15" s="95"/>
      <c r="AL15" s="95"/>
      <c r="AM15" s="95"/>
      <c r="AN15" s="95"/>
      <c r="AO15" s="95"/>
      <c r="AP15" s="95"/>
      <c r="AQ15" s="95"/>
      <c r="AR15" s="95"/>
      <c r="AS15" s="95"/>
      <c r="AT15" s="95"/>
      <c r="AU15" s="95"/>
      <c r="AV15" s="95"/>
      <c r="AW15" s="95"/>
      <c r="AX15" s="95"/>
      <c r="AY15" s="95"/>
      <c r="AZ15" s="95"/>
      <c r="BA15" s="95"/>
      <c r="BB15" s="95"/>
      <c r="BC15" s="95"/>
      <c r="BD15" s="95"/>
      <c r="BE15" s="95"/>
      <c r="BF15" s="95"/>
      <c r="BG15" s="95"/>
      <c r="BH15" s="95"/>
      <c r="BI15" s="95"/>
      <c r="BJ15" s="95"/>
      <c r="BK15" s="95"/>
      <c r="BL15" s="95"/>
      <c r="BM15" s="95"/>
      <c r="BN15" s="95"/>
      <c r="BO15" s="95"/>
      <c r="BP15" s="95"/>
      <c r="BQ15" s="95"/>
      <c r="BR15" s="95"/>
      <c r="BS15" s="95"/>
      <c r="BT15" s="95"/>
      <c r="BU15" s="95"/>
      <c r="BV15" s="95"/>
      <c r="BW15" s="95"/>
      <c r="BX15" s="95"/>
      <c r="BY15" s="95"/>
      <c r="BZ15" s="95"/>
      <c r="CA15" s="95"/>
      <c r="CB15" s="95"/>
      <c r="CC15" s="95"/>
      <c r="CD15" s="95"/>
      <c r="CE15" s="95"/>
      <c r="CF15" s="95"/>
      <c r="CG15" s="95"/>
      <c r="CH15" s="95"/>
      <c r="CI15" s="95"/>
      <c r="CJ15" s="95"/>
      <c r="CK15" s="95"/>
      <c r="CL15" s="95"/>
      <c r="CM15" s="95"/>
      <c r="CN15" s="95"/>
      <c r="CO15" s="95"/>
      <c r="CP15" s="95"/>
      <c r="CQ15" s="95"/>
      <c r="CR15" s="95"/>
      <c r="CS15" s="95"/>
      <c r="CT15" s="95"/>
      <c r="CU15" s="95"/>
      <c r="CV15" s="95"/>
      <c r="CW15" s="95"/>
      <c r="CX15" s="95"/>
      <c r="CY15" s="95"/>
      <c r="CZ15" s="95"/>
      <c r="DA15" s="95"/>
      <c r="DB15" s="95"/>
      <c r="DC15" s="95"/>
      <c r="DD15" s="95"/>
      <c r="DE15" s="95"/>
      <c r="DF15" s="95"/>
      <c r="DG15" s="95"/>
      <c r="DH15" s="95"/>
      <c r="DI15" s="95"/>
      <c r="DJ15" s="95"/>
      <c r="DK15" s="95"/>
      <c r="DL15" s="95"/>
      <c r="DM15" s="95"/>
      <c r="DN15" s="95"/>
      <c r="DO15" s="95"/>
      <c r="DP15" s="95"/>
      <c r="DQ15" s="95"/>
      <c r="DR15" s="95"/>
      <c r="DS15" s="95"/>
      <c r="DT15" s="95"/>
      <c r="DU15" s="95"/>
      <c r="DV15" s="95"/>
      <c r="DW15" s="95"/>
      <c r="DX15" s="95"/>
      <c r="DY15" s="95"/>
      <c r="DZ15" s="95"/>
      <c r="EA15" s="95"/>
      <c r="EB15" s="95"/>
      <c r="EC15" s="95"/>
      <c r="ED15" s="95"/>
      <c r="EE15" s="95"/>
      <c r="EF15" s="95"/>
      <c r="EG15" s="95"/>
      <c r="EH15" s="95"/>
      <c r="EI15" s="95"/>
      <c r="EJ15" s="95"/>
      <c r="EK15" s="95"/>
      <c r="EL15" s="95"/>
      <c r="EM15" s="95"/>
      <c r="EN15" s="95"/>
      <c r="EO15" s="95"/>
      <c r="EP15" s="95"/>
      <c r="EQ15" s="95"/>
      <c r="ER15" s="95"/>
      <c r="ES15" s="95"/>
      <c r="ET15" s="95"/>
      <c r="EU15" s="95"/>
      <c r="EV15" s="95"/>
      <c r="EW15" s="95"/>
      <c r="EX15" s="95"/>
      <c r="EY15" s="95"/>
      <c r="EZ15" s="95"/>
      <c r="FA15" s="95"/>
      <c r="FB15" s="95"/>
      <c r="FC15" s="95"/>
      <c r="FD15" s="95"/>
      <c r="FE15" s="95"/>
      <c r="FF15" s="95"/>
      <c r="FG15" s="95"/>
      <c r="FH15" s="95"/>
      <c r="FI15" s="95"/>
      <c r="FJ15" s="95"/>
      <c r="FK15" s="95"/>
      <c r="FL15" s="95"/>
      <c r="FM15" s="95"/>
      <c r="FN15" s="95"/>
      <c r="FO15" s="95"/>
      <c r="FP15" s="95"/>
      <c r="FQ15" s="95"/>
      <c r="FR15" s="95"/>
      <c r="FS15" s="95"/>
      <c r="FT15" s="95"/>
      <c r="FU15" s="95"/>
      <c r="FV15" s="95"/>
      <c r="FW15" s="95"/>
      <c r="FX15" s="95"/>
      <c r="FY15" s="95"/>
      <c r="FZ15" s="95"/>
      <c r="GA15" s="95"/>
      <c r="GB15" s="95"/>
      <c r="GC15" s="95"/>
      <c r="GD15" s="95"/>
      <c r="GE15" s="95"/>
      <c r="GF15" s="95"/>
      <c r="GG15" s="95"/>
      <c r="GH15" s="95"/>
      <c r="GI15" s="95"/>
      <c r="GJ15" s="95"/>
      <c r="GK15" s="95"/>
      <c r="GL15" s="95"/>
      <c r="GM15" s="95"/>
      <c r="GN15" s="95"/>
      <c r="GO15" s="95"/>
      <c r="GP15" s="95"/>
      <c r="GQ15" s="95"/>
      <c r="GR15" s="95"/>
      <c r="GS15" s="95"/>
      <c r="GT15" s="95"/>
      <c r="GU15" s="95"/>
      <c r="GV15" s="95"/>
      <c r="GW15" s="95"/>
      <c r="GX15" s="95"/>
      <c r="GY15" s="95"/>
      <c r="GZ15" s="95"/>
      <c r="HA15" s="95"/>
      <c r="HB15" s="95"/>
      <c r="HC15" s="95"/>
      <c r="HD15" s="95"/>
      <c r="HE15" s="95"/>
      <c r="HF15" s="95"/>
      <c r="HG15" s="95"/>
      <c r="HH15" s="95"/>
      <c r="HI15" s="95"/>
      <c r="HJ15" s="95"/>
      <c r="HK15" s="95"/>
      <c r="HL15" s="95"/>
      <c r="HM15" s="95"/>
      <c r="HN15" s="95"/>
      <c r="HO15" s="95"/>
      <c r="HP15" s="95"/>
      <c r="HQ15" s="95"/>
      <c r="HR15" s="95"/>
      <c r="HS15" s="95"/>
      <c r="HT15" s="95"/>
      <c r="HU15" s="95"/>
      <c r="HV15" s="95"/>
      <c r="HW15" s="95"/>
      <c r="HX15" s="95"/>
      <c r="HY15" s="95"/>
      <c r="HZ15" s="95"/>
      <c r="IA15" s="95"/>
      <c r="IB15" s="95"/>
      <c r="IC15" s="95"/>
      <c r="ID15" s="95"/>
      <c r="IE15" s="95"/>
      <c r="IF15" s="95"/>
      <c r="IG15" s="95"/>
      <c r="IH15" s="95"/>
      <c r="II15" s="95"/>
      <c r="IJ15" s="95"/>
      <c r="IK15" s="95"/>
      <c r="IL15" s="95"/>
      <c r="IM15" s="95"/>
      <c r="IN15" s="95"/>
      <c r="IO15" s="95"/>
      <c r="IP15" s="95"/>
      <c r="IQ15" s="95"/>
      <c r="IR15" s="95"/>
      <c r="IS15" s="95"/>
      <c r="IT15" s="95"/>
      <c r="IU15" s="95"/>
      <c r="IV15" s="95"/>
      <c r="IW15" s="95"/>
      <c r="IX15" s="95"/>
      <c r="IY15" s="95"/>
      <c r="IZ15" s="95"/>
      <c r="JA15" s="95"/>
      <c r="JB15" s="95"/>
      <c r="JC15" s="95"/>
      <c r="JD15" s="95"/>
      <c r="JE15" s="95"/>
      <c r="JF15" s="95"/>
      <c r="JG15" s="95"/>
      <c r="JH15" s="95"/>
      <c r="JI15" s="95"/>
      <c r="JJ15" s="95"/>
      <c r="JK15" s="95"/>
      <c r="JL15" s="95"/>
      <c r="JM15" s="95"/>
      <c r="JN15" s="95"/>
      <c r="JO15" s="95"/>
      <c r="JP15" s="95"/>
      <c r="JQ15" s="95"/>
      <c r="JR15" s="95"/>
      <c r="JS15" s="95"/>
      <c r="JT15" s="95"/>
      <c r="JU15" s="95"/>
      <c r="JV15" s="95"/>
      <c r="JW15" s="95"/>
      <c r="JX15" s="95"/>
      <c r="JY15" s="95"/>
      <c r="JZ15" s="95"/>
      <c r="KA15" s="95"/>
      <c r="KB15" s="95"/>
      <c r="KC15" s="95"/>
      <c r="KD15" s="95"/>
      <c r="KE15" s="95"/>
      <c r="KF15" s="95"/>
      <c r="KG15" s="95"/>
      <c r="KH15" s="95"/>
      <c r="KI15" s="95"/>
      <c r="KJ15" s="95"/>
      <c r="KK15" s="95"/>
      <c r="KL15" s="95"/>
      <c r="KM15" s="95"/>
      <c r="KN15" s="95"/>
      <c r="KO15" s="95"/>
      <c r="KP15" s="95"/>
      <c r="KQ15" s="95"/>
      <c r="KR15" s="95"/>
      <c r="KS15" s="95"/>
      <c r="KT15" s="95"/>
      <c r="KU15" s="95"/>
      <c r="KV15" s="95"/>
      <c r="KW15" s="95"/>
      <c r="KX15" s="95"/>
      <c r="KY15" s="95"/>
      <c r="KZ15" s="95"/>
      <c r="LA15" s="95"/>
      <c r="LB15" s="95"/>
      <c r="LC15" s="95"/>
      <c r="LD15" s="95"/>
      <c r="LE15" s="95"/>
      <c r="LF15" s="95"/>
      <c r="LG15" s="95"/>
      <c r="LH15" s="95"/>
      <c r="LI15" s="95"/>
      <c r="LJ15" s="95"/>
      <c r="LK15" s="95"/>
      <c r="LL15" s="95"/>
      <c r="LM15" s="95"/>
      <c r="LN15" s="95"/>
      <c r="LO15" s="95"/>
      <c r="LP15" s="95"/>
      <c r="LQ15" s="95"/>
      <c r="LR15" s="95"/>
      <c r="LS15" s="95"/>
      <c r="LT15" s="95"/>
      <c r="LU15" s="95"/>
      <c r="LV15" s="95"/>
      <c r="LW15" s="95"/>
      <c r="LX15" s="95"/>
      <c r="LY15" s="95"/>
      <c r="LZ15" s="95"/>
      <c r="MA15" s="95"/>
      <c r="MB15" s="95"/>
      <c r="MC15" s="95"/>
      <c r="MD15" s="95"/>
      <c r="ME15" s="95"/>
      <c r="MF15" s="95"/>
      <c r="MG15" s="95"/>
      <c r="MH15" s="95"/>
      <c r="MI15" s="95"/>
      <c r="MJ15" s="95"/>
      <c r="MK15" s="95"/>
      <c r="ML15" s="95"/>
      <c r="MM15" s="95"/>
      <c r="MN15" s="95"/>
      <c r="MO15" s="95"/>
      <c r="MP15" s="95"/>
      <c r="MQ15" s="95"/>
      <c r="MR15" s="95"/>
      <c r="MS15" s="95"/>
      <c r="MT15" s="95"/>
      <c r="MU15" s="95"/>
      <c r="MV15" s="95"/>
      <c r="MW15" s="95"/>
      <c r="MX15" s="95"/>
      <c r="MY15" s="95"/>
      <c r="MZ15" s="95"/>
      <c r="NA15" s="95"/>
      <c r="NB15" s="95"/>
      <c r="NC15" s="95"/>
      <c r="ND15" s="95"/>
      <c r="NE15" s="95"/>
      <c r="NF15" s="95"/>
      <c r="NG15" s="95"/>
      <c r="NH15" s="95"/>
      <c r="NI15" s="95"/>
      <c r="NJ15" s="95"/>
      <c r="NK15" s="95"/>
      <c r="NL15" s="95"/>
      <c r="NM15" s="95"/>
      <c r="NN15" s="95"/>
      <c r="NO15" s="95"/>
      <c r="NP15" s="95"/>
      <c r="NQ15" s="95"/>
      <c r="NR15" s="95"/>
      <c r="NS15" s="95"/>
      <c r="NT15" s="95"/>
      <c r="NU15" s="95"/>
      <c r="NV15" s="95"/>
      <c r="NW15" s="95"/>
      <c r="NX15" s="95"/>
      <c r="NY15" s="95"/>
      <c r="NZ15" s="95"/>
      <c r="OA15" s="95"/>
      <c r="OB15" s="95"/>
      <c r="OC15" s="95"/>
      <c r="OD15" s="95"/>
      <c r="OE15" s="95"/>
      <c r="OF15" s="95"/>
      <c r="OG15" s="95"/>
      <c r="OH15" s="95"/>
      <c r="OI15" s="95"/>
      <c r="OJ15" s="95"/>
      <c r="OK15" s="95"/>
      <c r="OL15" s="95"/>
      <c r="OM15" s="95"/>
      <c r="ON15" s="95"/>
      <c r="OO15" s="95"/>
      <c r="OP15" s="95"/>
      <c r="OQ15" s="95"/>
      <c r="OR15" s="95"/>
      <c r="OS15" s="95"/>
      <c r="OT15" s="95"/>
      <c r="OU15" s="95"/>
      <c r="OV15" s="95"/>
      <c r="OW15" s="95"/>
      <c r="OX15" s="95"/>
      <c r="OY15" s="95"/>
      <c r="OZ15" s="95"/>
      <c r="PA15" s="95"/>
      <c r="PB15" s="95"/>
      <c r="PC15" s="95"/>
      <c r="PD15" s="95"/>
      <c r="PE15" s="95"/>
      <c r="PF15" s="95"/>
      <c r="PG15" s="95"/>
      <c r="PH15" s="95"/>
      <c r="PI15" s="95"/>
      <c r="PJ15" s="95"/>
      <c r="PK15" s="95"/>
      <c r="PL15" s="95"/>
      <c r="PM15" s="95"/>
      <c r="PN15" s="95"/>
      <c r="PO15" s="95"/>
      <c r="PP15" s="95"/>
      <c r="PQ15" s="95"/>
      <c r="PR15" s="95"/>
      <c r="PS15" s="95"/>
      <c r="PT15" s="95"/>
      <c r="PU15" s="95"/>
      <c r="PV15" s="95"/>
      <c r="PW15" s="95"/>
      <c r="PX15" s="95"/>
      <c r="PY15" s="95"/>
      <c r="PZ15" s="95"/>
      <c r="QA15" s="95"/>
      <c r="QB15" s="95"/>
      <c r="QC15" s="95"/>
      <c r="QD15" s="95"/>
      <c r="QE15" s="95"/>
      <c r="QF15" s="95"/>
      <c r="QG15" s="95"/>
      <c r="QH15" s="95"/>
      <c r="QI15" s="95"/>
      <c r="QJ15" s="95"/>
      <c r="QK15" s="95"/>
      <c r="QL15" s="95"/>
      <c r="QM15" s="95"/>
      <c r="QN15" s="95"/>
      <c r="QO15" s="95"/>
      <c r="QP15" s="95"/>
      <c r="QQ15" s="95"/>
      <c r="QR15" s="95"/>
      <c r="QS15" s="95"/>
      <c r="QT15" s="95"/>
      <c r="QU15" s="95"/>
      <c r="QV15" s="95"/>
      <c r="QW15" s="95"/>
      <c r="QX15" s="95"/>
      <c r="QY15" s="95"/>
      <c r="QZ15" s="95"/>
      <c r="RA15" s="95"/>
      <c r="RB15" s="95"/>
      <c r="RC15" s="95"/>
      <c r="RD15" s="95"/>
      <c r="RE15" s="95"/>
      <c r="RF15" s="95"/>
      <c r="RG15" s="95"/>
      <c r="RH15" s="95"/>
      <c r="RI15" s="95"/>
      <c r="RJ15" s="95"/>
      <c r="RK15" s="95"/>
      <c r="RL15" s="95"/>
      <c r="RM15" s="95"/>
      <c r="RN15" s="95"/>
      <c r="RO15" s="95"/>
      <c r="RP15" s="95"/>
      <c r="RQ15" s="95"/>
      <c r="RR15" s="95"/>
      <c r="RS15" s="95"/>
      <c r="RT15" s="95"/>
      <c r="RU15" s="95"/>
      <c r="RV15" s="95"/>
      <c r="RW15" s="95"/>
      <c r="RX15" s="95"/>
      <c r="RY15" s="95"/>
      <c r="RZ15" s="95"/>
      <c r="SA15" s="95"/>
      <c r="SB15" s="95"/>
      <c r="SC15" s="95"/>
      <c r="SD15" s="95"/>
      <c r="SE15" s="95"/>
      <c r="SF15" s="95"/>
      <c r="SG15" s="95"/>
      <c r="SH15" s="95"/>
      <c r="SI15" s="95"/>
      <c r="SJ15" s="95"/>
      <c r="SK15" s="95"/>
      <c r="SL15" s="95"/>
      <c r="SM15" s="95"/>
      <c r="SN15" s="95"/>
      <c r="SO15" s="95"/>
      <c r="SP15" s="95"/>
      <c r="SQ15" s="95"/>
      <c r="SR15" s="95"/>
      <c r="SS15" s="95"/>
      <c r="ST15" s="95"/>
      <c r="SU15" s="95"/>
      <c r="SV15" s="95"/>
      <c r="SW15" s="95"/>
      <c r="SX15" s="95"/>
      <c r="SY15" s="95"/>
      <c r="SZ15" s="95"/>
      <c r="TA15" s="95"/>
      <c r="TB15" s="95"/>
      <c r="TC15" s="95"/>
      <c r="TD15" s="95"/>
      <c r="TE15" s="95"/>
      <c r="TF15" s="95"/>
      <c r="TG15" s="95"/>
      <c r="TH15" s="95"/>
      <c r="TI15" s="95"/>
      <c r="TJ15" s="95"/>
      <c r="TK15" s="95"/>
      <c r="TL15" s="95"/>
      <c r="TM15" s="95"/>
      <c r="TN15" s="95"/>
      <c r="TO15" s="95"/>
      <c r="TP15" s="95"/>
      <c r="TQ15" s="95"/>
      <c r="TR15" s="95"/>
      <c r="TS15" s="95"/>
      <c r="TT15" s="95"/>
      <c r="TU15" s="95"/>
      <c r="TV15" s="95"/>
      <c r="TW15" s="95"/>
      <c r="TX15" s="95"/>
      <c r="TY15" s="95"/>
      <c r="TZ15" s="95"/>
      <c r="UA15" s="95"/>
      <c r="UB15" s="95"/>
      <c r="UC15" s="95"/>
      <c r="UD15" s="95"/>
      <c r="UE15" s="95"/>
      <c r="UF15" s="95"/>
      <c r="UG15" s="95"/>
      <c r="UH15" s="95"/>
      <c r="UI15" s="95"/>
      <c r="UJ15" s="95"/>
      <c r="UK15" s="95"/>
      <c r="UL15" s="95"/>
      <c r="UM15" s="95"/>
      <c r="UN15" s="95"/>
      <c r="UO15" s="95"/>
      <c r="UP15" s="95"/>
      <c r="UQ15" s="95"/>
      <c r="UR15" s="95"/>
      <c r="US15" s="95"/>
      <c r="UT15" s="95"/>
      <c r="UU15" s="95"/>
      <c r="UV15" s="95"/>
      <c r="UW15" s="95"/>
      <c r="UX15" s="95"/>
      <c r="UY15" s="95"/>
      <c r="UZ15" s="95"/>
      <c r="VA15" s="95"/>
      <c r="VB15" s="95"/>
      <c r="VC15" s="95"/>
      <c r="VD15" s="95"/>
      <c r="VE15" s="95"/>
      <c r="VF15" s="95"/>
      <c r="VG15" s="95"/>
      <c r="VH15" s="95"/>
      <c r="VI15" s="95"/>
      <c r="VJ15" s="95"/>
      <c r="VK15" s="95"/>
      <c r="VL15" s="95"/>
      <c r="VM15" s="95"/>
      <c r="VN15" s="95"/>
      <c r="VO15" s="95"/>
      <c r="VP15" s="95"/>
      <c r="VQ15" s="95"/>
      <c r="VR15" s="95"/>
      <c r="VS15" s="95"/>
      <c r="VT15" s="95"/>
      <c r="VU15" s="95"/>
      <c r="VV15" s="95"/>
      <c r="VW15" s="95"/>
      <c r="VX15" s="95"/>
      <c r="VY15" s="95"/>
      <c r="VZ15" s="95"/>
      <c r="WA15" s="95"/>
      <c r="WB15" s="95"/>
      <c r="WC15" s="95"/>
      <c r="WD15" s="95"/>
      <c r="WE15" s="95"/>
      <c r="WF15" s="95"/>
      <c r="WG15" s="95"/>
      <c r="WH15" s="95"/>
      <c r="WI15" s="95"/>
      <c r="WJ15" s="95"/>
      <c r="WK15" s="95"/>
      <c r="WL15" s="95"/>
      <c r="WM15" s="95"/>
      <c r="WN15" s="95"/>
      <c r="WO15" s="95"/>
      <c r="WP15" s="95"/>
      <c r="WQ15" s="95"/>
      <c r="WR15" s="95"/>
      <c r="WS15" s="95"/>
      <c r="WT15" s="95"/>
      <c r="WU15" s="95"/>
      <c r="WV15" s="95"/>
      <c r="WW15" s="95"/>
      <c r="WX15" s="95"/>
      <c r="WY15" s="95"/>
      <c r="WZ15" s="95"/>
      <c r="XA15" s="95"/>
      <c r="XB15" s="95"/>
      <c r="XC15" s="95"/>
      <c r="XD15" s="95"/>
      <c r="XE15" s="95"/>
      <c r="XF15" s="95"/>
      <c r="XG15" s="95"/>
      <c r="XH15" s="95"/>
      <c r="XI15" s="95"/>
      <c r="XJ15" s="95"/>
      <c r="XK15" s="95"/>
      <c r="XL15" s="95"/>
      <c r="XM15" s="95"/>
      <c r="XN15" s="95"/>
      <c r="XO15" s="95"/>
      <c r="XP15" s="95"/>
      <c r="XQ15" s="95"/>
      <c r="XR15" s="95"/>
      <c r="XS15" s="95"/>
      <c r="XT15" s="95"/>
      <c r="XU15" s="95"/>
      <c r="XV15" s="95"/>
      <c r="XW15" s="95"/>
      <c r="XX15" s="95"/>
      <c r="XY15" s="95"/>
      <c r="XZ15" s="95"/>
      <c r="YA15" s="95"/>
      <c r="YB15" s="95"/>
      <c r="YC15" s="95"/>
      <c r="YD15" s="95"/>
      <c r="YE15" s="95"/>
      <c r="YF15" s="95"/>
      <c r="YG15" s="95"/>
      <c r="YH15" s="95"/>
      <c r="YI15" s="95"/>
      <c r="YJ15" s="95"/>
      <c r="YK15" s="95"/>
      <c r="YL15" s="95"/>
      <c r="YM15" s="95"/>
      <c r="YN15" s="95"/>
      <c r="YO15" s="95"/>
      <c r="YP15" s="95"/>
      <c r="YQ15" s="95"/>
      <c r="YR15" s="95"/>
      <c r="YS15" s="95"/>
      <c r="YT15" s="95"/>
      <c r="YU15" s="95"/>
      <c r="YV15" s="95"/>
      <c r="YW15" s="95"/>
      <c r="YX15" s="95"/>
      <c r="YY15" s="95"/>
      <c r="YZ15" s="95"/>
      <c r="ZA15" s="95"/>
      <c r="ZB15" s="95"/>
      <c r="ZC15" s="95"/>
      <c r="ZD15" s="95"/>
      <c r="ZE15" s="95"/>
      <c r="ZF15" s="95"/>
      <c r="ZG15" s="95"/>
      <c r="ZH15" s="95"/>
      <c r="ZI15" s="95"/>
      <c r="ZJ15" s="95"/>
      <c r="ZK15" s="95"/>
      <c r="ZL15" s="95"/>
      <c r="ZM15" s="95"/>
      <c r="ZN15" s="95"/>
      <c r="ZO15" s="95"/>
      <c r="ZP15" s="95"/>
      <c r="ZQ15" s="95"/>
      <c r="ZR15" s="95"/>
      <c r="ZS15" s="95"/>
      <c r="ZT15" s="95"/>
      <c r="ZU15" s="95"/>
      <c r="ZV15" s="95"/>
      <c r="ZW15" s="95"/>
      <c r="ZX15" s="95"/>
      <c r="ZY15" s="95"/>
      <c r="ZZ15" s="95"/>
      <c r="AAA15" s="95"/>
      <c r="AAB15" s="95"/>
      <c r="AAC15" s="95"/>
      <c r="AAD15" s="95"/>
      <c r="AAE15" s="95"/>
      <c r="AAF15" s="95"/>
      <c r="AAG15" s="95"/>
      <c r="AAH15" s="95"/>
      <c r="AAI15" s="95"/>
      <c r="AAJ15" s="95"/>
      <c r="AAK15" s="95"/>
      <c r="AAL15" s="95"/>
      <c r="AAM15" s="95"/>
      <c r="AAN15" s="95"/>
      <c r="AAO15" s="95"/>
      <c r="AAP15" s="95"/>
      <c r="AAQ15" s="95"/>
      <c r="AAR15" s="95"/>
      <c r="AAS15" s="95"/>
      <c r="AAT15" s="95"/>
      <c r="AAU15" s="95"/>
      <c r="AAV15" s="95"/>
      <c r="AAW15" s="95"/>
      <c r="AAX15" s="95"/>
      <c r="AAY15" s="95"/>
      <c r="AAZ15" s="95"/>
      <c r="ABA15" s="95"/>
      <c r="ABB15" s="95"/>
      <c r="ABC15" s="95"/>
      <c r="ABD15" s="95"/>
      <c r="ABE15" s="95"/>
      <c r="ABF15" s="95"/>
      <c r="ABG15" s="95"/>
      <c r="ABH15" s="95"/>
      <c r="ABI15" s="95"/>
      <c r="ABJ15" s="95"/>
      <c r="ABK15" s="95"/>
      <c r="ABL15" s="95"/>
      <c r="ABM15" s="95"/>
      <c r="ABN15" s="95"/>
      <c r="ABO15" s="95"/>
      <c r="ABP15" s="95"/>
      <c r="ABQ15" s="95"/>
      <c r="ABR15" s="95"/>
      <c r="ABS15" s="95"/>
      <c r="ABT15" s="95"/>
      <c r="ABU15" s="95"/>
      <c r="ABV15" s="95"/>
      <c r="ABW15" s="95"/>
      <c r="ABX15" s="95"/>
      <c r="ABY15" s="95"/>
      <c r="ABZ15" s="95"/>
      <c r="ACA15" s="95"/>
      <c r="ACB15" s="95"/>
      <c r="ACC15" s="95"/>
      <c r="ACD15" s="95"/>
      <c r="ACE15" s="95"/>
      <c r="ACF15" s="95"/>
      <c r="ACG15" s="95"/>
      <c r="ACH15" s="95"/>
      <c r="ACI15" s="95"/>
      <c r="ACJ15" s="95"/>
      <c r="ACK15" s="95"/>
      <c r="ACL15" s="95"/>
      <c r="ACM15" s="95"/>
      <c r="ACN15" s="95"/>
      <c r="ACO15" s="95"/>
      <c r="ACP15" s="95"/>
      <c r="ACQ15" s="95"/>
      <c r="ACR15" s="95"/>
      <c r="ACS15" s="95"/>
      <c r="ACT15" s="95"/>
      <c r="ACU15" s="95"/>
      <c r="ACV15" s="95"/>
      <c r="ACW15" s="95"/>
      <c r="ACX15" s="95"/>
      <c r="ACY15" s="95"/>
      <c r="ACZ15" s="95"/>
      <c r="ADA15" s="95"/>
      <c r="ADB15" s="95"/>
      <c r="ADC15" s="95"/>
      <c r="ADD15" s="95"/>
      <c r="ADE15" s="95"/>
      <c r="ADF15" s="95"/>
      <c r="ADG15" s="95"/>
      <c r="ADH15" s="95"/>
      <c r="ADI15" s="95"/>
      <c r="ADJ15" s="95"/>
      <c r="ADK15" s="95"/>
      <c r="ADL15" s="95"/>
      <c r="ADM15" s="95"/>
      <c r="ADN15" s="95"/>
      <c r="ADO15" s="95"/>
      <c r="ADP15" s="95"/>
      <c r="ADQ15" s="95"/>
      <c r="ADR15" s="95"/>
      <c r="ADS15" s="95"/>
      <c r="ADT15" s="95"/>
      <c r="ADU15" s="95"/>
      <c r="ADV15" s="95"/>
      <c r="ADW15" s="95"/>
      <c r="ADX15" s="95"/>
      <c r="ADY15" s="95"/>
      <c r="ADZ15" s="95"/>
      <c r="AEA15" s="95"/>
      <c r="AEB15" s="95"/>
      <c r="AEC15" s="95"/>
      <c r="AED15" s="95"/>
      <c r="AEE15" s="95"/>
      <c r="AEF15" s="95"/>
      <c r="AEG15" s="95"/>
      <c r="AEH15" s="95"/>
      <c r="AEI15" s="95"/>
      <c r="AEJ15" s="95"/>
      <c r="AEK15" s="95"/>
      <c r="AEL15" s="95"/>
      <c r="AEM15" s="95"/>
      <c r="AEN15" s="95"/>
      <c r="AEO15" s="95"/>
      <c r="AEP15" s="95"/>
      <c r="AEQ15" s="95"/>
      <c r="AER15" s="95"/>
      <c r="AES15" s="95"/>
      <c r="AET15" s="95"/>
      <c r="AEU15" s="95"/>
      <c r="AEV15" s="95"/>
      <c r="AEW15" s="95"/>
      <c r="AEX15" s="95"/>
      <c r="AEY15" s="95"/>
      <c r="AEZ15" s="95"/>
      <c r="AFA15" s="95"/>
      <c r="AFB15" s="95"/>
      <c r="AFC15" s="95"/>
      <c r="AFD15" s="95"/>
      <c r="AFE15" s="95"/>
      <c r="AFF15" s="95"/>
      <c r="AFG15" s="95"/>
      <c r="AFH15" s="95"/>
      <c r="AFI15" s="95"/>
      <c r="AFJ15" s="95"/>
      <c r="AFK15" s="95"/>
      <c r="AFL15" s="95"/>
      <c r="AFM15" s="95"/>
      <c r="AFN15" s="95"/>
      <c r="AFO15" s="95"/>
      <c r="AFP15" s="95"/>
      <c r="AFQ15" s="95"/>
      <c r="AFR15" s="95"/>
      <c r="AFS15" s="95"/>
      <c r="AFT15" s="95"/>
      <c r="AFU15" s="95"/>
      <c r="AFV15" s="95"/>
      <c r="AFW15" s="95"/>
      <c r="AFX15" s="95"/>
      <c r="AFY15" s="95"/>
      <c r="AFZ15" s="95"/>
      <c r="AGA15" s="95"/>
      <c r="AGB15" s="95"/>
      <c r="AGC15" s="95"/>
      <c r="AGD15" s="95"/>
      <c r="AGE15" s="95"/>
      <c r="AGF15" s="95"/>
      <c r="AGG15" s="95"/>
      <c r="AGH15" s="95"/>
      <c r="AGI15" s="95"/>
      <c r="AGJ15" s="95"/>
      <c r="AGK15" s="95"/>
      <c r="AGL15" s="95"/>
      <c r="AGM15" s="95"/>
      <c r="AGN15" s="95"/>
      <c r="AGO15" s="95"/>
      <c r="AGP15" s="95"/>
      <c r="AGQ15" s="95"/>
      <c r="AGR15" s="95"/>
      <c r="AGS15" s="95"/>
      <c r="AGT15" s="95"/>
      <c r="AGU15" s="95"/>
      <c r="AGV15" s="95"/>
      <c r="AGW15" s="95"/>
      <c r="AGX15" s="95"/>
      <c r="AGY15" s="95"/>
      <c r="AGZ15" s="95"/>
      <c r="AHA15" s="95"/>
      <c r="AHB15" s="95"/>
      <c r="AHC15" s="95"/>
      <c r="AHD15" s="95"/>
      <c r="AHE15" s="95"/>
      <c r="AHF15" s="95"/>
      <c r="AHG15" s="95"/>
      <c r="AHH15" s="95"/>
      <c r="AHI15" s="95"/>
      <c r="AHJ15" s="95"/>
      <c r="AHK15" s="95"/>
      <c r="AHL15" s="95"/>
      <c r="AHM15" s="95"/>
      <c r="AHN15" s="95"/>
      <c r="AHO15" s="95"/>
      <c r="AHP15" s="95"/>
      <c r="AHQ15" s="95"/>
      <c r="AHR15" s="95"/>
      <c r="AHS15" s="95"/>
      <c r="AHT15" s="95"/>
      <c r="AHU15" s="95"/>
      <c r="AHV15" s="95"/>
      <c r="AHW15" s="95"/>
      <c r="AHX15" s="95"/>
      <c r="AHY15" s="95"/>
      <c r="AHZ15" s="95"/>
      <c r="AIA15" s="95"/>
      <c r="AIB15" s="95"/>
      <c r="AIC15" s="95"/>
      <c r="AID15" s="95"/>
      <c r="AIE15" s="95"/>
      <c r="AIF15" s="95"/>
      <c r="AIG15" s="95"/>
      <c r="AIH15" s="95"/>
      <c r="AII15" s="95"/>
      <c r="AIJ15" s="95"/>
      <c r="AIK15" s="95"/>
      <c r="AIL15" s="95"/>
      <c r="AIM15" s="95"/>
      <c r="AIN15" s="95"/>
      <c r="AIO15" s="95"/>
      <c r="AIP15" s="95"/>
      <c r="AIQ15" s="95"/>
      <c r="AIR15" s="95"/>
      <c r="AIS15" s="95"/>
      <c r="AIT15" s="95"/>
      <c r="AIU15" s="95"/>
      <c r="AIV15" s="95"/>
      <c r="AIW15" s="95"/>
      <c r="AIX15" s="95"/>
      <c r="AIY15" s="95"/>
      <c r="AIZ15" s="95"/>
      <c r="AJA15" s="95"/>
      <c r="AJB15" s="95"/>
      <c r="AJC15" s="95"/>
      <c r="AJD15" s="95"/>
      <c r="AJE15" s="95"/>
      <c r="AJF15" s="95"/>
      <c r="AJG15" s="95"/>
      <c r="AJH15" s="95"/>
      <c r="AJI15" s="95"/>
      <c r="AJJ15" s="95"/>
      <c r="AJK15" s="95"/>
      <c r="AJL15" s="95"/>
      <c r="AJM15" s="95"/>
      <c r="AJN15" s="95"/>
      <c r="AJO15" s="95"/>
      <c r="AJP15" s="95"/>
      <c r="AJQ15" s="95"/>
      <c r="AJR15" s="95"/>
      <c r="AJS15" s="95"/>
      <c r="AJT15" s="95"/>
      <c r="AJU15" s="95"/>
      <c r="AJV15" s="95"/>
      <c r="AJW15" s="95"/>
      <c r="AJX15" s="95"/>
      <c r="AJY15" s="95"/>
      <c r="AJZ15" s="95"/>
      <c r="AKA15" s="95"/>
      <c r="AKB15" s="95"/>
      <c r="AKC15" s="95"/>
      <c r="AKD15" s="95"/>
      <c r="AKE15" s="95"/>
      <c r="AKF15" s="95"/>
      <c r="AKG15" s="95"/>
      <c r="AKH15" s="95"/>
      <c r="AKI15" s="95"/>
      <c r="AKJ15" s="95"/>
      <c r="AKK15" s="95"/>
      <c r="AKL15" s="95"/>
      <c r="AKM15" s="95"/>
      <c r="AKN15" s="95"/>
      <c r="AKO15" s="95"/>
      <c r="AKP15" s="95"/>
      <c r="AKQ15" s="95"/>
      <c r="AKR15" s="95"/>
      <c r="AKS15" s="95"/>
      <c r="AKT15" s="95"/>
      <c r="AKU15" s="95"/>
      <c r="AKV15" s="95"/>
      <c r="AKW15" s="95"/>
      <c r="AKX15" s="95"/>
      <c r="AKY15" s="95"/>
      <c r="AKZ15" s="95"/>
      <c r="ALA15" s="95"/>
      <c r="ALB15" s="95"/>
      <c r="ALC15" s="95"/>
      <c r="ALD15" s="95"/>
      <c r="ALE15" s="95"/>
      <c r="ALF15" s="95"/>
      <c r="ALG15" s="95"/>
      <c r="ALH15" s="95"/>
      <c r="ALI15" s="95"/>
      <c r="ALJ15" s="95"/>
      <c r="ALK15" s="95"/>
      <c r="ALL15" s="95"/>
      <c r="ALM15" s="95"/>
      <c r="ALN15" s="95"/>
      <c r="ALO15" s="95"/>
      <c r="ALP15" s="95"/>
      <c r="ALQ15" s="95"/>
      <c r="ALR15" s="95"/>
      <c r="ALS15" s="95"/>
      <c r="ALT15" s="95"/>
      <c r="ALU15" s="95"/>
      <c r="ALV15" s="95"/>
      <c r="ALW15" s="95"/>
      <c r="ALX15" s="95"/>
      <c r="ALY15" s="95"/>
      <c r="ALZ15" s="95"/>
      <c r="AMA15" s="95"/>
      <c r="AMB15" s="95"/>
      <c r="AMC15" s="95"/>
      <c r="AMD15" s="95"/>
      <c r="AME15" s="95"/>
      <c r="AMF15" s="95"/>
      <c r="AMG15" s="95"/>
      <c r="AMH15" s="95"/>
      <c r="AMI15" s="95"/>
      <c r="AMJ15" s="95"/>
    </row>
    <row r="16" spans="1:1024" s="97" customFormat="1" ht="33" x14ac:dyDescent="0.2">
      <c r="A16" s="95"/>
      <c r="B16" s="171" t="s">
        <v>345</v>
      </c>
      <c r="C16" s="168">
        <v>77.569999999999993</v>
      </c>
      <c r="D16" s="171" t="s">
        <v>500</v>
      </c>
      <c r="E16" s="168">
        <v>52.66</v>
      </c>
      <c r="F16" s="171" t="s">
        <v>417</v>
      </c>
      <c r="G16" s="168">
        <v>47.33</v>
      </c>
      <c r="H16" s="171" t="s">
        <v>919</v>
      </c>
      <c r="I16" s="168">
        <v>56.9</v>
      </c>
      <c r="J16" s="171" t="s">
        <v>920</v>
      </c>
      <c r="K16" s="168">
        <v>72.42</v>
      </c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  <c r="AK16" s="95"/>
      <c r="AL16" s="95"/>
      <c r="AM16" s="95"/>
      <c r="AN16" s="95"/>
      <c r="AO16" s="95"/>
      <c r="AP16" s="95"/>
      <c r="AQ16" s="95"/>
      <c r="AR16" s="95"/>
      <c r="AS16" s="95"/>
      <c r="AT16" s="95"/>
      <c r="AU16" s="95"/>
      <c r="AV16" s="95"/>
      <c r="AW16" s="95"/>
      <c r="AX16" s="95"/>
      <c r="AY16" s="95"/>
      <c r="AZ16" s="95"/>
      <c r="BA16" s="95"/>
      <c r="BB16" s="95"/>
      <c r="BC16" s="95"/>
      <c r="BD16" s="95"/>
      <c r="BE16" s="95"/>
      <c r="BF16" s="95"/>
      <c r="BG16" s="95"/>
      <c r="BH16" s="95"/>
      <c r="BI16" s="95"/>
      <c r="BJ16" s="95"/>
      <c r="BK16" s="95"/>
      <c r="BL16" s="95"/>
      <c r="BM16" s="95"/>
      <c r="BN16" s="95"/>
      <c r="BO16" s="95"/>
      <c r="BP16" s="95"/>
      <c r="BQ16" s="95"/>
      <c r="BR16" s="95"/>
      <c r="BS16" s="95"/>
      <c r="BT16" s="95"/>
      <c r="BU16" s="95"/>
      <c r="BV16" s="95"/>
      <c r="BW16" s="95"/>
      <c r="BX16" s="95"/>
      <c r="BY16" s="95"/>
      <c r="BZ16" s="95"/>
      <c r="CA16" s="95"/>
      <c r="CB16" s="95"/>
      <c r="CC16" s="95"/>
      <c r="CD16" s="95"/>
      <c r="CE16" s="95"/>
      <c r="CF16" s="95"/>
      <c r="CG16" s="95"/>
      <c r="CH16" s="95"/>
      <c r="CI16" s="95"/>
      <c r="CJ16" s="95"/>
      <c r="CK16" s="95"/>
      <c r="CL16" s="95"/>
      <c r="CM16" s="95"/>
      <c r="CN16" s="95"/>
      <c r="CO16" s="95"/>
      <c r="CP16" s="95"/>
      <c r="CQ16" s="95"/>
      <c r="CR16" s="95"/>
      <c r="CS16" s="95"/>
      <c r="CT16" s="95"/>
      <c r="CU16" s="95"/>
      <c r="CV16" s="95"/>
      <c r="CW16" s="95"/>
      <c r="CX16" s="95"/>
      <c r="CY16" s="95"/>
      <c r="CZ16" s="95"/>
      <c r="DA16" s="95"/>
      <c r="DB16" s="95"/>
      <c r="DC16" s="95"/>
      <c r="DD16" s="95"/>
      <c r="DE16" s="95"/>
      <c r="DF16" s="95"/>
      <c r="DG16" s="95"/>
      <c r="DH16" s="95"/>
      <c r="DI16" s="95"/>
      <c r="DJ16" s="95"/>
      <c r="DK16" s="95"/>
      <c r="DL16" s="95"/>
      <c r="DM16" s="95"/>
      <c r="DN16" s="95"/>
      <c r="DO16" s="95"/>
      <c r="DP16" s="95"/>
      <c r="DQ16" s="95"/>
      <c r="DR16" s="95"/>
      <c r="DS16" s="95"/>
      <c r="DT16" s="95"/>
      <c r="DU16" s="95"/>
      <c r="DV16" s="95"/>
      <c r="DW16" s="95"/>
      <c r="DX16" s="95"/>
      <c r="DY16" s="95"/>
      <c r="DZ16" s="95"/>
      <c r="EA16" s="95"/>
      <c r="EB16" s="95"/>
      <c r="EC16" s="95"/>
      <c r="ED16" s="95"/>
      <c r="EE16" s="95"/>
      <c r="EF16" s="95"/>
      <c r="EG16" s="95"/>
      <c r="EH16" s="95"/>
      <c r="EI16" s="95"/>
      <c r="EJ16" s="95"/>
      <c r="EK16" s="95"/>
      <c r="EL16" s="95"/>
      <c r="EM16" s="95"/>
      <c r="EN16" s="95"/>
      <c r="EO16" s="95"/>
      <c r="EP16" s="95"/>
      <c r="EQ16" s="95"/>
      <c r="ER16" s="95"/>
      <c r="ES16" s="95"/>
      <c r="ET16" s="95"/>
      <c r="EU16" s="95"/>
      <c r="EV16" s="95"/>
      <c r="EW16" s="95"/>
      <c r="EX16" s="95"/>
      <c r="EY16" s="95"/>
      <c r="EZ16" s="95"/>
      <c r="FA16" s="95"/>
      <c r="FB16" s="95"/>
      <c r="FC16" s="95"/>
      <c r="FD16" s="95"/>
      <c r="FE16" s="95"/>
      <c r="FF16" s="95"/>
      <c r="FG16" s="95"/>
      <c r="FH16" s="95"/>
      <c r="FI16" s="95"/>
      <c r="FJ16" s="95"/>
      <c r="FK16" s="95"/>
      <c r="FL16" s="95"/>
      <c r="FM16" s="95"/>
      <c r="FN16" s="95"/>
      <c r="FO16" s="95"/>
      <c r="FP16" s="95"/>
      <c r="FQ16" s="95"/>
      <c r="FR16" s="95"/>
      <c r="FS16" s="95"/>
      <c r="FT16" s="95"/>
      <c r="FU16" s="95"/>
      <c r="FV16" s="95"/>
      <c r="FW16" s="95"/>
      <c r="FX16" s="95"/>
      <c r="FY16" s="95"/>
      <c r="FZ16" s="95"/>
      <c r="GA16" s="95"/>
      <c r="GB16" s="95"/>
      <c r="GC16" s="95"/>
      <c r="GD16" s="95"/>
      <c r="GE16" s="95"/>
      <c r="GF16" s="95"/>
      <c r="GG16" s="95"/>
      <c r="GH16" s="95"/>
      <c r="GI16" s="95"/>
      <c r="GJ16" s="95"/>
      <c r="GK16" s="95"/>
      <c r="GL16" s="95"/>
      <c r="GM16" s="95"/>
      <c r="GN16" s="95"/>
      <c r="GO16" s="95"/>
      <c r="GP16" s="95"/>
      <c r="GQ16" s="95"/>
      <c r="GR16" s="95"/>
      <c r="GS16" s="95"/>
      <c r="GT16" s="95"/>
      <c r="GU16" s="95"/>
      <c r="GV16" s="95"/>
      <c r="GW16" s="95"/>
      <c r="GX16" s="95"/>
      <c r="GY16" s="95"/>
      <c r="GZ16" s="95"/>
      <c r="HA16" s="95"/>
      <c r="HB16" s="95"/>
      <c r="HC16" s="95"/>
      <c r="HD16" s="95"/>
      <c r="HE16" s="95"/>
      <c r="HF16" s="95"/>
      <c r="HG16" s="95"/>
      <c r="HH16" s="95"/>
      <c r="HI16" s="95"/>
      <c r="HJ16" s="95"/>
      <c r="HK16" s="95"/>
      <c r="HL16" s="95"/>
      <c r="HM16" s="95"/>
      <c r="HN16" s="95"/>
      <c r="HO16" s="95"/>
      <c r="HP16" s="95"/>
      <c r="HQ16" s="95"/>
      <c r="HR16" s="95"/>
      <c r="HS16" s="95"/>
      <c r="HT16" s="95"/>
      <c r="HU16" s="95"/>
      <c r="HV16" s="95"/>
      <c r="HW16" s="95"/>
      <c r="HX16" s="95"/>
      <c r="HY16" s="95"/>
      <c r="HZ16" s="95"/>
      <c r="IA16" s="95"/>
      <c r="IB16" s="95"/>
      <c r="IC16" s="95"/>
      <c r="ID16" s="95"/>
      <c r="IE16" s="95"/>
      <c r="IF16" s="95"/>
      <c r="IG16" s="95"/>
      <c r="IH16" s="95"/>
      <c r="II16" s="95"/>
      <c r="IJ16" s="95"/>
      <c r="IK16" s="95"/>
      <c r="IL16" s="95"/>
      <c r="IM16" s="95"/>
      <c r="IN16" s="95"/>
      <c r="IO16" s="95"/>
      <c r="IP16" s="95"/>
      <c r="IQ16" s="95"/>
      <c r="IR16" s="95"/>
      <c r="IS16" s="95"/>
      <c r="IT16" s="95"/>
      <c r="IU16" s="95"/>
      <c r="IV16" s="95"/>
      <c r="IW16" s="95"/>
      <c r="IX16" s="95"/>
      <c r="IY16" s="95"/>
      <c r="IZ16" s="95"/>
      <c r="JA16" s="95"/>
      <c r="JB16" s="95"/>
      <c r="JC16" s="95"/>
      <c r="JD16" s="95"/>
      <c r="JE16" s="95"/>
      <c r="JF16" s="95"/>
      <c r="JG16" s="95"/>
      <c r="JH16" s="95"/>
      <c r="JI16" s="95"/>
      <c r="JJ16" s="95"/>
      <c r="JK16" s="95"/>
      <c r="JL16" s="95"/>
      <c r="JM16" s="95"/>
      <c r="JN16" s="95"/>
      <c r="JO16" s="95"/>
      <c r="JP16" s="95"/>
      <c r="JQ16" s="95"/>
      <c r="JR16" s="95"/>
      <c r="JS16" s="95"/>
      <c r="JT16" s="95"/>
      <c r="JU16" s="95"/>
      <c r="JV16" s="95"/>
      <c r="JW16" s="95"/>
      <c r="JX16" s="95"/>
      <c r="JY16" s="95"/>
      <c r="JZ16" s="95"/>
      <c r="KA16" s="95"/>
      <c r="KB16" s="95"/>
      <c r="KC16" s="95"/>
      <c r="KD16" s="95"/>
      <c r="KE16" s="95"/>
      <c r="KF16" s="95"/>
      <c r="KG16" s="95"/>
      <c r="KH16" s="95"/>
      <c r="KI16" s="95"/>
      <c r="KJ16" s="95"/>
      <c r="KK16" s="95"/>
      <c r="KL16" s="95"/>
      <c r="KM16" s="95"/>
      <c r="KN16" s="95"/>
      <c r="KO16" s="95"/>
      <c r="KP16" s="95"/>
      <c r="KQ16" s="95"/>
      <c r="KR16" s="95"/>
      <c r="KS16" s="95"/>
      <c r="KT16" s="95"/>
      <c r="KU16" s="95"/>
      <c r="KV16" s="95"/>
      <c r="KW16" s="95"/>
      <c r="KX16" s="95"/>
      <c r="KY16" s="95"/>
      <c r="KZ16" s="95"/>
      <c r="LA16" s="95"/>
      <c r="LB16" s="95"/>
      <c r="LC16" s="95"/>
      <c r="LD16" s="95"/>
      <c r="LE16" s="95"/>
      <c r="LF16" s="95"/>
      <c r="LG16" s="95"/>
      <c r="LH16" s="95"/>
      <c r="LI16" s="95"/>
      <c r="LJ16" s="95"/>
      <c r="LK16" s="95"/>
      <c r="LL16" s="95"/>
      <c r="LM16" s="95"/>
      <c r="LN16" s="95"/>
      <c r="LO16" s="95"/>
      <c r="LP16" s="95"/>
      <c r="LQ16" s="95"/>
      <c r="LR16" s="95"/>
      <c r="LS16" s="95"/>
      <c r="LT16" s="95"/>
      <c r="LU16" s="95"/>
      <c r="LV16" s="95"/>
      <c r="LW16" s="95"/>
      <c r="LX16" s="95"/>
      <c r="LY16" s="95"/>
      <c r="LZ16" s="95"/>
      <c r="MA16" s="95"/>
      <c r="MB16" s="95"/>
      <c r="MC16" s="95"/>
      <c r="MD16" s="95"/>
      <c r="ME16" s="95"/>
      <c r="MF16" s="95"/>
      <c r="MG16" s="95"/>
      <c r="MH16" s="95"/>
      <c r="MI16" s="95"/>
      <c r="MJ16" s="95"/>
      <c r="MK16" s="95"/>
      <c r="ML16" s="95"/>
      <c r="MM16" s="95"/>
      <c r="MN16" s="95"/>
      <c r="MO16" s="95"/>
      <c r="MP16" s="95"/>
      <c r="MQ16" s="95"/>
      <c r="MR16" s="95"/>
      <c r="MS16" s="95"/>
      <c r="MT16" s="95"/>
      <c r="MU16" s="95"/>
      <c r="MV16" s="95"/>
      <c r="MW16" s="95"/>
      <c r="MX16" s="95"/>
      <c r="MY16" s="95"/>
      <c r="MZ16" s="95"/>
      <c r="NA16" s="95"/>
      <c r="NB16" s="95"/>
      <c r="NC16" s="95"/>
      <c r="ND16" s="95"/>
      <c r="NE16" s="95"/>
      <c r="NF16" s="95"/>
      <c r="NG16" s="95"/>
      <c r="NH16" s="95"/>
      <c r="NI16" s="95"/>
      <c r="NJ16" s="95"/>
      <c r="NK16" s="95"/>
      <c r="NL16" s="95"/>
      <c r="NM16" s="95"/>
      <c r="NN16" s="95"/>
      <c r="NO16" s="95"/>
      <c r="NP16" s="95"/>
      <c r="NQ16" s="95"/>
      <c r="NR16" s="95"/>
      <c r="NS16" s="95"/>
      <c r="NT16" s="95"/>
      <c r="NU16" s="95"/>
      <c r="NV16" s="95"/>
      <c r="NW16" s="95"/>
      <c r="NX16" s="95"/>
      <c r="NY16" s="95"/>
      <c r="NZ16" s="95"/>
      <c r="OA16" s="95"/>
      <c r="OB16" s="95"/>
      <c r="OC16" s="95"/>
      <c r="OD16" s="95"/>
      <c r="OE16" s="95"/>
      <c r="OF16" s="95"/>
      <c r="OG16" s="95"/>
      <c r="OH16" s="95"/>
      <c r="OI16" s="95"/>
      <c r="OJ16" s="95"/>
      <c r="OK16" s="95"/>
      <c r="OL16" s="95"/>
      <c r="OM16" s="95"/>
      <c r="ON16" s="95"/>
      <c r="OO16" s="95"/>
      <c r="OP16" s="95"/>
      <c r="OQ16" s="95"/>
      <c r="OR16" s="95"/>
      <c r="OS16" s="95"/>
      <c r="OT16" s="95"/>
      <c r="OU16" s="95"/>
      <c r="OV16" s="95"/>
      <c r="OW16" s="95"/>
      <c r="OX16" s="95"/>
      <c r="OY16" s="95"/>
      <c r="OZ16" s="95"/>
      <c r="PA16" s="95"/>
      <c r="PB16" s="95"/>
      <c r="PC16" s="95"/>
      <c r="PD16" s="95"/>
      <c r="PE16" s="95"/>
      <c r="PF16" s="95"/>
      <c r="PG16" s="95"/>
      <c r="PH16" s="95"/>
      <c r="PI16" s="95"/>
      <c r="PJ16" s="95"/>
      <c r="PK16" s="95"/>
      <c r="PL16" s="95"/>
      <c r="PM16" s="95"/>
      <c r="PN16" s="95"/>
      <c r="PO16" s="95"/>
      <c r="PP16" s="95"/>
      <c r="PQ16" s="95"/>
      <c r="PR16" s="95"/>
      <c r="PS16" s="95"/>
      <c r="PT16" s="95"/>
      <c r="PU16" s="95"/>
      <c r="PV16" s="95"/>
      <c r="PW16" s="95"/>
      <c r="PX16" s="95"/>
      <c r="PY16" s="95"/>
      <c r="PZ16" s="95"/>
      <c r="QA16" s="95"/>
      <c r="QB16" s="95"/>
      <c r="QC16" s="95"/>
      <c r="QD16" s="95"/>
      <c r="QE16" s="95"/>
      <c r="QF16" s="95"/>
      <c r="QG16" s="95"/>
      <c r="QH16" s="95"/>
      <c r="QI16" s="95"/>
      <c r="QJ16" s="95"/>
      <c r="QK16" s="95"/>
      <c r="QL16" s="95"/>
      <c r="QM16" s="95"/>
      <c r="QN16" s="95"/>
      <c r="QO16" s="95"/>
      <c r="QP16" s="95"/>
      <c r="QQ16" s="95"/>
      <c r="QR16" s="95"/>
      <c r="QS16" s="95"/>
      <c r="QT16" s="95"/>
      <c r="QU16" s="95"/>
      <c r="QV16" s="95"/>
      <c r="QW16" s="95"/>
      <c r="QX16" s="95"/>
      <c r="QY16" s="95"/>
      <c r="QZ16" s="95"/>
      <c r="RA16" s="95"/>
      <c r="RB16" s="95"/>
      <c r="RC16" s="95"/>
      <c r="RD16" s="95"/>
      <c r="RE16" s="95"/>
      <c r="RF16" s="95"/>
      <c r="RG16" s="95"/>
      <c r="RH16" s="95"/>
      <c r="RI16" s="95"/>
      <c r="RJ16" s="95"/>
      <c r="RK16" s="95"/>
      <c r="RL16" s="95"/>
      <c r="RM16" s="95"/>
      <c r="RN16" s="95"/>
      <c r="RO16" s="95"/>
      <c r="RP16" s="95"/>
      <c r="RQ16" s="95"/>
      <c r="RR16" s="95"/>
      <c r="RS16" s="95"/>
      <c r="RT16" s="95"/>
      <c r="RU16" s="95"/>
      <c r="RV16" s="95"/>
      <c r="RW16" s="95"/>
      <c r="RX16" s="95"/>
      <c r="RY16" s="95"/>
      <c r="RZ16" s="95"/>
      <c r="SA16" s="95"/>
      <c r="SB16" s="95"/>
      <c r="SC16" s="95"/>
      <c r="SD16" s="95"/>
      <c r="SE16" s="95"/>
      <c r="SF16" s="95"/>
      <c r="SG16" s="95"/>
      <c r="SH16" s="95"/>
      <c r="SI16" s="95"/>
      <c r="SJ16" s="95"/>
      <c r="SK16" s="95"/>
      <c r="SL16" s="95"/>
      <c r="SM16" s="95"/>
      <c r="SN16" s="95"/>
      <c r="SO16" s="95"/>
      <c r="SP16" s="95"/>
      <c r="SQ16" s="95"/>
      <c r="SR16" s="95"/>
      <c r="SS16" s="95"/>
      <c r="ST16" s="95"/>
      <c r="SU16" s="95"/>
      <c r="SV16" s="95"/>
      <c r="SW16" s="95"/>
      <c r="SX16" s="95"/>
      <c r="SY16" s="95"/>
      <c r="SZ16" s="95"/>
      <c r="TA16" s="95"/>
      <c r="TB16" s="95"/>
      <c r="TC16" s="95"/>
      <c r="TD16" s="95"/>
      <c r="TE16" s="95"/>
      <c r="TF16" s="95"/>
      <c r="TG16" s="95"/>
      <c r="TH16" s="95"/>
      <c r="TI16" s="95"/>
      <c r="TJ16" s="95"/>
      <c r="TK16" s="95"/>
      <c r="TL16" s="95"/>
      <c r="TM16" s="95"/>
      <c r="TN16" s="95"/>
      <c r="TO16" s="95"/>
      <c r="TP16" s="95"/>
      <c r="TQ16" s="95"/>
      <c r="TR16" s="95"/>
      <c r="TS16" s="95"/>
      <c r="TT16" s="95"/>
      <c r="TU16" s="95"/>
      <c r="TV16" s="95"/>
      <c r="TW16" s="95"/>
      <c r="TX16" s="95"/>
      <c r="TY16" s="95"/>
      <c r="TZ16" s="95"/>
      <c r="UA16" s="95"/>
      <c r="UB16" s="95"/>
      <c r="UC16" s="95"/>
      <c r="UD16" s="95"/>
      <c r="UE16" s="95"/>
      <c r="UF16" s="95"/>
      <c r="UG16" s="95"/>
      <c r="UH16" s="95"/>
      <c r="UI16" s="95"/>
      <c r="UJ16" s="95"/>
      <c r="UK16" s="95"/>
      <c r="UL16" s="95"/>
      <c r="UM16" s="95"/>
      <c r="UN16" s="95"/>
      <c r="UO16" s="95"/>
      <c r="UP16" s="95"/>
      <c r="UQ16" s="95"/>
      <c r="UR16" s="95"/>
      <c r="US16" s="95"/>
      <c r="UT16" s="95"/>
      <c r="UU16" s="95"/>
      <c r="UV16" s="95"/>
      <c r="UW16" s="95"/>
      <c r="UX16" s="95"/>
      <c r="UY16" s="95"/>
      <c r="UZ16" s="95"/>
      <c r="VA16" s="95"/>
      <c r="VB16" s="95"/>
      <c r="VC16" s="95"/>
      <c r="VD16" s="95"/>
      <c r="VE16" s="95"/>
      <c r="VF16" s="95"/>
      <c r="VG16" s="95"/>
      <c r="VH16" s="95"/>
      <c r="VI16" s="95"/>
      <c r="VJ16" s="95"/>
      <c r="VK16" s="95"/>
      <c r="VL16" s="95"/>
      <c r="VM16" s="95"/>
      <c r="VN16" s="95"/>
      <c r="VO16" s="95"/>
      <c r="VP16" s="95"/>
      <c r="VQ16" s="95"/>
      <c r="VR16" s="95"/>
      <c r="VS16" s="95"/>
      <c r="VT16" s="95"/>
      <c r="VU16" s="95"/>
      <c r="VV16" s="95"/>
      <c r="VW16" s="95"/>
      <c r="VX16" s="95"/>
      <c r="VY16" s="95"/>
      <c r="VZ16" s="95"/>
      <c r="WA16" s="95"/>
      <c r="WB16" s="95"/>
      <c r="WC16" s="95"/>
      <c r="WD16" s="95"/>
      <c r="WE16" s="95"/>
      <c r="WF16" s="95"/>
      <c r="WG16" s="95"/>
      <c r="WH16" s="95"/>
      <c r="WI16" s="95"/>
      <c r="WJ16" s="95"/>
      <c r="WK16" s="95"/>
      <c r="WL16" s="95"/>
      <c r="WM16" s="95"/>
      <c r="WN16" s="95"/>
      <c r="WO16" s="95"/>
      <c r="WP16" s="95"/>
      <c r="WQ16" s="95"/>
      <c r="WR16" s="95"/>
      <c r="WS16" s="95"/>
      <c r="WT16" s="95"/>
      <c r="WU16" s="95"/>
      <c r="WV16" s="95"/>
      <c r="WW16" s="95"/>
      <c r="WX16" s="95"/>
      <c r="WY16" s="95"/>
      <c r="WZ16" s="95"/>
      <c r="XA16" s="95"/>
      <c r="XB16" s="95"/>
      <c r="XC16" s="95"/>
      <c r="XD16" s="95"/>
      <c r="XE16" s="95"/>
      <c r="XF16" s="95"/>
      <c r="XG16" s="95"/>
      <c r="XH16" s="95"/>
      <c r="XI16" s="95"/>
      <c r="XJ16" s="95"/>
      <c r="XK16" s="95"/>
      <c r="XL16" s="95"/>
      <c r="XM16" s="95"/>
      <c r="XN16" s="95"/>
      <c r="XO16" s="95"/>
      <c r="XP16" s="95"/>
      <c r="XQ16" s="95"/>
      <c r="XR16" s="95"/>
      <c r="XS16" s="95"/>
      <c r="XT16" s="95"/>
      <c r="XU16" s="95"/>
      <c r="XV16" s="95"/>
      <c r="XW16" s="95"/>
      <c r="XX16" s="95"/>
      <c r="XY16" s="95"/>
      <c r="XZ16" s="95"/>
      <c r="YA16" s="95"/>
      <c r="YB16" s="95"/>
      <c r="YC16" s="95"/>
      <c r="YD16" s="95"/>
      <c r="YE16" s="95"/>
      <c r="YF16" s="95"/>
      <c r="YG16" s="95"/>
      <c r="YH16" s="95"/>
      <c r="YI16" s="95"/>
      <c r="YJ16" s="95"/>
      <c r="YK16" s="95"/>
      <c r="YL16" s="95"/>
      <c r="YM16" s="95"/>
      <c r="YN16" s="95"/>
      <c r="YO16" s="95"/>
      <c r="YP16" s="95"/>
      <c r="YQ16" s="95"/>
      <c r="YR16" s="95"/>
      <c r="YS16" s="95"/>
      <c r="YT16" s="95"/>
      <c r="YU16" s="95"/>
      <c r="YV16" s="95"/>
      <c r="YW16" s="95"/>
      <c r="YX16" s="95"/>
      <c r="YY16" s="95"/>
      <c r="YZ16" s="95"/>
      <c r="ZA16" s="95"/>
      <c r="ZB16" s="95"/>
      <c r="ZC16" s="95"/>
      <c r="ZD16" s="95"/>
      <c r="ZE16" s="95"/>
      <c r="ZF16" s="95"/>
      <c r="ZG16" s="95"/>
      <c r="ZH16" s="95"/>
      <c r="ZI16" s="95"/>
      <c r="ZJ16" s="95"/>
      <c r="ZK16" s="95"/>
      <c r="ZL16" s="95"/>
      <c r="ZM16" s="95"/>
      <c r="ZN16" s="95"/>
      <c r="ZO16" s="95"/>
      <c r="ZP16" s="95"/>
      <c r="ZQ16" s="95"/>
      <c r="ZR16" s="95"/>
      <c r="ZS16" s="95"/>
      <c r="ZT16" s="95"/>
      <c r="ZU16" s="95"/>
      <c r="ZV16" s="95"/>
      <c r="ZW16" s="95"/>
      <c r="ZX16" s="95"/>
      <c r="ZY16" s="95"/>
      <c r="ZZ16" s="95"/>
      <c r="AAA16" s="95"/>
      <c r="AAB16" s="95"/>
      <c r="AAC16" s="95"/>
      <c r="AAD16" s="95"/>
      <c r="AAE16" s="95"/>
      <c r="AAF16" s="95"/>
      <c r="AAG16" s="95"/>
      <c r="AAH16" s="95"/>
      <c r="AAI16" s="95"/>
      <c r="AAJ16" s="95"/>
      <c r="AAK16" s="95"/>
      <c r="AAL16" s="95"/>
      <c r="AAM16" s="95"/>
      <c r="AAN16" s="95"/>
      <c r="AAO16" s="95"/>
      <c r="AAP16" s="95"/>
      <c r="AAQ16" s="95"/>
      <c r="AAR16" s="95"/>
      <c r="AAS16" s="95"/>
      <c r="AAT16" s="95"/>
      <c r="AAU16" s="95"/>
      <c r="AAV16" s="95"/>
      <c r="AAW16" s="95"/>
      <c r="AAX16" s="95"/>
      <c r="AAY16" s="95"/>
      <c r="AAZ16" s="95"/>
      <c r="ABA16" s="95"/>
      <c r="ABB16" s="95"/>
      <c r="ABC16" s="95"/>
      <c r="ABD16" s="95"/>
      <c r="ABE16" s="95"/>
      <c r="ABF16" s="95"/>
      <c r="ABG16" s="95"/>
      <c r="ABH16" s="95"/>
      <c r="ABI16" s="95"/>
      <c r="ABJ16" s="95"/>
      <c r="ABK16" s="95"/>
      <c r="ABL16" s="95"/>
      <c r="ABM16" s="95"/>
      <c r="ABN16" s="95"/>
      <c r="ABO16" s="95"/>
      <c r="ABP16" s="95"/>
      <c r="ABQ16" s="95"/>
      <c r="ABR16" s="95"/>
      <c r="ABS16" s="95"/>
      <c r="ABT16" s="95"/>
      <c r="ABU16" s="95"/>
      <c r="ABV16" s="95"/>
      <c r="ABW16" s="95"/>
      <c r="ABX16" s="95"/>
      <c r="ABY16" s="95"/>
      <c r="ABZ16" s="95"/>
      <c r="ACA16" s="95"/>
      <c r="ACB16" s="95"/>
      <c r="ACC16" s="95"/>
      <c r="ACD16" s="95"/>
      <c r="ACE16" s="95"/>
      <c r="ACF16" s="95"/>
      <c r="ACG16" s="95"/>
      <c r="ACH16" s="95"/>
      <c r="ACI16" s="95"/>
      <c r="ACJ16" s="95"/>
      <c r="ACK16" s="95"/>
      <c r="ACL16" s="95"/>
      <c r="ACM16" s="95"/>
      <c r="ACN16" s="95"/>
      <c r="ACO16" s="95"/>
      <c r="ACP16" s="95"/>
      <c r="ACQ16" s="95"/>
      <c r="ACR16" s="95"/>
      <c r="ACS16" s="95"/>
      <c r="ACT16" s="95"/>
      <c r="ACU16" s="95"/>
      <c r="ACV16" s="95"/>
      <c r="ACW16" s="95"/>
      <c r="ACX16" s="95"/>
      <c r="ACY16" s="95"/>
      <c r="ACZ16" s="95"/>
      <c r="ADA16" s="95"/>
      <c r="ADB16" s="95"/>
      <c r="ADC16" s="95"/>
      <c r="ADD16" s="95"/>
      <c r="ADE16" s="95"/>
      <c r="ADF16" s="95"/>
      <c r="ADG16" s="95"/>
      <c r="ADH16" s="95"/>
      <c r="ADI16" s="95"/>
      <c r="ADJ16" s="95"/>
      <c r="ADK16" s="95"/>
      <c r="ADL16" s="95"/>
      <c r="ADM16" s="95"/>
      <c r="ADN16" s="95"/>
      <c r="ADO16" s="95"/>
      <c r="ADP16" s="95"/>
      <c r="ADQ16" s="95"/>
      <c r="ADR16" s="95"/>
      <c r="ADS16" s="95"/>
      <c r="ADT16" s="95"/>
      <c r="ADU16" s="95"/>
      <c r="ADV16" s="95"/>
      <c r="ADW16" s="95"/>
      <c r="ADX16" s="95"/>
      <c r="ADY16" s="95"/>
      <c r="ADZ16" s="95"/>
      <c r="AEA16" s="95"/>
      <c r="AEB16" s="95"/>
      <c r="AEC16" s="95"/>
      <c r="AED16" s="95"/>
      <c r="AEE16" s="95"/>
      <c r="AEF16" s="95"/>
      <c r="AEG16" s="95"/>
      <c r="AEH16" s="95"/>
      <c r="AEI16" s="95"/>
      <c r="AEJ16" s="95"/>
      <c r="AEK16" s="95"/>
      <c r="AEL16" s="95"/>
      <c r="AEM16" s="95"/>
      <c r="AEN16" s="95"/>
      <c r="AEO16" s="95"/>
      <c r="AEP16" s="95"/>
      <c r="AEQ16" s="95"/>
      <c r="AER16" s="95"/>
      <c r="AES16" s="95"/>
      <c r="AET16" s="95"/>
      <c r="AEU16" s="95"/>
      <c r="AEV16" s="95"/>
      <c r="AEW16" s="95"/>
      <c r="AEX16" s="95"/>
      <c r="AEY16" s="95"/>
      <c r="AEZ16" s="95"/>
      <c r="AFA16" s="95"/>
      <c r="AFB16" s="95"/>
      <c r="AFC16" s="95"/>
      <c r="AFD16" s="95"/>
      <c r="AFE16" s="95"/>
      <c r="AFF16" s="95"/>
      <c r="AFG16" s="95"/>
      <c r="AFH16" s="95"/>
      <c r="AFI16" s="95"/>
      <c r="AFJ16" s="95"/>
      <c r="AFK16" s="95"/>
      <c r="AFL16" s="95"/>
      <c r="AFM16" s="95"/>
      <c r="AFN16" s="95"/>
      <c r="AFO16" s="95"/>
      <c r="AFP16" s="95"/>
      <c r="AFQ16" s="95"/>
      <c r="AFR16" s="95"/>
      <c r="AFS16" s="95"/>
      <c r="AFT16" s="95"/>
      <c r="AFU16" s="95"/>
      <c r="AFV16" s="95"/>
      <c r="AFW16" s="95"/>
      <c r="AFX16" s="95"/>
      <c r="AFY16" s="95"/>
      <c r="AFZ16" s="95"/>
      <c r="AGA16" s="95"/>
      <c r="AGB16" s="95"/>
      <c r="AGC16" s="95"/>
      <c r="AGD16" s="95"/>
      <c r="AGE16" s="95"/>
      <c r="AGF16" s="95"/>
      <c r="AGG16" s="95"/>
      <c r="AGH16" s="95"/>
      <c r="AGI16" s="95"/>
      <c r="AGJ16" s="95"/>
      <c r="AGK16" s="95"/>
      <c r="AGL16" s="95"/>
      <c r="AGM16" s="95"/>
      <c r="AGN16" s="95"/>
      <c r="AGO16" s="95"/>
      <c r="AGP16" s="95"/>
      <c r="AGQ16" s="95"/>
      <c r="AGR16" s="95"/>
      <c r="AGS16" s="95"/>
      <c r="AGT16" s="95"/>
      <c r="AGU16" s="95"/>
      <c r="AGV16" s="95"/>
      <c r="AGW16" s="95"/>
      <c r="AGX16" s="95"/>
      <c r="AGY16" s="95"/>
      <c r="AGZ16" s="95"/>
      <c r="AHA16" s="95"/>
      <c r="AHB16" s="95"/>
      <c r="AHC16" s="95"/>
      <c r="AHD16" s="95"/>
      <c r="AHE16" s="95"/>
      <c r="AHF16" s="95"/>
      <c r="AHG16" s="95"/>
      <c r="AHH16" s="95"/>
      <c r="AHI16" s="95"/>
      <c r="AHJ16" s="95"/>
      <c r="AHK16" s="95"/>
      <c r="AHL16" s="95"/>
      <c r="AHM16" s="95"/>
      <c r="AHN16" s="95"/>
      <c r="AHO16" s="95"/>
      <c r="AHP16" s="95"/>
      <c r="AHQ16" s="95"/>
      <c r="AHR16" s="95"/>
      <c r="AHS16" s="95"/>
      <c r="AHT16" s="95"/>
      <c r="AHU16" s="95"/>
      <c r="AHV16" s="95"/>
      <c r="AHW16" s="95"/>
      <c r="AHX16" s="95"/>
      <c r="AHY16" s="95"/>
      <c r="AHZ16" s="95"/>
      <c r="AIA16" s="95"/>
      <c r="AIB16" s="95"/>
      <c r="AIC16" s="95"/>
      <c r="AID16" s="95"/>
      <c r="AIE16" s="95"/>
      <c r="AIF16" s="95"/>
      <c r="AIG16" s="95"/>
      <c r="AIH16" s="95"/>
      <c r="AII16" s="95"/>
      <c r="AIJ16" s="95"/>
      <c r="AIK16" s="95"/>
      <c r="AIL16" s="95"/>
      <c r="AIM16" s="95"/>
      <c r="AIN16" s="95"/>
      <c r="AIO16" s="95"/>
      <c r="AIP16" s="95"/>
      <c r="AIQ16" s="95"/>
      <c r="AIR16" s="95"/>
      <c r="AIS16" s="95"/>
      <c r="AIT16" s="95"/>
      <c r="AIU16" s="95"/>
      <c r="AIV16" s="95"/>
      <c r="AIW16" s="95"/>
      <c r="AIX16" s="95"/>
      <c r="AIY16" s="95"/>
      <c r="AIZ16" s="95"/>
      <c r="AJA16" s="95"/>
      <c r="AJB16" s="95"/>
      <c r="AJC16" s="95"/>
      <c r="AJD16" s="95"/>
      <c r="AJE16" s="95"/>
      <c r="AJF16" s="95"/>
      <c r="AJG16" s="95"/>
      <c r="AJH16" s="95"/>
      <c r="AJI16" s="95"/>
      <c r="AJJ16" s="95"/>
      <c r="AJK16" s="95"/>
      <c r="AJL16" s="95"/>
      <c r="AJM16" s="95"/>
      <c r="AJN16" s="95"/>
      <c r="AJO16" s="95"/>
      <c r="AJP16" s="95"/>
      <c r="AJQ16" s="95"/>
      <c r="AJR16" s="95"/>
      <c r="AJS16" s="95"/>
      <c r="AJT16" s="95"/>
      <c r="AJU16" s="95"/>
      <c r="AJV16" s="95"/>
      <c r="AJW16" s="95"/>
      <c r="AJX16" s="95"/>
      <c r="AJY16" s="95"/>
      <c r="AJZ16" s="95"/>
      <c r="AKA16" s="95"/>
      <c r="AKB16" s="95"/>
      <c r="AKC16" s="95"/>
      <c r="AKD16" s="95"/>
      <c r="AKE16" s="95"/>
      <c r="AKF16" s="95"/>
      <c r="AKG16" s="95"/>
      <c r="AKH16" s="95"/>
      <c r="AKI16" s="95"/>
      <c r="AKJ16" s="95"/>
      <c r="AKK16" s="95"/>
      <c r="AKL16" s="95"/>
      <c r="AKM16" s="95"/>
      <c r="AKN16" s="95"/>
      <c r="AKO16" s="95"/>
      <c r="AKP16" s="95"/>
      <c r="AKQ16" s="95"/>
      <c r="AKR16" s="95"/>
      <c r="AKS16" s="95"/>
      <c r="AKT16" s="95"/>
      <c r="AKU16" s="95"/>
      <c r="AKV16" s="95"/>
      <c r="AKW16" s="95"/>
      <c r="AKX16" s="95"/>
      <c r="AKY16" s="95"/>
      <c r="AKZ16" s="95"/>
      <c r="ALA16" s="95"/>
      <c r="ALB16" s="95"/>
      <c r="ALC16" s="95"/>
      <c r="ALD16" s="95"/>
      <c r="ALE16" s="95"/>
      <c r="ALF16" s="95"/>
      <c r="ALG16" s="95"/>
      <c r="ALH16" s="95"/>
      <c r="ALI16" s="95"/>
      <c r="ALJ16" s="95"/>
      <c r="ALK16" s="95"/>
      <c r="ALL16" s="95"/>
      <c r="ALM16" s="95"/>
      <c r="ALN16" s="95"/>
      <c r="ALO16" s="95"/>
      <c r="ALP16" s="95"/>
      <c r="ALQ16" s="95"/>
      <c r="ALR16" s="95"/>
      <c r="ALS16" s="95"/>
      <c r="ALT16" s="95"/>
      <c r="ALU16" s="95"/>
      <c r="ALV16" s="95"/>
      <c r="ALW16" s="95"/>
      <c r="ALX16" s="95"/>
      <c r="ALY16" s="95"/>
      <c r="ALZ16" s="95"/>
      <c r="AMA16" s="95"/>
      <c r="AMB16" s="95"/>
      <c r="AMC16" s="95"/>
      <c r="AMD16" s="95"/>
      <c r="AME16" s="95"/>
      <c r="AMF16" s="95"/>
      <c r="AMG16" s="95"/>
      <c r="AMH16" s="95"/>
      <c r="AMI16" s="95"/>
      <c r="AMJ16" s="95"/>
    </row>
    <row r="17" spans="1:1024" s="97" customFormat="1" ht="33" x14ac:dyDescent="0.2">
      <c r="A17" s="95"/>
      <c r="B17" s="171" t="s">
        <v>388</v>
      </c>
      <c r="C17" s="168">
        <v>19.170000000000002</v>
      </c>
      <c r="D17" s="171" t="s">
        <v>34</v>
      </c>
      <c r="E17" s="168">
        <v>6.25</v>
      </c>
      <c r="F17" s="171" t="s">
        <v>418</v>
      </c>
      <c r="G17" s="168">
        <v>7.96</v>
      </c>
      <c r="H17" s="171" t="s">
        <v>34</v>
      </c>
      <c r="I17" s="168">
        <v>6.25</v>
      </c>
      <c r="J17" s="171" t="s">
        <v>34</v>
      </c>
      <c r="K17" s="168">
        <v>6.25</v>
      </c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  <c r="AK17" s="95"/>
      <c r="AL17" s="95"/>
      <c r="AM17" s="95"/>
      <c r="AN17" s="95"/>
      <c r="AO17" s="95"/>
      <c r="AP17" s="95"/>
      <c r="AQ17" s="95"/>
      <c r="AR17" s="95"/>
      <c r="AS17" s="95"/>
      <c r="AT17" s="95"/>
      <c r="AU17" s="95"/>
      <c r="AV17" s="95"/>
      <c r="AW17" s="95"/>
      <c r="AX17" s="95"/>
      <c r="AY17" s="95"/>
      <c r="AZ17" s="95"/>
      <c r="BA17" s="95"/>
      <c r="BB17" s="95"/>
      <c r="BC17" s="95"/>
      <c r="BD17" s="95"/>
      <c r="BE17" s="95"/>
      <c r="BF17" s="95"/>
      <c r="BG17" s="95"/>
      <c r="BH17" s="95"/>
      <c r="BI17" s="95"/>
      <c r="BJ17" s="95"/>
      <c r="BK17" s="95"/>
      <c r="BL17" s="95"/>
      <c r="BM17" s="95"/>
      <c r="BN17" s="95"/>
      <c r="BO17" s="95"/>
      <c r="BP17" s="95"/>
      <c r="BQ17" s="95"/>
      <c r="BR17" s="95"/>
      <c r="BS17" s="95"/>
      <c r="BT17" s="95"/>
      <c r="BU17" s="95"/>
      <c r="BV17" s="95"/>
      <c r="BW17" s="95"/>
      <c r="BX17" s="95"/>
      <c r="BY17" s="95"/>
      <c r="BZ17" s="95"/>
      <c r="CA17" s="95"/>
      <c r="CB17" s="95"/>
      <c r="CC17" s="95"/>
      <c r="CD17" s="95"/>
      <c r="CE17" s="95"/>
      <c r="CF17" s="95"/>
      <c r="CG17" s="95"/>
      <c r="CH17" s="95"/>
      <c r="CI17" s="95"/>
      <c r="CJ17" s="95"/>
      <c r="CK17" s="95"/>
      <c r="CL17" s="95"/>
      <c r="CM17" s="95"/>
      <c r="CN17" s="95"/>
      <c r="CO17" s="95"/>
      <c r="CP17" s="95"/>
      <c r="CQ17" s="95"/>
      <c r="CR17" s="95"/>
      <c r="CS17" s="95"/>
      <c r="CT17" s="95"/>
      <c r="CU17" s="95"/>
      <c r="CV17" s="95"/>
      <c r="CW17" s="95"/>
      <c r="CX17" s="95"/>
      <c r="CY17" s="95"/>
      <c r="CZ17" s="95"/>
      <c r="DA17" s="95"/>
      <c r="DB17" s="95"/>
      <c r="DC17" s="95"/>
      <c r="DD17" s="95"/>
      <c r="DE17" s="95"/>
      <c r="DF17" s="95"/>
      <c r="DG17" s="95"/>
      <c r="DH17" s="95"/>
      <c r="DI17" s="95"/>
      <c r="DJ17" s="95"/>
      <c r="DK17" s="95"/>
      <c r="DL17" s="95"/>
      <c r="DM17" s="95"/>
      <c r="DN17" s="95"/>
      <c r="DO17" s="95"/>
      <c r="DP17" s="95"/>
      <c r="DQ17" s="95"/>
      <c r="DR17" s="95"/>
      <c r="DS17" s="95"/>
      <c r="DT17" s="95"/>
      <c r="DU17" s="95"/>
      <c r="DV17" s="95"/>
      <c r="DW17" s="95"/>
      <c r="DX17" s="95"/>
      <c r="DY17" s="95"/>
      <c r="DZ17" s="95"/>
      <c r="EA17" s="95"/>
      <c r="EB17" s="95"/>
      <c r="EC17" s="95"/>
      <c r="ED17" s="95"/>
      <c r="EE17" s="95"/>
      <c r="EF17" s="95"/>
      <c r="EG17" s="95"/>
      <c r="EH17" s="95"/>
      <c r="EI17" s="95"/>
      <c r="EJ17" s="95"/>
      <c r="EK17" s="95"/>
      <c r="EL17" s="95"/>
      <c r="EM17" s="95"/>
      <c r="EN17" s="95"/>
      <c r="EO17" s="95"/>
      <c r="EP17" s="95"/>
      <c r="EQ17" s="95"/>
      <c r="ER17" s="95"/>
      <c r="ES17" s="95"/>
      <c r="ET17" s="95"/>
      <c r="EU17" s="95"/>
      <c r="EV17" s="95"/>
      <c r="EW17" s="95"/>
      <c r="EX17" s="95"/>
      <c r="EY17" s="95"/>
      <c r="EZ17" s="95"/>
      <c r="FA17" s="95"/>
      <c r="FB17" s="95"/>
      <c r="FC17" s="95"/>
      <c r="FD17" s="95"/>
      <c r="FE17" s="95"/>
      <c r="FF17" s="95"/>
      <c r="FG17" s="95"/>
      <c r="FH17" s="95"/>
      <c r="FI17" s="95"/>
      <c r="FJ17" s="95"/>
      <c r="FK17" s="95"/>
      <c r="FL17" s="95"/>
      <c r="FM17" s="95"/>
      <c r="FN17" s="95"/>
      <c r="FO17" s="95"/>
      <c r="FP17" s="95"/>
      <c r="FQ17" s="95"/>
      <c r="FR17" s="95"/>
      <c r="FS17" s="95"/>
      <c r="FT17" s="95"/>
      <c r="FU17" s="95"/>
      <c r="FV17" s="95"/>
      <c r="FW17" s="95"/>
      <c r="FX17" s="95"/>
      <c r="FY17" s="95"/>
      <c r="FZ17" s="95"/>
      <c r="GA17" s="95"/>
      <c r="GB17" s="95"/>
      <c r="GC17" s="95"/>
      <c r="GD17" s="95"/>
      <c r="GE17" s="95"/>
      <c r="GF17" s="95"/>
      <c r="GG17" s="95"/>
      <c r="GH17" s="95"/>
      <c r="GI17" s="95"/>
      <c r="GJ17" s="95"/>
      <c r="GK17" s="95"/>
      <c r="GL17" s="95"/>
      <c r="GM17" s="95"/>
      <c r="GN17" s="95"/>
      <c r="GO17" s="95"/>
      <c r="GP17" s="95"/>
      <c r="GQ17" s="95"/>
      <c r="GR17" s="95"/>
      <c r="GS17" s="95"/>
      <c r="GT17" s="95"/>
      <c r="GU17" s="95"/>
      <c r="GV17" s="95"/>
      <c r="GW17" s="95"/>
      <c r="GX17" s="95"/>
      <c r="GY17" s="95"/>
      <c r="GZ17" s="95"/>
      <c r="HA17" s="95"/>
      <c r="HB17" s="95"/>
      <c r="HC17" s="95"/>
      <c r="HD17" s="95"/>
      <c r="HE17" s="95"/>
      <c r="HF17" s="95"/>
      <c r="HG17" s="95"/>
      <c r="HH17" s="95"/>
      <c r="HI17" s="95"/>
      <c r="HJ17" s="95"/>
      <c r="HK17" s="95"/>
      <c r="HL17" s="95"/>
      <c r="HM17" s="95"/>
      <c r="HN17" s="95"/>
      <c r="HO17" s="95"/>
      <c r="HP17" s="95"/>
      <c r="HQ17" s="95"/>
      <c r="HR17" s="95"/>
      <c r="HS17" s="95"/>
      <c r="HT17" s="95"/>
      <c r="HU17" s="95"/>
      <c r="HV17" s="95"/>
      <c r="HW17" s="95"/>
      <c r="HX17" s="95"/>
      <c r="HY17" s="95"/>
      <c r="HZ17" s="95"/>
      <c r="IA17" s="95"/>
      <c r="IB17" s="95"/>
      <c r="IC17" s="95"/>
      <c r="ID17" s="95"/>
      <c r="IE17" s="95"/>
      <c r="IF17" s="95"/>
      <c r="IG17" s="95"/>
      <c r="IH17" s="95"/>
      <c r="II17" s="95"/>
      <c r="IJ17" s="95"/>
      <c r="IK17" s="95"/>
      <c r="IL17" s="95"/>
      <c r="IM17" s="95"/>
      <c r="IN17" s="95"/>
      <c r="IO17" s="95"/>
      <c r="IP17" s="95"/>
      <c r="IQ17" s="95"/>
      <c r="IR17" s="95"/>
      <c r="IS17" s="95"/>
      <c r="IT17" s="95"/>
      <c r="IU17" s="95"/>
      <c r="IV17" s="95"/>
      <c r="IW17" s="95"/>
      <c r="IX17" s="95"/>
      <c r="IY17" s="95"/>
      <c r="IZ17" s="95"/>
      <c r="JA17" s="95"/>
      <c r="JB17" s="95"/>
      <c r="JC17" s="95"/>
      <c r="JD17" s="95"/>
      <c r="JE17" s="95"/>
      <c r="JF17" s="95"/>
      <c r="JG17" s="95"/>
      <c r="JH17" s="95"/>
      <c r="JI17" s="95"/>
      <c r="JJ17" s="95"/>
      <c r="JK17" s="95"/>
      <c r="JL17" s="95"/>
      <c r="JM17" s="95"/>
      <c r="JN17" s="95"/>
      <c r="JO17" s="95"/>
      <c r="JP17" s="95"/>
      <c r="JQ17" s="95"/>
      <c r="JR17" s="95"/>
      <c r="JS17" s="95"/>
      <c r="JT17" s="95"/>
      <c r="JU17" s="95"/>
      <c r="JV17" s="95"/>
      <c r="JW17" s="95"/>
      <c r="JX17" s="95"/>
      <c r="JY17" s="95"/>
      <c r="JZ17" s="95"/>
      <c r="KA17" s="95"/>
      <c r="KB17" s="95"/>
      <c r="KC17" s="95"/>
      <c r="KD17" s="95"/>
      <c r="KE17" s="95"/>
      <c r="KF17" s="95"/>
      <c r="KG17" s="95"/>
      <c r="KH17" s="95"/>
      <c r="KI17" s="95"/>
      <c r="KJ17" s="95"/>
      <c r="KK17" s="95"/>
      <c r="KL17" s="95"/>
      <c r="KM17" s="95"/>
      <c r="KN17" s="95"/>
      <c r="KO17" s="95"/>
      <c r="KP17" s="95"/>
      <c r="KQ17" s="95"/>
      <c r="KR17" s="95"/>
      <c r="KS17" s="95"/>
      <c r="KT17" s="95"/>
      <c r="KU17" s="95"/>
      <c r="KV17" s="95"/>
      <c r="KW17" s="95"/>
      <c r="KX17" s="95"/>
      <c r="KY17" s="95"/>
      <c r="KZ17" s="95"/>
      <c r="LA17" s="95"/>
      <c r="LB17" s="95"/>
      <c r="LC17" s="95"/>
      <c r="LD17" s="95"/>
      <c r="LE17" s="95"/>
      <c r="LF17" s="95"/>
      <c r="LG17" s="95"/>
      <c r="LH17" s="95"/>
      <c r="LI17" s="95"/>
      <c r="LJ17" s="95"/>
      <c r="LK17" s="95"/>
      <c r="LL17" s="95"/>
      <c r="LM17" s="95"/>
      <c r="LN17" s="95"/>
      <c r="LO17" s="95"/>
      <c r="LP17" s="95"/>
      <c r="LQ17" s="95"/>
      <c r="LR17" s="95"/>
      <c r="LS17" s="95"/>
      <c r="LT17" s="95"/>
      <c r="LU17" s="95"/>
      <c r="LV17" s="95"/>
      <c r="LW17" s="95"/>
      <c r="LX17" s="95"/>
      <c r="LY17" s="95"/>
      <c r="LZ17" s="95"/>
      <c r="MA17" s="95"/>
      <c r="MB17" s="95"/>
      <c r="MC17" s="95"/>
      <c r="MD17" s="95"/>
      <c r="ME17" s="95"/>
      <c r="MF17" s="95"/>
      <c r="MG17" s="95"/>
      <c r="MH17" s="95"/>
      <c r="MI17" s="95"/>
      <c r="MJ17" s="95"/>
      <c r="MK17" s="95"/>
      <c r="ML17" s="95"/>
      <c r="MM17" s="95"/>
      <c r="MN17" s="95"/>
      <c r="MO17" s="95"/>
      <c r="MP17" s="95"/>
      <c r="MQ17" s="95"/>
      <c r="MR17" s="95"/>
      <c r="MS17" s="95"/>
      <c r="MT17" s="95"/>
      <c r="MU17" s="95"/>
      <c r="MV17" s="95"/>
      <c r="MW17" s="95"/>
      <c r="MX17" s="95"/>
      <c r="MY17" s="95"/>
      <c r="MZ17" s="95"/>
      <c r="NA17" s="95"/>
      <c r="NB17" s="95"/>
      <c r="NC17" s="95"/>
      <c r="ND17" s="95"/>
      <c r="NE17" s="95"/>
      <c r="NF17" s="95"/>
      <c r="NG17" s="95"/>
      <c r="NH17" s="95"/>
      <c r="NI17" s="95"/>
      <c r="NJ17" s="95"/>
      <c r="NK17" s="95"/>
      <c r="NL17" s="95"/>
      <c r="NM17" s="95"/>
      <c r="NN17" s="95"/>
      <c r="NO17" s="95"/>
      <c r="NP17" s="95"/>
      <c r="NQ17" s="95"/>
      <c r="NR17" s="95"/>
      <c r="NS17" s="95"/>
      <c r="NT17" s="95"/>
      <c r="NU17" s="95"/>
      <c r="NV17" s="95"/>
      <c r="NW17" s="95"/>
      <c r="NX17" s="95"/>
      <c r="NY17" s="95"/>
      <c r="NZ17" s="95"/>
      <c r="OA17" s="95"/>
      <c r="OB17" s="95"/>
      <c r="OC17" s="95"/>
      <c r="OD17" s="95"/>
      <c r="OE17" s="95"/>
      <c r="OF17" s="95"/>
      <c r="OG17" s="95"/>
      <c r="OH17" s="95"/>
      <c r="OI17" s="95"/>
      <c r="OJ17" s="95"/>
      <c r="OK17" s="95"/>
      <c r="OL17" s="95"/>
      <c r="OM17" s="95"/>
      <c r="ON17" s="95"/>
      <c r="OO17" s="95"/>
      <c r="OP17" s="95"/>
      <c r="OQ17" s="95"/>
      <c r="OR17" s="95"/>
      <c r="OS17" s="95"/>
      <c r="OT17" s="95"/>
      <c r="OU17" s="95"/>
      <c r="OV17" s="95"/>
      <c r="OW17" s="95"/>
      <c r="OX17" s="95"/>
      <c r="OY17" s="95"/>
      <c r="OZ17" s="95"/>
      <c r="PA17" s="95"/>
      <c r="PB17" s="95"/>
      <c r="PC17" s="95"/>
      <c r="PD17" s="95"/>
      <c r="PE17" s="95"/>
      <c r="PF17" s="95"/>
      <c r="PG17" s="95"/>
      <c r="PH17" s="95"/>
      <c r="PI17" s="95"/>
      <c r="PJ17" s="95"/>
      <c r="PK17" s="95"/>
      <c r="PL17" s="95"/>
      <c r="PM17" s="95"/>
      <c r="PN17" s="95"/>
      <c r="PO17" s="95"/>
      <c r="PP17" s="95"/>
      <c r="PQ17" s="95"/>
      <c r="PR17" s="95"/>
      <c r="PS17" s="95"/>
      <c r="PT17" s="95"/>
      <c r="PU17" s="95"/>
      <c r="PV17" s="95"/>
      <c r="PW17" s="95"/>
      <c r="PX17" s="95"/>
      <c r="PY17" s="95"/>
      <c r="PZ17" s="95"/>
      <c r="QA17" s="95"/>
      <c r="QB17" s="95"/>
      <c r="QC17" s="95"/>
      <c r="QD17" s="95"/>
      <c r="QE17" s="95"/>
      <c r="QF17" s="95"/>
      <c r="QG17" s="95"/>
      <c r="QH17" s="95"/>
      <c r="QI17" s="95"/>
      <c r="QJ17" s="95"/>
      <c r="QK17" s="95"/>
      <c r="QL17" s="95"/>
      <c r="QM17" s="95"/>
      <c r="QN17" s="95"/>
      <c r="QO17" s="95"/>
      <c r="QP17" s="95"/>
      <c r="QQ17" s="95"/>
      <c r="QR17" s="95"/>
      <c r="QS17" s="95"/>
      <c r="QT17" s="95"/>
      <c r="QU17" s="95"/>
      <c r="QV17" s="95"/>
      <c r="QW17" s="95"/>
      <c r="QX17" s="95"/>
      <c r="QY17" s="95"/>
      <c r="QZ17" s="95"/>
      <c r="RA17" s="95"/>
      <c r="RB17" s="95"/>
      <c r="RC17" s="95"/>
      <c r="RD17" s="95"/>
      <c r="RE17" s="95"/>
      <c r="RF17" s="95"/>
      <c r="RG17" s="95"/>
      <c r="RH17" s="95"/>
      <c r="RI17" s="95"/>
      <c r="RJ17" s="95"/>
      <c r="RK17" s="95"/>
      <c r="RL17" s="95"/>
      <c r="RM17" s="95"/>
      <c r="RN17" s="95"/>
      <c r="RO17" s="95"/>
      <c r="RP17" s="95"/>
      <c r="RQ17" s="95"/>
      <c r="RR17" s="95"/>
      <c r="RS17" s="95"/>
      <c r="RT17" s="95"/>
      <c r="RU17" s="95"/>
      <c r="RV17" s="95"/>
      <c r="RW17" s="95"/>
      <c r="RX17" s="95"/>
      <c r="RY17" s="95"/>
      <c r="RZ17" s="95"/>
      <c r="SA17" s="95"/>
      <c r="SB17" s="95"/>
      <c r="SC17" s="95"/>
      <c r="SD17" s="95"/>
      <c r="SE17" s="95"/>
      <c r="SF17" s="95"/>
      <c r="SG17" s="95"/>
      <c r="SH17" s="95"/>
      <c r="SI17" s="95"/>
      <c r="SJ17" s="95"/>
      <c r="SK17" s="95"/>
      <c r="SL17" s="95"/>
      <c r="SM17" s="95"/>
      <c r="SN17" s="95"/>
      <c r="SO17" s="95"/>
      <c r="SP17" s="95"/>
      <c r="SQ17" s="95"/>
      <c r="SR17" s="95"/>
      <c r="SS17" s="95"/>
      <c r="ST17" s="95"/>
      <c r="SU17" s="95"/>
      <c r="SV17" s="95"/>
      <c r="SW17" s="95"/>
      <c r="SX17" s="95"/>
      <c r="SY17" s="95"/>
      <c r="SZ17" s="95"/>
      <c r="TA17" s="95"/>
      <c r="TB17" s="95"/>
      <c r="TC17" s="95"/>
      <c r="TD17" s="95"/>
      <c r="TE17" s="95"/>
      <c r="TF17" s="95"/>
      <c r="TG17" s="95"/>
      <c r="TH17" s="95"/>
      <c r="TI17" s="95"/>
      <c r="TJ17" s="95"/>
      <c r="TK17" s="95"/>
      <c r="TL17" s="95"/>
      <c r="TM17" s="95"/>
      <c r="TN17" s="95"/>
      <c r="TO17" s="95"/>
      <c r="TP17" s="95"/>
      <c r="TQ17" s="95"/>
      <c r="TR17" s="95"/>
      <c r="TS17" s="95"/>
      <c r="TT17" s="95"/>
      <c r="TU17" s="95"/>
      <c r="TV17" s="95"/>
      <c r="TW17" s="95"/>
      <c r="TX17" s="95"/>
      <c r="TY17" s="95"/>
      <c r="TZ17" s="95"/>
      <c r="UA17" s="95"/>
      <c r="UB17" s="95"/>
      <c r="UC17" s="95"/>
      <c r="UD17" s="95"/>
      <c r="UE17" s="95"/>
      <c r="UF17" s="95"/>
      <c r="UG17" s="95"/>
      <c r="UH17" s="95"/>
      <c r="UI17" s="95"/>
      <c r="UJ17" s="95"/>
      <c r="UK17" s="95"/>
      <c r="UL17" s="95"/>
      <c r="UM17" s="95"/>
      <c r="UN17" s="95"/>
      <c r="UO17" s="95"/>
      <c r="UP17" s="95"/>
      <c r="UQ17" s="95"/>
      <c r="UR17" s="95"/>
      <c r="US17" s="95"/>
      <c r="UT17" s="95"/>
      <c r="UU17" s="95"/>
      <c r="UV17" s="95"/>
      <c r="UW17" s="95"/>
      <c r="UX17" s="95"/>
      <c r="UY17" s="95"/>
      <c r="UZ17" s="95"/>
      <c r="VA17" s="95"/>
      <c r="VB17" s="95"/>
      <c r="VC17" s="95"/>
      <c r="VD17" s="95"/>
      <c r="VE17" s="95"/>
      <c r="VF17" s="95"/>
      <c r="VG17" s="95"/>
      <c r="VH17" s="95"/>
      <c r="VI17" s="95"/>
      <c r="VJ17" s="95"/>
      <c r="VK17" s="95"/>
      <c r="VL17" s="95"/>
      <c r="VM17" s="95"/>
      <c r="VN17" s="95"/>
      <c r="VO17" s="95"/>
      <c r="VP17" s="95"/>
      <c r="VQ17" s="95"/>
      <c r="VR17" s="95"/>
      <c r="VS17" s="95"/>
      <c r="VT17" s="95"/>
      <c r="VU17" s="95"/>
      <c r="VV17" s="95"/>
      <c r="VW17" s="95"/>
      <c r="VX17" s="95"/>
      <c r="VY17" s="95"/>
      <c r="VZ17" s="95"/>
      <c r="WA17" s="95"/>
      <c r="WB17" s="95"/>
      <c r="WC17" s="95"/>
      <c r="WD17" s="95"/>
      <c r="WE17" s="95"/>
      <c r="WF17" s="95"/>
      <c r="WG17" s="95"/>
      <c r="WH17" s="95"/>
      <c r="WI17" s="95"/>
      <c r="WJ17" s="95"/>
      <c r="WK17" s="95"/>
      <c r="WL17" s="95"/>
      <c r="WM17" s="95"/>
      <c r="WN17" s="95"/>
      <c r="WO17" s="95"/>
      <c r="WP17" s="95"/>
      <c r="WQ17" s="95"/>
      <c r="WR17" s="95"/>
      <c r="WS17" s="95"/>
      <c r="WT17" s="95"/>
      <c r="WU17" s="95"/>
      <c r="WV17" s="95"/>
      <c r="WW17" s="95"/>
      <c r="WX17" s="95"/>
      <c r="WY17" s="95"/>
      <c r="WZ17" s="95"/>
      <c r="XA17" s="95"/>
      <c r="XB17" s="95"/>
      <c r="XC17" s="95"/>
      <c r="XD17" s="95"/>
      <c r="XE17" s="95"/>
      <c r="XF17" s="95"/>
      <c r="XG17" s="95"/>
      <c r="XH17" s="95"/>
      <c r="XI17" s="95"/>
      <c r="XJ17" s="95"/>
      <c r="XK17" s="95"/>
      <c r="XL17" s="95"/>
      <c r="XM17" s="95"/>
      <c r="XN17" s="95"/>
      <c r="XO17" s="95"/>
      <c r="XP17" s="95"/>
      <c r="XQ17" s="95"/>
      <c r="XR17" s="95"/>
      <c r="XS17" s="95"/>
      <c r="XT17" s="95"/>
      <c r="XU17" s="95"/>
      <c r="XV17" s="95"/>
      <c r="XW17" s="95"/>
      <c r="XX17" s="95"/>
      <c r="XY17" s="95"/>
      <c r="XZ17" s="95"/>
      <c r="YA17" s="95"/>
      <c r="YB17" s="95"/>
      <c r="YC17" s="95"/>
      <c r="YD17" s="95"/>
      <c r="YE17" s="95"/>
      <c r="YF17" s="95"/>
      <c r="YG17" s="95"/>
      <c r="YH17" s="95"/>
      <c r="YI17" s="95"/>
      <c r="YJ17" s="95"/>
      <c r="YK17" s="95"/>
      <c r="YL17" s="95"/>
      <c r="YM17" s="95"/>
      <c r="YN17" s="95"/>
      <c r="YO17" s="95"/>
      <c r="YP17" s="95"/>
      <c r="YQ17" s="95"/>
      <c r="YR17" s="95"/>
      <c r="YS17" s="95"/>
      <c r="YT17" s="95"/>
      <c r="YU17" s="95"/>
      <c r="YV17" s="95"/>
      <c r="YW17" s="95"/>
      <c r="YX17" s="95"/>
      <c r="YY17" s="95"/>
      <c r="YZ17" s="95"/>
      <c r="ZA17" s="95"/>
      <c r="ZB17" s="95"/>
      <c r="ZC17" s="95"/>
      <c r="ZD17" s="95"/>
      <c r="ZE17" s="95"/>
      <c r="ZF17" s="95"/>
      <c r="ZG17" s="95"/>
      <c r="ZH17" s="95"/>
      <c r="ZI17" s="95"/>
      <c r="ZJ17" s="95"/>
      <c r="ZK17" s="95"/>
      <c r="ZL17" s="95"/>
      <c r="ZM17" s="95"/>
      <c r="ZN17" s="95"/>
      <c r="ZO17" s="95"/>
      <c r="ZP17" s="95"/>
      <c r="ZQ17" s="95"/>
      <c r="ZR17" s="95"/>
      <c r="ZS17" s="95"/>
      <c r="ZT17" s="95"/>
      <c r="ZU17" s="95"/>
      <c r="ZV17" s="95"/>
      <c r="ZW17" s="95"/>
      <c r="ZX17" s="95"/>
      <c r="ZY17" s="95"/>
      <c r="ZZ17" s="95"/>
      <c r="AAA17" s="95"/>
      <c r="AAB17" s="95"/>
      <c r="AAC17" s="95"/>
      <c r="AAD17" s="95"/>
      <c r="AAE17" s="95"/>
      <c r="AAF17" s="95"/>
      <c r="AAG17" s="95"/>
      <c r="AAH17" s="95"/>
      <c r="AAI17" s="95"/>
      <c r="AAJ17" s="95"/>
      <c r="AAK17" s="95"/>
      <c r="AAL17" s="95"/>
      <c r="AAM17" s="95"/>
      <c r="AAN17" s="95"/>
      <c r="AAO17" s="95"/>
      <c r="AAP17" s="95"/>
      <c r="AAQ17" s="95"/>
      <c r="AAR17" s="95"/>
      <c r="AAS17" s="95"/>
      <c r="AAT17" s="95"/>
      <c r="AAU17" s="95"/>
      <c r="AAV17" s="95"/>
      <c r="AAW17" s="95"/>
      <c r="AAX17" s="95"/>
      <c r="AAY17" s="95"/>
      <c r="AAZ17" s="95"/>
      <c r="ABA17" s="95"/>
      <c r="ABB17" s="95"/>
      <c r="ABC17" s="95"/>
      <c r="ABD17" s="95"/>
      <c r="ABE17" s="95"/>
      <c r="ABF17" s="95"/>
      <c r="ABG17" s="95"/>
      <c r="ABH17" s="95"/>
      <c r="ABI17" s="95"/>
      <c r="ABJ17" s="95"/>
      <c r="ABK17" s="95"/>
      <c r="ABL17" s="95"/>
      <c r="ABM17" s="95"/>
      <c r="ABN17" s="95"/>
      <c r="ABO17" s="95"/>
      <c r="ABP17" s="95"/>
      <c r="ABQ17" s="95"/>
      <c r="ABR17" s="95"/>
      <c r="ABS17" s="95"/>
      <c r="ABT17" s="95"/>
      <c r="ABU17" s="95"/>
      <c r="ABV17" s="95"/>
      <c r="ABW17" s="95"/>
      <c r="ABX17" s="95"/>
      <c r="ABY17" s="95"/>
      <c r="ABZ17" s="95"/>
      <c r="ACA17" s="95"/>
      <c r="ACB17" s="95"/>
      <c r="ACC17" s="95"/>
      <c r="ACD17" s="95"/>
      <c r="ACE17" s="95"/>
      <c r="ACF17" s="95"/>
      <c r="ACG17" s="95"/>
      <c r="ACH17" s="95"/>
      <c r="ACI17" s="95"/>
      <c r="ACJ17" s="95"/>
      <c r="ACK17" s="95"/>
      <c r="ACL17" s="95"/>
      <c r="ACM17" s="95"/>
      <c r="ACN17" s="95"/>
      <c r="ACO17" s="95"/>
      <c r="ACP17" s="95"/>
      <c r="ACQ17" s="95"/>
      <c r="ACR17" s="95"/>
      <c r="ACS17" s="95"/>
      <c r="ACT17" s="95"/>
      <c r="ACU17" s="95"/>
      <c r="ACV17" s="95"/>
      <c r="ACW17" s="95"/>
      <c r="ACX17" s="95"/>
      <c r="ACY17" s="95"/>
      <c r="ACZ17" s="95"/>
      <c r="ADA17" s="95"/>
      <c r="ADB17" s="95"/>
      <c r="ADC17" s="95"/>
      <c r="ADD17" s="95"/>
      <c r="ADE17" s="95"/>
      <c r="ADF17" s="95"/>
      <c r="ADG17" s="95"/>
      <c r="ADH17" s="95"/>
      <c r="ADI17" s="95"/>
      <c r="ADJ17" s="95"/>
      <c r="ADK17" s="95"/>
      <c r="ADL17" s="95"/>
      <c r="ADM17" s="95"/>
      <c r="ADN17" s="95"/>
      <c r="ADO17" s="95"/>
      <c r="ADP17" s="95"/>
      <c r="ADQ17" s="95"/>
      <c r="ADR17" s="95"/>
      <c r="ADS17" s="95"/>
      <c r="ADT17" s="95"/>
      <c r="ADU17" s="95"/>
      <c r="ADV17" s="95"/>
      <c r="ADW17" s="95"/>
      <c r="ADX17" s="95"/>
      <c r="ADY17" s="95"/>
      <c r="ADZ17" s="95"/>
      <c r="AEA17" s="95"/>
      <c r="AEB17" s="95"/>
      <c r="AEC17" s="95"/>
      <c r="AED17" s="95"/>
      <c r="AEE17" s="95"/>
      <c r="AEF17" s="95"/>
      <c r="AEG17" s="95"/>
      <c r="AEH17" s="95"/>
      <c r="AEI17" s="95"/>
      <c r="AEJ17" s="95"/>
      <c r="AEK17" s="95"/>
      <c r="AEL17" s="95"/>
      <c r="AEM17" s="95"/>
      <c r="AEN17" s="95"/>
      <c r="AEO17" s="95"/>
      <c r="AEP17" s="95"/>
      <c r="AEQ17" s="95"/>
      <c r="AER17" s="95"/>
      <c r="AES17" s="95"/>
      <c r="AET17" s="95"/>
      <c r="AEU17" s="95"/>
      <c r="AEV17" s="95"/>
      <c r="AEW17" s="95"/>
      <c r="AEX17" s="95"/>
      <c r="AEY17" s="95"/>
      <c r="AEZ17" s="95"/>
      <c r="AFA17" s="95"/>
      <c r="AFB17" s="95"/>
      <c r="AFC17" s="95"/>
      <c r="AFD17" s="95"/>
      <c r="AFE17" s="95"/>
      <c r="AFF17" s="95"/>
      <c r="AFG17" s="95"/>
      <c r="AFH17" s="95"/>
      <c r="AFI17" s="95"/>
      <c r="AFJ17" s="95"/>
      <c r="AFK17" s="95"/>
      <c r="AFL17" s="95"/>
      <c r="AFM17" s="95"/>
      <c r="AFN17" s="95"/>
      <c r="AFO17" s="95"/>
      <c r="AFP17" s="95"/>
      <c r="AFQ17" s="95"/>
      <c r="AFR17" s="95"/>
      <c r="AFS17" s="95"/>
      <c r="AFT17" s="95"/>
      <c r="AFU17" s="95"/>
      <c r="AFV17" s="95"/>
      <c r="AFW17" s="95"/>
      <c r="AFX17" s="95"/>
      <c r="AFY17" s="95"/>
      <c r="AFZ17" s="95"/>
      <c r="AGA17" s="95"/>
      <c r="AGB17" s="95"/>
      <c r="AGC17" s="95"/>
      <c r="AGD17" s="95"/>
      <c r="AGE17" s="95"/>
      <c r="AGF17" s="95"/>
      <c r="AGG17" s="95"/>
      <c r="AGH17" s="95"/>
      <c r="AGI17" s="95"/>
      <c r="AGJ17" s="95"/>
      <c r="AGK17" s="95"/>
      <c r="AGL17" s="95"/>
      <c r="AGM17" s="95"/>
      <c r="AGN17" s="95"/>
      <c r="AGO17" s="95"/>
      <c r="AGP17" s="95"/>
      <c r="AGQ17" s="95"/>
      <c r="AGR17" s="95"/>
      <c r="AGS17" s="95"/>
      <c r="AGT17" s="95"/>
      <c r="AGU17" s="95"/>
      <c r="AGV17" s="95"/>
      <c r="AGW17" s="95"/>
      <c r="AGX17" s="95"/>
      <c r="AGY17" s="95"/>
      <c r="AGZ17" s="95"/>
      <c r="AHA17" s="95"/>
      <c r="AHB17" s="95"/>
      <c r="AHC17" s="95"/>
      <c r="AHD17" s="95"/>
      <c r="AHE17" s="95"/>
      <c r="AHF17" s="95"/>
      <c r="AHG17" s="95"/>
      <c r="AHH17" s="95"/>
      <c r="AHI17" s="95"/>
      <c r="AHJ17" s="95"/>
      <c r="AHK17" s="95"/>
      <c r="AHL17" s="95"/>
      <c r="AHM17" s="95"/>
      <c r="AHN17" s="95"/>
      <c r="AHO17" s="95"/>
      <c r="AHP17" s="95"/>
      <c r="AHQ17" s="95"/>
      <c r="AHR17" s="95"/>
      <c r="AHS17" s="95"/>
      <c r="AHT17" s="95"/>
      <c r="AHU17" s="95"/>
      <c r="AHV17" s="95"/>
      <c r="AHW17" s="95"/>
      <c r="AHX17" s="95"/>
      <c r="AHY17" s="95"/>
      <c r="AHZ17" s="95"/>
      <c r="AIA17" s="95"/>
      <c r="AIB17" s="95"/>
      <c r="AIC17" s="95"/>
      <c r="AID17" s="95"/>
      <c r="AIE17" s="95"/>
      <c r="AIF17" s="95"/>
      <c r="AIG17" s="95"/>
      <c r="AIH17" s="95"/>
      <c r="AII17" s="95"/>
      <c r="AIJ17" s="95"/>
      <c r="AIK17" s="95"/>
      <c r="AIL17" s="95"/>
      <c r="AIM17" s="95"/>
      <c r="AIN17" s="95"/>
      <c r="AIO17" s="95"/>
      <c r="AIP17" s="95"/>
      <c r="AIQ17" s="95"/>
      <c r="AIR17" s="95"/>
      <c r="AIS17" s="95"/>
      <c r="AIT17" s="95"/>
      <c r="AIU17" s="95"/>
      <c r="AIV17" s="95"/>
      <c r="AIW17" s="95"/>
      <c r="AIX17" s="95"/>
      <c r="AIY17" s="95"/>
      <c r="AIZ17" s="95"/>
      <c r="AJA17" s="95"/>
      <c r="AJB17" s="95"/>
      <c r="AJC17" s="95"/>
      <c r="AJD17" s="95"/>
      <c r="AJE17" s="95"/>
      <c r="AJF17" s="95"/>
      <c r="AJG17" s="95"/>
      <c r="AJH17" s="95"/>
      <c r="AJI17" s="95"/>
      <c r="AJJ17" s="95"/>
      <c r="AJK17" s="95"/>
      <c r="AJL17" s="95"/>
      <c r="AJM17" s="95"/>
      <c r="AJN17" s="95"/>
      <c r="AJO17" s="95"/>
      <c r="AJP17" s="95"/>
      <c r="AJQ17" s="95"/>
      <c r="AJR17" s="95"/>
      <c r="AJS17" s="95"/>
      <c r="AJT17" s="95"/>
      <c r="AJU17" s="95"/>
      <c r="AJV17" s="95"/>
      <c r="AJW17" s="95"/>
      <c r="AJX17" s="95"/>
      <c r="AJY17" s="95"/>
      <c r="AJZ17" s="95"/>
      <c r="AKA17" s="95"/>
      <c r="AKB17" s="95"/>
      <c r="AKC17" s="95"/>
      <c r="AKD17" s="95"/>
      <c r="AKE17" s="95"/>
      <c r="AKF17" s="95"/>
      <c r="AKG17" s="95"/>
      <c r="AKH17" s="95"/>
      <c r="AKI17" s="95"/>
      <c r="AKJ17" s="95"/>
      <c r="AKK17" s="95"/>
      <c r="AKL17" s="95"/>
      <c r="AKM17" s="95"/>
      <c r="AKN17" s="95"/>
      <c r="AKO17" s="95"/>
      <c r="AKP17" s="95"/>
      <c r="AKQ17" s="95"/>
      <c r="AKR17" s="95"/>
      <c r="AKS17" s="95"/>
      <c r="AKT17" s="95"/>
      <c r="AKU17" s="95"/>
      <c r="AKV17" s="95"/>
      <c r="AKW17" s="95"/>
      <c r="AKX17" s="95"/>
      <c r="AKY17" s="95"/>
      <c r="AKZ17" s="95"/>
      <c r="ALA17" s="95"/>
      <c r="ALB17" s="95"/>
      <c r="ALC17" s="95"/>
      <c r="ALD17" s="95"/>
      <c r="ALE17" s="95"/>
      <c r="ALF17" s="95"/>
      <c r="ALG17" s="95"/>
      <c r="ALH17" s="95"/>
      <c r="ALI17" s="95"/>
      <c r="ALJ17" s="95"/>
      <c r="ALK17" s="95"/>
      <c r="ALL17" s="95"/>
      <c r="ALM17" s="95"/>
      <c r="ALN17" s="95"/>
      <c r="ALO17" s="95"/>
      <c r="ALP17" s="95"/>
      <c r="ALQ17" s="95"/>
      <c r="ALR17" s="95"/>
      <c r="ALS17" s="95"/>
      <c r="ALT17" s="95"/>
      <c r="ALU17" s="95"/>
      <c r="ALV17" s="95"/>
      <c r="ALW17" s="95"/>
      <c r="ALX17" s="95"/>
      <c r="ALY17" s="95"/>
      <c r="ALZ17" s="95"/>
      <c r="AMA17" s="95"/>
      <c r="AMB17" s="95"/>
      <c r="AMC17" s="95"/>
      <c r="AMD17" s="95"/>
      <c r="AME17" s="95"/>
      <c r="AMF17" s="95"/>
      <c r="AMG17" s="95"/>
      <c r="AMH17" s="95"/>
      <c r="AMI17" s="95"/>
      <c r="AMJ17" s="95"/>
    </row>
    <row r="18" spans="1:1024" s="97" customFormat="1" ht="33" x14ac:dyDescent="0.2">
      <c r="A18" s="95"/>
      <c r="B18" s="171" t="s">
        <v>390</v>
      </c>
      <c r="C18" s="168">
        <v>1.51</v>
      </c>
      <c r="D18" s="171" t="s">
        <v>406</v>
      </c>
      <c r="E18" s="168">
        <v>11.31</v>
      </c>
      <c r="F18" s="171" t="s">
        <v>353</v>
      </c>
      <c r="G18" s="168">
        <v>4.47</v>
      </c>
      <c r="H18" s="171" t="s">
        <v>433</v>
      </c>
      <c r="I18" s="168">
        <v>18.27</v>
      </c>
      <c r="J18" s="171" t="s">
        <v>175</v>
      </c>
      <c r="K18" s="168">
        <v>8.84</v>
      </c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  <c r="AK18" s="95"/>
      <c r="AL18" s="95"/>
      <c r="AM18" s="95"/>
      <c r="AN18" s="95"/>
      <c r="AO18" s="95"/>
      <c r="AP18" s="95"/>
      <c r="AQ18" s="95"/>
      <c r="AR18" s="95"/>
      <c r="AS18" s="95"/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5"/>
      <c r="BG18" s="95"/>
      <c r="BH18" s="95"/>
      <c r="BI18" s="95"/>
      <c r="BJ18" s="95"/>
      <c r="BK18" s="95"/>
      <c r="BL18" s="95"/>
      <c r="BM18" s="95"/>
      <c r="BN18" s="95"/>
      <c r="BO18" s="95"/>
      <c r="BP18" s="95"/>
      <c r="BQ18" s="95"/>
      <c r="BR18" s="95"/>
      <c r="BS18" s="95"/>
      <c r="BT18" s="95"/>
      <c r="BU18" s="95"/>
      <c r="BV18" s="95"/>
      <c r="BW18" s="95"/>
      <c r="BX18" s="95"/>
      <c r="BY18" s="95"/>
      <c r="BZ18" s="95"/>
      <c r="CA18" s="95"/>
      <c r="CB18" s="95"/>
      <c r="CC18" s="95"/>
      <c r="CD18" s="95"/>
      <c r="CE18" s="95"/>
      <c r="CF18" s="95"/>
      <c r="CG18" s="95"/>
      <c r="CH18" s="95"/>
      <c r="CI18" s="95"/>
      <c r="CJ18" s="95"/>
      <c r="CK18" s="95"/>
      <c r="CL18" s="95"/>
      <c r="CM18" s="95"/>
      <c r="CN18" s="95"/>
      <c r="CO18" s="95"/>
      <c r="CP18" s="95"/>
      <c r="CQ18" s="95"/>
      <c r="CR18" s="95"/>
      <c r="CS18" s="95"/>
      <c r="CT18" s="95"/>
      <c r="CU18" s="95"/>
      <c r="CV18" s="95"/>
      <c r="CW18" s="95"/>
      <c r="CX18" s="95"/>
      <c r="CY18" s="95"/>
      <c r="CZ18" s="95"/>
      <c r="DA18" s="95"/>
      <c r="DB18" s="95"/>
      <c r="DC18" s="95"/>
      <c r="DD18" s="95"/>
      <c r="DE18" s="95"/>
      <c r="DF18" s="95"/>
      <c r="DG18" s="95"/>
      <c r="DH18" s="95"/>
      <c r="DI18" s="95"/>
      <c r="DJ18" s="95"/>
      <c r="DK18" s="95"/>
      <c r="DL18" s="95"/>
      <c r="DM18" s="95"/>
      <c r="DN18" s="95"/>
      <c r="DO18" s="95"/>
      <c r="DP18" s="95"/>
      <c r="DQ18" s="95"/>
      <c r="DR18" s="95"/>
      <c r="DS18" s="95"/>
      <c r="DT18" s="95"/>
      <c r="DU18" s="95"/>
      <c r="DV18" s="95"/>
      <c r="DW18" s="95"/>
      <c r="DX18" s="95"/>
      <c r="DY18" s="95"/>
      <c r="DZ18" s="95"/>
      <c r="EA18" s="95"/>
      <c r="EB18" s="95"/>
      <c r="EC18" s="95"/>
      <c r="ED18" s="95"/>
      <c r="EE18" s="95"/>
      <c r="EF18" s="95"/>
      <c r="EG18" s="95"/>
      <c r="EH18" s="95"/>
      <c r="EI18" s="95"/>
      <c r="EJ18" s="95"/>
      <c r="EK18" s="95"/>
      <c r="EL18" s="95"/>
      <c r="EM18" s="95"/>
      <c r="EN18" s="95"/>
      <c r="EO18" s="95"/>
      <c r="EP18" s="95"/>
      <c r="EQ18" s="95"/>
      <c r="ER18" s="95"/>
      <c r="ES18" s="95"/>
      <c r="ET18" s="95"/>
      <c r="EU18" s="95"/>
      <c r="EV18" s="95"/>
      <c r="EW18" s="95"/>
      <c r="EX18" s="95"/>
      <c r="EY18" s="95"/>
      <c r="EZ18" s="95"/>
      <c r="FA18" s="95"/>
      <c r="FB18" s="95"/>
      <c r="FC18" s="95"/>
      <c r="FD18" s="95"/>
      <c r="FE18" s="95"/>
      <c r="FF18" s="95"/>
      <c r="FG18" s="95"/>
      <c r="FH18" s="95"/>
      <c r="FI18" s="95"/>
      <c r="FJ18" s="95"/>
      <c r="FK18" s="95"/>
      <c r="FL18" s="95"/>
      <c r="FM18" s="95"/>
      <c r="FN18" s="95"/>
      <c r="FO18" s="95"/>
      <c r="FP18" s="95"/>
      <c r="FQ18" s="95"/>
      <c r="FR18" s="95"/>
      <c r="FS18" s="95"/>
      <c r="FT18" s="95"/>
      <c r="FU18" s="95"/>
      <c r="FV18" s="95"/>
      <c r="FW18" s="95"/>
      <c r="FX18" s="95"/>
      <c r="FY18" s="95"/>
      <c r="FZ18" s="95"/>
      <c r="GA18" s="95"/>
      <c r="GB18" s="95"/>
      <c r="GC18" s="95"/>
      <c r="GD18" s="95"/>
      <c r="GE18" s="95"/>
      <c r="GF18" s="95"/>
      <c r="GG18" s="95"/>
      <c r="GH18" s="95"/>
      <c r="GI18" s="95"/>
      <c r="GJ18" s="95"/>
      <c r="GK18" s="95"/>
      <c r="GL18" s="95"/>
      <c r="GM18" s="95"/>
      <c r="GN18" s="95"/>
      <c r="GO18" s="95"/>
      <c r="GP18" s="95"/>
      <c r="GQ18" s="95"/>
      <c r="GR18" s="95"/>
      <c r="GS18" s="95"/>
      <c r="GT18" s="95"/>
      <c r="GU18" s="95"/>
      <c r="GV18" s="95"/>
      <c r="GW18" s="95"/>
      <c r="GX18" s="95"/>
      <c r="GY18" s="95"/>
      <c r="GZ18" s="95"/>
      <c r="HA18" s="95"/>
      <c r="HB18" s="95"/>
      <c r="HC18" s="95"/>
      <c r="HD18" s="95"/>
      <c r="HE18" s="95"/>
      <c r="HF18" s="95"/>
      <c r="HG18" s="95"/>
      <c r="HH18" s="95"/>
      <c r="HI18" s="95"/>
      <c r="HJ18" s="95"/>
      <c r="HK18" s="95"/>
      <c r="HL18" s="95"/>
      <c r="HM18" s="95"/>
      <c r="HN18" s="95"/>
      <c r="HO18" s="95"/>
      <c r="HP18" s="95"/>
      <c r="HQ18" s="95"/>
      <c r="HR18" s="95"/>
      <c r="HS18" s="95"/>
      <c r="HT18" s="95"/>
      <c r="HU18" s="95"/>
      <c r="HV18" s="95"/>
      <c r="HW18" s="95"/>
      <c r="HX18" s="95"/>
      <c r="HY18" s="95"/>
      <c r="HZ18" s="95"/>
      <c r="IA18" s="95"/>
      <c r="IB18" s="95"/>
      <c r="IC18" s="95"/>
      <c r="ID18" s="95"/>
      <c r="IE18" s="95"/>
      <c r="IF18" s="95"/>
      <c r="IG18" s="95"/>
      <c r="IH18" s="95"/>
      <c r="II18" s="95"/>
      <c r="IJ18" s="95"/>
      <c r="IK18" s="95"/>
      <c r="IL18" s="95"/>
      <c r="IM18" s="95"/>
      <c r="IN18" s="95"/>
      <c r="IO18" s="95"/>
      <c r="IP18" s="95"/>
      <c r="IQ18" s="95"/>
      <c r="IR18" s="95"/>
      <c r="IS18" s="95"/>
      <c r="IT18" s="95"/>
      <c r="IU18" s="95"/>
      <c r="IV18" s="95"/>
      <c r="IW18" s="95"/>
      <c r="IX18" s="95"/>
      <c r="IY18" s="95"/>
      <c r="IZ18" s="95"/>
      <c r="JA18" s="95"/>
      <c r="JB18" s="95"/>
      <c r="JC18" s="95"/>
      <c r="JD18" s="95"/>
      <c r="JE18" s="95"/>
      <c r="JF18" s="95"/>
      <c r="JG18" s="95"/>
      <c r="JH18" s="95"/>
      <c r="JI18" s="95"/>
      <c r="JJ18" s="95"/>
      <c r="JK18" s="95"/>
      <c r="JL18" s="95"/>
      <c r="JM18" s="95"/>
      <c r="JN18" s="95"/>
      <c r="JO18" s="95"/>
      <c r="JP18" s="95"/>
      <c r="JQ18" s="95"/>
      <c r="JR18" s="95"/>
      <c r="JS18" s="95"/>
      <c r="JT18" s="95"/>
      <c r="JU18" s="95"/>
      <c r="JV18" s="95"/>
      <c r="JW18" s="95"/>
      <c r="JX18" s="95"/>
      <c r="JY18" s="95"/>
      <c r="JZ18" s="95"/>
      <c r="KA18" s="95"/>
      <c r="KB18" s="95"/>
      <c r="KC18" s="95"/>
      <c r="KD18" s="95"/>
      <c r="KE18" s="95"/>
      <c r="KF18" s="95"/>
      <c r="KG18" s="95"/>
      <c r="KH18" s="95"/>
      <c r="KI18" s="95"/>
      <c r="KJ18" s="95"/>
      <c r="KK18" s="95"/>
      <c r="KL18" s="95"/>
      <c r="KM18" s="95"/>
      <c r="KN18" s="95"/>
      <c r="KO18" s="95"/>
      <c r="KP18" s="95"/>
      <c r="KQ18" s="95"/>
      <c r="KR18" s="95"/>
      <c r="KS18" s="95"/>
      <c r="KT18" s="95"/>
      <c r="KU18" s="95"/>
      <c r="KV18" s="95"/>
      <c r="KW18" s="95"/>
      <c r="KX18" s="95"/>
      <c r="KY18" s="95"/>
      <c r="KZ18" s="95"/>
      <c r="LA18" s="95"/>
      <c r="LB18" s="95"/>
      <c r="LC18" s="95"/>
      <c r="LD18" s="95"/>
      <c r="LE18" s="95"/>
      <c r="LF18" s="95"/>
      <c r="LG18" s="95"/>
      <c r="LH18" s="95"/>
      <c r="LI18" s="95"/>
      <c r="LJ18" s="95"/>
      <c r="LK18" s="95"/>
      <c r="LL18" s="95"/>
      <c r="LM18" s="95"/>
      <c r="LN18" s="95"/>
      <c r="LO18" s="95"/>
      <c r="LP18" s="95"/>
      <c r="LQ18" s="95"/>
      <c r="LR18" s="95"/>
      <c r="LS18" s="95"/>
      <c r="LT18" s="95"/>
      <c r="LU18" s="95"/>
      <c r="LV18" s="95"/>
      <c r="LW18" s="95"/>
      <c r="LX18" s="95"/>
      <c r="LY18" s="95"/>
      <c r="LZ18" s="95"/>
      <c r="MA18" s="95"/>
      <c r="MB18" s="95"/>
      <c r="MC18" s="95"/>
      <c r="MD18" s="95"/>
      <c r="ME18" s="95"/>
      <c r="MF18" s="95"/>
      <c r="MG18" s="95"/>
      <c r="MH18" s="95"/>
      <c r="MI18" s="95"/>
      <c r="MJ18" s="95"/>
      <c r="MK18" s="95"/>
      <c r="ML18" s="95"/>
      <c r="MM18" s="95"/>
      <c r="MN18" s="95"/>
      <c r="MO18" s="95"/>
      <c r="MP18" s="95"/>
      <c r="MQ18" s="95"/>
      <c r="MR18" s="95"/>
      <c r="MS18" s="95"/>
      <c r="MT18" s="95"/>
      <c r="MU18" s="95"/>
      <c r="MV18" s="95"/>
      <c r="MW18" s="95"/>
      <c r="MX18" s="95"/>
      <c r="MY18" s="95"/>
      <c r="MZ18" s="95"/>
      <c r="NA18" s="95"/>
      <c r="NB18" s="95"/>
      <c r="NC18" s="95"/>
      <c r="ND18" s="95"/>
      <c r="NE18" s="95"/>
      <c r="NF18" s="95"/>
      <c r="NG18" s="95"/>
      <c r="NH18" s="95"/>
      <c r="NI18" s="95"/>
      <c r="NJ18" s="95"/>
      <c r="NK18" s="95"/>
      <c r="NL18" s="95"/>
      <c r="NM18" s="95"/>
      <c r="NN18" s="95"/>
      <c r="NO18" s="95"/>
      <c r="NP18" s="95"/>
      <c r="NQ18" s="95"/>
      <c r="NR18" s="95"/>
      <c r="NS18" s="95"/>
      <c r="NT18" s="95"/>
      <c r="NU18" s="95"/>
      <c r="NV18" s="95"/>
      <c r="NW18" s="95"/>
      <c r="NX18" s="95"/>
      <c r="NY18" s="95"/>
      <c r="NZ18" s="95"/>
      <c r="OA18" s="95"/>
      <c r="OB18" s="95"/>
      <c r="OC18" s="95"/>
      <c r="OD18" s="95"/>
      <c r="OE18" s="95"/>
      <c r="OF18" s="95"/>
      <c r="OG18" s="95"/>
      <c r="OH18" s="95"/>
      <c r="OI18" s="95"/>
      <c r="OJ18" s="95"/>
      <c r="OK18" s="95"/>
      <c r="OL18" s="95"/>
      <c r="OM18" s="95"/>
      <c r="ON18" s="95"/>
      <c r="OO18" s="95"/>
      <c r="OP18" s="95"/>
      <c r="OQ18" s="95"/>
      <c r="OR18" s="95"/>
      <c r="OS18" s="95"/>
      <c r="OT18" s="95"/>
      <c r="OU18" s="95"/>
      <c r="OV18" s="95"/>
      <c r="OW18" s="95"/>
      <c r="OX18" s="95"/>
      <c r="OY18" s="95"/>
      <c r="OZ18" s="95"/>
      <c r="PA18" s="95"/>
      <c r="PB18" s="95"/>
      <c r="PC18" s="95"/>
      <c r="PD18" s="95"/>
      <c r="PE18" s="95"/>
      <c r="PF18" s="95"/>
      <c r="PG18" s="95"/>
      <c r="PH18" s="95"/>
      <c r="PI18" s="95"/>
      <c r="PJ18" s="95"/>
      <c r="PK18" s="95"/>
      <c r="PL18" s="95"/>
      <c r="PM18" s="95"/>
      <c r="PN18" s="95"/>
      <c r="PO18" s="95"/>
      <c r="PP18" s="95"/>
      <c r="PQ18" s="95"/>
      <c r="PR18" s="95"/>
      <c r="PS18" s="95"/>
      <c r="PT18" s="95"/>
      <c r="PU18" s="95"/>
      <c r="PV18" s="95"/>
      <c r="PW18" s="95"/>
      <c r="PX18" s="95"/>
      <c r="PY18" s="95"/>
      <c r="PZ18" s="95"/>
      <c r="QA18" s="95"/>
      <c r="QB18" s="95"/>
      <c r="QC18" s="95"/>
      <c r="QD18" s="95"/>
      <c r="QE18" s="95"/>
      <c r="QF18" s="95"/>
      <c r="QG18" s="95"/>
      <c r="QH18" s="95"/>
      <c r="QI18" s="95"/>
      <c r="QJ18" s="95"/>
      <c r="QK18" s="95"/>
      <c r="QL18" s="95"/>
      <c r="QM18" s="95"/>
      <c r="QN18" s="95"/>
      <c r="QO18" s="95"/>
      <c r="QP18" s="95"/>
      <c r="QQ18" s="95"/>
      <c r="QR18" s="95"/>
      <c r="QS18" s="95"/>
      <c r="QT18" s="95"/>
      <c r="QU18" s="95"/>
      <c r="QV18" s="95"/>
      <c r="QW18" s="95"/>
      <c r="QX18" s="95"/>
      <c r="QY18" s="95"/>
      <c r="QZ18" s="95"/>
      <c r="RA18" s="95"/>
      <c r="RB18" s="95"/>
      <c r="RC18" s="95"/>
      <c r="RD18" s="95"/>
      <c r="RE18" s="95"/>
      <c r="RF18" s="95"/>
      <c r="RG18" s="95"/>
      <c r="RH18" s="95"/>
      <c r="RI18" s="95"/>
      <c r="RJ18" s="95"/>
      <c r="RK18" s="95"/>
      <c r="RL18" s="95"/>
      <c r="RM18" s="95"/>
      <c r="RN18" s="95"/>
      <c r="RO18" s="95"/>
      <c r="RP18" s="95"/>
      <c r="RQ18" s="95"/>
      <c r="RR18" s="95"/>
      <c r="RS18" s="95"/>
      <c r="RT18" s="95"/>
      <c r="RU18" s="95"/>
      <c r="RV18" s="95"/>
      <c r="RW18" s="95"/>
      <c r="RX18" s="95"/>
      <c r="RY18" s="95"/>
      <c r="RZ18" s="95"/>
      <c r="SA18" s="95"/>
      <c r="SB18" s="95"/>
      <c r="SC18" s="95"/>
      <c r="SD18" s="95"/>
      <c r="SE18" s="95"/>
      <c r="SF18" s="95"/>
      <c r="SG18" s="95"/>
      <c r="SH18" s="95"/>
      <c r="SI18" s="95"/>
      <c r="SJ18" s="95"/>
      <c r="SK18" s="95"/>
      <c r="SL18" s="95"/>
      <c r="SM18" s="95"/>
      <c r="SN18" s="95"/>
      <c r="SO18" s="95"/>
      <c r="SP18" s="95"/>
      <c r="SQ18" s="95"/>
      <c r="SR18" s="95"/>
      <c r="SS18" s="95"/>
      <c r="ST18" s="95"/>
      <c r="SU18" s="95"/>
      <c r="SV18" s="95"/>
      <c r="SW18" s="95"/>
      <c r="SX18" s="95"/>
      <c r="SY18" s="95"/>
      <c r="SZ18" s="95"/>
      <c r="TA18" s="95"/>
      <c r="TB18" s="95"/>
      <c r="TC18" s="95"/>
      <c r="TD18" s="95"/>
      <c r="TE18" s="95"/>
      <c r="TF18" s="95"/>
      <c r="TG18" s="95"/>
      <c r="TH18" s="95"/>
      <c r="TI18" s="95"/>
      <c r="TJ18" s="95"/>
      <c r="TK18" s="95"/>
      <c r="TL18" s="95"/>
      <c r="TM18" s="95"/>
      <c r="TN18" s="95"/>
      <c r="TO18" s="95"/>
      <c r="TP18" s="95"/>
      <c r="TQ18" s="95"/>
      <c r="TR18" s="95"/>
      <c r="TS18" s="95"/>
      <c r="TT18" s="95"/>
      <c r="TU18" s="95"/>
      <c r="TV18" s="95"/>
      <c r="TW18" s="95"/>
      <c r="TX18" s="95"/>
      <c r="TY18" s="95"/>
      <c r="TZ18" s="95"/>
      <c r="UA18" s="95"/>
      <c r="UB18" s="95"/>
      <c r="UC18" s="95"/>
      <c r="UD18" s="95"/>
      <c r="UE18" s="95"/>
      <c r="UF18" s="95"/>
      <c r="UG18" s="95"/>
      <c r="UH18" s="95"/>
      <c r="UI18" s="95"/>
      <c r="UJ18" s="95"/>
      <c r="UK18" s="95"/>
      <c r="UL18" s="95"/>
      <c r="UM18" s="95"/>
      <c r="UN18" s="95"/>
      <c r="UO18" s="95"/>
      <c r="UP18" s="95"/>
      <c r="UQ18" s="95"/>
      <c r="UR18" s="95"/>
      <c r="US18" s="95"/>
      <c r="UT18" s="95"/>
      <c r="UU18" s="95"/>
      <c r="UV18" s="95"/>
      <c r="UW18" s="95"/>
      <c r="UX18" s="95"/>
      <c r="UY18" s="95"/>
      <c r="UZ18" s="95"/>
      <c r="VA18" s="95"/>
      <c r="VB18" s="95"/>
      <c r="VC18" s="95"/>
      <c r="VD18" s="95"/>
      <c r="VE18" s="95"/>
      <c r="VF18" s="95"/>
      <c r="VG18" s="95"/>
      <c r="VH18" s="95"/>
      <c r="VI18" s="95"/>
      <c r="VJ18" s="95"/>
      <c r="VK18" s="95"/>
      <c r="VL18" s="95"/>
      <c r="VM18" s="95"/>
      <c r="VN18" s="95"/>
      <c r="VO18" s="95"/>
      <c r="VP18" s="95"/>
      <c r="VQ18" s="95"/>
      <c r="VR18" s="95"/>
      <c r="VS18" s="95"/>
      <c r="VT18" s="95"/>
      <c r="VU18" s="95"/>
      <c r="VV18" s="95"/>
      <c r="VW18" s="95"/>
      <c r="VX18" s="95"/>
      <c r="VY18" s="95"/>
      <c r="VZ18" s="95"/>
      <c r="WA18" s="95"/>
      <c r="WB18" s="95"/>
      <c r="WC18" s="95"/>
      <c r="WD18" s="95"/>
      <c r="WE18" s="95"/>
      <c r="WF18" s="95"/>
      <c r="WG18" s="95"/>
      <c r="WH18" s="95"/>
      <c r="WI18" s="95"/>
      <c r="WJ18" s="95"/>
      <c r="WK18" s="95"/>
      <c r="WL18" s="95"/>
      <c r="WM18" s="95"/>
      <c r="WN18" s="95"/>
      <c r="WO18" s="95"/>
      <c r="WP18" s="95"/>
      <c r="WQ18" s="95"/>
      <c r="WR18" s="95"/>
      <c r="WS18" s="95"/>
      <c r="WT18" s="95"/>
      <c r="WU18" s="95"/>
      <c r="WV18" s="95"/>
      <c r="WW18" s="95"/>
      <c r="WX18" s="95"/>
      <c r="WY18" s="95"/>
      <c r="WZ18" s="95"/>
      <c r="XA18" s="95"/>
      <c r="XB18" s="95"/>
      <c r="XC18" s="95"/>
      <c r="XD18" s="95"/>
      <c r="XE18" s="95"/>
      <c r="XF18" s="95"/>
      <c r="XG18" s="95"/>
      <c r="XH18" s="95"/>
      <c r="XI18" s="95"/>
      <c r="XJ18" s="95"/>
      <c r="XK18" s="95"/>
      <c r="XL18" s="95"/>
      <c r="XM18" s="95"/>
      <c r="XN18" s="95"/>
      <c r="XO18" s="95"/>
      <c r="XP18" s="95"/>
      <c r="XQ18" s="95"/>
      <c r="XR18" s="95"/>
      <c r="XS18" s="95"/>
      <c r="XT18" s="95"/>
      <c r="XU18" s="95"/>
      <c r="XV18" s="95"/>
      <c r="XW18" s="95"/>
      <c r="XX18" s="95"/>
      <c r="XY18" s="95"/>
      <c r="XZ18" s="95"/>
      <c r="YA18" s="95"/>
      <c r="YB18" s="95"/>
      <c r="YC18" s="95"/>
      <c r="YD18" s="95"/>
      <c r="YE18" s="95"/>
      <c r="YF18" s="95"/>
      <c r="YG18" s="95"/>
      <c r="YH18" s="95"/>
      <c r="YI18" s="95"/>
      <c r="YJ18" s="95"/>
      <c r="YK18" s="95"/>
      <c r="YL18" s="95"/>
      <c r="YM18" s="95"/>
      <c r="YN18" s="95"/>
      <c r="YO18" s="95"/>
      <c r="YP18" s="95"/>
      <c r="YQ18" s="95"/>
      <c r="YR18" s="95"/>
      <c r="YS18" s="95"/>
      <c r="YT18" s="95"/>
      <c r="YU18" s="95"/>
      <c r="YV18" s="95"/>
      <c r="YW18" s="95"/>
      <c r="YX18" s="95"/>
      <c r="YY18" s="95"/>
      <c r="YZ18" s="95"/>
      <c r="ZA18" s="95"/>
      <c r="ZB18" s="95"/>
      <c r="ZC18" s="95"/>
      <c r="ZD18" s="95"/>
      <c r="ZE18" s="95"/>
      <c r="ZF18" s="95"/>
      <c r="ZG18" s="95"/>
      <c r="ZH18" s="95"/>
      <c r="ZI18" s="95"/>
      <c r="ZJ18" s="95"/>
      <c r="ZK18" s="95"/>
      <c r="ZL18" s="95"/>
      <c r="ZM18" s="95"/>
      <c r="ZN18" s="95"/>
      <c r="ZO18" s="95"/>
      <c r="ZP18" s="95"/>
      <c r="ZQ18" s="95"/>
      <c r="ZR18" s="95"/>
      <c r="ZS18" s="95"/>
      <c r="ZT18" s="95"/>
      <c r="ZU18" s="95"/>
      <c r="ZV18" s="95"/>
      <c r="ZW18" s="95"/>
      <c r="ZX18" s="95"/>
      <c r="ZY18" s="95"/>
      <c r="ZZ18" s="95"/>
      <c r="AAA18" s="95"/>
      <c r="AAB18" s="95"/>
      <c r="AAC18" s="95"/>
      <c r="AAD18" s="95"/>
      <c r="AAE18" s="95"/>
      <c r="AAF18" s="95"/>
      <c r="AAG18" s="95"/>
      <c r="AAH18" s="95"/>
      <c r="AAI18" s="95"/>
      <c r="AAJ18" s="95"/>
      <c r="AAK18" s="95"/>
      <c r="AAL18" s="95"/>
      <c r="AAM18" s="95"/>
      <c r="AAN18" s="95"/>
      <c r="AAO18" s="95"/>
      <c r="AAP18" s="95"/>
      <c r="AAQ18" s="95"/>
      <c r="AAR18" s="95"/>
      <c r="AAS18" s="95"/>
      <c r="AAT18" s="95"/>
      <c r="AAU18" s="95"/>
      <c r="AAV18" s="95"/>
      <c r="AAW18" s="95"/>
      <c r="AAX18" s="95"/>
      <c r="AAY18" s="95"/>
      <c r="AAZ18" s="95"/>
      <c r="ABA18" s="95"/>
      <c r="ABB18" s="95"/>
      <c r="ABC18" s="95"/>
      <c r="ABD18" s="95"/>
      <c r="ABE18" s="95"/>
      <c r="ABF18" s="95"/>
      <c r="ABG18" s="95"/>
      <c r="ABH18" s="95"/>
      <c r="ABI18" s="95"/>
      <c r="ABJ18" s="95"/>
      <c r="ABK18" s="95"/>
      <c r="ABL18" s="95"/>
      <c r="ABM18" s="95"/>
      <c r="ABN18" s="95"/>
      <c r="ABO18" s="95"/>
      <c r="ABP18" s="95"/>
      <c r="ABQ18" s="95"/>
      <c r="ABR18" s="95"/>
      <c r="ABS18" s="95"/>
      <c r="ABT18" s="95"/>
      <c r="ABU18" s="95"/>
      <c r="ABV18" s="95"/>
      <c r="ABW18" s="95"/>
      <c r="ABX18" s="95"/>
      <c r="ABY18" s="95"/>
      <c r="ABZ18" s="95"/>
      <c r="ACA18" s="95"/>
      <c r="ACB18" s="95"/>
      <c r="ACC18" s="95"/>
      <c r="ACD18" s="95"/>
      <c r="ACE18" s="95"/>
      <c r="ACF18" s="95"/>
      <c r="ACG18" s="95"/>
      <c r="ACH18" s="95"/>
      <c r="ACI18" s="95"/>
      <c r="ACJ18" s="95"/>
      <c r="ACK18" s="95"/>
      <c r="ACL18" s="95"/>
      <c r="ACM18" s="95"/>
      <c r="ACN18" s="95"/>
      <c r="ACO18" s="95"/>
      <c r="ACP18" s="95"/>
      <c r="ACQ18" s="95"/>
      <c r="ACR18" s="95"/>
      <c r="ACS18" s="95"/>
      <c r="ACT18" s="95"/>
      <c r="ACU18" s="95"/>
      <c r="ACV18" s="95"/>
      <c r="ACW18" s="95"/>
      <c r="ACX18" s="95"/>
      <c r="ACY18" s="95"/>
      <c r="ACZ18" s="95"/>
      <c r="ADA18" s="95"/>
      <c r="ADB18" s="95"/>
      <c r="ADC18" s="95"/>
      <c r="ADD18" s="95"/>
      <c r="ADE18" s="95"/>
      <c r="ADF18" s="95"/>
      <c r="ADG18" s="95"/>
      <c r="ADH18" s="95"/>
      <c r="ADI18" s="95"/>
      <c r="ADJ18" s="95"/>
      <c r="ADK18" s="95"/>
      <c r="ADL18" s="95"/>
      <c r="ADM18" s="95"/>
      <c r="ADN18" s="95"/>
      <c r="ADO18" s="95"/>
      <c r="ADP18" s="95"/>
      <c r="ADQ18" s="95"/>
      <c r="ADR18" s="95"/>
      <c r="ADS18" s="95"/>
      <c r="ADT18" s="95"/>
      <c r="ADU18" s="95"/>
      <c r="ADV18" s="95"/>
      <c r="ADW18" s="95"/>
      <c r="ADX18" s="95"/>
      <c r="ADY18" s="95"/>
      <c r="ADZ18" s="95"/>
      <c r="AEA18" s="95"/>
      <c r="AEB18" s="95"/>
      <c r="AEC18" s="95"/>
      <c r="AED18" s="95"/>
      <c r="AEE18" s="95"/>
      <c r="AEF18" s="95"/>
      <c r="AEG18" s="95"/>
      <c r="AEH18" s="95"/>
      <c r="AEI18" s="95"/>
      <c r="AEJ18" s="95"/>
      <c r="AEK18" s="95"/>
      <c r="AEL18" s="95"/>
      <c r="AEM18" s="95"/>
      <c r="AEN18" s="95"/>
      <c r="AEO18" s="95"/>
      <c r="AEP18" s="95"/>
      <c r="AEQ18" s="95"/>
      <c r="AER18" s="95"/>
      <c r="AES18" s="95"/>
      <c r="AET18" s="95"/>
      <c r="AEU18" s="95"/>
      <c r="AEV18" s="95"/>
      <c r="AEW18" s="95"/>
      <c r="AEX18" s="95"/>
      <c r="AEY18" s="95"/>
      <c r="AEZ18" s="95"/>
      <c r="AFA18" s="95"/>
      <c r="AFB18" s="95"/>
      <c r="AFC18" s="95"/>
      <c r="AFD18" s="95"/>
      <c r="AFE18" s="95"/>
      <c r="AFF18" s="95"/>
      <c r="AFG18" s="95"/>
      <c r="AFH18" s="95"/>
      <c r="AFI18" s="95"/>
      <c r="AFJ18" s="95"/>
      <c r="AFK18" s="95"/>
      <c r="AFL18" s="95"/>
      <c r="AFM18" s="95"/>
      <c r="AFN18" s="95"/>
      <c r="AFO18" s="95"/>
      <c r="AFP18" s="95"/>
      <c r="AFQ18" s="95"/>
      <c r="AFR18" s="95"/>
      <c r="AFS18" s="95"/>
      <c r="AFT18" s="95"/>
      <c r="AFU18" s="95"/>
      <c r="AFV18" s="95"/>
      <c r="AFW18" s="95"/>
      <c r="AFX18" s="95"/>
      <c r="AFY18" s="95"/>
      <c r="AFZ18" s="95"/>
      <c r="AGA18" s="95"/>
      <c r="AGB18" s="95"/>
      <c r="AGC18" s="95"/>
      <c r="AGD18" s="95"/>
      <c r="AGE18" s="95"/>
      <c r="AGF18" s="95"/>
      <c r="AGG18" s="95"/>
      <c r="AGH18" s="95"/>
      <c r="AGI18" s="95"/>
      <c r="AGJ18" s="95"/>
      <c r="AGK18" s="95"/>
      <c r="AGL18" s="95"/>
      <c r="AGM18" s="95"/>
      <c r="AGN18" s="95"/>
      <c r="AGO18" s="95"/>
      <c r="AGP18" s="95"/>
      <c r="AGQ18" s="95"/>
      <c r="AGR18" s="95"/>
      <c r="AGS18" s="95"/>
      <c r="AGT18" s="95"/>
      <c r="AGU18" s="95"/>
      <c r="AGV18" s="95"/>
      <c r="AGW18" s="95"/>
      <c r="AGX18" s="95"/>
      <c r="AGY18" s="95"/>
      <c r="AGZ18" s="95"/>
      <c r="AHA18" s="95"/>
      <c r="AHB18" s="95"/>
      <c r="AHC18" s="95"/>
      <c r="AHD18" s="95"/>
      <c r="AHE18" s="95"/>
      <c r="AHF18" s="95"/>
      <c r="AHG18" s="95"/>
      <c r="AHH18" s="95"/>
      <c r="AHI18" s="95"/>
      <c r="AHJ18" s="95"/>
      <c r="AHK18" s="95"/>
      <c r="AHL18" s="95"/>
      <c r="AHM18" s="95"/>
      <c r="AHN18" s="95"/>
      <c r="AHO18" s="95"/>
      <c r="AHP18" s="95"/>
      <c r="AHQ18" s="95"/>
      <c r="AHR18" s="95"/>
      <c r="AHS18" s="95"/>
      <c r="AHT18" s="95"/>
      <c r="AHU18" s="95"/>
      <c r="AHV18" s="95"/>
      <c r="AHW18" s="95"/>
      <c r="AHX18" s="95"/>
      <c r="AHY18" s="95"/>
      <c r="AHZ18" s="95"/>
      <c r="AIA18" s="95"/>
      <c r="AIB18" s="95"/>
      <c r="AIC18" s="95"/>
      <c r="AID18" s="95"/>
      <c r="AIE18" s="95"/>
      <c r="AIF18" s="95"/>
      <c r="AIG18" s="95"/>
      <c r="AIH18" s="95"/>
      <c r="AII18" s="95"/>
      <c r="AIJ18" s="95"/>
      <c r="AIK18" s="95"/>
      <c r="AIL18" s="95"/>
      <c r="AIM18" s="95"/>
      <c r="AIN18" s="95"/>
      <c r="AIO18" s="95"/>
      <c r="AIP18" s="95"/>
      <c r="AIQ18" s="95"/>
      <c r="AIR18" s="95"/>
      <c r="AIS18" s="95"/>
      <c r="AIT18" s="95"/>
      <c r="AIU18" s="95"/>
      <c r="AIV18" s="95"/>
      <c r="AIW18" s="95"/>
      <c r="AIX18" s="95"/>
      <c r="AIY18" s="95"/>
      <c r="AIZ18" s="95"/>
      <c r="AJA18" s="95"/>
      <c r="AJB18" s="95"/>
      <c r="AJC18" s="95"/>
      <c r="AJD18" s="95"/>
      <c r="AJE18" s="95"/>
      <c r="AJF18" s="95"/>
      <c r="AJG18" s="95"/>
      <c r="AJH18" s="95"/>
      <c r="AJI18" s="95"/>
      <c r="AJJ18" s="95"/>
      <c r="AJK18" s="95"/>
      <c r="AJL18" s="95"/>
      <c r="AJM18" s="95"/>
      <c r="AJN18" s="95"/>
      <c r="AJO18" s="95"/>
      <c r="AJP18" s="95"/>
      <c r="AJQ18" s="95"/>
      <c r="AJR18" s="95"/>
      <c r="AJS18" s="95"/>
      <c r="AJT18" s="95"/>
      <c r="AJU18" s="95"/>
      <c r="AJV18" s="95"/>
      <c r="AJW18" s="95"/>
      <c r="AJX18" s="95"/>
      <c r="AJY18" s="95"/>
      <c r="AJZ18" s="95"/>
      <c r="AKA18" s="95"/>
      <c r="AKB18" s="95"/>
      <c r="AKC18" s="95"/>
      <c r="AKD18" s="95"/>
      <c r="AKE18" s="95"/>
      <c r="AKF18" s="95"/>
      <c r="AKG18" s="95"/>
      <c r="AKH18" s="95"/>
      <c r="AKI18" s="95"/>
      <c r="AKJ18" s="95"/>
      <c r="AKK18" s="95"/>
      <c r="AKL18" s="95"/>
      <c r="AKM18" s="95"/>
      <c r="AKN18" s="95"/>
      <c r="AKO18" s="95"/>
      <c r="AKP18" s="95"/>
      <c r="AKQ18" s="95"/>
      <c r="AKR18" s="95"/>
      <c r="AKS18" s="95"/>
      <c r="AKT18" s="95"/>
      <c r="AKU18" s="95"/>
      <c r="AKV18" s="95"/>
      <c r="AKW18" s="95"/>
      <c r="AKX18" s="95"/>
      <c r="AKY18" s="95"/>
      <c r="AKZ18" s="95"/>
      <c r="ALA18" s="95"/>
      <c r="ALB18" s="95"/>
      <c r="ALC18" s="95"/>
      <c r="ALD18" s="95"/>
      <c r="ALE18" s="95"/>
      <c r="ALF18" s="95"/>
      <c r="ALG18" s="95"/>
      <c r="ALH18" s="95"/>
      <c r="ALI18" s="95"/>
      <c r="ALJ18" s="95"/>
      <c r="ALK18" s="95"/>
      <c r="ALL18" s="95"/>
      <c r="ALM18" s="95"/>
      <c r="ALN18" s="95"/>
      <c r="ALO18" s="95"/>
      <c r="ALP18" s="95"/>
      <c r="ALQ18" s="95"/>
      <c r="ALR18" s="95"/>
      <c r="ALS18" s="95"/>
      <c r="ALT18" s="95"/>
      <c r="ALU18" s="95"/>
      <c r="ALV18" s="95"/>
      <c r="ALW18" s="95"/>
      <c r="ALX18" s="95"/>
      <c r="ALY18" s="95"/>
      <c r="ALZ18" s="95"/>
      <c r="AMA18" s="95"/>
      <c r="AMB18" s="95"/>
      <c r="AMC18" s="95"/>
      <c r="AMD18" s="95"/>
      <c r="AME18" s="95"/>
      <c r="AMF18" s="95"/>
      <c r="AMG18" s="95"/>
      <c r="AMH18" s="95"/>
      <c r="AMI18" s="95"/>
      <c r="AMJ18" s="95"/>
    </row>
    <row r="19" spans="1:1024" s="97" customFormat="1" x14ac:dyDescent="0.2">
      <c r="A19" s="95"/>
      <c r="B19" s="171" t="s">
        <v>53</v>
      </c>
      <c r="C19" s="168">
        <v>5.56</v>
      </c>
      <c r="D19" s="171" t="s">
        <v>408</v>
      </c>
      <c r="E19" s="168">
        <v>11.4</v>
      </c>
      <c r="F19" s="171" t="s">
        <v>53</v>
      </c>
      <c r="G19" s="168">
        <v>10.01</v>
      </c>
      <c r="H19" s="171" t="s">
        <v>435</v>
      </c>
      <c r="I19" s="168">
        <v>14.31</v>
      </c>
      <c r="J19" s="171" t="s">
        <v>448</v>
      </c>
      <c r="K19" s="168">
        <v>6.84</v>
      </c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95"/>
      <c r="W19" s="95"/>
      <c r="X19" s="95"/>
      <c r="Y19" s="95"/>
      <c r="Z19" s="95"/>
      <c r="AA19" s="95"/>
      <c r="AB19" s="95"/>
      <c r="AC19" s="95"/>
      <c r="AD19" s="95"/>
      <c r="AE19" s="95"/>
      <c r="AF19" s="95"/>
      <c r="AG19" s="95"/>
      <c r="AH19" s="95"/>
      <c r="AI19" s="95"/>
      <c r="AJ19" s="95"/>
      <c r="AK19" s="95"/>
      <c r="AL19" s="95"/>
      <c r="AM19" s="95"/>
      <c r="AN19" s="95"/>
      <c r="AO19" s="95"/>
      <c r="AP19" s="95"/>
      <c r="AQ19" s="95"/>
      <c r="AR19" s="95"/>
      <c r="AS19" s="95"/>
      <c r="AT19" s="95"/>
      <c r="AU19" s="95"/>
      <c r="AV19" s="95"/>
      <c r="AW19" s="95"/>
      <c r="AX19" s="95"/>
      <c r="AY19" s="95"/>
      <c r="AZ19" s="95"/>
      <c r="BA19" s="95"/>
      <c r="BB19" s="95"/>
      <c r="BC19" s="95"/>
      <c r="BD19" s="95"/>
      <c r="BE19" s="95"/>
      <c r="BF19" s="95"/>
      <c r="BG19" s="95"/>
      <c r="BH19" s="95"/>
      <c r="BI19" s="95"/>
      <c r="BJ19" s="95"/>
      <c r="BK19" s="95"/>
      <c r="BL19" s="95"/>
      <c r="BM19" s="95"/>
      <c r="BN19" s="95"/>
      <c r="BO19" s="95"/>
      <c r="BP19" s="95"/>
      <c r="BQ19" s="95"/>
      <c r="BR19" s="95"/>
      <c r="BS19" s="95"/>
      <c r="BT19" s="95"/>
      <c r="BU19" s="95"/>
      <c r="BV19" s="95"/>
      <c r="BW19" s="95"/>
      <c r="BX19" s="95"/>
      <c r="BY19" s="95"/>
      <c r="BZ19" s="95"/>
      <c r="CA19" s="95"/>
      <c r="CB19" s="95"/>
      <c r="CC19" s="95"/>
      <c r="CD19" s="95"/>
      <c r="CE19" s="95"/>
      <c r="CF19" s="95"/>
      <c r="CG19" s="95"/>
      <c r="CH19" s="95"/>
      <c r="CI19" s="95"/>
      <c r="CJ19" s="95"/>
      <c r="CK19" s="95"/>
      <c r="CL19" s="95"/>
      <c r="CM19" s="95"/>
      <c r="CN19" s="95"/>
      <c r="CO19" s="95"/>
      <c r="CP19" s="95"/>
      <c r="CQ19" s="95"/>
      <c r="CR19" s="95"/>
      <c r="CS19" s="95"/>
      <c r="CT19" s="95"/>
      <c r="CU19" s="95"/>
      <c r="CV19" s="95"/>
      <c r="CW19" s="95"/>
      <c r="CX19" s="95"/>
      <c r="CY19" s="95"/>
      <c r="CZ19" s="95"/>
      <c r="DA19" s="95"/>
      <c r="DB19" s="95"/>
      <c r="DC19" s="95"/>
      <c r="DD19" s="95"/>
      <c r="DE19" s="95"/>
      <c r="DF19" s="95"/>
      <c r="DG19" s="95"/>
      <c r="DH19" s="95"/>
      <c r="DI19" s="95"/>
      <c r="DJ19" s="95"/>
      <c r="DK19" s="95"/>
      <c r="DL19" s="95"/>
      <c r="DM19" s="95"/>
      <c r="DN19" s="95"/>
      <c r="DO19" s="95"/>
      <c r="DP19" s="95"/>
      <c r="DQ19" s="95"/>
      <c r="DR19" s="95"/>
      <c r="DS19" s="95"/>
      <c r="DT19" s="95"/>
      <c r="DU19" s="95"/>
      <c r="DV19" s="95"/>
      <c r="DW19" s="95"/>
      <c r="DX19" s="95"/>
      <c r="DY19" s="95"/>
      <c r="DZ19" s="95"/>
      <c r="EA19" s="95"/>
      <c r="EB19" s="95"/>
      <c r="EC19" s="95"/>
      <c r="ED19" s="95"/>
      <c r="EE19" s="95"/>
      <c r="EF19" s="95"/>
      <c r="EG19" s="95"/>
      <c r="EH19" s="95"/>
      <c r="EI19" s="95"/>
      <c r="EJ19" s="95"/>
      <c r="EK19" s="95"/>
      <c r="EL19" s="95"/>
      <c r="EM19" s="95"/>
      <c r="EN19" s="95"/>
      <c r="EO19" s="95"/>
      <c r="EP19" s="95"/>
      <c r="EQ19" s="95"/>
      <c r="ER19" s="95"/>
      <c r="ES19" s="95"/>
      <c r="ET19" s="95"/>
      <c r="EU19" s="95"/>
      <c r="EV19" s="95"/>
      <c r="EW19" s="95"/>
      <c r="EX19" s="95"/>
      <c r="EY19" s="95"/>
      <c r="EZ19" s="95"/>
      <c r="FA19" s="95"/>
      <c r="FB19" s="95"/>
      <c r="FC19" s="95"/>
      <c r="FD19" s="95"/>
      <c r="FE19" s="95"/>
      <c r="FF19" s="95"/>
      <c r="FG19" s="95"/>
      <c r="FH19" s="95"/>
      <c r="FI19" s="95"/>
      <c r="FJ19" s="95"/>
      <c r="FK19" s="95"/>
      <c r="FL19" s="95"/>
      <c r="FM19" s="95"/>
      <c r="FN19" s="95"/>
      <c r="FO19" s="95"/>
      <c r="FP19" s="95"/>
      <c r="FQ19" s="95"/>
      <c r="FR19" s="95"/>
      <c r="FS19" s="95"/>
      <c r="FT19" s="95"/>
      <c r="FU19" s="95"/>
      <c r="FV19" s="95"/>
      <c r="FW19" s="95"/>
      <c r="FX19" s="95"/>
      <c r="FY19" s="95"/>
      <c r="FZ19" s="95"/>
      <c r="GA19" s="95"/>
      <c r="GB19" s="95"/>
      <c r="GC19" s="95"/>
      <c r="GD19" s="95"/>
      <c r="GE19" s="95"/>
      <c r="GF19" s="95"/>
      <c r="GG19" s="95"/>
      <c r="GH19" s="95"/>
      <c r="GI19" s="95"/>
      <c r="GJ19" s="95"/>
      <c r="GK19" s="95"/>
      <c r="GL19" s="95"/>
      <c r="GM19" s="95"/>
      <c r="GN19" s="95"/>
      <c r="GO19" s="95"/>
      <c r="GP19" s="95"/>
      <c r="GQ19" s="95"/>
      <c r="GR19" s="95"/>
      <c r="GS19" s="95"/>
      <c r="GT19" s="95"/>
      <c r="GU19" s="95"/>
      <c r="GV19" s="95"/>
      <c r="GW19" s="95"/>
      <c r="GX19" s="95"/>
      <c r="GY19" s="95"/>
      <c r="GZ19" s="95"/>
      <c r="HA19" s="95"/>
      <c r="HB19" s="95"/>
      <c r="HC19" s="95"/>
      <c r="HD19" s="95"/>
      <c r="HE19" s="95"/>
      <c r="HF19" s="95"/>
      <c r="HG19" s="95"/>
      <c r="HH19" s="95"/>
      <c r="HI19" s="95"/>
      <c r="HJ19" s="95"/>
      <c r="HK19" s="95"/>
      <c r="HL19" s="95"/>
      <c r="HM19" s="95"/>
      <c r="HN19" s="95"/>
      <c r="HO19" s="95"/>
      <c r="HP19" s="95"/>
      <c r="HQ19" s="95"/>
      <c r="HR19" s="95"/>
      <c r="HS19" s="95"/>
      <c r="HT19" s="95"/>
      <c r="HU19" s="95"/>
      <c r="HV19" s="95"/>
      <c r="HW19" s="95"/>
      <c r="HX19" s="95"/>
      <c r="HY19" s="95"/>
      <c r="HZ19" s="95"/>
      <c r="IA19" s="95"/>
      <c r="IB19" s="95"/>
      <c r="IC19" s="95"/>
      <c r="ID19" s="95"/>
      <c r="IE19" s="95"/>
      <c r="IF19" s="95"/>
      <c r="IG19" s="95"/>
      <c r="IH19" s="95"/>
      <c r="II19" s="95"/>
      <c r="IJ19" s="95"/>
      <c r="IK19" s="95"/>
      <c r="IL19" s="95"/>
      <c r="IM19" s="95"/>
      <c r="IN19" s="95"/>
      <c r="IO19" s="95"/>
      <c r="IP19" s="95"/>
      <c r="IQ19" s="95"/>
      <c r="IR19" s="95"/>
      <c r="IS19" s="95"/>
      <c r="IT19" s="95"/>
      <c r="IU19" s="95"/>
      <c r="IV19" s="95"/>
      <c r="IW19" s="95"/>
      <c r="IX19" s="95"/>
      <c r="IY19" s="95"/>
      <c r="IZ19" s="95"/>
      <c r="JA19" s="95"/>
      <c r="JB19" s="95"/>
      <c r="JC19" s="95"/>
      <c r="JD19" s="95"/>
      <c r="JE19" s="95"/>
      <c r="JF19" s="95"/>
      <c r="JG19" s="95"/>
      <c r="JH19" s="95"/>
      <c r="JI19" s="95"/>
      <c r="JJ19" s="95"/>
      <c r="JK19" s="95"/>
      <c r="JL19" s="95"/>
      <c r="JM19" s="95"/>
      <c r="JN19" s="95"/>
      <c r="JO19" s="95"/>
      <c r="JP19" s="95"/>
      <c r="JQ19" s="95"/>
      <c r="JR19" s="95"/>
      <c r="JS19" s="95"/>
      <c r="JT19" s="95"/>
      <c r="JU19" s="95"/>
      <c r="JV19" s="95"/>
      <c r="JW19" s="95"/>
      <c r="JX19" s="95"/>
      <c r="JY19" s="95"/>
      <c r="JZ19" s="95"/>
      <c r="KA19" s="95"/>
      <c r="KB19" s="95"/>
      <c r="KC19" s="95"/>
      <c r="KD19" s="95"/>
      <c r="KE19" s="95"/>
      <c r="KF19" s="95"/>
      <c r="KG19" s="95"/>
      <c r="KH19" s="95"/>
      <c r="KI19" s="95"/>
      <c r="KJ19" s="95"/>
      <c r="KK19" s="95"/>
      <c r="KL19" s="95"/>
      <c r="KM19" s="95"/>
      <c r="KN19" s="95"/>
      <c r="KO19" s="95"/>
      <c r="KP19" s="95"/>
      <c r="KQ19" s="95"/>
      <c r="KR19" s="95"/>
      <c r="KS19" s="95"/>
      <c r="KT19" s="95"/>
      <c r="KU19" s="95"/>
      <c r="KV19" s="95"/>
      <c r="KW19" s="95"/>
      <c r="KX19" s="95"/>
      <c r="KY19" s="95"/>
      <c r="KZ19" s="95"/>
      <c r="LA19" s="95"/>
      <c r="LB19" s="95"/>
      <c r="LC19" s="95"/>
      <c r="LD19" s="95"/>
      <c r="LE19" s="95"/>
      <c r="LF19" s="95"/>
      <c r="LG19" s="95"/>
      <c r="LH19" s="95"/>
      <c r="LI19" s="95"/>
      <c r="LJ19" s="95"/>
      <c r="LK19" s="95"/>
      <c r="LL19" s="95"/>
      <c r="LM19" s="95"/>
      <c r="LN19" s="95"/>
      <c r="LO19" s="95"/>
      <c r="LP19" s="95"/>
      <c r="LQ19" s="95"/>
      <c r="LR19" s="95"/>
      <c r="LS19" s="95"/>
      <c r="LT19" s="95"/>
      <c r="LU19" s="95"/>
      <c r="LV19" s="95"/>
      <c r="LW19" s="95"/>
      <c r="LX19" s="95"/>
      <c r="LY19" s="95"/>
      <c r="LZ19" s="95"/>
      <c r="MA19" s="95"/>
      <c r="MB19" s="95"/>
      <c r="MC19" s="95"/>
      <c r="MD19" s="95"/>
      <c r="ME19" s="95"/>
      <c r="MF19" s="95"/>
      <c r="MG19" s="95"/>
      <c r="MH19" s="95"/>
      <c r="MI19" s="95"/>
      <c r="MJ19" s="95"/>
      <c r="MK19" s="95"/>
      <c r="ML19" s="95"/>
      <c r="MM19" s="95"/>
      <c r="MN19" s="95"/>
      <c r="MO19" s="95"/>
      <c r="MP19" s="95"/>
      <c r="MQ19" s="95"/>
      <c r="MR19" s="95"/>
      <c r="MS19" s="95"/>
      <c r="MT19" s="95"/>
      <c r="MU19" s="95"/>
      <c r="MV19" s="95"/>
      <c r="MW19" s="95"/>
      <c r="MX19" s="95"/>
      <c r="MY19" s="95"/>
      <c r="MZ19" s="95"/>
      <c r="NA19" s="95"/>
      <c r="NB19" s="95"/>
      <c r="NC19" s="95"/>
      <c r="ND19" s="95"/>
      <c r="NE19" s="95"/>
      <c r="NF19" s="95"/>
      <c r="NG19" s="95"/>
      <c r="NH19" s="95"/>
      <c r="NI19" s="95"/>
      <c r="NJ19" s="95"/>
      <c r="NK19" s="95"/>
      <c r="NL19" s="95"/>
      <c r="NM19" s="95"/>
      <c r="NN19" s="95"/>
      <c r="NO19" s="95"/>
      <c r="NP19" s="95"/>
      <c r="NQ19" s="95"/>
      <c r="NR19" s="95"/>
      <c r="NS19" s="95"/>
      <c r="NT19" s="95"/>
      <c r="NU19" s="95"/>
      <c r="NV19" s="95"/>
      <c r="NW19" s="95"/>
      <c r="NX19" s="95"/>
      <c r="NY19" s="95"/>
      <c r="NZ19" s="95"/>
      <c r="OA19" s="95"/>
      <c r="OB19" s="95"/>
      <c r="OC19" s="95"/>
      <c r="OD19" s="95"/>
      <c r="OE19" s="95"/>
      <c r="OF19" s="95"/>
      <c r="OG19" s="95"/>
      <c r="OH19" s="95"/>
      <c r="OI19" s="95"/>
      <c r="OJ19" s="95"/>
      <c r="OK19" s="95"/>
      <c r="OL19" s="95"/>
      <c r="OM19" s="95"/>
      <c r="ON19" s="95"/>
      <c r="OO19" s="95"/>
      <c r="OP19" s="95"/>
      <c r="OQ19" s="95"/>
      <c r="OR19" s="95"/>
      <c r="OS19" s="95"/>
      <c r="OT19" s="95"/>
      <c r="OU19" s="95"/>
      <c r="OV19" s="95"/>
      <c r="OW19" s="95"/>
      <c r="OX19" s="95"/>
      <c r="OY19" s="95"/>
      <c r="OZ19" s="95"/>
      <c r="PA19" s="95"/>
      <c r="PB19" s="95"/>
      <c r="PC19" s="95"/>
      <c r="PD19" s="95"/>
      <c r="PE19" s="95"/>
      <c r="PF19" s="95"/>
      <c r="PG19" s="95"/>
      <c r="PH19" s="95"/>
      <c r="PI19" s="95"/>
      <c r="PJ19" s="95"/>
      <c r="PK19" s="95"/>
      <c r="PL19" s="95"/>
      <c r="PM19" s="95"/>
      <c r="PN19" s="95"/>
      <c r="PO19" s="95"/>
      <c r="PP19" s="95"/>
      <c r="PQ19" s="95"/>
      <c r="PR19" s="95"/>
      <c r="PS19" s="95"/>
      <c r="PT19" s="95"/>
      <c r="PU19" s="95"/>
      <c r="PV19" s="95"/>
      <c r="PW19" s="95"/>
      <c r="PX19" s="95"/>
      <c r="PY19" s="95"/>
      <c r="PZ19" s="95"/>
      <c r="QA19" s="95"/>
      <c r="QB19" s="95"/>
      <c r="QC19" s="95"/>
      <c r="QD19" s="95"/>
      <c r="QE19" s="95"/>
      <c r="QF19" s="95"/>
      <c r="QG19" s="95"/>
      <c r="QH19" s="95"/>
      <c r="QI19" s="95"/>
      <c r="QJ19" s="95"/>
      <c r="QK19" s="95"/>
      <c r="QL19" s="95"/>
      <c r="QM19" s="95"/>
      <c r="QN19" s="95"/>
      <c r="QO19" s="95"/>
      <c r="QP19" s="95"/>
      <c r="QQ19" s="95"/>
      <c r="QR19" s="95"/>
      <c r="QS19" s="95"/>
      <c r="QT19" s="95"/>
      <c r="QU19" s="95"/>
      <c r="QV19" s="95"/>
      <c r="QW19" s="95"/>
      <c r="QX19" s="95"/>
      <c r="QY19" s="95"/>
      <c r="QZ19" s="95"/>
      <c r="RA19" s="95"/>
      <c r="RB19" s="95"/>
      <c r="RC19" s="95"/>
      <c r="RD19" s="95"/>
      <c r="RE19" s="95"/>
      <c r="RF19" s="95"/>
      <c r="RG19" s="95"/>
      <c r="RH19" s="95"/>
      <c r="RI19" s="95"/>
      <c r="RJ19" s="95"/>
      <c r="RK19" s="95"/>
      <c r="RL19" s="95"/>
      <c r="RM19" s="95"/>
      <c r="RN19" s="95"/>
      <c r="RO19" s="95"/>
      <c r="RP19" s="95"/>
      <c r="RQ19" s="95"/>
      <c r="RR19" s="95"/>
      <c r="RS19" s="95"/>
      <c r="RT19" s="95"/>
      <c r="RU19" s="95"/>
      <c r="RV19" s="95"/>
      <c r="RW19" s="95"/>
      <c r="RX19" s="95"/>
      <c r="RY19" s="95"/>
      <c r="RZ19" s="95"/>
      <c r="SA19" s="95"/>
      <c r="SB19" s="95"/>
      <c r="SC19" s="95"/>
      <c r="SD19" s="95"/>
      <c r="SE19" s="95"/>
      <c r="SF19" s="95"/>
      <c r="SG19" s="95"/>
      <c r="SH19" s="95"/>
      <c r="SI19" s="95"/>
      <c r="SJ19" s="95"/>
      <c r="SK19" s="95"/>
      <c r="SL19" s="95"/>
      <c r="SM19" s="95"/>
      <c r="SN19" s="95"/>
      <c r="SO19" s="95"/>
      <c r="SP19" s="95"/>
      <c r="SQ19" s="95"/>
      <c r="SR19" s="95"/>
      <c r="SS19" s="95"/>
      <c r="ST19" s="95"/>
      <c r="SU19" s="95"/>
      <c r="SV19" s="95"/>
      <c r="SW19" s="95"/>
      <c r="SX19" s="95"/>
      <c r="SY19" s="95"/>
      <c r="SZ19" s="95"/>
      <c r="TA19" s="95"/>
      <c r="TB19" s="95"/>
      <c r="TC19" s="95"/>
      <c r="TD19" s="95"/>
      <c r="TE19" s="95"/>
      <c r="TF19" s="95"/>
      <c r="TG19" s="95"/>
      <c r="TH19" s="95"/>
      <c r="TI19" s="95"/>
      <c r="TJ19" s="95"/>
      <c r="TK19" s="95"/>
      <c r="TL19" s="95"/>
      <c r="TM19" s="95"/>
      <c r="TN19" s="95"/>
      <c r="TO19" s="95"/>
      <c r="TP19" s="95"/>
      <c r="TQ19" s="95"/>
      <c r="TR19" s="95"/>
      <c r="TS19" s="95"/>
      <c r="TT19" s="95"/>
      <c r="TU19" s="95"/>
      <c r="TV19" s="95"/>
      <c r="TW19" s="95"/>
      <c r="TX19" s="95"/>
      <c r="TY19" s="95"/>
      <c r="TZ19" s="95"/>
      <c r="UA19" s="95"/>
      <c r="UB19" s="95"/>
      <c r="UC19" s="95"/>
      <c r="UD19" s="95"/>
      <c r="UE19" s="95"/>
      <c r="UF19" s="95"/>
      <c r="UG19" s="95"/>
      <c r="UH19" s="95"/>
      <c r="UI19" s="95"/>
      <c r="UJ19" s="95"/>
      <c r="UK19" s="95"/>
      <c r="UL19" s="95"/>
      <c r="UM19" s="95"/>
      <c r="UN19" s="95"/>
      <c r="UO19" s="95"/>
      <c r="UP19" s="95"/>
      <c r="UQ19" s="95"/>
      <c r="UR19" s="95"/>
      <c r="US19" s="95"/>
      <c r="UT19" s="95"/>
      <c r="UU19" s="95"/>
      <c r="UV19" s="95"/>
      <c r="UW19" s="95"/>
      <c r="UX19" s="95"/>
      <c r="UY19" s="95"/>
      <c r="UZ19" s="95"/>
      <c r="VA19" s="95"/>
      <c r="VB19" s="95"/>
      <c r="VC19" s="95"/>
      <c r="VD19" s="95"/>
      <c r="VE19" s="95"/>
      <c r="VF19" s="95"/>
      <c r="VG19" s="95"/>
      <c r="VH19" s="95"/>
      <c r="VI19" s="95"/>
      <c r="VJ19" s="95"/>
      <c r="VK19" s="95"/>
      <c r="VL19" s="95"/>
      <c r="VM19" s="95"/>
      <c r="VN19" s="95"/>
      <c r="VO19" s="95"/>
      <c r="VP19" s="95"/>
      <c r="VQ19" s="95"/>
      <c r="VR19" s="95"/>
      <c r="VS19" s="95"/>
      <c r="VT19" s="95"/>
      <c r="VU19" s="95"/>
      <c r="VV19" s="95"/>
      <c r="VW19" s="95"/>
      <c r="VX19" s="95"/>
      <c r="VY19" s="95"/>
      <c r="VZ19" s="95"/>
      <c r="WA19" s="95"/>
      <c r="WB19" s="95"/>
      <c r="WC19" s="95"/>
      <c r="WD19" s="95"/>
      <c r="WE19" s="95"/>
      <c r="WF19" s="95"/>
      <c r="WG19" s="95"/>
      <c r="WH19" s="95"/>
      <c r="WI19" s="95"/>
      <c r="WJ19" s="95"/>
      <c r="WK19" s="95"/>
      <c r="WL19" s="95"/>
      <c r="WM19" s="95"/>
      <c r="WN19" s="95"/>
      <c r="WO19" s="95"/>
      <c r="WP19" s="95"/>
      <c r="WQ19" s="95"/>
      <c r="WR19" s="95"/>
      <c r="WS19" s="95"/>
      <c r="WT19" s="95"/>
      <c r="WU19" s="95"/>
      <c r="WV19" s="95"/>
      <c r="WW19" s="95"/>
      <c r="WX19" s="95"/>
      <c r="WY19" s="95"/>
      <c r="WZ19" s="95"/>
      <c r="XA19" s="95"/>
      <c r="XB19" s="95"/>
      <c r="XC19" s="95"/>
      <c r="XD19" s="95"/>
      <c r="XE19" s="95"/>
      <c r="XF19" s="95"/>
      <c r="XG19" s="95"/>
      <c r="XH19" s="95"/>
      <c r="XI19" s="95"/>
      <c r="XJ19" s="95"/>
      <c r="XK19" s="95"/>
      <c r="XL19" s="95"/>
      <c r="XM19" s="95"/>
      <c r="XN19" s="95"/>
      <c r="XO19" s="95"/>
      <c r="XP19" s="95"/>
      <c r="XQ19" s="95"/>
      <c r="XR19" s="95"/>
      <c r="XS19" s="95"/>
      <c r="XT19" s="95"/>
      <c r="XU19" s="95"/>
      <c r="XV19" s="95"/>
      <c r="XW19" s="95"/>
      <c r="XX19" s="95"/>
      <c r="XY19" s="95"/>
      <c r="XZ19" s="95"/>
      <c r="YA19" s="95"/>
      <c r="YB19" s="95"/>
      <c r="YC19" s="95"/>
      <c r="YD19" s="95"/>
      <c r="YE19" s="95"/>
      <c r="YF19" s="95"/>
      <c r="YG19" s="95"/>
      <c r="YH19" s="95"/>
      <c r="YI19" s="95"/>
      <c r="YJ19" s="95"/>
      <c r="YK19" s="95"/>
      <c r="YL19" s="95"/>
      <c r="YM19" s="95"/>
      <c r="YN19" s="95"/>
      <c r="YO19" s="95"/>
      <c r="YP19" s="95"/>
      <c r="YQ19" s="95"/>
      <c r="YR19" s="95"/>
      <c r="YS19" s="95"/>
      <c r="YT19" s="95"/>
      <c r="YU19" s="95"/>
      <c r="YV19" s="95"/>
      <c r="YW19" s="95"/>
      <c r="YX19" s="95"/>
      <c r="YY19" s="95"/>
      <c r="YZ19" s="95"/>
      <c r="ZA19" s="95"/>
      <c r="ZB19" s="95"/>
      <c r="ZC19" s="95"/>
      <c r="ZD19" s="95"/>
      <c r="ZE19" s="95"/>
      <c r="ZF19" s="95"/>
      <c r="ZG19" s="95"/>
      <c r="ZH19" s="95"/>
      <c r="ZI19" s="95"/>
      <c r="ZJ19" s="95"/>
      <c r="ZK19" s="95"/>
      <c r="ZL19" s="95"/>
      <c r="ZM19" s="95"/>
      <c r="ZN19" s="95"/>
      <c r="ZO19" s="95"/>
      <c r="ZP19" s="95"/>
      <c r="ZQ19" s="95"/>
      <c r="ZR19" s="95"/>
      <c r="ZS19" s="95"/>
      <c r="ZT19" s="95"/>
      <c r="ZU19" s="95"/>
      <c r="ZV19" s="95"/>
      <c r="ZW19" s="95"/>
      <c r="ZX19" s="95"/>
      <c r="ZY19" s="95"/>
      <c r="ZZ19" s="95"/>
      <c r="AAA19" s="95"/>
      <c r="AAB19" s="95"/>
      <c r="AAC19" s="95"/>
      <c r="AAD19" s="95"/>
      <c r="AAE19" s="95"/>
      <c r="AAF19" s="95"/>
      <c r="AAG19" s="95"/>
      <c r="AAH19" s="95"/>
      <c r="AAI19" s="95"/>
      <c r="AAJ19" s="95"/>
      <c r="AAK19" s="95"/>
      <c r="AAL19" s="95"/>
      <c r="AAM19" s="95"/>
      <c r="AAN19" s="95"/>
      <c r="AAO19" s="95"/>
      <c r="AAP19" s="95"/>
      <c r="AAQ19" s="95"/>
      <c r="AAR19" s="95"/>
      <c r="AAS19" s="95"/>
      <c r="AAT19" s="95"/>
      <c r="AAU19" s="95"/>
      <c r="AAV19" s="95"/>
      <c r="AAW19" s="95"/>
      <c r="AAX19" s="95"/>
      <c r="AAY19" s="95"/>
      <c r="AAZ19" s="95"/>
      <c r="ABA19" s="95"/>
      <c r="ABB19" s="95"/>
      <c r="ABC19" s="95"/>
      <c r="ABD19" s="95"/>
      <c r="ABE19" s="95"/>
      <c r="ABF19" s="95"/>
      <c r="ABG19" s="95"/>
      <c r="ABH19" s="95"/>
      <c r="ABI19" s="95"/>
      <c r="ABJ19" s="95"/>
      <c r="ABK19" s="95"/>
      <c r="ABL19" s="95"/>
      <c r="ABM19" s="95"/>
      <c r="ABN19" s="95"/>
      <c r="ABO19" s="95"/>
      <c r="ABP19" s="95"/>
      <c r="ABQ19" s="95"/>
      <c r="ABR19" s="95"/>
      <c r="ABS19" s="95"/>
      <c r="ABT19" s="95"/>
      <c r="ABU19" s="95"/>
      <c r="ABV19" s="95"/>
      <c r="ABW19" s="95"/>
      <c r="ABX19" s="95"/>
      <c r="ABY19" s="95"/>
      <c r="ABZ19" s="95"/>
      <c r="ACA19" s="95"/>
      <c r="ACB19" s="95"/>
      <c r="ACC19" s="95"/>
      <c r="ACD19" s="95"/>
      <c r="ACE19" s="95"/>
      <c r="ACF19" s="95"/>
      <c r="ACG19" s="95"/>
      <c r="ACH19" s="95"/>
      <c r="ACI19" s="95"/>
      <c r="ACJ19" s="95"/>
      <c r="ACK19" s="95"/>
      <c r="ACL19" s="95"/>
      <c r="ACM19" s="95"/>
      <c r="ACN19" s="95"/>
      <c r="ACO19" s="95"/>
      <c r="ACP19" s="95"/>
      <c r="ACQ19" s="95"/>
      <c r="ACR19" s="95"/>
      <c r="ACS19" s="95"/>
      <c r="ACT19" s="95"/>
      <c r="ACU19" s="95"/>
      <c r="ACV19" s="95"/>
      <c r="ACW19" s="95"/>
      <c r="ACX19" s="95"/>
      <c r="ACY19" s="95"/>
      <c r="ACZ19" s="95"/>
      <c r="ADA19" s="95"/>
      <c r="ADB19" s="95"/>
      <c r="ADC19" s="95"/>
      <c r="ADD19" s="95"/>
      <c r="ADE19" s="95"/>
      <c r="ADF19" s="95"/>
      <c r="ADG19" s="95"/>
      <c r="ADH19" s="95"/>
      <c r="ADI19" s="95"/>
      <c r="ADJ19" s="95"/>
      <c r="ADK19" s="95"/>
      <c r="ADL19" s="95"/>
      <c r="ADM19" s="95"/>
      <c r="ADN19" s="95"/>
      <c r="ADO19" s="95"/>
      <c r="ADP19" s="95"/>
      <c r="ADQ19" s="95"/>
      <c r="ADR19" s="95"/>
      <c r="ADS19" s="95"/>
      <c r="ADT19" s="95"/>
      <c r="ADU19" s="95"/>
      <c r="ADV19" s="95"/>
      <c r="ADW19" s="95"/>
      <c r="ADX19" s="95"/>
      <c r="ADY19" s="95"/>
      <c r="ADZ19" s="95"/>
      <c r="AEA19" s="95"/>
      <c r="AEB19" s="95"/>
      <c r="AEC19" s="95"/>
      <c r="AED19" s="95"/>
      <c r="AEE19" s="95"/>
      <c r="AEF19" s="95"/>
      <c r="AEG19" s="95"/>
      <c r="AEH19" s="95"/>
      <c r="AEI19" s="95"/>
      <c r="AEJ19" s="95"/>
      <c r="AEK19" s="95"/>
      <c r="AEL19" s="95"/>
      <c r="AEM19" s="95"/>
      <c r="AEN19" s="95"/>
      <c r="AEO19" s="95"/>
      <c r="AEP19" s="95"/>
      <c r="AEQ19" s="95"/>
      <c r="AER19" s="95"/>
      <c r="AES19" s="95"/>
      <c r="AET19" s="95"/>
      <c r="AEU19" s="95"/>
      <c r="AEV19" s="95"/>
      <c r="AEW19" s="95"/>
      <c r="AEX19" s="95"/>
      <c r="AEY19" s="95"/>
      <c r="AEZ19" s="95"/>
      <c r="AFA19" s="95"/>
      <c r="AFB19" s="95"/>
      <c r="AFC19" s="95"/>
      <c r="AFD19" s="95"/>
      <c r="AFE19" s="95"/>
      <c r="AFF19" s="95"/>
      <c r="AFG19" s="95"/>
      <c r="AFH19" s="95"/>
      <c r="AFI19" s="95"/>
      <c r="AFJ19" s="95"/>
      <c r="AFK19" s="95"/>
      <c r="AFL19" s="95"/>
      <c r="AFM19" s="95"/>
      <c r="AFN19" s="95"/>
      <c r="AFO19" s="95"/>
      <c r="AFP19" s="95"/>
      <c r="AFQ19" s="95"/>
      <c r="AFR19" s="95"/>
      <c r="AFS19" s="95"/>
      <c r="AFT19" s="95"/>
      <c r="AFU19" s="95"/>
      <c r="AFV19" s="95"/>
      <c r="AFW19" s="95"/>
      <c r="AFX19" s="95"/>
      <c r="AFY19" s="95"/>
      <c r="AFZ19" s="95"/>
      <c r="AGA19" s="95"/>
      <c r="AGB19" s="95"/>
      <c r="AGC19" s="95"/>
      <c r="AGD19" s="95"/>
      <c r="AGE19" s="95"/>
      <c r="AGF19" s="95"/>
      <c r="AGG19" s="95"/>
      <c r="AGH19" s="95"/>
      <c r="AGI19" s="95"/>
      <c r="AGJ19" s="95"/>
      <c r="AGK19" s="95"/>
      <c r="AGL19" s="95"/>
      <c r="AGM19" s="95"/>
      <c r="AGN19" s="95"/>
      <c r="AGO19" s="95"/>
      <c r="AGP19" s="95"/>
      <c r="AGQ19" s="95"/>
      <c r="AGR19" s="95"/>
      <c r="AGS19" s="95"/>
      <c r="AGT19" s="95"/>
      <c r="AGU19" s="95"/>
      <c r="AGV19" s="95"/>
      <c r="AGW19" s="95"/>
      <c r="AGX19" s="95"/>
      <c r="AGY19" s="95"/>
      <c r="AGZ19" s="95"/>
      <c r="AHA19" s="95"/>
      <c r="AHB19" s="95"/>
      <c r="AHC19" s="95"/>
      <c r="AHD19" s="95"/>
      <c r="AHE19" s="95"/>
      <c r="AHF19" s="95"/>
      <c r="AHG19" s="95"/>
      <c r="AHH19" s="95"/>
      <c r="AHI19" s="95"/>
      <c r="AHJ19" s="95"/>
      <c r="AHK19" s="95"/>
      <c r="AHL19" s="95"/>
      <c r="AHM19" s="95"/>
      <c r="AHN19" s="95"/>
      <c r="AHO19" s="95"/>
      <c r="AHP19" s="95"/>
      <c r="AHQ19" s="95"/>
      <c r="AHR19" s="95"/>
      <c r="AHS19" s="95"/>
      <c r="AHT19" s="95"/>
      <c r="AHU19" s="95"/>
      <c r="AHV19" s="95"/>
      <c r="AHW19" s="95"/>
      <c r="AHX19" s="95"/>
      <c r="AHY19" s="95"/>
      <c r="AHZ19" s="95"/>
      <c r="AIA19" s="95"/>
      <c r="AIB19" s="95"/>
      <c r="AIC19" s="95"/>
      <c r="AID19" s="95"/>
      <c r="AIE19" s="95"/>
      <c r="AIF19" s="95"/>
      <c r="AIG19" s="95"/>
      <c r="AIH19" s="95"/>
      <c r="AII19" s="95"/>
      <c r="AIJ19" s="95"/>
      <c r="AIK19" s="95"/>
      <c r="AIL19" s="95"/>
      <c r="AIM19" s="95"/>
      <c r="AIN19" s="95"/>
      <c r="AIO19" s="95"/>
      <c r="AIP19" s="95"/>
      <c r="AIQ19" s="95"/>
      <c r="AIR19" s="95"/>
      <c r="AIS19" s="95"/>
      <c r="AIT19" s="95"/>
      <c r="AIU19" s="95"/>
      <c r="AIV19" s="95"/>
      <c r="AIW19" s="95"/>
      <c r="AIX19" s="95"/>
      <c r="AIY19" s="95"/>
      <c r="AIZ19" s="95"/>
      <c r="AJA19" s="95"/>
      <c r="AJB19" s="95"/>
      <c r="AJC19" s="95"/>
      <c r="AJD19" s="95"/>
      <c r="AJE19" s="95"/>
      <c r="AJF19" s="95"/>
      <c r="AJG19" s="95"/>
      <c r="AJH19" s="95"/>
      <c r="AJI19" s="95"/>
      <c r="AJJ19" s="95"/>
      <c r="AJK19" s="95"/>
      <c r="AJL19" s="95"/>
      <c r="AJM19" s="95"/>
      <c r="AJN19" s="95"/>
      <c r="AJO19" s="95"/>
      <c r="AJP19" s="95"/>
      <c r="AJQ19" s="95"/>
      <c r="AJR19" s="95"/>
      <c r="AJS19" s="95"/>
      <c r="AJT19" s="95"/>
      <c r="AJU19" s="95"/>
      <c r="AJV19" s="95"/>
      <c r="AJW19" s="95"/>
      <c r="AJX19" s="95"/>
      <c r="AJY19" s="95"/>
      <c r="AJZ19" s="95"/>
      <c r="AKA19" s="95"/>
      <c r="AKB19" s="95"/>
      <c r="AKC19" s="95"/>
      <c r="AKD19" s="95"/>
      <c r="AKE19" s="95"/>
      <c r="AKF19" s="95"/>
      <c r="AKG19" s="95"/>
      <c r="AKH19" s="95"/>
      <c r="AKI19" s="95"/>
      <c r="AKJ19" s="95"/>
      <c r="AKK19" s="95"/>
      <c r="AKL19" s="95"/>
      <c r="AKM19" s="95"/>
      <c r="AKN19" s="95"/>
      <c r="AKO19" s="95"/>
      <c r="AKP19" s="95"/>
      <c r="AKQ19" s="95"/>
      <c r="AKR19" s="95"/>
      <c r="AKS19" s="95"/>
      <c r="AKT19" s="95"/>
      <c r="AKU19" s="95"/>
      <c r="AKV19" s="95"/>
      <c r="AKW19" s="95"/>
      <c r="AKX19" s="95"/>
      <c r="AKY19" s="95"/>
      <c r="AKZ19" s="95"/>
      <c r="ALA19" s="95"/>
      <c r="ALB19" s="95"/>
      <c r="ALC19" s="95"/>
      <c r="ALD19" s="95"/>
      <c r="ALE19" s="95"/>
      <c r="ALF19" s="95"/>
      <c r="ALG19" s="95"/>
      <c r="ALH19" s="95"/>
      <c r="ALI19" s="95"/>
      <c r="ALJ19" s="95"/>
      <c r="ALK19" s="95"/>
      <c r="ALL19" s="95"/>
      <c r="ALM19" s="95"/>
      <c r="ALN19" s="95"/>
      <c r="ALO19" s="95"/>
      <c r="ALP19" s="95"/>
      <c r="ALQ19" s="95"/>
      <c r="ALR19" s="95"/>
      <c r="ALS19" s="95"/>
      <c r="ALT19" s="95"/>
      <c r="ALU19" s="95"/>
      <c r="ALV19" s="95"/>
      <c r="ALW19" s="95"/>
      <c r="ALX19" s="95"/>
      <c r="ALY19" s="95"/>
      <c r="ALZ19" s="95"/>
      <c r="AMA19" s="95"/>
      <c r="AMB19" s="95"/>
      <c r="AMC19" s="95"/>
      <c r="AMD19" s="95"/>
      <c r="AME19" s="95"/>
      <c r="AMF19" s="95"/>
      <c r="AMG19" s="95"/>
      <c r="AMH19" s="95"/>
      <c r="AMI19" s="95"/>
      <c r="AMJ19" s="95"/>
    </row>
    <row r="20" spans="1:1024" s="97" customFormat="1" x14ac:dyDescent="0.2">
      <c r="A20" s="95"/>
      <c r="B20" s="171"/>
      <c r="C20" s="168"/>
      <c r="D20" s="171" t="s">
        <v>53</v>
      </c>
      <c r="E20" s="168">
        <v>4.45</v>
      </c>
      <c r="F20" s="171"/>
      <c r="G20" s="168"/>
      <c r="H20" s="171" t="s">
        <v>53</v>
      </c>
      <c r="I20" s="168">
        <v>5.56</v>
      </c>
      <c r="J20" s="171" t="s">
        <v>53</v>
      </c>
      <c r="K20" s="168">
        <v>6.67</v>
      </c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95"/>
      <c r="W20" s="95"/>
      <c r="X20" s="95"/>
      <c r="Y20" s="95"/>
      <c r="Z20" s="95"/>
      <c r="AA20" s="95"/>
      <c r="AB20" s="95"/>
      <c r="AC20" s="95"/>
      <c r="AD20" s="95"/>
      <c r="AE20" s="95"/>
      <c r="AF20" s="95"/>
      <c r="AG20" s="95"/>
      <c r="AH20" s="95"/>
      <c r="AI20" s="95"/>
      <c r="AJ20" s="95"/>
      <c r="AK20" s="95"/>
      <c r="AL20" s="95"/>
      <c r="AM20" s="95"/>
      <c r="AN20" s="95"/>
      <c r="AO20" s="95"/>
      <c r="AP20" s="95"/>
      <c r="AQ20" s="95"/>
      <c r="AR20" s="95"/>
      <c r="AS20" s="95"/>
      <c r="AT20" s="95"/>
      <c r="AU20" s="95"/>
      <c r="AV20" s="95"/>
      <c r="AW20" s="95"/>
      <c r="AX20" s="95"/>
      <c r="AY20" s="95"/>
      <c r="AZ20" s="95"/>
      <c r="BA20" s="95"/>
      <c r="BB20" s="95"/>
      <c r="BC20" s="95"/>
      <c r="BD20" s="95"/>
      <c r="BE20" s="95"/>
      <c r="BF20" s="95"/>
      <c r="BG20" s="95"/>
      <c r="BH20" s="95"/>
      <c r="BI20" s="95"/>
      <c r="BJ20" s="95"/>
      <c r="BK20" s="95"/>
      <c r="BL20" s="95"/>
      <c r="BM20" s="95"/>
      <c r="BN20" s="95"/>
      <c r="BO20" s="95"/>
      <c r="BP20" s="95"/>
      <c r="BQ20" s="95"/>
      <c r="BR20" s="95"/>
      <c r="BS20" s="95"/>
      <c r="BT20" s="95"/>
      <c r="BU20" s="95"/>
      <c r="BV20" s="95"/>
      <c r="BW20" s="95"/>
      <c r="BX20" s="95"/>
      <c r="BY20" s="95"/>
      <c r="BZ20" s="95"/>
      <c r="CA20" s="95"/>
      <c r="CB20" s="95"/>
      <c r="CC20" s="95"/>
      <c r="CD20" s="95"/>
      <c r="CE20" s="95"/>
      <c r="CF20" s="95"/>
      <c r="CG20" s="95"/>
      <c r="CH20" s="95"/>
      <c r="CI20" s="95"/>
      <c r="CJ20" s="95"/>
      <c r="CK20" s="95"/>
      <c r="CL20" s="95"/>
      <c r="CM20" s="95"/>
      <c r="CN20" s="95"/>
      <c r="CO20" s="95"/>
      <c r="CP20" s="95"/>
      <c r="CQ20" s="95"/>
      <c r="CR20" s="95"/>
      <c r="CS20" s="95"/>
      <c r="CT20" s="95"/>
      <c r="CU20" s="95"/>
      <c r="CV20" s="95"/>
      <c r="CW20" s="95"/>
      <c r="CX20" s="95"/>
      <c r="CY20" s="95"/>
      <c r="CZ20" s="95"/>
      <c r="DA20" s="95"/>
      <c r="DB20" s="95"/>
      <c r="DC20" s="95"/>
      <c r="DD20" s="95"/>
      <c r="DE20" s="95"/>
      <c r="DF20" s="95"/>
      <c r="DG20" s="95"/>
      <c r="DH20" s="95"/>
      <c r="DI20" s="95"/>
      <c r="DJ20" s="95"/>
      <c r="DK20" s="95"/>
      <c r="DL20" s="95"/>
      <c r="DM20" s="95"/>
      <c r="DN20" s="95"/>
      <c r="DO20" s="95"/>
      <c r="DP20" s="95"/>
      <c r="DQ20" s="95"/>
      <c r="DR20" s="95"/>
      <c r="DS20" s="95"/>
      <c r="DT20" s="95"/>
      <c r="DU20" s="95"/>
      <c r="DV20" s="95"/>
      <c r="DW20" s="95"/>
      <c r="DX20" s="95"/>
      <c r="DY20" s="95"/>
      <c r="DZ20" s="95"/>
      <c r="EA20" s="95"/>
      <c r="EB20" s="95"/>
      <c r="EC20" s="95"/>
      <c r="ED20" s="95"/>
      <c r="EE20" s="95"/>
      <c r="EF20" s="95"/>
      <c r="EG20" s="95"/>
      <c r="EH20" s="95"/>
      <c r="EI20" s="95"/>
      <c r="EJ20" s="95"/>
      <c r="EK20" s="95"/>
      <c r="EL20" s="95"/>
      <c r="EM20" s="95"/>
      <c r="EN20" s="95"/>
      <c r="EO20" s="95"/>
      <c r="EP20" s="95"/>
      <c r="EQ20" s="95"/>
      <c r="ER20" s="95"/>
      <c r="ES20" s="95"/>
      <c r="ET20" s="95"/>
      <c r="EU20" s="95"/>
      <c r="EV20" s="95"/>
      <c r="EW20" s="95"/>
      <c r="EX20" s="95"/>
      <c r="EY20" s="95"/>
      <c r="EZ20" s="95"/>
      <c r="FA20" s="95"/>
      <c r="FB20" s="95"/>
      <c r="FC20" s="95"/>
      <c r="FD20" s="95"/>
      <c r="FE20" s="95"/>
      <c r="FF20" s="95"/>
      <c r="FG20" s="95"/>
      <c r="FH20" s="95"/>
      <c r="FI20" s="95"/>
      <c r="FJ20" s="95"/>
      <c r="FK20" s="95"/>
      <c r="FL20" s="95"/>
      <c r="FM20" s="95"/>
      <c r="FN20" s="95"/>
      <c r="FO20" s="95"/>
      <c r="FP20" s="95"/>
      <c r="FQ20" s="95"/>
      <c r="FR20" s="95"/>
      <c r="FS20" s="95"/>
      <c r="FT20" s="95"/>
      <c r="FU20" s="95"/>
      <c r="FV20" s="95"/>
      <c r="FW20" s="95"/>
      <c r="FX20" s="95"/>
      <c r="FY20" s="95"/>
      <c r="FZ20" s="95"/>
      <c r="GA20" s="95"/>
      <c r="GB20" s="95"/>
      <c r="GC20" s="95"/>
      <c r="GD20" s="95"/>
      <c r="GE20" s="95"/>
      <c r="GF20" s="95"/>
      <c r="GG20" s="95"/>
      <c r="GH20" s="95"/>
      <c r="GI20" s="95"/>
      <c r="GJ20" s="95"/>
      <c r="GK20" s="95"/>
      <c r="GL20" s="95"/>
      <c r="GM20" s="95"/>
      <c r="GN20" s="95"/>
      <c r="GO20" s="95"/>
      <c r="GP20" s="95"/>
      <c r="GQ20" s="95"/>
      <c r="GR20" s="95"/>
      <c r="GS20" s="95"/>
      <c r="GT20" s="95"/>
      <c r="GU20" s="95"/>
      <c r="GV20" s="95"/>
      <c r="GW20" s="95"/>
      <c r="GX20" s="95"/>
      <c r="GY20" s="95"/>
      <c r="GZ20" s="95"/>
      <c r="HA20" s="95"/>
      <c r="HB20" s="95"/>
      <c r="HC20" s="95"/>
      <c r="HD20" s="95"/>
      <c r="HE20" s="95"/>
      <c r="HF20" s="95"/>
      <c r="HG20" s="95"/>
      <c r="HH20" s="95"/>
      <c r="HI20" s="95"/>
      <c r="HJ20" s="95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  <c r="KV20" s="95"/>
      <c r="KW20" s="95"/>
      <c r="KX20" s="95"/>
      <c r="KY20" s="95"/>
      <c r="KZ20" s="95"/>
      <c r="LA20" s="95"/>
      <c r="LB20" s="95"/>
      <c r="LC20" s="95"/>
      <c r="LD20" s="95"/>
      <c r="LE20" s="95"/>
      <c r="LF20" s="95"/>
      <c r="LG20" s="95"/>
      <c r="LH20" s="95"/>
      <c r="LI20" s="95"/>
      <c r="LJ20" s="95"/>
      <c r="LK20" s="95"/>
      <c r="LL20" s="95"/>
      <c r="LM20" s="95"/>
      <c r="LN20" s="95"/>
      <c r="LO20" s="95"/>
      <c r="LP20" s="95"/>
      <c r="LQ20" s="95"/>
      <c r="LR20" s="95"/>
      <c r="LS20" s="95"/>
      <c r="LT20" s="95"/>
      <c r="LU20" s="95"/>
      <c r="LV20" s="95"/>
      <c r="LW20" s="95"/>
      <c r="LX20" s="95"/>
      <c r="LY20" s="95"/>
      <c r="LZ20" s="95"/>
      <c r="MA20" s="95"/>
      <c r="MB20" s="95"/>
      <c r="MC20" s="95"/>
      <c r="MD20" s="95"/>
      <c r="ME20" s="95"/>
      <c r="MF20" s="95"/>
      <c r="MG20" s="95"/>
      <c r="MH20" s="95"/>
      <c r="MI20" s="95"/>
      <c r="MJ20" s="95"/>
      <c r="MK20" s="95"/>
      <c r="ML20" s="95"/>
      <c r="MM20" s="95"/>
      <c r="MN20" s="95"/>
      <c r="MO20" s="95"/>
      <c r="MP20" s="95"/>
      <c r="MQ20" s="95"/>
      <c r="MR20" s="95"/>
      <c r="MS20" s="95"/>
      <c r="MT20" s="95"/>
      <c r="MU20" s="95"/>
      <c r="MV20" s="95"/>
      <c r="MW20" s="95"/>
      <c r="MX20" s="95"/>
      <c r="MY20" s="95"/>
      <c r="MZ20" s="95"/>
      <c r="NA20" s="95"/>
      <c r="NB20" s="95"/>
      <c r="NC20" s="95"/>
      <c r="ND20" s="95"/>
      <c r="NE20" s="95"/>
      <c r="NF20" s="95"/>
      <c r="NG20" s="95"/>
      <c r="NH20" s="95"/>
      <c r="NI20" s="95"/>
      <c r="NJ20" s="95"/>
      <c r="NK20" s="95"/>
      <c r="NL20" s="95"/>
      <c r="NM20" s="95"/>
      <c r="NN20" s="95"/>
      <c r="NO20" s="95"/>
      <c r="NP20" s="95"/>
      <c r="NQ20" s="95"/>
      <c r="NR20" s="95"/>
      <c r="NS20" s="95"/>
      <c r="NT20" s="95"/>
      <c r="NU20" s="95"/>
      <c r="NV20" s="95"/>
      <c r="NW20" s="95"/>
      <c r="NX20" s="95"/>
      <c r="NY20" s="95"/>
      <c r="NZ20" s="95"/>
      <c r="OA20" s="95"/>
      <c r="OB20" s="95"/>
      <c r="OC20" s="95"/>
      <c r="OD20" s="95"/>
      <c r="OE20" s="95"/>
      <c r="OF20" s="95"/>
      <c r="OG20" s="95"/>
      <c r="OH20" s="95"/>
      <c r="OI20" s="95"/>
      <c r="OJ20" s="95"/>
      <c r="OK20" s="95"/>
      <c r="OL20" s="95"/>
      <c r="OM20" s="95"/>
      <c r="ON20" s="95"/>
      <c r="OO20" s="95"/>
      <c r="OP20" s="95"/>
      <c r="OQ20" s="95"/>
      <c r="OR20" s="95"/>
      <c r="OS20" s="95"/>
      <c r="OT20" s="95"/>
      <c r="OU20" s="95"/>
      <c r="OV20" s="95"/>
      <c r="OW20" s="95"/>
      <c r="OX20" s="95"/>
      <c r="OY20" s="95"/>
      <c r="OZ20" s="95"/>
      <c r="PA20" s="95"/>
      <c r="PB20" s="95"/>
      <c r="PC20" s="95"/>
      <c r="PD20" s="95"/>
      <c r="PE20" s="95"/>
      <c r="PF20" s="95"/>
      <c r="PG20" s="95"/>
      <c r="PH20" s="95"/>
      <c r="PI20" s="95"/>
      <c r="PJ20" s="95"/>
      <c r="PK20" s="95"/>
      <c r="PL20" s="95"/>
      <c r="PM20" s="95"/>
      <c r="PN20" s="95"/>
      <c r="PO20" s="95"/>
      <c r="PP20" s="95"/>
      <c r="PQ20" s="95"/>
      <c r="PR20" s="95"/>
      <c r="PS20" s="95"/>
      <c r="PT20" s="95"/>
      <c r="PU20" s="95"/>
      <c r="PV20" s="95"/>
      <c r="PW20" s="95"/>
      <c r="PX20" s="95"/>
      <c r="PY20" s="95"/>
      <c r="PZ20" s="95"/>
      <c r="QA20" s="95"/>
      <c r="QB20" s="95"/>
      <c r="QC20" s="95"/>
      <c r="QD20" s="95"/>
      <c r="QE20" s="95"/>
      <c r="QF20" s="95"/>
      <c r="QG20" s="95"/>
      <c r="QH20" s="95"/>
      <c r="QI20" s="95"/>
      <c r="QJ20" s="95"/>
      <c r="QK20" s="95"/>
      <c r="QL20" s="95"/>
      <c r="QM20" s="95"/>
      <c r="QN20" s="95"/>
      <c r="QO20" s="95"/>
      <c r="QP20" s="95"/>
      <c r="QQ20" s="95"/>
      <c r="QR20" s="95"/>
      <c r="QS20" s="95"/>
      <c r="QT20" s="95"/>
      <c r="QU20" s="95"/>
      <c r="QV20" s="95"/>
      <c r="QW20" s="95"/>
      <c r="QX20" s="95"/>
      <c r="QY20" s="95"/>
      <c r="QZ20" s="95"/>
      <c r="RA20" s="95"/>
      <c r="RB20" s="95"/>
      <c r="RC20" s="95"/>
      <c r="RD20" s="95"/>
      <c r="RE20" s="95"/>
      <c r="RF20" s="95"/>
      <c r="RG20" s="95"/>
      <c r="RH20" s="95"/>
      <c r="RI20" s="95"/>
      <c r="RJ20" s="95"/>
      <c r="RK20" s="95"/>
      <c r="RL20" s="95"/>
      <c r="RM20" s="95"/>
      <c r="RN20" s="95"/>
      <c r="RO20" s="95"/>
      <c r="RP20" s="95"/>
      <c r="RQ20" s="95"/>
      <c r="RR20" s="95"/>
      <c r="RS20" s="95"/>
      <c r="RT20" s="95"/>
      <c r="RU20" s="95"/>
      <c r="RV20" s="95"/>
      <c r="RW20" s="95"/>
      <c r="RX20" s="95"/>
      <c r="RY20" s="95"/>
      <c r="RZ20" s="95"/>
      <c r="SA20" s="95"/>
      <c r="SB20" s="95"/>
      <c r="SC20" s="95"/>
      <c r="SD20" s="95"/>
      <c r="SE20" s="95"/>
      <c r="SF20" s="95"/>
      <c r="SG20" s="95"/>
      <c r="SH20" s="95"/>
      <c r="SI20" s="95"/>
      <c r="SJ20" s="95"/>
      <c r="SK20" s="95"/>
      <c r="SL20" s="95"/>
      <c r="SM20" s="95"/>
      <c r="SN20" s="95"/>
      <c r="SO20" s="95"/>
      <c r="SP20" s="95"/>
      <c r="SQ20" s="95"/>
      <c r="SR20" s="95"/>
      <c r="SS20" s="95"/>
      <c r="ST20" s="95"/>
      <c r="SU20" s="95"/>
      <c r="SV20" s="95"/>
      <c r="SW20" s="95"/>
      <c r="SX20" s="95"/>
      <c r="SY20" s="95"/>
      <c r="SZ20" s="95"/>
      <c r="TA20" s="95"/>
      <c r="TB20" s="95"/>
      <c r="TC20" s="95"/>
      <c r="TD20" s="95"/>
      <c r="TE20" s="95"/>
      <c r="TF20" s="95"/>
      <c r="TG20" s="95"/>
      <c r="TH20" s="95"/>
      <c r="TI20" s="95"/>
      <c r="TJ20" s="95"/>
      <c r="TK20" s="95"/>
      <c r="TL20" s="95"/>
      <c r="TM20" s="95"/>
      <c r="TN20" s="95"/>
      <c r="TO20" s="95"/>
      <c r="TP20" s="95"/>
      <c r="TQ20" s="95"/>
      <c r="TR20" s="95"/>
      <c r="TS20" s="95"/>
      <c r="TT20" s="95"/>
      <c r="TU20" s="95"/>
      <c r="TV20" s="95"/>
      <c r="TW20" s="95"/>
      <c r="TX20" s="95"/>
      <c r="TY20" s="95"/>
      <c r="TZ20" s="95"/>
      <c r="UA20" s="95"/>
      <c r="UB20" s="95"/>
      <c r="UC20" s="95"/>
      <c r="UD20" s="95"/>
      <c r="UE20" s="95"/>
      <c r="UF20" s="95"/>
      <c r="UG20" s="95"/>
      <c r="UH20" s="95"/>
      <c r="UI20" s="95"/>
      <c r="UJ20" s="95"/>
      <c r="UK20" s="95"/>
      <c r="UL20" s="95"/>
      <c r="UM20" s="95"/>
      <c r="UN20" s="95"/>
      <c r="UO20" s="95"/>
      <c r="UP20" s="95"/>
      <c r="UQ20" s="95"/>
      <c r="UR20" s="95"/>
      <c r="US20" s="95"/>
      <c r="UT20" s="95"/>
      <c r="UU20" s="95"/>
      <c r="UV20" s="95"/>
      <c r="UW20" s="95"/>
      <c r="UX20" s="95"/>
      <c r="UY20" s="95"/>
      <c r="UZ20" s="95"/>
      <c r="VA20" s="95"/>
      <c r="VB20" s="95"/>
      <c r="VC20" s="95"/>
      <c r="VD20" s="95"/>
      <c r="VE20" s="95"/>
      <c r="VF20" s="95"/>
      <c r="VG20" s="95"/>
      <c r="VH20" s="95"/>
      <c r="VI20" s="95"/>
      <c r="VJ20" s="95"/>
      <c r="VK20" s="95"/>
      <c r="VL20" s="95"/>
      <c r="VM20" s="95"/>
      <c r="VN20" s="95"/>
      <c r="VO20" s="95"/>
      <c r="VP20" s="95"/>
      <c r="VQ20" s="95"/>
      <c r="VR20" s="95"/>
      <c r="VS20" s="95"/>
      <c r="VT20" s="95"/>
      <c r="VU20" s="95"/>
      <c r="VV20" s="95"/>
      <c r="VW20" s="95"/>
      <c r="VX20" s="95"/>
      <c r="VY20" s="95"/>
      <c r="VZ20" s="95"/>
      <c r="WA20" s="95"/>
      <c r="WB20" s="95"/>
      <c r="WC20" s="95"/>
      <c r="WD20" s="95"/>
      <c r="WE20" s="95"/>
      <c r="WF20" s="95"/>
      <c r="WG20" s="95"/>
      <c r="WH20" s="95"/>
      <c r="WI20" s="95"/>
      <c r="WJ20" s="95"/>
      <c r="WK20" s="95"/>
      <c r="WL20" s="95"/>
      <c r="WM20" s="95"/>
      <c r="WN20" s="95"/>
      <c r="WO20" s="95"/>
      <c r="WP20" s="95"/>
      <c r="WQ20" s="95"/>
      <c r="WR20" s="95"/>
      <c r="WS20" s="95"/>
      <c r="WT20" s="95"/>
      <c r="WU20" s="95"/>
      <c r="WV20" s="95"/>
      <c r="WW20" s="95"/>
      <c r="WX20" s="95"/>
      <c r="WY20" s="95"/>
      <c r="WZ20" s="95"/>
      <c r="XA20" s="95"/>
      <c r="XB20" s="95"/>
      <c r="XC20" s="95"/>
      <c r="XD20" s="95"/>
      <c r="XE20" s="95"/>
      <c r="XF20" s="95"/>
      <c r="XG20" s="95"/>
      <c r="XH20" s="95"/>
      <c r="XI20" s="95"/>
      <c r="XJ20" s="95"/>
      <c r="XK20" s="95"/>
      <c r="XL20" s="95"/>
      <c r="XM20" s="95"/>
      <c r="XN20" s="95"/>
      <c r="XO20" s="95"/>
      <c r="XP20" s="95"/>
      <c r="XQ20" s="95"/>
      <c r="XR20" s="95"/>
      <c r="XS20" s="95"/>
      <c r="XT20" s="95"/>
      <c r="XU20" s="95"/>
      <c r="XV20" s="95"/>
      <c r="XW20" s="95"/>
      <c r="XX20" s="95"/>
      <c r="XY20" s="95"/>
      <c r="XZ20" s="95"/>
      <c r="YA20" s="95"/>
      <c r="YB20" s="95"/>
      <c r="YC20" s="95"/>
      <c r="YD20" s="95"/>
      <c r="YE20" s="95"/>
      <c r="YF20" s="95"/>
      <c r="YG20" s="95"/>
      <c r="YH20" s="95"/>
      <c r="YI20" s="95"/>
      <c r="YJ20" s="95"/>
      <c r="YK20" s="95"/>
      <c r="YL20" s="95"/>
      <c r="YM20" s="95"/>
      <c r="YN20" s="95"/>
      <c r="YO20" s="95"/>
      <c r="YP20" s="95"/>
      <c r="YQ20" s="95"/>
      <c r="YR20" s="95"/>
      <c r="YS20" s="95"/>
      <c r="YT20" s="95"/>
      <c r="YU20" s="95"/>
      <c r="YV20" s="95"/>
      <c r="YW20" s="95"/>
      <c r="YX20" s="95"/>
      <c r="YY20" s="95"/>
      <c r="YZ20" s="95"/>
      <c r="ZA20" s="95"/>
      <c r="ZB20" s="95"/>
      <c r="ZC20" s="95"/>
      <c r="ZD20" s="95"/>
      <c r="ZE20" s="95"/>
      <c r="ZF20" s="95"/>
      <c r="ZG20" s="95"/>
      <c r="ZH20" s="95"/>
      <c r="ZI20" s="95"/>
      <c r="ZJ20" s="95"/>
      <c r="ZK20" s="95"/>
      <c r="ZL20" s="95"/>
      <c r="ZM20" s="95"/>
      <c r="ZN20" s="95"/>
      <c r="ZO20" s="95"/>
      <c r="ZP20" s="95"/>
      <c r="ZQ20" s="95"/>
      <c r="ZR20" s="95"/>
      <c r="ZS20" s="95"/>
      <c r="ZT20" s="95"/>
      <c r="ZU20" s="95"/>
      <c r="ZV20" s="95"/>
      <c r="ZW20" s="95"/>
      <c r="ZX20" s="95"/>
      <c r="ZY20" s="95"/>
      <c r="ZZ20" s="95"/>
      <c r="AAA20" s="95"/>
      <c r="AAB20" s="95"/>
      <c r="AAC20" s="95"/>
      <c r="AAD20" s="95"/>
      <c r="AAE20" s="95"/>
      <c r="AAF20" s="95"/>
      <c r="AAG20" s="95"/>
      <c r="AAH20" s="95"/>
      <c r="AAI20" s="95"/>
      <c r="AAJ20" s="95"/>
      <c r="AAK20" s="95"/>
      <c r="AAL20" s="95"/>
      <c r="AAM20" s="95"/>
      <c r="AAN20" s="95"/>
      <c r="AAO20" s="95"/>
      <c r="AAP20" s="95"/>
      <c r="AAQ20" s="95"/>
      <c r="AAR20" s="95"/>
      <c r="AAS20" s="95"/>
      <c r="AAT20" s="95"/>
      <c r="AAU20" s="95"/>
      <c r="AAV20" s="95"/>
      <c r="AAW20" s="95"/>
      <c r="AAX20" s="95"/>
      <c r="AAY20" s="95"/>
      <c r="AAZ20" s="95"/>
      <c r="ABA20" s="95"/>
      <c r="ABB20" s="95"/>
      <c r="ABC20" s="95"/>
      <c r="ABD20" s="95"/>
      <c r="ABE20" s="95"/>
      <c r="ABF20" s="95"/>
      <c r="ABG20" s="95"/>
      <c r="ABH20" s="95"/>
      <c r="ABI20" s="95"/>
      <c r="ABJ20" s="95"/>
      <c r="ABK20" s="95"/>
      <c r="ABL20" s="95"/>
      <c r="ABM20" s="95"/>
      <c r="ABN20" s="95"/>
      <c r="ABO20" s="95"/>
      <c r="ABP20" s="95"/>
      <c r="ABQ20" s="95"/>
      <c r="ABR20" s="95"/>
      <c r="ABS20" s="95"/>
      <c r="ABT20" s="95"/>
      <c r="ABU20" s="95"/>
      <c r="ABV20" s="95"/>
      <c r="ABW20" s="95"/>
      <c r="ABX20" s="95"/>
      <c r="ABY20" s="95"/>
      <c r="ABZ20" s="95"/>
      <c r="ACA20" s="95"/>
      <c r="ACB20" s="95"/>
      <c r="ACC20" s="95"/>
      <c r="ACD20" s="95"/>
      <c r="ACE20" s="95"/>
      <c r="ACF20" s="95"/>
      <c r="ACG20" s="95"/>
      <c r="ACH20" s="95"/>
      <c r="ACI20" s="95"/>
      <c r="ACJ20" s="95"/>
      <c r="ACK20" s="95"/>
      <c r="ACL20" s="95"/>
      <c r="ACM20" s="95"/>
      <c r="ACN20" s="95"/>
      <c r="ACO20" s="95"/>
      <c r="ACP20" s="95"/>
      <c r="ACQ20" s="95"/>
      <c r="ACR20" s="95"/>
      <c r="ACS20" s="95"/>
      <c r="ACT20" s="95"/>
      <c r="ACU20" s="95"/>
      <c r="ACV20" s="95"/>
      <c r="ACW20" s="95"/>
      <c r="ACX20" s="95"/>
      <c r="ACY20" s="95"/>
      <c r="ACZ20" s="95"/>
      <c r="ADA20" s="95"/>
      <c r="ADB20" s="95"/>
      <c r="ADC20" s="95"/>
      <c r="ADD20" s="95"/>
      <c r="ADE20" s="95"/>
      <c r="ADF20" s="95"/>
      <c r="ADG20" s="95"/>
      <c r="ADH20" s="95"/>
      <c r="ADI20" s="95"/>
      <c r="ADJ20" s="95"/>
      <c r="ADK20" s="95"/>
      <c r="ADL20" s="95"/>
      <c r="ADM20" s="95"/>
      <c r="ADN20" s="95"/>
      <c r="ADO20" s="95"/>
      <c r="ADP20" s="95"/>
      <c r="ADQ20" s="95"/>
      <c r="ADR20" s="95"/>
      <c r="ADS20" s="95"/>
      <c r="ADT20" s="95"/>
      <c r="ADU20" s="95"/>
      <c r="ADV20" s="95"/>
      <c r="ADW20" s="95"/>
      <c r="ADX20" s="95"/>
      <c r="ADY20" s="95"/>
      <c r="ADZ20" s="95"/>
      <c r="AEA20" s="95"/>
      <c r="AEB20" s="95"/>
      <c r="AEC20" s="95"/>
      <c r="AED20" s="95"/>
      <c r="AEE20" s="95"/>
      <c r="AEF20" s="95"/>
      <c r="AEG20" s="95"/>
      <c r="AEH20" s="95"/>
      <c r="AEI20" s="95"/>
      <c r="AEJ20" s="95"/>
      <c r="AEK20" s="95"/>
      <c r="AEL20" s="95"/>
      <c r="AEM20" s="95"/>
      <c r="AEN20" s="95"/>
      <c r="AEO20" s="95"/>
      <c r="AEP20" s="95"/>
      <c r="AEQ20" s="95"/>
      <c r="AER20" s="95"/>
      <c r="AES20" s="95"/>
      <c r="AET20" s="95"/>
      <c r="AEU20" s="95"/>
      <c r="AEV20" s="95"/>
      <c r="AEW20" s="95"/>
      <c r="AEX20" s="95"/>
      <c r="AEY20" s="95"/>
      <c r="AEZ20" s="95"/>
      <c r="AFA20" s="95"/>
      <c r="AFB20" s="95"/>
      <c r="AFC20" s="95"/>
      <c r="AFD20" s="95"/>
      <c r="AFE20" s="95"/>
      <c r="AFF20" s="95"/>
      <c r="AFG20" s="95"/>
      <c r="AFH20" s="95"/>
      <c r="AFI20" s="95"/>
      <c r="AFJ20" s="95"/>
      <c r="AFK20" s="95"/>
      <c r="AFL20" s="95"/>
      <c r="AFM20" s="95"/>
      <c r="AFN20" s="95"/>
      <c r="AFO20" s="95"/>
      <c r="AFP20" s="95"/>
      <c r="AFQ20" s="95"/>
      <c r="AFR20" s="95"/>
      <c r="AFS20" s="95"/>
      <c r="AFT20" s="95"/>
      <c r="AFU20" s="95"/>
      <c r="AFV20" s="95"/>
      <c r="AFW20" s="95"/>
      <c r="AFX20" s="95"/>
      <c r="AFY20" s="95"/>
      <c r="AFZ20" s="95"/>
      <c r="AGA20" s="95"/>
      <c r="AGB20" s="95"/>
      <c r="AGC20" s="95"/>
      <c r="AGD20" s="95"/>
      <c r="AGE20" s="95"/>
      <c r="AGF20" s="95"/>
      <c r="AGG20" s="95"/>
      <c r="AGH20" s="95"/>
      <c r="AGI20" s="95"/>
      <c r="AGJ20" s="95"/>
      <c r="AGK20" s="95"/>
      <c r="AGL20" s="95"/>
      <c r="AGM20" s="95"/>
      <c r="AGN20" s="95"/>
      <c r="AGO20" s="95"/>
      <c r="AGP20" s="95"/>
      <c r="AGQ20" s="95"/>
      <c r="AGR20" s="95"/>
      <c r="AGS20" s="95"/>
      <c r="AGT20" s="95"/>
      <c r="AGU20" s="95"/>
      <c r="AGV20" s="95"/>
      <c r="AGW20" s="95"/>
      <c r="AGX20" s="95"/>
      <c r="AGY20" s="95"/>
      <c r="AGZ20" s="95"/>
      <c r="AHA20" s="95"/>
      <c r="AHB20" s="95"/>
      <c r="AHC20" s="95"/>
      <c r="AHD20" s="95"/>
      <c r="AHE20" s="95"/>
      <c r="AHF20" s="95"/>
      <c r="AHG20" s="95"/>
      <c r="AHH20" s="95"/>
      <c r="AHI20" s="95"/>
      <c r="AHJ20" s="95"/>
      <c r="AHK20" s="95"/>
      <c r="AHL20" s="95"/>
      <c r="AHM20" s="95"/>
      <c r="AHN20" s="95"/>
      <c r="AHO20" s="95"/>
      <c r="AHP20" s="95"/>
      <c r="AHQ20" s="95"/>
      <c r="AHR20" s="95"/>
      <c r="AHS20" s="95"/>
      <c r="AHT20" s="95"/>
      <c r="AHU20" s="95"/>
      <c r="AHV20" s="95"/>
      <c r="AHW20" s="95"/>
      <c r="AHX20" s="95"/>
      <c r="AHY20" s="95"/>
      <c r="AHZ20" s="95"/>
      <c r="AIA20" s="95"/>
      <c r="AIB20" s="95"/>
      <c r="AIC20" s="95"/>
      <c r="AID20" s="95"/>
      <c r="AIE20" s="95"/>
      <c r="AIF20" s="95"/>
      <c r="AIG20" s="95"/>
      <c r="AIH20" s="95"/>
      <c r="AII20" s="95"/>
      <c r="AIJ20" s="95"/>
      <c r="AIK20" s="95"/>
      <c r="AIL20" s="95"/>
      <c r="AIM20" s="95"/>
      <c r="AIN20" s="95"/>
      <c r="AIO20" s="95"/>
      <c r="AIP20" s="95"/>
      <c r="AIQ20" s="95"/>
      <c r="AIR20" s="95"/>
      <c r="AIS20" s="95"/>
      <c r="AIT20" s="95"/>
      <c r="AIU20" s="95"/>
      <c r="AIV20" s="95"/>
      <c r="AIW20" s="95"/>
      <c r="AIX20" s="95"/>
      <c r="AIY20" s="95"/>
      <c r="AIZ20" s="95"/>
      <c r="AJA20" s="95"/>
      <c r="AJB20" s="95"/>
      <c r="AJC20" s="95"/>
      <c r="AJD20" s="95"/>
      <c r="AJE20" s="95"/>
      <c r="AJF20" s="95"/>
      <c r="AJG20" s="95"/>
      <c r="AJH20" s="95"/>
      <c r="AJI20" s="95"/>
      <c r="AJJ20" s="95"/>
      <c r="AJK20" s="95"/>
      <c r="AJL20" s="95"/>
      <c r="AJM20" s="95"/>
      <c r="AJN20" s="95"/>
      <c r="AJO20" s="95"/>
      <c r="AJP20" s="95"/>
      <c r="AJQ20" s="95"/>
      <c r="AJR20" s="95"/>
      <c r="AJS20" s="95"/>
      <c r="AJT20" s="95"/>
      <c r="AJU20" s="95"/>
      <c r="AJV20" s="95"/>
      <c r="AJW20" s="95"/>
      <c r="AJX20" s="95"/>
      <c r="AJY20" s="95"/>
      <c r="AJZ20" s="95"/>
      <c r="AKA20" s="95"/>
      <c r="AKB20" s="95"/>
      <c r="AKC20" s="95"/>
      <c r="AKD20" s="95"/>
      <c r="AKE20" s="95"/>
      <c r="AKF20" s="95"/>
      <c r="AKG20" s="95"/>
      <c r="AKH20" s="95"/>
      <c r="AKI20" s="95"/>
      <c r="AKJ20" s="95"/>
      <c r="AKK20" s="95"/>
      <c r="AKL20" s="95"/>
      <c r="AKM20" s="95"/>
      <c r="AKN20" s="95"/>
      <c r="AKO20" s="95"/>
      <c r="AKP20" s="95"/>
      <c r="AKQ20" s="95"/>
      <c r="AKR20" s="95"/>
      <c r="AKS20" s="95"/>
      <c r="AKT20" s="95"/>
      <c r="AKU20" s="95"/>
      <c r="AKV20" s="95"/>
      <c r="AKW20" s="95"/>
      <c r="AKX20" s="95"/>
      <c r="AKY20" s="95"/>
      <c r="AKZ20" s="95"/>
      <c r="ALA20" s="95"/>
      <c r="ALB20" s="95"/>
      <c r="ALC20" s="95"/>
      <c r="ALD20" s="95"/>
      <c r="ALE20" s="95"/>
      <c r="ALF20" s="95"/>
      <c r="ALG20" s="95"/>
      <c r="ALH20" s="95"/>
      <c r="ALI20" s="95"/>
      <c r="ALJ20" s="95"/>
      <c r="ALK20" s="95"/>
      <c r="ALL20" s="95"/>
      <c r="ALM20" s="95"/>
      <c r="ALN20" s="95"/>
      <c r="ALO20" s="95"/>
      <c r="ALP20" s="95"/>
      <c r="ALQ20" s="95"/>
      <c r="ALR20" s="95"/>
      <c r="ALS20" s="95"/>
      <c r="ALT20" s="95"/>
      <c r="ALU20" s="95"/>
      <c r="ALV20" s="95"/>
      <c r="ALW20" s="95"/>
      <c r="ALX20" s="95"/>
      <c r="ALY20" s="95"/>
      <c r="ALZ20" s="95"/>
      <c r="AMA20" s="95"/>
      <c r="AMB20" s="95"/>
      <c r="AMC20" s="95"/>
      <c r="AMD20" s="95"/>
      <c r="AME20" s="95"/>
      <c r="AMF20" s="95"/>
      <c r="AMG20" s="95"/>
      <c r="AMH20" s="95"/>
      <c r="AMI20" s="95"/>
      <c r="AMJ20" s="95"/>
    </row>
    <row r="21" spans="1:1024" s="94" customFormat="1" ht="49.5" x14ac:dyDescent="0.2">
      <c r="A21" s="91"/>
      <c r="B21" s="92" t="s">
        <v>315</v>
      </c>
      <c r="C21" s="93">
        <f>SUM(C22:C23)</f>
        <v>36.619999999999997</v>
      </c>
      <c r="D21" s="92" t="s">
        <v>316</v>
      </c>
      <c r="E21" s="93">
        <f>SUM(E22:E23)</f>
        <v>36.619999999999997</v>
      </c>
      <c r="F21" s="92" t="s">
        <v>317</v>
      </c>
      <c r="G21" s="93">
        <f>SUM(G22:G23)</f>
        <v>36.619999999999997</v>
      </c>
      <c r="H21" s="92" t="s">
        <v>318</v>
      </c>
      <c r="I21" s="93">
        <f>SUM(I22:I23)</f>
        <v>36.619999999999997</v>
      </c>
      <c r="J21" s="92" t="s">
        <v>319</v>
      </c>
      <c r="K21" s="93">
        <f>SUM(K22:K23)</f>
        <v>36.619999999999997</v>
      </c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  <c r="AG21" s="91"/>
      <c r="AH21" s="91"/>
      <c r="AI21" s="91"/>
      <c r="AJ21" s="91"/>
      <c r="AK21" s="91"/>
      <c r="AL21" s="91"/>
      <c r="AM21" s="91"/>
      <c r="AN21" s="91"/>
      <c r="AO21" s="91"/>
      <c r="AP21" s="91"/>
      <c r="AQ21" s="91"/>
      <c r="AR21" s="91"/>
      <c r="AS21" s="91"/>
      <c r="AT21" s="91"/>
      <c r="AU21" s="91"/>
      <c r="AV21" s="91"/>
      <c r="AW21" s="91"/>
      <c r="AX21" s="91"/>
      <c r="AY21" s="91"/>
      <c r="AZ21" s="91"/>
      <c r="BA21" s="91"/>
      <c r="BB21" s="91"/>
      <c r="BC21" s="91"/>
      <c r="BD21" s="91"/>
      <c r="BE21" s="91"/>
      <c r="BF21" s="91"/>
      <c r="BG21" s="91"/>
      <c r="BH21" s="91"/>
      <c r="BI21" s="91"/>
      <c r="BJ21" s="91"/>
      <c r="BK21" s="91"/>
      <c r="BL21" s="91"/>
      <c r="BM21" s="91"/>
      <c r="BN21" s="91"/>
      <c r="BO21" s="91"/>
      <c r="BP21" s="91"/>
      <c r="BQ21" s="91"/>
      <c r="BR21" s="91"/>
      <c r="BS21" s="91"/>
      <c r="BT21" s="91"/>
      <c r="BU21" s="91"/>
      <c r="BV21" s="91"/>
      <c r="BW21" s="91"/>
      <c r="BX21" s="91"/>
      <c r="BY21" s="91"/>
      <c r="BZ21" s="91"/>
      <c r="CA21" s="91"/>
      <c r="CB21" s="91"/>
      <c r="CC21" s="91"/>
      <c r="CD21" s="91"/>
      <c r="CE21" s="91"/>
      <c r="CF21" s="91"/>
      <c r="CG21" s="91"/>
      <c r="CH21" s="91"/>
      <c r="CI21" s="91"/>
      <c r="CJ21" s="91"/>
      <c r="CK21" s="91"/>
      <c r="CL21" s="91"/>
      <c r="CM21" s="91"/>
      <c r="CN21" s="91"/>
      <c r="CO21" s="91"/>
      <c r="CP21" s="91"/>
      <c r="CQ21" s="91"/>
      <c r="CR21" s="91"/>
      <c r="CS21" s="91"/>
      <c r="CT21" s="91"/>
      <c r="CU21" s="91"/>
      <c r="CV21" s="91"/>
      <c r="CW21" s="91"/>
      <c r="CX21" s="91"/>
      <c r="CY21" s="91"/>
      <c r="CZ21" s="91"/>
      <c r="DA21" s="91"/>
      <c r="DB21" s="91"/>
      <c r="DC21" s="91"/>
      <c r="DD21" s="91"/>
      <c r="DE21" s="91"/>
      <c r="DF21" s="91"/>
      <c r="DG21" s="91"/>
      <c r="DH21" s="91"/>
      <c r="DI21" s="91"/>
      <c r="DJ21" s="91"/>
      <c r="DK21" s="91"/>
      <c r="DL21" s="91"/>
      <c r="DM21" s="91"/>
      <c r="DN21" s="91"/>
      <c r="DO21" s="91"/>
      <c r="DP21" s="91"/>
      <c r="DQ21" s="91"/>
      <c r="DR21" s="91"/>
      <c r="DS21" s="91"/>
      <c r="DT21" s="91"/>
      <c r="DU21" s="91"/>
      <c r="DV21" s="91"/>
      <c r="DW21" s="91"/>
      <c r="DX21" s="91"/>
      <c r="DY21" s="91"/>
      <c r="DZ21" s="91"/>
      <c r="EA21" s="91"/>
      <c r="EB21" s="91"/>
      <c r="EC21" s="91"/>
      <c r="ED21" s="91"/>
      <c r="EE21" s="91"/>
      <c r="EF21" s="91"/>
      <c r="EG21" s="91"/>
      <c r="EH21" s="91"/>
      <c r="EI21" s="91"/>
      <c r="EJ21" s="91"/>
      <c r="EK21" s="91"/>
      <c r="EL21" s="91"/>
      <c r="EM21" s="91"/>
      <c r="EN21" s="91"/>
      <c r="EO21" s="91"/>
      <c r="EP21" s="91"/>
      <c r="EQ21" s="91"/>
      <c r="ER21" s="91"/>
      <c r="ES21" s="91"/>
      <c r="ET21" s="91"/>
      <c r="EU21" s="91"/>
      <c r="EV21" s="91"/>
      <c r="EW21" s="91"/>
      <c r="EX21" s="91"/>
      <c r="EY21" s="91"/>
      <c r="EZ21" s="91"/>
      <c r="FA21" s="91"/>
      <c r="FB21" s="91"/>
      <c r="FC21" s="91"/>
      <c r="FD21" s="91"/>
      <c r="FE21" s="91"/>
      <c r="FF21" s="91"/>
      <c r="FG21" s="91"/>
      <c r="FH21" s="91"/>
      <c r="FI21" s="91"/>
      <c r="FJ21" s="91"/>
      <c r="FK21" s="91"/>
      <c r="FL21" s="91"/>
      <c r="FM21" s="91"/>
      <c r="FN21" s="91"/>
      <c r="FO21" s="91"/>
      <c r="FP21" s="91"/>
      <c r="FQ21" s="91"/>
      <c r="FR21" s="91"/>
      <c r="FS21" s="91"/>
      <c r="FT21" s="91"/>
      <c r="FU21" s="91"/>
      <c r="FV21" s="91"/>
      <c r="FW21" s="91"/>
      <c r="FX21" s="91"/>
      <c r="FY21" s="91"/>
      <c r="FZ21" s="91"/>
      <c r="GA21" s="91"/>
      <c r="GB21" s="91"/>
      <c r="GC21" s="91"/>
      <c r="GD21" s="91"/>
      <c r="GE21" s="91"/>
      <c r="GF21" s="91"/>
      <c r="GG21" s="91"/>
      <c r="GH21" s="91"/>
      <c r="GI21" s="91"/>
      <c r="GJ21" s="91"/>
      <c r="GK21" s="91"/>
      <c r="GL21" s="91"/>
      <c r="GM21" s="91"/>
      <c r="GN21" s="91"/>
      <c r="GO21" s="91"/>
      <c r="GP21" s="91"/>
      <c r="GQ21" s="91"/>
      <c r="GR21" s="91"/>
      <c r="GS21" s="91"/>
      <c r="GT21" s="91"/>
      <c r="GU21" s="91"/>
      <c r="GV21" s="91"/>
      <c r="GW21" s="91"/>
      <c r="GX21" s="91"/>
      <c r="GY21" s="91"/>
      <c r="GZ21" s="91"/>
      <c r="HA21" s="91"/>
      <c r="HB21" s="91"/>
      <c r="HC21" s="91"/>
      <c r="HD21" s="91"/>
      <c r="HE21" s="91"/>
      <c r="HF21" s="91"/>
      <c r="HG21" s="91"/>
      <c r="HH21" s="91"/>
      <c r="HI21" s="91"/>
      <c r="HJ21" s="91"/>
      <c r="HK21" s="91"/>
      <c r="HL21" s="91"/>
      <c r="HM21" s="91"/>
      <c r="HN21" s="91"/>
      <c r="HO21" s="91"/>
      <c r="HP21" s="91"/>
      <c r="HQ21" s="91"/>
      <c r="HR21" s="91"/>
      <c r="HS21" s="91"/>
      <c r="HT21" s="91"/>
      <c r="HU21" s="91"/>
      <c r="HV21" s="91"/>
      <c r="HW21" s="91"/>
      <c r="HX21" s="91"/>
      <c r="HY21" s="91"/>
      <c r="HZ21" s="91"/>
      <c r="IA21" s="91"/>
      <c r="IB21" s="91"/>
      <c r="IC21" s="91"/>
      <c r="ID21" s="91"/>
      <c r="IE21" s="91"/>
      <c r="IF21" s="91"/>
      <c r="IG21" s="91"/>
      <c r="IH21" s="91"/>
      <c r="II21" s="91"/>
      <c r="IJ21" s="91"/>
      <c r="IK21" s="91"/>
      <c r="IL21" s="91"/>
      <c r="IM21" s="91"/>
      <c r="IN21" s="91"/>
      <c r="IO21" s="91"/>
      <c r="IP21" s="91"/>
      <c r="IQ21" s="91"/>
      <c r="IR21" s="91"/>
      <c r="IS21" s="91"/>
      <c r="IT21" s="91"/>
      <c r="IU21" s="91"/>
      <c r="IV21" s="91"/>
      <c r="IW21" s="91"/>
      <c r="IX21" s="91"/>
      <c r="IY21" s="91"/>
      <c r="IZ21" s="91"/>
      <c r="JA21" s="91"/>
      <c r="JB21" s="91"/>
      <c r="JC21" s="91"/>
      <c r="JD21" s="91"/>
      <c r="JE21" s="91"/>
      <c r="JF21" s="91"/>
      <c r="JG21" s="91"/>
      <c r="JH21" s="91"/>
      <c r="JI21" s="91"/>
      <c r="JJ21" s="91"/>
      <c r="JK21" s="91"/>
      <c r="JL21" s="91"/>
      <c r="JM21" s="91"/>
      <c r="JN21" s="91"/>
      <c r="JO21" s="91"/>
      <c r="JP21" s="91"/>
      <c r="JQ21" s="91"/>
      <c r="JR21" s="91"/>
      <c r="JS21" s="91"/>
      <c r="JT21" s="91"/>
      <c r="JU21" s="91"/>
      <c r="JV21" s="91"/>
      <c r="JW21" s="91"/>
      <c r="JX21" s="91"/>
      <c r="JY21" s="91"/>
      <c r="JZ21" s="91"/>
      <c r="KA21" s="91"/>
      <c r="KB21" s="91"/>
      <c r="KC21" s="91"/>
      <c r="KD21" s="91"/>
      <c r="KE21" s="91"/>
      <c r="KF21" s="91"/>
      <c r="KG21" s="91"/>
      <c r="KH21" s="91"/>
      <c r="KI21" s="91"/>
      <c r="KJ21" s="91"/>
      <c r="KK21" s="91"/>
      <c r="KL21" s="91"/>
      <c r="KM21" s="91"/>
      <c r="KN21" s="91"/>
      <c r="KO21" s="91"/>
      <c r="KP21" s="91"/>
      <c r="KQ21" s="91"/>
      <c r="KR21" s="91"/>
      <c r="KS21" s="91"/>
      <c r="KT21" s="91"/>
      <c r="KU21" s="91"/>
      <c r="KV21" s="91"/>
      <c r="KW21" s="91"/>
      <c r="KX21" s="91"/>
      <c r="KY21" s="91"/>
      <c r="KZ21" s="91"/>
      <c r="LA21" s="91"/>
      <c r="LB21" s="91"/>
      <c r="LC21" s="91"/>
      <c r="LD21" s="91"/>
      <c r="LE21" s="91"/>
      <c r="LF21" s="91"/>
      <c r="LG21" s="91"/>
      <c r="LH21" s="91"/>
      <c r="LI21" s="91"/>
      <c r="LJ21" s="91"/>
      <c r="LK21" s="91"/>
      <c r="LL21" s="91"/>
      <c r="LM21" s="91"/>
      <c r="LN21" s="91"/>
      <c r="LO21" s="91"/>
      <c r="LP21" s="91"/>
      <c r="LQ21" s="91"/>
      <c r="LR21" s="91"/>
      <c r="LS21" s="91"/>
      <c r="LT21" s="91"/>
      <c r="LU21" s="91"/>
      <c r="LV21" s="91"/>
      <c r="LW21" s="91"/>
      <c r="LX21" s="91"/>
      <c r="LY21" s="91"/>
      <c r="LZ21" s="91"/>
      <c r="MA21" s="91"/>
      <c r="MB21" s="91"/>
      <c r="MC21" s="91"/>
      <c r="MD21" s="91"/>
      <c r="ME21" s="91"/>
      <c r="MF21" s="91"/>
      <c r="MG21" s="91"/>
      <c r="MH21" s="91"/>
      <c r="MI21" s="91"/>
      <c r="MJ21" s="91"/>
      <c r="MK21" s="91"/>
      <c r="ML21" s="91"/>
      <c r="MM21" s="91"/>
      <c r="MN21" s="91"/>
      <c r="MO21" s="91"/>
      <c r="MP21" s="91"/>
      <c r="MQ21" s="91"/>
      <c r="MR21" s="91"/>
      <c r="MS21" s="91"/>
      <c r="MT21" s="91"/>
      <c r="MU21" s="91"/>
      <c r="MV21" s="91"/>
      <c r="MW21" s="91"/>
      <c r="MX21" s="91"/>
      <c r="MY21" s="91"/>
      <c r="MZ21" s="91"/>
      <c r="NA21" s="91"/>
      <c r="NB21" s="91"/>
      <c r="NC21" s="91"/>
      <c r="ND21" s="91"/>
      <c r="NE21" s="91"/>
      <c r="NF21" s="91"/>
      <c r="NG21" s="91"/>
      <c r="NH21" s="91"/>
      <c r="NI21" s="91"/>
      <c r="NJ21" s="91"/>
      <c r="NK21" s="91"/>
      <c r="NL21" s="91"/>
      <c r="NM21" s="91"/>
      <c r="NN21" s="91"/>
      <c r="NO21" s="91"/>
      <c r="NP21" s="91"/>
      <c r="NQ21" s="91"/>
      <c r="NR21" s="91"/>
      <c r="NS21" s="91"/>
      <c r="NT21" s="91"/>
      <c r="NU21" s="91"/>
      <c r="NV21" s="91"/>
      <c r="NW21" s="91"/>
      <c r="NX21" s="91"/>
      <c r="NY21" s="91"/>
      <c r="NZ21" s="91"/>
      <c r="OA21" s="91"/>
      <c r="OB21" s="91"/>
      <c r="OC21" s="91"/>
      <c r="OD21" s="91"/>
      <c r="OE21" s="91"/>
      <c r="OF21" s="91"/>
      <c r="OG21" s="91"/>
      <c r="OH21" s="91"/>
      <c r="OI21" s="91"/>
      <c r="OJ21" s="91"/>
      <c r="OK21" s="91"/>
      <c r="OL21" s="91"/>
      <c r="OM21" s="91"/>
      <c r="ON21" s="91"/>
      <c r="OO21" s="91"/>
      <c r="OP21" s="91"/>
      <c r="OQ21" s="91"/>
      <c r="OR21" s="91"/>
      <c r="OS21" s="91"/>
      <c r="OT21" s="91"/>
      <c r="OU21" s="91"/>
      <c r="OV21" s="91"/>
      <c r="OW21" s="91"/>
      <c r="OX21" s="91"/>
      <c r="OY21" s="91"/>
      <c r="OZ21" s="91"/>
      <c r="PA21" s="91"/>
      <c r="PB21" s="91"/>
      <c r="PC21" s="91"/>
      <c r="PD21" s="91"/>
      <c r="PE21" s="91"/>
      <c r="PF21" s="91"/>
      <c r="PG21" s="91"/>
      <c r="PH21" s="91"/>
      <c r="PI21" s="91"/>
      <c r="PJ21" s="91"/>
      <c r="PK21" s="91"/>
      <c r="PL21" s="91"/>
      <c r="PM21" s="91"/>
      <c r="PN21" s="91"/>
      <c r="PO21" s="91"/>
      <c r="PP21" s="91"/>
      <c r="PQ21" s="91"/>
      <c r="PR21" s="91"/>
      <c r="PS21" s="91"/>
      <c r="PT21" s="91"/>
      <c r="PU21" s="91"/>
      <c r="PV21" s="91"/>
      <c r="PW21" s="91"/>
      <c r="PX21" s="91"/>
      <c r="PY21" s="91"/>
      <c r="PZ21" s="91"/>
      <c r="QA21" s="91"/>
      <c r="QB21" s="91"/>
      <c r="QC21" s="91"/>
      <c r="QD21" s="91"/>
      <c r="QE21" s="91"/>
      <c r="QF21" s="91"/>
      <c r="QG21" s="91"/>
      <c r="QH21" s="91"/>
      <c r="QI21" s="91"/>
      <c r="QJ21" s="91"/>
      <c r="QK21" s="91"/>
      <c r="QL21" s="91"/>
      <c r="QM21" s="91"/>
      <c r="QN21" s="91"/>
      <c r="QO21" s="91"/>
      <c r="QP21" s="91"/>
      <c r="QQ21" s="91"/>
      <c r="QR21" s="91"/>
      <c r="QS21" s="91"/>
      <c r="QT21" s="91"/>
      <c r="QU21" s="91"/>
      <c r="QV21" s="91"/>
      <c r="QW21" s="91"/>
      <c r="QX21" s="91"/>
      <c r="QY21" s="91"/>
      <c r="QZ21" s="91"/>
      <c r="RA21" s="91"/>
      <c r="RB21" s="91"/>
      <c r="RC21" s="91"/>
      <c r="RD21" s="91"/>
      <c r="RE21" s="91"/>
      <c r="RF21" s="91"/>
      <c r="RG21" s="91"/>
      <c r="RH21" s="91"/>
      <c r="RI21" s="91"/>
      <c r="RJ21" s="91"/>
      <c r="RK21" s="91"/>
      <c r="RL21" s="91"/>
      <c r="RM21" s="91"/>
      <c r="RN21" s="91"/>
      <c r="RO21" s="91"/>
      <c r="RP21" s="91"/>
      <c r="RQ21" s="91"/>
      <c r="RR21" s="91"/>
      <c r="RS21" s="91"/>
      <c r="RT21" s="91"/>
      <c r="RU21" s="91"/>
      <c r="RV21" s="91"/>
      <c r="RW21" s="91"/>
      <c r="RX21" s="91"/>
      <c r="RY21" s="91"/>
      <c r="RZ21" s="91"/>
      <c r="SA21" s="91"/>
      <c r="SB21" s="91"/>
      <c r="SC21" s="91"/>
      <c r="SD21" s="91"/>
      <c r="SE21" s="91"/>
      <c r="SF21" s="91"/>
      <c r="SG21" s="91"/>
      <c r="SH21" s="91"/>
      <c r="SI21" s="91"/>
      <c r="SJ21" s="91"/>
      <c r="SK21" s="91"/>
      <c r="SL21" s="91"/>
      <c r="SM21" s="91"/>
      <c r="SN21" s="91"/>
      <c r="SO21" s="91"/>
      <c r="SP21" s="91"/>
      <c r="SQ21" s="91"/>
      <c r="SR21" s="91"/>
      <c r="SS21" s="91"/>
      <c r="ST21" s="91"/>
      <c r="SU21" s="91"/>
      <c r="SV21" s="91"/>
      <c r="SW21" s="91"/>
      <c r="SX21" s="91"/>
      <c r="SY21" s="91"/>
      <c r="SZ21" s="91"/>
      <c r="TA21" s="91"/>
      <c r="TB21" s="91"/>
      <c r="TC21" s="91"/>
      <c r="TD21" s="91"/>
      <c r="TE21" s="91"/>
      <c r="TF21" s="91"/>
      <c r="TG21" s="91"/>
      <c r="TH21" s="91"/>
      <c r="TI21" s="91"/>
      <c r="TJ21" s="91"/>
      <c r="TK21" s="91"/>
      <c r="TL21" s="91"/>
      <c r="TM21" s="91"/>
      <c r="TN21" s="91"/>
      <c r="TO21" s="91"/>
      <c r="TP21" s="91"/>
      <c r="TQ21" s="91"/>
      <c r="TR21" s="91"/>
      <c r="TS21" s="91"/>
      <c r="TT21" s="91"/>
      <c r="TU21" s="91"/>
      <c r="TV21" s="91"/>
      <c r="TW21" s="91"/>
      <c r="TX21" s="91"/>
      <c r="TY21" s="91"/>
      <c r="TZ21" s="91"/>
      <c r="UA21" s="91"/>
      <c r="UB21" s="91"/>
      <c r="UC21" s="91"/>
      <c r="UD21" s="91"/>
      <c r="UE21" s="91"/>
      <c r="UF21" s="91"/>
      <c r="UG21" s="91"/>
      <c r="UH21" s="91"/>
      <c r="UI21" s="91"/>
      <c r="UJ21" s="91"/>
      <c r="UK21" s="91"/>
      <c r="UL21" s="91"/>
      <c r="UM21" s="91"/>
      <c r="UN21" s="91"/>
      <c r="UO21" s="91"/>
      <c r="UP21" s="91"/>
      <c r="UQ21" s="91"/>
      <c r="UR21" s="91"/>
      <c r="US21" s="91"/>
      <c r="UT21" s="91"/>
      <c r="UU21" s="91"/>
      <c r="UV21" s="91"/>
      <c r="UW21" s="91"/>
      <c r="UX21" s="91"/>
      <c r="UY21" s="91"/>
      <c r="UZ21" s="91"/>
      <c r="VA21" s="91"/>
      <c r="VB21" s="91"/>
      <c r="VC21" s="91"/>
      <c r="VD21" s="91"/>
      <c r="VE21" s="91"/>
      <c r="VF21" s="91"/>
      <c r="VG21" s="91"/>
      <c r="VH21" s="91"/>
      <c r="VI21" s="91"/>
      <c r="VJ21" s="91"/>
      <c r="VK21" s="91"/>
      <c r="VL21" s="91"/>
      <c r="VM21" s="91"/>
      <c r="VN21" s="91"/>
      <c r="VO21" s="91"/>
      <c r="VP21" s="91"/>
      <c r="VQ21" s="91"/>
      <c r="VR21" s="91"/>
      <c r="VS21" s="91"/>
      <c r="VT21" s="91"/>
      <c r="VU21" s="91"/>
      <c r="VV21" s="91"/>
      <c r="VW21" s="91"/>
      <c r="VX21" s="91"/>
      <c r="VY21" s="91"/>
      <c r="VZ21" s="91"/>
      <c r="WA21" s="91"/>
      <c r="WB21" s="91"/>
      <c r="WC21" s="91"/>
      <c r="WD21" s="91"/>
      <c r="WE21" s="91"/>
      <c r="WF21" s="91"/>
      <c r="WG21" s="91"/>
      <c r="WH21" s="91"/>
      <c r="WI21" s="91"/>
      <c r="WJ21" s="91"/>
      <c r="WK21" s="91"/>
      <c r="WL21" s="91"/>
      <c r="WM21" s="91"/>
      <c r="WN21" s="91"/>
      <c r="WO21" s="91"/>
      <c r="WP21" s="91"/>
      <c r="WQ21" s="91"/>
      <c r="WR21" s="91"/>
      <c r="WS21" s="91"/>
      <c r="WT21" s="91"/>
      <c r="WU21" s="91"/>
      <c r="WV21" s="91"/>
      <c r="WW21" s="91"/>
      <c r="WX21" s="91"/>
      <c r="WY21" s="91"/>
      <c r="WZ21" s="91"/>
      <c r="XA21" s="91"/>
      <c r="XB21" s="91"/>
      <c r="XC21" s="91"/>
      <c r="XD21" s="91"/>
      <c r="XE21" s="91"/>
      <c r="XF21" s="91"/>
      <c r="XG21" s="91"/>
      <c r="XH21" s="91"/>
      <c r="XI21" s="91"/>
      <c r="XJ21" s="91"/>
      <c r="XK21" s="91"/>
      <c r="XL21" s="91"/>
      <c r="XM21" s="91"/>
      <c r="XN21" s="91"/>
      <c r="XO21" s="91"/>
      <c r="XP21" s="91"/>
      <c r="XQ21" s="91"/>
      <c r="XR21" s="91"/>
      <c r="XS21" s="91"/>
      <c r="XT21" s="91"/>
      <c r="XU21" s="91"/>
      <c r="XV21" s="91"/>
      <c r="XW21" s="91"/>
      <c r="XX21" s="91"/>
      <c r="XY21" s="91"/>
      <c r="XZ21" s="91"/>
      <c r="YA21" s="91"/>
      <c r="YB21" s="91"/>
      <c r="YC21" s="91"/>
      <c r="YD21" s="91"/>
      <c r="YE21" s="91"/>
      <c r="YF21" s="91"/>
      <c r="YG21" s="91"/>
      <c r="YH21" s="91"/>
      <c r="YI21" s="91"/>
      <c r="YJ21" s="91"/>
      <c r="YK21" s="91"/>
      <c r="YL21" s="91"/>
      <c r="YM21" s="91"/>
      <c r="YN21" s="91"/>
      <c r="YO21" s="91"/>
      <c r="YP21" s="91"/>
      <c r="YQ21" s="91"/>
      <c r="YR21" s="91"/>
      <c r="YS21" s="91"/>
      <c r="YT21" s="91"/>
      <c r="YU21" s="91"/>
      <c r="YV21" s="91"/>
      <c r="YW21" s="91"/>
      <c r="YX21" s="91"/>
      <c r="YY21" s="91"/>
      <c r="YZ21" s="91"/>
      <c r="ZA21" s="91"/>
      <c r="ZB21" s="91"/>
      <c r="ZC21" s="91"/>
      <c r="ZD21" s="91"/>
      <c r="ZE21" s="91"/>
      <c r="ZF21" s="91"/>
      <c r="ZG21" s="91"/>
      <c r="ZH21" s="91"/>
      <c r="ZI21" s="91"/>
      <c r="ZJ21" s="91"/>
      <c r="ZK21" s="91"/>
      <c r="ZL21" s="91"/>
      <c r="ZM21" s="91"/>
      <c r="ZN21" s="91"/>
      <c r="ZO21" s="91"/>
      <c r="ZP21" s="91"/>
      <c r="ZQ21" s="91"/>
      <c r="ZR21" s="91"/>
      <c r="ZS21" s="91"/>
      <c r="ZT21" s="91"/>
      <c r="ZU21" s="91"/>
      <c r="ZV21" s="91"/>
      <c r="ZW21" s="91"/>
      <c r="ZX21" s="91"/>
      <c r="ZY21" s="91"/>
      <c r="ZZ21" s="91"/>
      <c r="AAA21" s="91"/>
      <c r="AAB21" s="91"/>
      <c r="AAC21" s="91"/>
      <c r="AAD21" s="91"/>
      <c r="AAE21" s="91"/>
      <c r="AAF21" s="91"/>
      <c r="AAG21" s="91"/>
      <c r="AAH21" s="91"/>
      <c r="AAI21" s="91"/>
      <c r="AAJ21" s="91"/>
      <c r="AAK21" s="91"/>
      <c r="AAL21" s="91"/>
      <c r="AAM21" s="91"/>
      <c r="AAN21" s="91"/>
      <c r="AAO21" s="91"/>
      <c r="AAP21" s="91"/>
      <c r="AAQ21" s="91"/>
      <c r="AAR21" s="91"/>
      <c r="AAS21" s="91"/>
      <c r="AAT21" s="91"/>
      <c r="AAU21" s="91"/>
      <c r="AAV21" s="91"/>
      <c r="AAW21" s="91"/>
      <c r="AAX21" s="91"/>
      <c r="AAY21" s="91"/>
      <c r="AAZ21" s="91"/>
      <c r="ABA21" s="91"/>
      <c r="ABB21" s="91"/>
      <c r="ABC21" s="91"/>
      <c r="ABD21" s="91"/>
      <c r="ABE21" s="91"/>
      <c r="ABF21" s="91"/>
      <c r="ABG21" s="91"/>
      <c r="ABH21" s="91"/>
      <c r="ABI21" s="91"/>
      <c r="ABJ21" s="91"/>
      <c r="ABK21" s="91"/>
      <c r="ABL21" s="91"/>
      <c r="ABM21" s="91"/>
      <c r="ABN21" s="91"/>
      <c r="ABO21" s="91"/>
      <c r="ABP21" s="91"/>
      <c r="ABQ21" s="91"/>
      <c r="ABR21" s="91"/>
      <c r="ABS21" s="91"/>
      <c r="ABT21" s="91"/>
      <c r="ABU21" s="91"/>
      <c r="ABV21" s="91"/>
      <c r="ABW21" s="91"/>
      <c r="ABX21" s="91"/>
      <c r="ABY21" s="91"/>
      <c r="ABZ21" s="91"/>
      <c r="ACA21" s="91"/>
      <c r="ACB21" s="91"/>
      <c r="ACC21" s="91"/>
      <c r="ACD21" s="91"/>
      <c r="ACE21" s="91"/>
      <c r="ACF21" s="91"/>
      <c r="ACG21" s="91"/>
      <c r="ACH21" s="91"/>
      <c r="ACI21" s="91"/>
      <c r="ACJ21" s="91"/>
      <c r="ACK21" s="91"/>
      <c r="ACL21" s="91"/>
      <c r="ACM21" s="91"/>
      <c r="ACN21" s="91"/>
      <c r="ACO21" s="91"/>
      <c r="ACP21" s="91"/>
      <c r="ACQ21" s="91"/>
      <c r="ACR21" s="91"/>
      <c r="ACS21" s="91"/>
      <c r="ACT21" s="91"/>
      <c r="ACU21" s="91"/>
      <c r="ACV21" s="91"/>
      <c r="ACW21" s="91"/>
      <c r="ACX21" s="91"/>
      <c r="ACY21" s="91"/>
      <c r="ACZ21" s="91"/>
      <c r="ADA21" s="91"/>
      <c r="ADB21" s="91"/>
      <c r="ADC21" s="91"/>
      <c r="ADD21" s="91"/>
      <c r="ADE21" s="91"/>
      <c r="ADF21" s="91"/>
      <c r="ADG21" s="91"/>
      <c r="ADH21" s="91"/>
      <c r="ADI21" s="91"/>
      <c r="ADJ21" s="91"/>
      <c r="ADK21" s="91"/>
      <c r="ADL21" s="91"/>
      <c r="ADM21" s="91"/>
      <c r="ADN21" s="91"/>
      <c r="ADO21" s="91"/>
      <c r="ADP21" s="91"/>
      <c r="ADQ21" s="91"/>
      <c r="ADR21" s="91"/>
      <c r="ADS21" s="91"/>
      <c r="ADT21" s="91"/>
      <c r="ADU21" s="91"/>
      <c r="ADV21" s="91"/>
      <c r="ADW21" s="91"/>
      <c r="ADX21" s="91"/>
      <c r="ADY21" s="91"/>
      <c r="ADZ21" s="91"/>
      <c r="AEA21" s="91"/>
      <c r="AEB21" s="91"/>
      <c r="AEC21" s="91"/>
      <c r="AED21" s="91"/>
      <c r="AEE21" s="91"/>
      <c r="AEF21" s="91"/>
      <c r="AEG21" s="91"/>
      <c r="AEH21" s="91"/>
      <c r="AEI21" s="91"/>
      <c r="AEJ21" s="91"/>
      <c r="AEK21" s="91"/>
      <c r="AEL21" s="91"/>
      <c r="AEM21" s="91"/>
      <c r="AEN21" s="91"/>
      <c r="AEO21" s="91"/>
      <c r="AEP21" s="91"/>
      <c r="AEQ21" s="91"/>
      <c r="AER21" s="91"/>
      <c r="AES21" s="91"/>
      <c r="AET21" s="91"/>
      <c r="AEU21" s="91"/>
      <c r="AEV21" s="91"/>
      <c r="AEW21" s="91"/>
      <c r="AEX21" s="91"/>
      <c r="AEY21" s="91"/>
      <c r="AEZ21" s="91"/>
      <c r="AFA21" s="91"/>
      <c r="AFB21" s="91"/>
      <c r="AFC21" s="91"/>
      <c r="AFD21" s="91"/>
      <c r="AFE21" s="91"/>
      <c r="AFF21" s="91"/>
      <c r="AFG21" s="91"/>
      <c r="AFH21" s="91"/>
      <c r="AFI21" s="91"/>
      <c r="AFJ21" s="91"/>
      <c r="AFK21" s="91"/>
      <c r="AFL21" s="91"/>
      <c r="AFM21" s="91"/>
      <c r="AFN21" s="91"/>
      <c r="AFO21" s="91"/>
      <c r="AFP21" s="91"/>
      <c r="AFQ21" s="91"/>
      <c r="AFR21" s="91"/>
      <c r="AFS21" s="91"/>
      <c r="AFT21" s="91"/>
      <c r="AFU21" s="91"/>
      <c r="AFV21" s="91"/>
      <c r="AFW21" s="91"/>
      <c r="AFX21" s="91"/>
      <c r="AFY21" s="91"/>
      <c r="AFZ21" s="91"/>
      <c r="AGA21" s="91"/>
      <c r="AGB21" s="91"/>
      <c r="AGC21" s="91"/>
      <c r="AGD21" s="91"/>
      <c r="AGE21" s="91"/>
      <c r="AGF21" s="91"/>
      <c r="AGG21" s="91"/>
      <c r="AGH21" s="91"/>
      <c r="AGI21" s="91"/>
      <c r="AGJ21" s="91"/>
      <c r="AGK21" s="91"/>
      <c r="AGL21" s="91"/>
      <c r="AGM21" s="91"/>
      <c r="AGN21" s="91"/>
      <c r="AGO21" s="91"/>
      <c r="AGP21" s="91"/>
      <c r="AGQ21" s="91"/>
      <c r="AGR21" s="91"/>
      <c r="AGS21" s="91"/>
      <c r="AGT21" s="91"/>
      <c r="AGU21" s="91"/>
      <c r="AGV21" s="91"/>
      <c r="AGW21" s="91"/>
      <c r="AGX21" s="91"/>
      <c r="AGY21" s="91"/>
      <c r="AGZ21" s="91"/>
      <c r="AHA21" s="91"/>
      <c r="AHB21" s="91"/>
      <c r="AHC21" s="91"/>
      <c r="AHD21" s="91"/>
      <c r="AHE21" s="91"/>
      <c r="AHF21" s="91"/>
      <c r="AHG21" s="91"/>
      <c r="AHH21" s="91"/>
      <c r="AHI21" s="91"/>
      <c r="AHJ21" s="91"/>
      <c r="AHK21" s="91"/>
      <c r="AHL21" s="91"/>
      <c r="AHM21" s="91"/>
      <c r="AHN21" s="91"/>
      <c r="AHO21" s="91"/>
      <c r="AHP21" s="91"/>
      <c r="AHQ21" s="91"/>
      <c r="AHR21" s="91"/>
      <c r="AHS21" s="91"/>
      <c r="AHT21" s="91"/>
      <c r="AHU21" s="91"/>
      <c r="AHV21" s="91"/>
      <c r="AHW21" s="91"/>
      <c r="AHX21" s="91"/>
      <c r="AHY21" s="91"/>
      <c r="AHZ21" s="91"/>
      <c r="AIA21" s="91"/>
      <c r="AIB21" s="91"/>
      <c r="AIC21" s="91"/>
      <c r="AID21" s="91"/>
      <c r="AIE21" s="91"/>
      <c r="AIF21" s="91"/>
      <c r="AIG21" s="91"/>
      <c r="AIH21" s="91"/>
      <c r="AII21" s="91"/>
      <c r="AIJ21" s="91"/>
      <c r="AIK21" s="91"/>
      <c r="AIL21" s="91"/>
      <c r="AIM21" s="91"/>
      <c r="AIN21" s="91"/>
      <c r="AIO21" s="91"/>
      <c r="AIP21" s="91"/>
      <c r="AIQ21" s="91"/>
      <c r="AIR21" s="91"/>
      <c r="AIS21" s="91"/>
      <c r="AIT21" s="91"/>
      <c r="AIU21" s="91"/>
      <c r="AIV21" s="91"/>
      <c r="AIW21" s="91"/>
      <c r="AIX21" s="91"/>
      <c r="AIY21" s="91"/>
      <c r="AIZ21" s="91"/>
      <c r="AJA21" s="91"/>
      <c r="AJB21" s="91"/>
      <c r="AJC21" s="91"/>
      <c r="AJD21" s="91"/>
      <c r="AJE21" s="91"/>
      <c r="AJF21" s="91"/>
      <c r="AJG21" s="91"/>
      <c r="AJH21" s="91"/>
      <c r="AJI21" s="91"/>
      <c r="AJJ21" s="91"/>
      <c r="AJK21" s="91"/>
      <c r="AJL21" s="91"/>
      <c r="AJM21" s="91"/>
      <c r="AJN21" s="91"/>
      <c r="AJO21" s="91"/>
      <c r="AJP21" s="91"/>
      <c r="AJQ21" s="91"/>
      <c r="AJR21" s="91"/>
      <c r="AJS21" s="91"/>
      <c r="AJT21" s="91"/>
      <c r="AJU21" s="91"/>
      <c r="AJV21" s="91"/>
      <c r="AJW21" s="91"/>
      <c r="AJX21" s="91"/>
      <c r="AJY21" s="91"/>
      <c r="AJZ21" s="91"/>
      <c r="AKA21" s="91"/>
      <c r="AKB21" s="91"/>
      <c r="AKC21" s="91"/>
      <c r="AKD21" s="91"/>
      <c r="AKE21" s="91"/>
      <c r="AKF21" s="91"/>
      <c r="AKG21" s="91"/>
      <c r="AKH21" s="91"/>
      <c r="AKI21" s="91"/>
      <c r="AKJ21" s="91"/>
      <c r="AKK21" s="91"/>
      <c r="AKL21" s="91"/>
      <c r="AKM21" s="91"/>
      <c r="AKN21" s="91"/>
      <c r="AKO21" s="91"/>
      <c r="AKP21" s="91"/>
      <c r="AKQ21" s="91"/>
      <c r="AKR21" s="91"/>
      <c r="AKS21" s="91"/>
      <c r="AKT21" s="91"/>
      <c r="AKU21" s="91"/>
      <c r="AKV21" s="91"/>
      <c r="AKW21" s="91"/>
      <c r="AKX21" s="91"/>
      <c r="AKY21" s="91"/>
      <c r="AKZ21" s="91"/>
      <c r="ALA21" s="91"/>
      <c r="ALB21" s="91"/>
      <c r="ALC21" s="91"/>
      <c r="ALD21" s="91"/>
      <c r="ALE21" s="91"/>
      <c r="ALF21" s="91"/>
      <c r="ALG21" s="91"/>
      <c r="ALH21" s="91"/>
      <c r="ALI21" s="91"/>
      <c r="ALJ21" s="91"/>
      <c r="ALK21" s="91"/>
      <c r="ALL21" s="91"/>
      <c r="ALM21" s="91"/>
      <c r="ALN21" s="91"/>
      <c r="ALO21" s="91"/>
      <c r="ALP21" s="91"/>
      <c r="ALQ21" s="91"/>
      <c r="ALR21" s="91"/>
      <c r="ALS21" s="91"/>
      <c r="ALT21" s="91"/>
      <c r="ALU21" s="91"/>
      <c r="ALV21" s="91"/>
      <c r="ALW21" s="91"/>
      <c r="ALX21" s="91"/>
      <c r="ALY21" s="91"/>
      <c r="ALZ21" s="91"/>
      <c r="AMA21" s="91"/>
      <c r="AMB21" s="91"/>
      <c r="AMC21" s="91"/>
      <c r="AMD21" s="91"/>
      <c r="AME21" s="91"/>
      <c r="AMF21" s="91"/>
      <c r="AMG21" s="91"/>
      <c r="AMH21" s="91"/>
      <c r="AMI21" s="91"/>
      <c r="AMJ21" s="91"/>
    </row>
    <row r="22" spans="1:1024" s="95" customFormat="1" x14ac:dyDescent="0.2">
      <c r="B22" s="101" t="s">
        <v>591</v>
      </c>
      <c r="C22" s="96">
        <v>15.01</v>
      </c>
      <c r="D22" s="101" t="s">
        <v>591</v>
      </c>
      <c r="E22" s="96">
        <v>15.01</v>
      </c>
      <c r="F22" s="101" t="s">
        <v>591</v>
      </c>
      <c r="G22" s="96">
        <v>15.01</v>
      </c>
      <c r="H22" s="101" t="s">
        <v>591</v>
      </c>
      <c r="I22" s="96">
        <v>15.01</v>
      </c>
      <c r="J22" s="101" t="s">
        <v>591</v>
      </c>
      <c r="K22" s="96">
        <v>15.01</v>
      </c>
    </row>
    <row r="23" spans="1:1024" s="95" customFormat="1" x14ac:dyDescent="0.2">
      <c r="B23" s="101" t="s">
        <v>31</v>
      </c>
      <c r="C23" s="96">
        <v>21.61</v>
      </c>
      <c r="D23" s="101" t="s">
        <v>31</v>
      </c>
      <c r="E23" s="96">
        <v>21.61</v>
      </c>
      <c r="F23" s="101" t="s">
        <v>31</v>
      </c>
      <c r="G23" s="96">
        <v>21.61</v>
      </c>
      <c r="H23" s="101" t="s">
        <v>31</v>
      </c>
      <c r="I23" s="96">
        <v>21.61</v>
      </c>
      <c r="J23" s="101" t="s">
        <v>31</v>
      </c>
      <c r="K23" s="96">
        <v>21.61</v>
      </c>
    </row>
    <row r="24" spans="1:1024" s="97" customFormat="1" x14ac:dyDescent="0.3">
      <c r="A24" s="102"/>
      <c r="B24" s="103"/>
      <c r="C24" s="104"/>
      <c r="D24" s="103"/>
      <c r="E24" s="104"/>
      <c r="F24" s="103"/>
      <c r="G24" s="104"/>
      <c r="H24" s="103"/>
      <c r="I24" s="104"/>
      <c r="J24" s="103"/>
      <c r="K24" s="149" t="s">
        <v>41</v>
      </c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  <c r="BO24" s="95"/>
      <c r="BP24" s="95"/>
      <c r="BQ24" s="95"/>
      <c r="BR24" s="95"/>
      <c r="BS24" s="95"/>
      <c r="BT24" s="95"/>
      <c r="BU24" s="95"/>
      <c r="BV24" s="95"/>
      <c r="BW24" s="95"/>
      <c r="BX24" s="95"/>
      <c r="BY24" s="95"/>
      <c r="BZ24" s="95"/>
      <c r="CA24" s="95"/>
      <c r="CB24" s="95"/>
      <c r="CC24" s="95"/>
      <c r="CD24" s="95"/>
      <c r="CE24" s="95"/>
      <c r="CF24" s="95"/>
      <c r="CG24" s="95"/>
      <c r="CH24" s="95"/>
      <c r="CI24" s="95"/>
      <c r="CJ24" s="95"/>
      <c r="CK24" s="95"/>
      <c r="CL24" s="95"/>
      <c r="CM24" s="95"/>
      <c r="CN24" s="95"/>
      <c r="CO24" s="95"/>
      <c r="CP24" s="95"/>
      <c r="CQ24" s="95"/>
      <c r="CR24" s="95"/>
      <c r="CS24" s="95"/>
      <c r="CT24" s="95"/>
      <c r="CU24" s="95"/>
      <c r="CV24" s="95"/>
      <c r="CW24" s="95"/>
      <c r="CX24" s="95"/>
      <c r="CY24" s="95"/>
      <c r="CZ24" s="95"/>
      <c r="DA24" s="95"/>
      <c r="DB24" s="95"/>
      <c r="DC24" s="95"/>
      <c r="DD24" s="95"/>
      <c r="DE24" s="95"/>
      <c r="DF24" s="95"/>
      <c r="DG24" s="95"/>
      <c r="DH24" s="95"/>
      <c r="DI24" s="95"/>
      <c r="DJ24" s="95"/>
      <c r="DK24" s="95"/>
      <c r="DL24" s="95"/>
      <c r="DM24" s="95"/>
      <c r="DN24" s="95"/>
      <c r="DO24" s="95"/>
      <c r="DP24" s="95"/>
      <c r="DQ24" s="95"/>
      <c r="DR24" s="95"/>
      <c r="DS24" s="95"/>
      <c r="DT24" s="95"/>
      <c r="DU24" s="95"/>
      <c r="DV24" s="95"/>
      <c r="DW24" s="95"/>
      <c r="DX24" s="95"/>
      <c r="DY24" s="95"/>
      <c r="DZ24" s="95"/>
      <c r="EA24" s="95"/>
      <c r="EB24" s="95"/>
      <c r="EC24" s="95"/>
      <c r="ED24" s="95"/>
      <c r="EE24" s="95"/>
      <c r="EF24" s="95"/>
      <c r="EG24" s="95"/>
      <c r="EH24" s="95"/>
      <c r="EI24" s="95"/>
      <c r="EJ24" s="95"/>
      <c r="EK24" s="95"/>
      <c r="EL24" s="95"/>
      <c r="EM24" s="95"/>
      <c r="EN24" s="95"/>
      <c r="EO24" s="95"/>
      <c r="EP24" s="95"/>
      <c r="EQ24" s="95"/>
      <c r="ER24" s="95"/>
      <c r="ES24" s="95"/>
      <c r="ET24" s="95"/>
      <c r="EU24" s="95"/>
      <c r="EV24" s="95"/>
      <c r="EW24" s="95"/>
      <c r="EX24" s="95"/>
      <c r="EY24" s="95"/>
      <c r="EZ24" s="95"/>
      <c r="FA24" s="95"/>
      <c r="FB24" s="95"/>
      <c r="FC24" s="95"/>
      <c r="FD24" s="95"/>
      <c r="FE24" s="95"/>
      <c r="FF24" s="95"/>
      <c r="FG24" s="95"/>
      <c r="FH24" s="95"/>
      <c r="FI24" s="95"/>
      <c r="FJ24" s="95"/>
      <c r="FK24" s="95"/>
      <c r="FL24" s="95"/>
      <c r="FM24" s="95"/>
      <c r="FN24" s="95"/>
      <c r="FO24" s="95"/>
      <c r="FP24" s="95"/>
      <c r="FQ24" s="95"/>
      <c r="FR24" s="95"/>
      <c r="FS24" s="95"/>
      <c r="FT24" s="95"/>
      <c r="FU24" s="95"/>
      <c r="FV24" s="95"/>
      <c r="FW24" s="95"/>
      <c r="FX24" s="95"/>
      <c r="FY24" s="95"/>
      <c r="FZ24" s="95"/>
      <c r="GA24" s="95"/>
      <c r="GB24" s="95"/>
      <c r="GC24" s="95"/>
      <c r="GD24" s="95"/>
      <c r="GE24" s="95"/>
      <c r="GF24" s="95"/>
      <c r="GG24" s="95"/>
      <c r="GH24" s="95"/>
      <c r="GI24" s="95"/>
      <c r="GJ24" s="95"/>
      <c r="GK24" s="95"/>
      <c r="GL24" s="95"/>
      <c r="GM24" s="95"/>
      <c r="GN24" s="95"/>
      <c r="GO24" s="95"/>
      <c r="GP24" s="95"/>
      <c r="GQ24" s="95"/>
      <c r="GR24" s="95"/>
      <c r="GS24" s="95"/>
      <c r="GT24" s="95"/>
      <c r="GU24" s="95"/>
      <c r="GV24" s="95"/>
      <c r="GW24" s="95"/>
      <c r="GX24" s="95"/>
      <c r="GY24" s="95"/>
      <c r="GZ24" s="95"/>
      <c r="HA24" s="95"/>
      <c r="HB24" s="95"/>
      <c r="HC24" s="95"/>
      <c r="HD24" s="95"/>
      <c r="HE24" s="95"/>
      <c r="HF24" s="95"/>
      <c r="HG24" s="95"/>
      <c r="HH24" s="95"/>
      <c r="HI24" s="95"/>
      <c r="HJ24" s="95"/>
      <c r="HK24" s="95"/>
      <c r="HL24" s="95"/>
      <c r="HM24" s="95"/>
      <c r="HN24" s="95"/>
      <c r="HO24" s="95"/>
      <c r="HP24" s="95"/>
      <c r="HQ24" s="95"/>
      <c r="HR24" s="95"/>
      <c r="HS24" s="95"/>
      <c r="HT24" s="95"/>
      <c r="HU24" s="95"/>
      <c r="HV24" s="95"/>
      <c r="HW24" s="95"/>
      <c r="HX24" s="95"/>
      <c r="HY24" s="95"/>
      <c r="HZ24" s="95"/>
      <c r="IA24" s="95"/>
      <c r="IB24" s="95"/>
      <c r="IC24" s="95"/>
      <c r="ID24" s="95"/>
      <c r="IE24" s="95"/>
      <c r="IF24" s="95"/>
      <c r="IG24" s="95"/>
      <c r="IH24" s="95"/>
      <c r="II24" s="95"/>
      <c r="IJ24" s="95"/>
      <c r="IK24" s="95"/>
      <c r="IL24" s="95"/>
      <c r="IM24" s="95"/>
      <c r="IN24" s="95"/>
      <c r="IO24" s="95"/>
      <c r="IP24" s="95"/>
      <c r="IQ24" s="95"/>
      <c r="IR24" s="95"/>
      <c r="IS24" s="95"/>
      <c r="IT24" s="95"/>
      <c r="IU24" s="95"/>
      <c r="IV24" s="95"/>
      <c r="IW24" s="95"/>
      <c r="IX24" s="95"/>
      <c r="IY24" s="95"/>
      <c r="IZ24" s="95"/>
      <c r="JA24" s="95"/>
      <c r="JB24" s="95"/>
      <c r="JC24" s="95"/>
      <c r="JD24" s="95"/>
      <c r="JE24" s="95"/>
      <c r="JF24" s="95"/>
      <c r="JG24" s="95"/>
      <c r="JH24" s="95"/>
      <c r="JI24" s="95"/>
      <c r="JJ24" s="95"/>
      <c r="JK24" s="95"/>
      <c r="JL24" s="95"/>
      <c r="JM24" s="95"/>
      <c r="JN24" s="95"/>
      <c r="JO24" s="95"/>
      <c r="JP24" s="95"/>
      <c r="JQ24" s="95"/>
      <c r="JR24" s="95"/>
      <c r="JS24" s="95"/>
      <c r="JT24" s="95"/>
      <c r="JU24" s="95"/>
      <c r="JV24" s="95"/>
      <c r="JW24" s="95"/>
      <c r="JX24" s="95"/>
      <c r="JY24" s="95"/>
      <c r="JZ24" s="95"/>
      <c r="KA24" s="95"/>
      <c r="KB24" s="95"/>
      <c r="KC24" s="95"/>
      <c r="KD24" s="95"/>
      <c r="KE24" s="95"/>
      <c r="KF24" s="95"/>
      <c r="KG24" s="95"/>
      <c r="KH24" s="95"/>
      <c r="KI24" s="95"/>
      <c r="KJ24" s="95"/>
      <c r="KK24" s="95"/>
      <c r="KL24" s="95"/>
      <c r="KM24" s="95"/>
      <c r="KN24" s="95"/>
      <c r="KO24" s="95"/>
      <c r="KP24" s="95"/>
      <c r="KQ24" s="95"/>
      <c r="KR24" s="95"/>
      <c r="KS24" s="95"/>
      <c r="KT24" s="95"/>
      <c r="KU24" s="95"/>
      <c r="KV24" s="95"/>
      <c r="KW24" s="95"/>
      <c r="KX24" s="95"/>
      <c r="KY24" s="95"/>
      <c r="KZ24" s="95"/>
      <c r="LA24" s="95"/>
      <c r="LB24" s="95"/>
      <c r="LC24" s="95"/>
      <c r="LD24" s="95"/>
      <c r="LE24" s="95"/>
      <c r="LF24" s="95"/>
      <c r="LG24" s="95"/>
      <c r="LH24" s="95"/>
      <c r="LI24" s="95"/>
      <c r="LJ24" s="95"/>
      <c r="LK24" s="95"/>
      <c r="LL24" s="95"/>
      <c r="LM24" s="95"/>
      <c r="LN24" s="95"/>
      <c r="LO24" s="95"/>
      <c r="LP24" s="95"/>
      <c r="LQ24" s="95"/>
      <c r="LR24" s="95"/>
      <c r="LS24" s="95"/>
      <c r="LT24" s="95"/>
      <c r="LU24" s="95"/>
      <c r="LV24" s="95"/>
      <c r="LW24" s="95"/>
      <c r="LX24" s="95"/>
      <c r="LY24" s="95"/>
      <c r="LZ24" s="95"/>
      <c r="MA24" s="95"/>
      <c r="MB24" s="95"/>
      <c r="MC24" s="95"/>
      <c r="MD24" s="95"/>
      <c r="ME24" s="95"/>
      <c r="MF24" s="95"/>
      <c r="MG24" s="95"/>
      <c r="MH24" s="95"/>
      <c r="MI24" s="95"/>
      <c r="MJ24" s="95"/>
      <c r="MK24" s="95"/>
      <c r="ML24" s="95"/>
      <c r="MM24" s="95"/>
      <c r="MN24" s="95"/>
      <c r="MO24" s="95"/>
      <c r="MP24" s="95"/>
      <c r="MQ24" s="95"/>
      <c r="MR24" s="95"/>
      <c r="MS24" s="95"/>
      <c r="MT24" s="95"/>
      <c r="MU24" s="95"/>
      <c r="MV24" s="95"/>
      <c r="MW24" s="95"/>
      <c r="MX24" s="95"/>
      <c r="MY24" s="95"/>
      <c r="MZ24" s="95"/>
      <c r="NA24" s="95"/>
      <c r="NB24" s="95"/>
      <c r="NC24" s="95"/>
      <c r="ND24" s="95"/>
      <c r="NE24" s="95"/>
      <c r="NF24" s="95"/>
      <c r="NG24" s="95"/>
      <c r="NH24" s="95"/>
      <c r="NI24" s="95"/>
      <c r="NJ24" s="95"/>
      <c r="NK24" s="95"/>
      <c r="NL24" s="95"/>
      <c r="NM24" s="95"/>
      <c r="NN24" s="95"/>
      <c r="NO24" s="95"/>
      <c r="NP24" s="95"/>
      <c r="NQ24" s="95"/>
      <c r="NR24" s="95"/>
      <c r="NS24" s="95"/>
      <c r="NT24" s="95"/>
      <c r="NU24" s="95"/>
      <c r="NV24" s="95"/>
      <c r="NW24" s="95"/>
      <c r="NX24" s="95"/>
      <c r="NY24" s="95"/>
      <c r="NZ24" s="95"/>
      <c r="OA24" s="95"/>
      <c r="OB24" s="95"/>
      <c r="OC24" s="95"/>
      <c r="OD24" s="95"/>
      <c r="OE24" s="95"/>
      <c r="OF24" s="95"/>
      <c r="OG24" s="95"/>
      <c r="OH24" s="95"/>
      <c r="OI24" s="95"/>
      <c r="OJ24" s="95"/>
      <c r="OK24" s="95"/>
      <c r="OL24" s="95"/>
      <c r="OM24" s="95"/>
      <c r="ON24" s="95"/>
      <c r="OO24" s="95"/>
      <c r="OP24" s="95"/>
      <c r="OQ24" s="95"/>
      <c r="OR24" s="95"/>
      <c r="OS24" s="95"/>
      <c r="OT24" s="95"/>
      <c r="OU24" s="95"/>
      <c r="OV24" s="95"/>
      <c r="OW24" s="95"/>
      <c r="OX24" s="95"/>
      <c r="OY24" s="95"/>
      <c r="OZ24" s="95"/>
      <c r="PA24" s="95"/>
      <c r="PB24" s="95"/>
      <c r="PC24" s="95"/>
      <c r="PD24" s="95"/>
      <c r="PE24" s="95"/>
      <c r="PF24" s="95"/>
      <c r="PG24" s="95"/>
      <c r="PH24" s="95"/>
      <c r="PI24" s="95"/>
      <c r="PJ24" s="95"/>
      <c r="PK24" s="95"/>
      <c r="PL24" s="95"/>
      <c r="PM24" s="95"/>
      <c r="PN24" s="95"/>
      <c r="PO24" s="95"/>
      <c r="PP24" s="95"/>
      <c r="PQ24" s="95"/>
      <c r="PR24" s="95"/>
      <c r="PS24" s="95"/>
      <c r="PT24" s="95"/>
      <c r="PU24" s="95"/>
      <c r="PV24" s="95"/>
      <c r="PW24" s="95"/>
      <c r="PX24" s="95"/>
      <c r="PY24" s="95"/>
      <c r="PZ24" s="95"/>
      <c r="QA24" s="95"/>
      <c r="QB24" s="95"/>
      <c r="QC24" s="95"/>
      <c r="QD24" s="95"/>
      <c r="QE24" s="95"/>
      <c r="QF24" s="95"/>
      <c r="QG24" s="95"/>
      <c r="QH24" s="95"/>
      <c r="QI24" s="95"/>
      <c r="QJ24" s="95"/>
      <c r="QK24" s="95"/>
      <c r="QL24" s="95"/>
      <c r="QM24" s="95"/>
      <c r="QN24" s="95"/>
      <c r="QO24" s="95"/>
      <c r="QP24" s="95"/>
      <c r="QQ24" s="95"/>
      <c r="QR24" s="95"/>
      <c r="QS24" s="95"/>
      <c r="QT24" s="95"/>
      <c r="QU24" s="95"/>
      <c r="QV24" s="95"/>
      <c r="QW24" s="95"/>
      <c r="QX24" s="95"/>
      <c r="QY24" s="95"/>
      <c r="QZ24" s="95"/>
      <c r="RA24" s="95"/>
      <c r="RB24" s="95"/>
      <c r="RC24" s="95"/>
      <c r="RD24" s="95"/>
      <c r="RE24" s="95"/>
      <c r="RF24" s="95"/>
      <c r="RG24" s="95"/>
      <c r="RH24" s="95"/>
      <c r="RI24" s="95"/>
      <c r="RJ24" s="95"/>
      <c r="RK24" s="95"/>
      <c r="RL24" s="95"/>
      <c r="RM24" s="95"/>
      <c r="RN24" s="95"/>
      <c r="RO24" s="95"/>
      <c r="RP24" s="95"/>
      <c r="RQ24" s="95"/>
      <c r="RR24" s="95"/>
      <c r="RS24" s="95"/>
      <c r="RT24" s="95"/>
      <c r="RU24" s="95"/>
      <c r="RV24" s="95"/>
      <c r="RW24" s="95"/>
      <c r="RX24" s="95"/>
      <c r="RY24" s="95"/>
      <c r="RZ24" s="95"/>
      <c r="SA24" s="95"/>
      <c r="SB24" s="95"/>
      <c r="SC24" s="95"/>
      <c r="SD24" s="95"/>
      <c r="SE24" s="95"/>
      <c r="SF24" s="95"/>
      <c r="SG24" s="95"/>
      <c r="SH24" s="95"/>
      <c r="SI24" s="95"/>
      <c r="SJ24" s="95"/>
      <c r="SK24" s="95"/>
      <c r="SL24" s="95"/>
      <c r="SM24" s="95"/>
      <c r="SN24" s="95"/>
      <c r="SO24" s="95"/>
      <c r="SP24" s="95"/>
      <c r="SQ24" s="95"/>
      <c r="SR24" s="95"/>
      <c r="SS24" s="95"/>
      <c r="ST24" s="95"/>
      <c r="SU24" s="95"/>
      <c r="SV24" s="95"/>
      <c r="SW24" s="95"/>
      <c r="SX24" s="95"/>
      <c r="SY24" s="95"/>
      <c r="SZ24" s="95"/>
      <c r="TA24" s="95"/>
      <c r="TB24" s="95"/>
      <c r="TC24" s="95"/>
      <c r="TD24" s="95"/>
      <c r="TE24" s="95"/>
      <c r="TF24" s="95"/>
      <c r="TG24" s="95"/>
      <c r="TH24" s="95"/>
      <c r="TI24" s="95"/>
      <c r="TJ24" s="95"/>
      <c r="TK24" s="95"/>
      <c r="TL24" s="95"/>
      <c r="TM24" s="95"/>
      <c r="TN24" s="95"/>
      <c r="TO24" s="95"/>
      <c r="TP24" s="95"/>
      <c r="TQ24" s="95"/>
      <c r="TR24" s="95"/>
      <c r="TS24" s="95"/>
      <c r="TT24" s="95"/>
      <c r="TU24" s="95"/>
      <c r="TV24" s="95"/>
      <c r="TW24" s="95"/>
      <c r="TX24" s="95"/>
      <c r="TY24" s="95"/>
      <c r="TZ24" s="95"/>
      <c r="UA24" s="95"/>
      <c r="UB24" s="95"/>
      <c r="UC24" s="95"/>
      <c r="UD24" s="95"/>
      <c r="UE24" s="95"/>
      <c r="UF24" s="95"/>
      <c r="UG24" s="95"/>
      <c r="UH24" s="95"/>
      <c r="UI24" s="95"/>
      <c r="UJ24" s="95"/>
      <c r="UK24" s="95"/>
      <c r="UL24" s="95"/>
      <c r="UM24" s="95"/>
      <c r="UN24" s="95"/>
      <c r="UO24" s="95"/>
      <c r="UP24" s="95"/>
      <c r="UQ24" s="95"/>
      <c r="UR24" s="95"/>
      <c r="US24" s="95"/>
      <c r="UT24" s="95"/>
      <c r="UU24" s="95"/>
      <c r="UV24" s="95"/>
      <c r="UW24" s="95"/>
      <c r="UX24" s="95"/>
      <c r="UY24" s="95"/>
      <c r="UZ24" s="95"/>
      <c r="VA24" s="95"/>
      <c r="VB24" s="95"/>
      <c r="VC24" s="95"/>
      <c r="VD24" s="95"/>
      <c r="VE24" s="95"/>
      <c r="VF24" s="95"/>
      <c r="VG24" s="95"/>
      <c r="VH24" s="95"/>
      <c r="VI24" s="95"/>
      <c r="VJ24" s="95"/>
      <c r="VK24" s="95"/>
      <c r="VL24" s="95"/>
      <c r="VM24" s="95"/>
      <c r="VN24" s="95"/>
      <c r="VO24" s="95"/>
      <c r="VP24" s="95"/>
      <c r="VQ24" s="95"/>
      <c r="VR24" s="95"/>
      <c r="VS24" s="95"/>
      <c r="VT24" s="95"/>
      <c r="VU24" s="95"/>
      <c r="VV24" s="95"/>
      <c r="VW24" s="95"/>
      <c r="VX24" s="95"/>
      <c r="VY24" s="95"/>
      <c r="VZ24" s="95"/>
      <c r="WA24" s="95"/>
      <c r="WB24" s="95"/>
      <c r="WC24" s="95"/>
      <c r="WD24" s="95"/>
      <c r="WE24" s="95"/>
      <c r="WF24" s="95"/>
      <c r="WG24" s="95"/>
      <c r="WH24" s="95"/>
      <c r="WI24" s="95"/>
      <c r="WJ24" s="95"/>
      <c r="WK24" s="95"/>
      <c r="WL24" s="95"/>
      <c r="WM24" s="95"/>
      <c r="WN24" s="95"/>
      <c r="WO24" s="95"/>
      <c r="WP24" s="95"/>
      <c r="WQ24" s="95"/>
      <c r="WR24" s="95"/>
      <c r="WS24" s="95"/>
      <c r="WT24" s="95"/>
      <c r="WU24" s="95"/>
      <c r="WV24" s="95"/>
      <c r="WW24" s="95"/>
      <c r="WX24" s="95"/>
      <c r="WY24" s="95"/>
      <c r="WZ24" s="95"/>
      <c r="XA24" s="95"/>
      <c r="XB24" s="95"/>
      <c r="XC24" s="95"/>
      <c r="XD24" s="95"/>
      <c r="XE24" s="95"/>
      <c r="XF24" s="95"/>
      <c r="XG24" s="95"/>
      <c r="XH24" s="95"/>
      <c r="XI24" s="95"/>
      <c r="XJ24" s="95"/>
      <c r="XK24" s="95"/>
      <c r="XL24" s="95"/>
      <c r="XM24" s="95"/>
      <c r="XN24" s="95"/>
      <c r="XO24" s="95"/>
      <c r="XP24" s="95"/>
      <c r="XQ24" s="95"/>
      <c r="XR24" s="95"/>
      <c r="XS24" s="95"/>
      <c r="XT24" s="95"/>
      <c r="XU24" s="95"/>
      <c r="XV24" s="95"/>
      <c r="XW24" s="95"/>
      <c r="XX24" s="95"/>
      <c r="XY24" s="95"/>
      <c r="XZ24" s="95"/>
      <c r="YA24" s="95"/>
      <c r="YB24" s="95"/>
      <c r="YC24" s="95"/>
      <c r="YD24" s="95"/>
      <c r="YE24" s="95"/>
      <c r="YF24" s="95"/>
      <c r="YG24" s="95"/>
      <c r="YH24" s="95"/>
      <c r="YI24" s="95"/>
      <c r="YJ24" s="95"/>
      <c r="YK24" s="95"/>
      <c r="YL24" s="95"/>
      <c r="YM24" s="95"/>
      <c r="YN24" s="95"/>
      <c r="YO24" s="95"/>
      <c r="YP24" s="95"/>
      <c r="YQ24" s="95"/>
      <c r="YR24" s="95"/>
      <c r="YS24" s="95"/>
      <c r="YT24" s="95"/>
      <c r="YU24" s="95"/>
      <c r="YV24" s="95"/>
      <c r="YW24" s="95"/>
      <c r="YX24" s="95"/>
      <c r="YY24" s="95"/>
      <c r="YZ24" s="95"/>
      <c r="ZA24" s="95"/>
      <c r="ZB24" s="95"/>
      <c r="ZC24" s="95"/>
      <c r="ZD24" s="95"/>
      <c r="ZE24" s="95"/>
      <c r="ZF24" s="95"/>
      <c r="ZG24" s="95"/>
      <c r="ZH24" s="95"/>
      <c r="ZI24" s="95"/>
      <c r="ZJ24" s="95"/>
      <c r="ZK24" s="95"/>
      <c r="ZL24" s="95"/>
      <c r="ZM24" s="95"/>
      <c r="ZN24" s="95"/>
      <c r="ZO24" s="95"/>
      <c r="ZP24" s="95"/>
      <c r="ZQ24" s="95"/>
      <c r="ZR24" s="95"/>
      <c r="ZS24" s="95"/>
      <c r="ZT24" s="95"/>
      <c r="ZU24" s="95"/>
      <c r="ZV24" s="95"/>
      <c r="ZW24" s="95"/>
      <c r="ZX24" s="95"/>
      <c r="ZY24" s="95"/>
      <c r="ZZ24" s="95"/>
      <c r="AAA24" s="95"/>
      <c r="AAB24" s="95"/>
      <c r="AAC24" s="95"/>
      <c r="AAD24" s="95"/>
      <c r="AAE24" s="95"/>
      <c r="AAF24" s="95"/>
      <c r="AAG24" s="95"/>
      <c r="AAH24" s="95"/>
      <c r="AAI24" s="95"/>
      <c r="AAJ24" s="95"/>
      <c r="AAK24" s="95"/>
      <c r="AAL24" s="95"/>
      <c r="AAM24" s="95"/>
      <c r="AAN24" s="95"/>
      <c r="AAO24" s="95"/>
      <c r="AAP24" s="95"/>
      <c r="AAQ24" s="95"/>
      <c r="AAR24" s="95"/>
      <c r="AAS24" s="95"/>
      <c r="AAT24" s="95"/>
      <c r="AAU24" s="95"/>
      <c r="AAV24" s="95"/>
      <c r="AAW24" s="95"/>
      <c r="AAX24" s="95"/>
      <c r="AAY24" s="95"/>
      <c r="AAZ24" s="95"/>
      <c r="ABA24" s="95"/>
      <c r="ABB24" s="95"/>
      <c r="ABC24" s="95"/>
      <c r="ABD24" s="95"/>
      <c r="ABE24" s="95"/>
      <c r="ABF24" s="95"/>
      <c r="ABG24" s="95"/>
      <c r="ABH24" s="95"/>
      <c r="ABI24" s="95"/>
      <c r="ABJ24" s="95"/>
      <c r="ABK24" s="95"/>
      <c r="ABL24" s="95"/>
      <c r="ABM24" s="95"/>
      <c r="ABN24" s="95"/>
      <c r="ABO24" s="95"/>
      <c r="ABP24" s="95"/>
      <c r="ABQ24" s="95"/>
      <c r="ABR24" s="95"/>
      <c r="ABS24" s="95"/>
      <c r="ABT24" s="95"/>
      <c r="ABU24" s="95"/>
      <c r="ABV24" s="95"/>
      <c r="ABW24" s="95"/>
      <c r="ABX24" s="95"/>
      <c r="ABY24" s="95"/>
      <c r="ABZ24" s="95"/>
      <c r="ACA24" s="95"/>
      <c r="ACB24" s="95"/>
      <c r="ACC24" s="95"/>
      <c r="ACD24" s="95"/>
      <c r="ACE24" s="95"/>
      <c r="ACF24" s="95"/>
      <c r="ACG24" s="95"/>
      <c r="ACH24" s="95"/>
      <c r="ACI24" s="95"/>
      <c r="ACJ24" s="95"/>
      <c r="ACK24" s="95"/>
      <c r="ACL24" s="95"/>
      <c r="ACM24" s="95"/>
      <c r="ACN24" s="95"/>
      <c r="ACO24" s="95"/>
      <c r="ACP24" s="95"/>
      <c r="ACQ24" s="95"/>
      <c r="ACR24" s="95"/>
      <c r="ACS24" s="95"/>
      <c r="ACT24" s="95"/>
      <c r="ACU24" s="95"/>
      <c r="ACV24" s="95"/>
      <c r="ACW24" s="95"/>
      <c r="ACX24" s="95"/>
      <c r="ACY24" s="95"/>
      <c r="ACZ24" s="95"/>
      <c r="ADA24" s="95"/>
      <c r="ADB24" s="95"/>
      <c r="ADC24" s="95"/>
      <c r="ADD24" s="95"/>
      <c r="ADE24" s="95"/>
      <c r="ADF24" s="95"/>
      <c r="ADG24" s="95"/>
      <c r="ADH24" s="95"/>
      <c r="ADI24" s="95"/>
      <c r="ADJ24" s="95"/>
      <c r="ADK24" s="95"/>
      <c r="ADL24" s="95"/>
      <c r="ADM24" s="95"/>
      <c r="ADN24" s="95"/>
      <c r="ADO24" s="95"/>
      <c r="ADP24" s="95"/>
      <c r="ADQ24" s="95"/>
      <c r="ADR24" s="95"/>
      <c r="ADS24" s="95"/>
      <c r="ADT24" s="95"/>
      <c r="ADU24" s="95"/>
      <c r="ADV24" s="95"/>
      <c r="ADW24" s="95"/>
      <c r="ADX24" s="95"/>
      <c r="ADY24" s="95"/>
      <c r="ADZ24" s="95"/>
      <c r="AEA24" s="95"/>
      <c r="AEB24" s="95"/>
      <c r="AEC24" s="95"/>
      <c r="AED24" s="95"/>
      <c r="AEE24" s="95"/>
      <c r="AEF24" s="95"/>
      <c r="AEG24" s="95"/>
      <c r="AEH24" s="95"/>
      <c r="AEI24" s="95"/>
      <c r="AEJ24" s="95"/>
      <c r="AEK24" s="95"/>
      <c r="AEL24" s="95"/>
      <c r="AEM24" s="95"/>
      <c r="AEN24" s="95"/>
      <c r="AEO24" s="95"/>
      <c r="AEP24" s="95"/>
      <c r="AEQ24" s="95"/>
      <c r="AER24" s="95"/>
      <c r="AES24" s="95"/>
      <c r="AET24" s="95"/>
      <c r="AEU24" s="95"/>
      <c r="AEV24" s="95"/>
      <c r="AEW24" s="95"/>
      <c r="AEX24" s="95"/>
      <c r="AEY24" s="95"/>
      <c r="AEZ24" s="95"/>
      <c r="AFA24" s="95"/>
      <c r="AFB24" s="95"/>
      <c r="AFC24" s="95"/>
      <c r="AFD24" s="95"/>
      <c r="AFE24" s="95"/>
      <c r="AFF24" s="95"/>
      <c r="AFG24" s="95"/>
      <c r="AFH24" s="95"/>
      <c r="AFI24" s="95"/>
      <c r="AFJ24" s="95"/>
      <c r="AFK24" s="95"/>
      <c r="AFL24" s="95"/>
      <c r="AFM24" s="95"/>
      <c r="AFN24" s="95"/>
      <c r="AFO24" s="95"/>
      <c r="AFP24" s="95"/>
      <c r="AFQ24" s="95"/>
      <c r="AFR24" s="95"/>
      <c r="AFS24" s="95"/>
      <c r="AFT24" s="95"/>
      <c r="AFU24" s="95"/>
      <c r="AFV24" s="95"/>
      <c r="AFW24" s="95"/>
      <c r="AFX24" s="95"/>
      <c r="AFY24" s="95"/>
      <c r="AFZ24" s="95"/>
      <c r="AGA24" s="95"/>
      <c r="AGB24" s="95"/>
      <c r="AGC24" s="95"/>
      <c r="AGD24" s="95"/>
      <c r="AGE24" s="95"/>
      <c r="AGF24" s="95"/>
      <c r="AGG24" s="95"/>
      <c r="AGH24" s="95"/>
      <c r="AGI24" s="95"/>
      <c r="AGJ24" s="95"/>
      <c r="AGK24" s="95"/>
      <c r="AGL24" s="95"/>
      <c r="AGM24" s="95"/>
      <c r="AGN24" s="95"/>
      <c r="AGO24" s="95"/>
      <c r="AGP24" s="95"/>
      <c r="AGQ24" s="95"/>
      <c r="AGR24" s="95"/>
      <c r="AGS24" s="95"/>
      <c r="AGT24" s="95"/>
      <c r="AGU24" s="95"/>
      <c r="AGV24" s="95"/>
      <c r="AGW24" s="95"/>
      <c r="AGX24" s="95"/>
      <c r="AGY24" s="95"/>
      <c r="AGZ24" s="95"/>
      <c r="AHA24" s="95"/>
      <c r="AHB24" s="95"/>
      <c r="AHC24" s="95"/>
      <c r="AHD24" s="95"/>
      <c r="AHE24" s="95"/>
      <c r="AHF24" s="95"/>
      <c r="AHG24" s="95"/>
      <c r="AHH24" s="95"/>
      <c r="AHI24" s="95"/>
      <c r="AHJ24" s="95"/>
      <c r="AHK24" s="95"/>
      <c r="AHL24" s="95"/>
      <c r="AHM24" s="95"/>
      <c r="AHN24" s="95"/>
      <c r="AHO24" s="95"/>
      <c r="AHP24" s="95"/>
      <c r="AHQ24" s="95"/>
      <c r="AHR24" s="95"/>
      <c r="AHS24" s="95"/>
      <c r="AHT24" s="95"/>
      <c r="AHU24" s="95"/>
      <c r="AHV24" s="95"/>
      <c r="AHW24" s="95"/>
      <c r="AHX24" s="95"/>
      <c r="AHY24" s="95"/>
      <c r="AHZ24" s="95"/>
      <c r="AIA24" s="95"/>
      <c r="AIB24" s="95"/>
      <c r="AIC24" s="95"/>
      <c r="AID24" s="95"/>
      <c r="AIE24" s="95"/>
      <c r="AIF24" s="95"/>
      <c r="AIG24" s="95"/>
      <c r="AIH24" s="95"/>
      <c r="AII24" s="95"/>
      <c r="AIJ24" s="95"/>
      <c r="AIK24" s="95"/>
      <c r="AIL24" s="95"/>
      <c r="AIM24" s="95"/>
      <c r="AIN24" s="95"/>
      <c r="AIO24" s="95"/>
      <c r="AIP24" s="95"/>
      <c r="AIQ24" s="95"/>
      <c r="AIR24" s="95"/>
      <c r="AIS24" s="95"/>
      <c r="AIT24" s="95"/>
      <c r="AIU24" s="95"/>
      <c r="AIV24" s="95"/>
      <c r="AIW24" s="95"/>
      <c r="AIX24" s="95"/>
      <c r="AIY24" s="95"/>
      <c r="AIZ24" s="95"/>
      <c r="AJA24" s="95"/>
      <c r="AJB24" s="95"/>
      <c r="AJC24" s="95"/>
      <c r="AJD24" s="95"/>
      <c r="AJE24" s="95"/>
      <c r="AJF24" s="95"/>
      <c r="AJG24" s="95"/>
      <c r="AJH24" s="95"/>
      <c r="AJI24" s="95"/>
      <c r="AJJ24" s="95"/>
      <c r="AJK24" s="95"/>
      <c r="AJL24" s="95"/>
      <c r="AJM24" s="95"/>
      <c r="AJN24" s="95"/>
      <c r="AJO24" s="95"/>
      <c r="AJP24" s="95"/>
      <c r="AJQ24" s="95"/>
      <c r="AJR24" s="95"/>
      <c r="AJS24" s="95"/>
      <c r="AJT24" s="95"/>
      <c r="AJU24" s="95"/>
      <c r="AJV24" s="95"/>
      <c r="AJW24" s="95"/>
      <c r="AJX24" s="95"/>
      <c r="AJY24" s="95"/>
      <c r="AJZ24" s="95"/>
      <c r="AKA24" s="95"/>
      <c r="AKB24" s="95"/>
      <c r="AKC24" s="95"/>
      <c r="AKD24" s="95"/>
      <c r="AKE24" s="95"/>
      <c r="AKF24" s="95"/>
      <c r="AKG24" s="95"/>
      <c r="AKH24" s="95"/>
      <c r="AKI24" s="95"/>
      <c r="AKJ24" s="95"/>
      <c r="AKK24" s="95"/>
      <c r="AKL24" s="95"/>
      <c r="AKM24" s="95"/>
      <c r="AKN24" s="95"/>
      <c r="AKO24" s="95"/>
      <c r="AKP24" s="95"/>
      <c r="AKQ24" s="95"/>
      <c r="AKR24" s="95"/>
      <c r="AKS24" s="95"/>
      <c r="AKT24" s="95"/>
      <c r="AKU24" s="95"/>
      <c r="AKV24" s="95"/>
      <c r="AKW24" s="95"/>
      <c r="AKX24" s="95"/>
      <c r="AKY24" s="95"/>
      <c r="AKZ24" s="95"/>
      <c r="ALA24" s="95"/>
      <c r="ALB24" s="95"/>
      <c r="ALC24" s="95"/>
      <c r="ALD24" s="95"/>
      <c r="ALE24" s="95"/>
      <c r="ALF24" s="95"/>
      <c r="ALG24" s="95"/>
      <c r="ALH24" s="95"/>
      <c r="ALI24" s="95"/>
      <c r="ALJ24" s="95"/>
      <c r="ALK24" s="95"/>
      <c r="ALL24" s="95"/>
      <c r="ALM24" s="95"/>
      <c r="ALN24" s="95"/>
      <c r="ALO24" s="95"/>
      <c r="ALP24" s="95"/>
      <c r="ALQ24" s="95"/>
      <c r="ALR24" s="95"/>
      <c r="ALS24" s="95"/>
      <c r="ALT24" s="95"/>
      <c r="ALU24" s="95"/>
      <c r="ALV24" s="95"/>
      <c r="ALW24" s="95"/>
      <c r="ALX24" s="95"/>
      <c r="ALY24" s="95"/>
      <c r="ALZ24" s="95"/>
      <c r="AMA24" s="95"/>
      <c r="AMB24" s="95"/>
      <c r="AMC24" s="95"/>
      <c r="AMD24" s="95"/>
      <c r="AME24" s="95"/>
      <c r="AMF24" s="95"/>
      <c r="AMG24" s="95"/>
      <c r="AMH24" s="95"/>
      <c r="AMI24" s="95"/>
      <c r="AMJ24" s="95"/>
    </row>
    <row r="25" spans="1:1024" s="97" customFormat="1" ht="39" customHeight="1" x14ac:dyDescent="0.2">
      <c r="A25" s="95"/>
      <c r="B25" s="281" t="s">
        <v>887</v>
      </c>
      <c r="C25" s="281"/>
      <c r="D25" s="281"/>
      <c r="E25" s="281"/>
      <c r="F25" s="281"/>
      <c r="G25" s="281"/>
      <c r="H25" s="281"/>
      <c r="I25" s="281"/>
      <c r="J25" s="281"/>
      <c r="K25" s="281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95"/>
      <c r="W25" s="95"/>
      <c r="X25" s="95"/>
      <c r="Y25" s="95"/>
      <c r="Z25" s="95"/>
      <c r="AA25" s="95"/>
      <c r="AB25" s="95"/>
      <c r="AC25" s="95"/>
      <c r="AD25" s="95"/>
      <c r="AE25" s="95"/>
      <c r="AF25" s="95"/>
      <c r="AG25" s="95"/>
      <c r="AH25" s="95"/>
      <c r="AI25" s="95"/>
      <c r="AJ25" s="95"/>
      <c r="AK25" s="95"/>
      <c r="AL25" s="95"/>
      <c r="AM25" s="95"/>
      <c r="AN25" s="95"/>
      <c r="AO25" s="95"/>
      <c r="AP25" s="95"/>
      <c r="AQ25" s="95"/>
      <c r="AR25" s="95"/>
      <c r="AS25" s="95"/>
      <c r="AT25" s="95"/>
      <c r="AU25" s="95"/>
      <c r="AV25" s="95"/>
      <c r="AW25" s="95"/>
      <c r="AX25" s="95"/>
      <c r="AY25" s="95"/>
      <c r="AZ25" s="95"/>
      <c r="BA25" s="95"/>
      <c r="BB25" s="95"/>
      <c r="BC25" s="95"/>
      <c r="BD25" s="95"/>
      <c r="BE25" s="95"/>
      <c r="BF25" s="95"/>
      <c r="BG25" s="95"/>
      <c r="BH25" s="95"/>
      <c r="BI25" s="95"/>
      <c r="BJ25" s="95"/>
      <c r="BK25" s="95"/>
      <c r="BL25" s="95"/>
      <c r="BM25" s="95"/>
      <c r="BN25" s="95"/>
      <c r="BO25" s="95"/>
      <c r="BP25" s="95"/>
      <c r="BQ25" s="95"/>
      <c r="BR25" s="95"/>
      <c r="BS25" s="95"/>
      <c r="BT25" s="95"/>
      <c r="BU25" s="95"/>
      <c r="BV25" s="95"/>
      <c r="BW25" s="95"/>
      <c r="BX25" s="95"/>
      <c r="BY25" s="95"/>
      <c r="BZ25" s="95"/>
      <c r="CA25" s="95"/>
      <c r="CB25" s="95"/>
      <c r="CC25" s="95"/>
      <c r="CD25" s="95"/>
      <c r="CE25" s="95"/>
      <c r="CF25" s="95"/>
      <c r="CG25" s="95"/>
      <c r="CH25" s="95"/>
      <c r="CI25" s="95"/>
      <c r="CJ25" s="95"/>
      <c r="CK25" s="95"/>
      <c r="CL25" s="95"/>
      <c r="CM25" s="95"/>
      <c r="CN25" s="95"/>
      <c r="CO25" s="95"/>
      <c r="CP25" s="95"/>
      <c r="CQ25" s="95"/>
      <c r="CR25" s="95"/>
      <c r="CS25" s="95"/>
      <c r="CT25" s="95"/>
      <c r="CU25" s="95"/>
      <c r="CV25" s="95"/>
      <c r="CW25" s="95"/>
      <c r="CX25" s="95"/>
      <c r="CY25" s="95"/>
      <c r="CZ25" s="95"/>
      <c r="DA25" s="95"/>
      <c r="DB25" s="95"/>
      <c r="DC25" s="95"/>
      <c r="DD25" s="95"/>
      <c r="DE25" s="95"/>
      <c r="DF25" s="95"/>
      <c r="DG25" s="95"/>
      <c r="DH25" s="95"/>
      <c r="DI25" s="95"/>
      <c r="DJ25" s="95"/>
      <c r="DK25" s="95"/>
      <c r="DL25" s="95"/>
      <c r="DM25" s="95"/>
      <c r="DN25" s="95"/>
      <c r="DO25" s="95"/>
      <c r="DP25" s="95"/>
      <c r="DQ25" s="95"/>
      <c r="DR25" s="95"/>
      <c r="DS25" s="95"/>
      <c r="DT25" s="95"/>
      <c r="DU25" s="95"/>
      <c r="DV25" s="95"/>
      <c r="DW25" s="95"/>
      <c r="DX25" s="95"/>
      <c r="DY25" s="95"/>
      <c r="DZ25" s="95"/>
      <c r="EA25" s="95"/>
      <c r="EB25" s="95"/>
      <c r="EC25" s="95"/>
      <c r="ED25" s="95"/>
      <c r="EE25" s="95"/>
      <c r="EF25" s="95"/>
      <c r="EG25" s="95"/>
      <c r="EH25" s="95"/>
      <c r="EI25" s="95"/>
      <c r="EJ25" s="95"/>
      <c r="EK25" s="95"/>
      <c r="EL25" s="95"/>
      <c r="EM25" s="95"/>
      <c r="EN25" s="95"/>
      <c r="EO25" s="95"/>
      <c r="EP25" s="95"/>
      <c r="EQ25" s="95"/>
      <c r="ER25" s="95"/>
      <c r="ES25" s="95"/>
      <c r="ET25" s="95"/>
      <c r="EU25" s="95"/>
      <c r="EV25" s="95"/>
      <c r="EW25" s="95"/>
      <c r="EX25" s="95"/>
      <c r="EY25" s="95"/>
      <c r="EZ25" s="95"/>
      <c r="FA25" s="95"/>
      <c r="FB25" s="95"/>
      <c r="FC25" s="95"/>
      <c r="FD25" s="95"/>
      <c r="FE25" s="95"/>
      <c r="FF25" s="95"/>
      <c r="FG25" s="95"/>
      <c r="FH25" s="95"/>
      <c r="FI25" s="95"/>
      <c r="FJ25" s="95"/>
      <c r="FK25" s="95"/>
      <c r="FL25" s="95"/>
      <c r="FM25" s="95"/>
      <c r="FN25" s="95"/>
      <c r="FO25" s="95"/>
      <c r="FP25" s="95"/>
      <c r="FQ25" s="95"/>
      <c r="FR25" s="95"/>
      <c r="FS25" s="95"/>
      <c r="FT25" s="95"/>
      <c r="FU25" s="95"/>
      <c r="FV25" s="95"/>
      <c r="FW25" s="95"/>
      <c r="FX25" s="95"/>
      <c r="FY25" s="95"/>
      <c r="FZ25" s="95"/>
      <c r="GA25" s="95"/>
      <c r="GB25" s="95"/>
      <c r="GC25" s="95"/>
      <c r="GD25" s="95"/>
      <c r="GE25" s="95"/>
      <c r="GF25" s="95"/>
      <c r="GG25" s="95"/>
      <c r="GH25" s="95"/>
      <c r="GI25" s="95"/>
      <c r="GJ25" s="95"/>
      <c r="GK25" s="95"/>
      <c r="GL25" s="95"/>
      <c r="GM25" s="95"/>
      <c r="GN25" s="95"/>
      <c r="GO25" s="95"/>
      <c r="GP25" s="95"/>
      <c r="GQ25" s="95"/>
      <c r="GR25" s="95"/>
      <c r="GS25" s="95"/>
      <c r="GT25" s="95"/>
      <c r="GU25" s="95"/>
      <c r="GV25" s="95"/>
      <c r="GW25" s="95"/>
      <c r="GX25" s="95"/>
      <c r="GY25" s="95"/>
      <c r="GZ25" s="95"/>
      <c r="HA25" s="95"/>
      <c r="HB25" s="95"/>
      <c r="HC25" s="95"/>
      <c r="HD25" s="95"/>
      <c r="HE25" s="95"/>
      <c r="HF25" s="95"/>
      <c r="HG25" s="95"/>
      <c r="HH25" s="95"/>
      <c r="HI25" s="95"/>
      <c r="HJ25" s="95"/>
      <c r="HK25" s="95"/>
      <c r="HL25" s="95"/>
      <c r="HM25" s="95"/>
      <c r="HN25" s="95"/>
      <c r="HO25" s="95"/>
      <c r="HP25" s="95"/>
      <c r="HQ25" s="95"/>
      <c r="HR25" s="95"/>
      <c r="HS25" s="95"/>
      <c r="HT25" s="95"/>
      <c r="HU25" s="95"/>
      <c r="HV25" s="95"/>
      <c r="HW25" s="95"/>
      <c r="HX25" s="95"/>
      <c r="HY25" s="95"/>
      <c r="HZ25" s="95"/>
      <c r="IA25" s="95"/>
      <c r="IB25" s="95"/>
      <c r="IC25" s="95"/>
      <c r="ID25" s="95"/>
      <c r="IE25" s="95"/>
      <c r="IF25" s="95"/>
      <c r="IG25" s="95"/>
      <c r="IH25" s="95"/>
      <c r="II25" s="95"/>
      <c r="IJ25" s="95"/>
      <c r="IK25" s="95"/>
      <c r="IL25" s="95"/>
      <c r="IM25" s="95"/>
      <c r="IN25" s="95"/>
      <c r="IO25" s="95"/>
      <c r="IP25" s="95"/>
      <c r="IQ25" s="95"/>
      <c r="IR25" s="95"/>
      <c r="IS25" s="95"/>
      <c r="IT25" s="95"/>
      <c r="IU25" s="95"/>
      <c r="IV25" s="95"/>
      <c r="IW25" s="95"/>
      <c r="IX25" s="95"/>
      <c r="IY25" s="95"/>
      <c r="IZ25" s="95"/>
      <c r="JA25" s="95"/>
      <c r="JB25" s="95"/>
      <c r="JC25" s="95"/>
      <c r="JD25" s="95"/>
      <c r="JE25" s="95"/>
      <c r="JF25" s="95"/>
      <c r="JG25" s="95"/>
      <c r="JH25" s="95"/>
      <c r="JI25" s="95"/>
      <c r="JJ25" s="95"/>
      <c r="JK25" s="95"/>
      <c r="JL25" s="95"/>
      <c r="JM25" s="95"/>
      <c r="JN25" s="95"/>
      <c r="JO25" s="95"/>
      <c r="JP25" s="95"/>
      <c r="JQ25" s="95"/>
      <c r="JR25" s="95"/>
      <c r="JS25" s="95"/>
      <c r="JT25" s="95"/>
      <c r="JU25" s="95"/>
      <c r="JV25" s="95"/>
      <c r="JW25" s="95"/>
      <c r="JX25" s="95"/>
      <c r="JY25" s="95"/>
      <c r="JZ25" s="95"/>
      <c r="KA25" s="95"/>
      <c r="KB25" s="95"/>
      <c r="KC25" s="95"/>
      <c r="KD25" s="95"/>
      <c r="KE25" s="95"/>
      <c r="KF25" s="95"/>
      <c r="KG25" s="95"/>
      <c r="KH25" s="95"/>
      <c r="KI25" s="95"/>
      <c r="KJ25" s="95"/>
      <c r="KK25" s="95"/>
      <c r="KL25" s="95"/>
      <c r="KM25" s="95"/>
      <c r="KN25" s="95"/>
      <c r="KO25" s="95"/>
      <c r="KP25" s="95"/>
      <c r="KQ25" s="95"/>
      <c r="KR25" s="95"/>
      <c r="KS25" s="95"/>
      <c r="KT25" s="95"/>
      <c r="KU25" s="95"/>
      <c r="KV25" s="95"/>
      <c r="KW25" s="95"/>
      <c r="KX25" s="95"/>
      <c r="KY25" s="95"/>
      <c r="KZ25" s="95"/>
      <c r="LA25" s="95"/>
      <c r="LB25" s="95"/>
      <c r="LC25" s="95"/>
      <c r="LD25" s="95"/>
      <c r="LE25" s="95"/>
      <c r="LF25" s="95"/>
      <c r="LG25" s="95"/>
      <c r="LH25" s="95"/>
      <c r="LI25" s="95"/>
      <c r="LJ25" s="95"/>
      <c r="LK25" s="95"/>
      <c r="LL25" s="95"/>
      <c r="LM25" s="95"/>
      <c r="LN25" s="95"/>
      <c r="LO25" s="95"/>
      <c r="LP25" s="95"/>
      <c r="LQ25" s="95"/>
      <c r="LR25" s="95"/>
      <c r="LS25" s="95"/>
      <c r="LT25" s="95"/>
      <c r="LU25" s="95"/>
      <c r="LV25" s="95"/>
      <c r="LW25" s="95"/>
      <c r="LX25" s="95"/>
      <c r="LY25" s="95"/>
      <c r="LZ25" s="95"/>
      <c r="MA25" s="95"/>
      <c r="MB25" s="95"/>
      <c r="MC25" s="95"/>
      <c r="MD25" s="95"/>
      <c r="ME25" s="95"/>
      <c r="MF25" s="95"/>
      <c r="MG25" s="95"/>
      <c r="MH25" s="95"/>
      <c r="MI25" s="95"/>
      <c r="MJ25" s="95"/>
      <c r="MK25" s="95"/>
      <c r="ML25" s="95"/>
      <c r="MM25" s="95"/>
      <c r="MN25" s="95"/>
      <c r="MO25" s="95"/>
      <c r="MP25" s="95"/>
      <c r="MQ25" s="95"/>
      <c r="MR25" s="95"/>
      <c r="MS25" s="95"/>
      <c r="MT25" s="95"/>
      <c r="MU25" s="95"/>
      <c r="MV25" s="95"/>
      <c r="MW25" s="95"/>
      <c r="MX25" s="95"/>
      <c r="MY25" s="95"/>
      <c r="MZ25" s="95"/>
      <c r="NA25" s="95"/>
      <c r="NB25" s="95"/>
      <c r="NC25" s="95"/>
      <c r="ND25" s="95"/>
      <c r="NE25" s="95"/>
      <c r="NF25" s="95"/>
      <c r="NG25" s="95"/>
      <c r="NH25" s="95"/>
      <c r="NI25" s="95"/>
      <c r="NJ25" s="95"/>
      <c r="NK25" s="95"/>
      <c r="NL25" s="95"/>
      <c r="NM25" s="95"/>
      <c r="NN25" s="95"/>
      <c r="NO25" s="95"/>
      <c r="NP25" s="95"/>
      <c r="NQ25" s="95"/>
      <c r="NR25" s="95"/>
      <c r="NS25" s="95"/>
      <c r="NT25" s="95"/>
      <c r="NU25" s="95"/>
      <c r="NV25" s="95"/>
      <c r="NW25" s="95"/>
      <c r="NX25" s="95"/>
      <c r="NY25" s="95"/>
      <c r="NZ25" s="95"/>
      <c r="OA25" s="95"/>
      <c r="OB25" s="95"/>
      <c r="OC25" s="95"/>
      <c r="OD25" s="95"/>
      <c r="OE25" s="95"/>
      <c r="OF25" s="95"/>
      <c r="OG25" s="95"/>
      <c r="OH25" s="95"/>
      <c r="OI25" s="95"/>
      <c r="OJ25" s="95"/>
      <c r="OK25" s="95"/>
      <c r="OL25" s="95"/>
      <c r="OM25" s="95"/>
      <c r="ON25" s="95"/>
      <c r="OO25" s="95"/>
      <c r="OP25" s="95"/>
      <c r="OQ25" s="95"/>
      <c r="OR25" s="95"/>
      <c r="OS25" s="95"/>
      <c r="OT25" s="95"/>
      <c r="OU25" s="95"/>
      <c r="OV25" s="95"/>
      <c r="OW25" s="95"/>
      <c r="OX25" s="95"/>
      <c r="OY25" s="95"/>
      <c r="OZ25" s="95"/>
      <c r="PA25" s="95"/>
      <c r="PB25" s="95"/>
      <c r="PC25" s="95"/>
      <c r="PD25" s="95"/>
      <c r="PE25" s="95"/>
      <c r="PF25" s="95"/>
      <c r="PG25" s="95"/>
      <c r="PH25" s="95"/>
      <c r="PI25" s="95"/>
      <c r="PJ25" s="95"/>
      <c r="PK25" s="95"/>
      <c r="PL25" s="95"/>
      <c r="PM25" s="95"/>
      <c r="PN25" s="95"/>
      <c r="PO25" s="95"/>
      <c r="PP25" s="95"/>
      <c r="PQ25" s="95"/>
      <c r="PR25" s="95"/>
      <c r="PS25" s="95"/>
      <c r="PT25" s="95"/>
      <c r="PU25" s="95"/>
      <c r="PV25" s="95"/>
      <c r="PW25" s="95"/>
      <c r="PX25" s="95"/>
      <c r="PY25" s="95"/>
      <c r="PZ25" s="95"/>
      <c r="QA25" s="95"/>
      <c r="QB25" s="95"/>
      <c r="QC25" s="95"/>
      <c r="QD25" s="95"/>
      <c r="QE25" s="95"/>
      <c r="QF25" s="95"/>
      <c r="QG25" s="95"/>
      <c r="QH25" s="95"/>
      <c r="QI25" s="95"/>
      <c r="QJ25" s="95"/>
      <c r="QK25" s="95"/>
      <c r="QL25" s="95"/>
      <c r="QM25" s="95"/>
      <c r="QN25" s="95"/>
      <c r="QO25" s="95"/>
      <c r="QP25" s="95"/>
      <c r="QQ25" s="95"/>
      <c r="QR25" s="95"/>
      <c r="QS25" s="95"/>
      <c r="QT25" s="95"/>
      <c r="QU25" s="95"/>
      <c r="QV25" s="95"/>
      <c r="QW25" s="95"/>
      <c r="QX25" s="95"/>
      <c r="QY25" s="95"/>
      <c r="QZ25" s="95"/>
      <c r="RA25" s="95"/>
      <c r="RB25" s="95"/>
      <c r="RC25" s="95"/>
      <c r="RD25" s="95"/>
      <c r="RE25" s="95"/>
      <c r="RF25" s="95"/>
      <c r="RG25" s="95"/>
      <c r="RH25" s="95"/>
      <c r="RI25" s="95"/>
      <c r="RJ25" s="95"/>
      <c r="RK25" s="95"/>
      <c r="RL25" s="95"/>
      <c r="RM25" s="95"/>
      <c r="RN25" s="95"/>
      <c r="RO25" s="95"/>
      <c r="RP25" s="95"/>
      <c r="RQ25" s="95"/>
      <c r="RR25" s="95"/>
      <c r="RS25" s="95"/>
      <c r="RT25" s="95"/>
      <c r="RU25" s="95"/>
      <c r="RV25" s="95"/>
      <c r="RW25" s="95"/>
      <c r="RX25" s="95"/>
      <c r="RY25" s="95"/>
      <c r="RZ25" s="95"/>
      <c r="SA25" s="95"/>
      <c r="SB25" s="95"/>
      <c r="SC25" s="95"/>
      <c r="SD25" s="95"/>
      <c r="SE25" s="95"/>
      <c r="SF25" s="95"/>
      <c r="SG25" s="95"/>
      <c r="SH25" s="95"/>
      <c r="SI25" s="95"/>
      <c r="SJ25" s="95"/>
      <c r="SK25" s="95"/>
      <c r="SL25" s="95"/>
      <c r="SM25" s="95"/>
      <c r="SN25" s="95"/>
      <c r="SO25" s="95"/>
      <c r="SP25" s="95"/>
      <c r="SQ25" s="95"/>
      <c r="SR25" s="95"/>
      <c r="SS25" s="95"/>
      <c r="ST25" s="95"/>
      <c r="SU25" s="95"/>
      <c r="SV25" s="95"/>
      <c r="SW25" s="95"/>
      <c r="SX25" s="95"/>
      <c r="SY25" s="95"/>
      <c r="SZ25" s="95"/>
      <c r="TA25" s="95"/>
      <c r="TB25" s="95"/>
      <c r="TC25" s="95"/>
      <c r="TD25" s="95"/>
      <c r="TE25" s="95"/>
      <c r="TF25" s="95"/>
      <c r="TG25" s="95"/>
      <c r="TH25" s="95"/>
      <c r="TI25" s="95"/>
      <c r="TJ25" s="95"/>
      <c r="TK25" s="95"/>
      <c r="TL25" s="95"/>
      <c r="TM25" s="95"/>
      <c r="TN25" s="95"/>
      <c r="TO25" s="95"/>
      <c r="TP25" s="95"/>
      <c r="TQ25" s="95"/>
      <c r="TR25" s="95"/>
      <c r="TS25" s="95"/>
      <c r="TT25" s="95"/>
      <c r="TU25" s="95"/>
      <c r="TV25" s="95"/>
      <c r="TW25" s="95"/>
      <c r="TX25" s="95"/>
      <c r="TY25" s="95"/>
      <c r="TZ25" s="95"/>
      <c r="UA25" s="95"/>
      <c r="UB25" s="95"/>
      <c r="UC25" s="95"/>
      <c r="UD25" s="95"/>
      <c r="UE25" s="95"/>
      <c r="UF25" s="95"/>
      <c r="UG25" s="95"/>
      <c r="UH25" s="95"/>
      <c r="UI25" s="95"/>
      <c r="UJ25" s="95"/>
      <c r="UK25" s="95"/>
      <c r="UL25" s="95"/>
      <c r="UM25" s="95"/>
      <c r="UN25" s="95"/>
      <c r="UO25" s="95"/>
      <c r="UP25" s="95"/>
      <c r="UQ25" s="95"/>
      <c r="UR25" s="95"/>
      <c r="US25" s="95"/>
      <c r="UT25" s="95"/>
      <c r="UU25" s="95"/>
      <c r="UV25" s="95"/>
      <c r="UW25" s="95"/>
      <c r="UX25" s="95"/>
      <c r="UY25" s="95"/>
      <c r="UZ25" s="95"/>
      <c r="VA25" s="95"/>
      <c r="VB25" s="95"/>
      <c r="VC25" s="95"/>
      <c r="VD25" s="95"/>
      <c r="VE25" s="95"/>
      <c r="VF25" s="95"/>
      <c r="VG25" s="95"/>
      <c r="VH25" s="95"/>
      <c r="VI25" s="95"/>
      <c r="VJ25" s="95"/>
      <c r="VK25" s="95"/>
      <c r="VL25" s="95"/>
      <c r="VM25" s="95"/>
      <c r="VN25" s="95"/>
      <c r="VO25" s="95"/>
      <c r="VP25" s="95"/>
      <c r="VQ25" s="95"/>
      <c r="VR25" s="95"/>
      <c r="VS25" s="95"/>
      <c r="VT25" s="95"/>
      <c r="VU25" s="95"/>
      <c r="VV25" s="95"/>
      <c r="VW25" s="95"/>
      <c r="VX25" s="95"/>
      <c r="VY25" s="95"/>
      <c r="VZ25" s="95"/>
      <c r="WA25" s="95"/>
      <c r="WB25" s="95"/>
      <c r="WC25" s="95"/>
      <c r="WD25" s="95"/>
      <c r="WE25" s="95"/>
      <c r="WF25" s="95"/>
      <c r="WG25" s="95"/>
      <c r="WH25" s="95"/>
      <c r="WI25" s="95"/>
      <c r="WJ25" s="95"/>
      <c r="WK25" s="95"/>
      <c r="WL25" s="95"/>
      <c r="WM25" s="95"/>
      <c r="WN25" s="95"/>
      <c r="WO25" s="95"/>
      <c r="WP25" s="95"/>
      <c r="WQ25" s="95"/>
      <c r="WR25" s="95"/>
      <c r="WS25" s="95"/>
      <c r="WT25" s="95"/>
      <c r="WU25" s="95"/>
      <c r="WV25" s="95"/>
      <c r="WW25" s="95"/>
      <c r="WX25" s="95"/>
      <c r="WY25" s="95"/>
      <c r="WZ25" s="95"/>
      <c r="XA25" s="95"/>
      <c r="XB25" s="95"/>
      <c r="XC25" s="95"/>
      <c r="XD25" s="95"/>
      <c r="XE25" s="95"/>
      <c r="XF25" s="95"/>
      <c r="XG25" s="95"/>
      <c r="XH25" s="95"/>
      <c r="XI25" s="95"/>
      <c r="XJ25" s="95"/>
      <c r="XK25" s="95"/>
      <c r="XL25" s="95"/>
      <c r="XM25" s="95"/>
      <c r="XN25" s="95"/>
      <c r="XO25" s="95"/>
      <c r="XP25" s="95"/>
      <c r="XQ25" s="95"/>
      <c r="XR25" s="95"/>
      <c r="XS25" s="95"/>
      <c r="XT25" s="95"/>
      <c r="XU25" s="95"/>
      <c r="XV25" s="95"/>
      <c r="XW25" s="95"/>
      <c r="XX25" s="95"/>
      <c r="XY25" s="95"/>
      <c r="XZ25" s="95"/>
      <c r="YA25" s="95"/>
      <c r="YB25" s="95"/>
      <c r="YC25" s="95"/>
      <c r="YD25" s="95"/>
      <c r="YE25" s="95"/>
      <c r="YF25" s="95"/>
      <c r="YG25" s="95"/>
      <c r="YH25" s="95"/>
      <c r="YI25" s="95"/>
      <c r="YJ25" s="95"/>
      <c r="YK25" s="95"/>
      <c r="YL25" s="95"/>
      <c r="YM25" s="95"/>
      <c r="YN25" s="95"/>
      <c r="YO25" s="95"/>
      <c r="YP25" s="95"/>
      <c r="YQ25" s="95"/>
      <c r="YR25" s="95"/>
      <c r="YS25" s="95"/>
      <c r="YT25" s="95"/>
      <c r="YU25" s="95"/>
      <c r="YV25" s="95"/>
      <c r="YW25" s="95"/>
      <c r="YX25" s="95"/>
      <c r="YY25" s="95"/>
      <c r="YZ25" s="95"/>
      <c r="ZA25" s="95"/>
      <c r="ZB25" s="95"/>
      <c r="ZC25" s="95"/>
      <c r="ZD25" s="95"/>
      <c r="ZE25" s="95"/>
      <c r="ZF25" s="95"/>
      <c r="ZG25" s="95"/>
      <c r="ZH25" s="95"/>
      <c r="ZI25" s="95"/>
      <c r="ZJ25" s="95"/>
      <c r="ZK25" s="95"/>
      <c r="ZL25" s="95"/>
      <c r="ZM25" s="95"/>
      <c r="ZN25" s="95"/>
      <c r="ZO25" s="95"/>
      <c r="ZP25" s="95"/>
      <c r="ZQ25" s="95"/>
      <c r="ZR25" s="95"/>
      <c r="ZS25" s="95"/>
      <c r="ZT25" s="95"/>
      <c r="ZU25" s="95"/>
      <c r="ZV25" s="95"/>
      <c r="ZW25" s="95"/>
      <c r="ZX25" s="95"/>
      <c r="ZY25" s="95"/>
      <c r="ZZ25" s="95"/>
      <c r="AAA25" s="95"/>
      <c r="AAB25" s="95"/>
      <c r="AAC25" s="95"/>
      <c r="AAD25" s="95"/>
      <c r="AAE25" s="95"/>
      <c r="AAF25" s="95"/>
      <c r="AAG25" s="95"/>
      <c r="AAH25" s="95"/>
      <c r="AAI25" s="95"/>
      <c r="AAJ25" s="95"/>
      <c r="AAK25" s="95"/>
      <c r="AAL25" s="95"/>
      <c r="AAM25" s="95"/>
      <c r="AAN25" s="95"/>
      <c r="AAO25" s="95"/>
      <c r="AAP25" s="95"/>
      <c r="AAQ25" s="95"/>
      <c r="AAR25" s="95"/>
      <c r="AAS25" s="95"/>
      <c r="AAT25" s="95"/>
      <c r="AAU25" s="95"/>
      <c r="AAV25" s="95"/>
      <c r="AAW25" s="95"/>
      <c r="AAX25" s="95"/>
      <c r="AAY25" s="95"/>
      <c r="AAZ25" s="95"/>
      <c r="ABA25" s="95"/>
      <c r="ABB25" s="95"/>
      <c r="ABC25" s="95"/>
      <c r="ABD25" s="95"/>
      <c r="ABE25" s="95"/>
      <c r="ABF25" s="95"/>
      <c r="ABG25" s="95"/>
      <c r="ABH25" s="95"/>
      <c r="ABI25" s="95"/>
      <c r="ABJ25" s="95"/>
      <c r="ABK25" s="95"/>
      <c r="ABL25" s="95"/>
      <c r="ABM25" s="95"/>
      <c r="ABN25" s="95"/>
      <c r="ABO25" s="95"/>
      <c r="ABP25" s="95"/>
      <c r="ABQ25" s="95"/>
      <c r="ABR25" s="95"/>
      <c r="ABS25" s="95"/>
      <c r="ABT25" s="95"/>
      <c r="ABU25" s="95"/>
      <c r="ABV25" s="95"/>
      <c r="ABW25" s="95"/>
      <c r="ABX25" s="95"/>
      <c r="ABY25" s="95"/>
      <c r="ABZ25" s="95"/>
      <c r="ACA25" s="95"/>
      <c r="ACB25" s="95"/>
      <c r="ACC25" s="95"/>
      <c r="ACD25" s="95"/>
      <c r="ACE25" s="95"/>
      <c r="ACF25" s="95"/>
      <c r="ACG25" s="95"/>
      <c r="ACH25" s="95"/>
      <c r="ACI25" s="95"/>
      <c r="ACJ25" s="95"/>
      <c r="ACK25" s="95"/>
      <c r="ACL25" s="95"/>
      <c r="ACM25" s="95"/>
      <c r="ACN25" s="95"/>
      <c r="ACO25" s="95"/>
      <c r="ACP25" s="95"/>
      <c r="ACQ25" s="95"/>
      <c r="ACR25" s="95"/>
      <c r="ACS25" s="95"/>
      <c r="ACT25" s="95"/>
      <c r="ACU25" s="95"/>
      <c r="ACV25" s="95"/>
      <c r="ACW25" s="95"/>
      <c r="ACX25" s="95"/>
      <c r="ACY25" s="95"/>
      <c r="ACZ25" s="95"/>
      <c r="ADA25" s="95"/>
      <c r="ADB25" s="95"/>
      <c r="ADC25" s="95"/>
      <c r="ADD25" s="95"/>
      <c r="ADE25" s="95"/>
      <c r="ADF25" s="95"/>
      <c r="ADG25" s="95"/>
      <c r="ADH25" s="95"/>
      <c r="ADI25" s="95"/>
      <c r="ADJ25" s="95"/>
      <c r="ADK25" s="95"/>
      <c r="ADL25" s="95"/>
      <c r="ADM25" s="95"/>
      <c r="ADN25" s="95"/>
      <c r="ADO25" s="95"/>
      <c r="ADP25" s="95"/>
      <c r="ADQ25" s="95"/>
      <c r="ADR25" s="95"/>
      <c r="ADS25" s="95"/>
      <c r="ADT25" s="95"/>
      <c r="ADU25" s="95"/>
      <c r="ADV25" s="95"/>
      <c r="ADW25" s="95"/>
      <c r="ADX25" s="95"/>
      <c r="ADY25" s="95"/>
      <c r="ADZ25" s="95"/>
      <c r="AEA25" s="95"/>
      <c r="AEB25" s="95"/>
      <c r="AEC25" s="95"/>
      <c r="AED25" s="95"/>
      <c r="AEE25" s="95"/>
      <c r="AEF25" s="95"/>
      <c r="AEG25" s="95"/>
      <c r="AEH25" s="95"/>
      <c r="AEI25" s="95"/>
      <c r="AEJ25" s="95"/>
      <c r="AEK25" s="95"/>
      <c r="AEL25" s="95"/>
      <c r="AEM25" s="95"/>
      <c r="AEN25" s="95"/>
      <c r="AEO25" s="95"/>
      <c r="AEP25" s="95"/>
      <c r="AEQ25" s="95"/>
      <c r="AER25" s="95"/>
      <c r="AES25" s="95"/>
      <c r="AET25" s="95"/>
      <c r="AEU25" s="95"/>
      <c r="AEV25" s="95"/>
      <c r="AEW25" s="95"/>
      <c r="AEX25" s="95"/>
      <c r="AEY25" s="95"/>
      <c r="AEZ25" s="95"/>
      <c r="AFA25" s="95"/>
      <c r="AFB25" s="95"/>
      <c r="AFC25" s="95"/>
      <c r="AFD25" s="95"/>
      <c r="AFE25" s="95"/>
      <c r="AFF25" s="95"/>
      <c r="AFG25" s="95"/>
      <c r="AFH25" s="95"/>
      <c r="AFI25" s="95"/>
      <c r="AFJ25" s="95"/>
      <c r="AFK25" s="95"/>
      <c r="AFL25" s="95"/>
      <c r="AFM25" s="95"/>
      <c r="AFN25" s="95"/>
      <c r="AFO25" s="95"/>
      <c r="AFP25" s="95"/>
      <c r="AFQ25" s="95"/>
      <c r="AFR25" s="95"/>
      <c r="AFS25" s="95"/>
      <c r="AFT25" s="95"/>
      <c r="AFU25" s="95"/>
      <c r="AFV25" s="95"/>
      <c r="AFW25" s="95"/>
      <c r="AFX25" s="95"/>
      <c r="AFY25" s="95"/>
      <c r="AFZ25" s="95"/>
      <c r="AGA25" s="95"/>
      <c r="AGB25" s="95"/>
      <c r="AGC25" s="95"/>
      <c r="AGD25" s="95"/>
      <c r="AGE25" s="95"/>
      <c r="AGF25" s="95"/>
      <c r="AGG25" s="95"/>
      <c r="AGH25" s="95"/>
      <c r="AGI25" s="95"/>
      <c r="AGJ25" s="95"/>
      <c r="AGK25" s="95"/>
      <c r="AGL25" s="95"/>
      <c r="AGM25" s="95"/>
      <c r="AGN25" s="95"/>
      <c r="AGO25" s="95"/>
      <c r="AGP25" s="95"/>
      <c r="AGQ25" s="95"/>
      <c r="AGR25" s="95"/>
      <c r="AGS25" s="95"/>
      <c r="AGT25" s="95"/>
      <c r="AGU25" s="95"/>
      <c r="AGV25" s="95"/>
      <c r="AGW25" s="95"/>
      <c r="AGX25" s="95"/>
      <c r="AGY25" s="95"/>
      <c r="AGZ25" s="95"/>
      <c r="AHA25" s="95"/>
      <c r="AHB25" s="95"/>
      <c r="AHC25" s="95"/>
      <c r="AHD25" s="95"/>
      <c r="AHE25" s="95"/>
      <c r="AHF25" s="95"/>
      <c r="AHG25" s="95"/>
      <c r="AHH25" s="95"/>
      <c r="AHI25" s="95"/>
      <c r="AHJ25" s="95"/>
      <c r="AHK25" s="95"/>
      <c r="AHL25" s="95"/>
      <c r="AHM25" s="95"/>
      <c r="AHN25" s="95"/>
      <c r="AHO25" s="95"/>
      <c r="AHP25" s="95"/>
      <c r="AHQ25" s="95"/>
      <c r="AHR25" s="95"/>
      <c r="AHS25" s="95"/>
      <c r="AHT25" s="95"/>
      <c r="AHU25" s="95"/>
      <c r="AHV25" s="95"/>
      <c r="AHW25" s="95"/>
      <c r="AHX25" s="95"/>
      <c r="AHY25" s="95"/>
      <c r="AHZ25" s="95"/>
      <c r="AIA25" s="95"/>
      <c r="AIB25" s="95"/>
      <c r="AIC25" s="95"/>
      <c r="AID25" s="95"/>
      <c r="AIE25" s="95"/>
      <c r="AIF25" s="95"/>
      <c r="AIG25" s="95"/>
      <c r="AIH25" s="95"/>
      <c r="AII25" s="95"/>
      <c r="AIJ25" s="95"/>
      <c r="AIK25" s="95"/>
      <c r="AIL25" s="95"/>
      <c r="AIM25" s="95"/>
      <c r="AIN25" s="95"/>
      <c r="AIO25" s="95"/>
      <c r="AIP25" s="95"/>
      <c r="AIQ25" s="95"/>
      <c r="AIR25" s="95"/>
      <c r="AIS25" s="95"/>
      <c r="AIT25" s="95"/>
      <c r="AIU25" s="95"/>
      <c r="AIV25" s="95"/>
      <c r="AIW25" s="95"/>
      <c r="AIX25" s="95"/>
      <c r="AIY25" s="95"/>
      <c r="AIZ25" s="95"/>
      <c r="AJA25" s="95"/>
      <c r="AJB25" s="95"/>
      <c r="AJC25" s="95"/>
      <c r="AJD25" s="95"/>
      <c r="AJE25" s="95"/>
      <c r="AJF25" s="95"/>
      <c r="AJG25" s="95"/>
      <c r="AJH25" s="95"/>
      <c r="AJI25" s="95"/>
      <c r="AJJ25" s="95"/>
      <c r="AJK25" s="95"/>
      <c r="AJL25" s="95"/>
      <c r="AJM25" s="95"/>
      <c r="AJN25" s="95"/>
      <c r="AJO25" s="95"/>
      <c r="AJP25" s="95"/>
      <c r="AJQ25" s="95"/>
      <c r="AJR25" s="95"/>
      <c r="AJS25" s="95"/>
      <c r="AJT25" s="95"/>
      <c r="AJU25" s="95"/>
      <c r="AJV25" s="95"/>
      <c r="AJW25" s="95"/>
      <c r="AJX25" s="95"/>
      <c r="AJY25" s="95"/>
      <c r="AJZ25" s="95"/>
      <c r="AKA25" s="95"/>
      <c r="AKB25" s="95"/>
      <c r="AKC25" s="95"/>
      <c r="AKD25" s="95"/>
      <c r="AKE25" s="95"/>
      <c r="AKF25" s="95"/>
      <c r="AKG25" s="95"/>
      <c r="AKH25" s="95"/>
      <c r="AKI25" s="95"/>
      <c r="AKJ25" s="95"/>
      <c r="AKK25" s="95"/>
      <c r="AKL25" s="95"/>
      <c r="AKM25" s="95"/>
      <c r="AKN25" s="95"/>
      <c r="AKO25" s="95"/>
      <c r="AKP25" s="95"/>
      <c r="AKQ25" s="95"/>
      <c r="AKR25" s="95"/>
      <c r="AKS25" s="95"/>
      <c r="AKT25" s="95"/>
      <c r="AKU25" s="95"/>
      <c r="AKV25" s="95"/>
      <c r="AKW25" s="95"/>
      <c r="AKX25" s="95"/>
      <c r="AKY25" s="95"/>
      <c r="AKZ25" s="95"/>
      <c r="ALA25" s="95"/>
      <c r="ALB25" s="95"/>
      <c r="ALC25" s="95"/>
      <c r="ALD25" s="95"/>
      <c r="ALE25" s="95"/>
      <c r="ALF25" s="95"/>
      <c r="ALG25" s="95"/>
      <c r="ALH25" s="95"/>
      <c r="ALI25" s="95"/>
      <c r="ALJ25" s="95"/>
      <c r="ALK25" s="95"/>
      <c r="ALL25" s="95"/>
      <c r="ALM25" s="95"/>
      <c r="ALN25" s="95"/>
      <c r="ALO25" s="95"/>
      <c r="ALP25" s="95"/>
      <c r="ALQ25" s="95"/>
      <c r="ALR25" s="95"/>
      <c r="ALS25" s="95"/>
      <c r="ALT25" s="95"/>
      <c r="ALU25" s="95"/>
      <c r="ALV25" s="95"/>
      <c r="ALW25" s="95"/>
      <c r="ALX25" s="95"/>
      <c r="ALY25" s="95"/>
      <c r="ALZ25" s="95"/>
      <c r="AMA25" s="95"/>
      <c r="AMB25" s="95"/>
      <c r="AMC25" s="95"/>
      <c r="AMD25" s="95"/>
      <c r="AME25" s="95"/>
      <c r="AMF25" s="95"/>
      <c r="AMG25" s="95"/>
      <c r="AMH25" s="95"/>
      <c r="AMI25" s="95"/>
      <c r="AMJ25" s="95"/>
    </row>
    <row r="26" spans="1:1024" s="94" customFormat="1" x14ac:dyDescent="0.2">
      <c r="A26" s="91"/>
      <c r="B26" s="92" t="s">
        <v>54</v>
      </c>
      <c r="C26" s="93">
        <f>SUM(C27:C32)</f>
        <v>109.39</v>
      </c>
      <c r="D26" s="92" t="s">
        <v>55</v>
      </c>
      <c r="E26" s="93">
        <f>SUM(E27:E32)</f>
        <v>77.720000000000013</v>
      </c>
      <c r="F26" s="92" t="s">
        <v>56</v>
      </c>
      <c r="G26" s="93">
        <f>SUM(G27:G32)</f>
        <v>76.709999999999994</v>
      </c>
      <c r="H26" s="92" t="s">
        <v>57</v>
      </c>
      <c r="I26" s="93">
        <f>SUM(I27:I32)</f>
        <v>122.2</v>
      </c>
      <c r="J26" s="92" t="s">
        <v>58</v>
      </c>
      <c r="K26" s="93">
        <f>SUM(K27:K32)</f>
        <v>87.96</v>
      </c>
      <c r="L26" s="91"/>
      <c r="M26" s="91"/>
      <c r="N26" s="91"/>
      <c r="O26" s="91"/>
      <c r="P26" s="91"/>
      <c r="Q26" s="91"/>
      <c r="R26" s="91"/>
      <c r="S26" s="91"/>
      <c r="T26" s="91"/>
      <c r="U26" s="91"/>
      <c r="V26" s="91"/>
      <c r="W26" s="91"/>
      <c r="X26" s="91"/>
      <c r="Y26" s="91"/>
      <c r="Z26" s="91"/>
      <c r="AA26" s="91"/>
      <c r="AB26" s="91"/>
      <c r="AC26" s="91"/>
      <c r="AD26" s="91"/>
      <c r="AE26" s="91"/>
      <c r="AF26" s="91"/>
      <c r="AG26" s="91"/>
      <c r="AH26" s="91"/>
      <c r="AI26" s="91"/>
      <c r="AJ26" s="91"/>
      <c r="AK26" s="91"/>
      <c r="AL26" s="91"/>
      <c r="AM26" s="91"/>
      <c r="AN26" s="91"/>
      <c r="AO26" s="91"/>
      <c r="AP26" s="91"/>
      <c r="AQ26" s="91"/>
      <c r="AR26" s="91"/>
      <c r="AS26" s="91"/>
      <c r="AT26" s="91"/>
      <c r="AU26" s="91"/>
      <c r="AV26" s="91"/>
      <c r="AW26" s="91"/>
      <c r="AX26" s="91"/>
      <c r="AY26" s="91"/>
      <c r="AZ26" s="91"/>
      <c r="BA26" s="91"/>
      <c r="BB26" s="91"/>
      <c r="BC26" s="91"/>
      <c r="BD26" s="91"/>
      <c r="BE26" s="91"/>
      <c r="BF26" s="91"/>
      <c r="BG26" s="91"/>
      <c r="BH26" s="91"/>
      <c r="BI26" s="91"/>
      <c r="BJ26" s="91"/>
      <c r="BK26" s="91"/>
      <c r="BL26" s="91"/>
      <c r="BM26" s="91"/>
      <c r="BN26" s="91"/>
      <c r="BO26" s="91"/>
      <c r="BP26" s="91"/>
      <c r="BQ26" s="91"/>
      <c r="BR26" s="91"/>
      <c r="BS26" s="91"/>
      <c r="BT26" s="91"/>
      <c r="BU26" s="91"/>
      <c r="BV26" s="91"/>
      <c r="BW26" s="91"/>
      <c r="BX26" s="91"/>
      <c r="BY26" s="91"/>
      <c r="BZ26" s="91"/>
      <c r="CA26" s="91"/>
      <c r="CB26" s="91"/>
      <c r="CC26" s="91"/>
      <c r="CD26" s="91"/>
      <c r="CE26" s="91"/>
      <c r="CF26" s="91"/>
      <c r="CG26" s="91"/>
      <c r="CH26" s="91"/>
      <c r="CI26" s="91"/>
      <c r="CJ26" s="91"/>
      <c r="CK26" s="91"/>
      <c r="CL26" s="91"/>
      <c r="CM26" s="91"/>
      <c r="CN26" s="91"/>
      <c r="CO26" s="91"/>
      <c r="CP26" s="91"/>
      <c r="CQ26" s="91"/>
      <c r="CR26" s="91"/>
      <c r="CS26" s="91"/>
      <c r="CT26" s="91"/>
      <c r="CU26" s="91"/>
      <c r="CV26" s="91"/>
      <c r="CW26" s="91"/>
      <c r="CX26" s="91"/>
      <c r="CY26" s="91"/>
      <c r="CZ26" s="91"/>
      <c r="DA26" s="91"/>
      <c r="DB26" s="91"/>
      <c r="DC26" s="91"/>
      <c r="DD26" s="91"/>
      <c r="DE26" s="91"/>
      <c r="DF26" s="91"/>
      <c r="DG26" s="91"/>
      <c r="DH26" s="91"/>
      <c r="DI26" s="91"/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/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91"/>
      <c r="EX26" s="91"/>
      <c r="EY26" s="91"/>
      <c r="EZ26" s="91"/>
      <c r="FA26" s="91"/>
      <c r="FB26" s="91"/>
      <c r="FC26" s="91"/>
      <c r="FD26" s="91"/>
      <c r="FE26" s="91"/>
      <c r="FF26" s="91"/>
      <c r="FG26" s="91"/>
      <c r="FH26" s="91"/>
      <c r="FI26" s="91"/>
      <c r="FJ26" s="91"/>
      <c r="FK26" s="91"/>
      <c r="FL26" s="91"/>
      <c r="FM26" s="91"/>
      <c r="FN26" s="91"/>
      <c r="FO26" s="91"/>
      <c r="FP26" s="91"/>
      <c r="FQ26" s="91"/>
      <c r="FR26" s="91"/>
      <c r="FS26" s="91"/>
      <c r="FT26" s="91"/>
      <c r="FU26" s="91"/>
      <c r="FV26" s="91"/>
      <c r="FW26" s="91"/>
      <c r="FX26" s="91"/>
      <c r="FY26" s="91"/>
      <c r="FZ26" s="91"/>
      <c r="GA26" s="91"/>
      <c r="GB26" s="91"/>
      <c r="GC26" s="91"/>
      <c r="GD26" s="91"/>
      <c r="GE26" s="91"/>
      <c r="GF26" s="91"/>
      <c r="GG26" s="91"/>
      <c r="GH26" s="91"/>
      <c r="GI26" s="91"/>
      <c r="GJ26" s="91"/>
      <c r="GK26" s="91"/>
      <c r="GL26" s="91"/>
      <c r="GM26" s="91"/>
      <c r="GN26" s="91"/>
      <c r="GO26" s="91"/>
      <c r="GP26" s="91"/>
      <c r="GQ26" s="91"/>
      <c r="GR26" s="91"/>
      <c r="GS26" s="91"/>
      <c r="GT26" s="91"/>
      <c r="GU26" s="91"/>
      <c r="GV26" s="91"/>
      <c r="GW26" s="91"/>
      <c r="GX26" s="91"/>
      <c r="GY26" s="91"/>
      <c r="GZ26" s="91"/>
      <c r="HA26" s="91"/>
      <c r="HB26" s="91"/>
      <c r="HC26" s="91"/>
      <c r="HD26" s="91"/>
      <c r="HE26" s="91"/>
      <c r="HF26" s="91"/>
      <c r="HG26" s="91"/>
      <c r="HH26" s="91"/>
      <c r="HI26" s="91"/>
      <c r="HJ26" s="91"/>
      <c r="HK26" s="91"/>
      <c r="HL26" s="91"/>
      <c r="HM26" s="91"/>
      <c r="HN26" s="91"/>
      <c r="HO26" s="91"/>
      <c r="HP26" s="91"/>
      <c r="HQ26" s="91"/>
      <c r="HR26" s="91"/>
      <c r="HS26" s="91"/>
      <c r="HT26" s="91"/>
      <c r="HU26" s="91"/>
      <c r="HV26" s="91"/>
      <c r="HW26" s="91"/>
      <c r="HX26" s="91"/>
      <c r="HY26" s="91"/>
      <c r="HZ26" s="91"/>
      <c r="IA26" s="91"/>
      <c r="IB26" s="91"/>
      <c r="IC26" s="91"/>
      <c r="ID26" s="91"/>
      <c r="IE26" s="91"/>
      <c r="IF26" s="91"/>
      <c r="IG26" s="91"/>
      <c r="IH26" s="91"/>
      <c r="II26" s="91"/>
      <c r="IJ26" s="91"/>
      <c r="IK26" s="91"/>
      <c r="IL26" s="91"/>
      <c r="IM26" s="91"/>
      <c r="IN26" s="91"/>
      <c r="IO26" s="91"/>
      <c r="IP26" s="91"/>
      <c r="IQ26" s="91"/>
      <c r="IR26" s="91"/>
      <c r="IS26" s="91"/>
      <c r="IT26" s="91"/>
      <c r="IU26" s="91"/>
      <c r="IV26" s="91"/>
      <c r="IW26" s="91"/>
      <c r="IX26" s="91"/>
      <c r="IY26" s="91"/>
      <c r="IZ26" s="91"/>
      <c r="JA26" s="91"/>
      <c r="JB26" s="91"/>
      <c r="JC26" s="91"/>
      <c r="JD26" s="91"/>
      <c r="JE26" s="91"/>
      <c r="JF26" s="91"/>
      <c r="JG26" s="91"/>
      <c r="JH26" s="91"/>
      <c r="JI26" s="91"/>
      <c r="JJ26" s="91"/>
      <c r="JK26" s="91"/>
      <c r="JL26" s="91"/>
      <c r="JM26" s="91"/>
      <c r="JN26" s="91"/>
      <c r="JO26" s="91"/>
      <c r="JP26" s="91"/>
      <c r="JQ26" s="91"/>
      <c r="JR26" s="91"/>
      <c r="JS26" s="91"/>
      <c r="JT26" s="91"/>
      <c r="JU26" s="91"/>
      <c r="JV26" s="91"/>
      <c r="JW26" s="91"/>
      <c r="JX26" s="91"/>
      <c r="JY26" s="91"/>
      <c r="JZ26" s="91"/>
      <c r="KA26" s="91"/>
      <c r="KB26" s="91"/>
      <c r="KC26" s="91"/>
      <c r="KD26" s="91"/>
      <c r="KE26" s="91"/>
      <c r="KF26" s="91"/>
      <c r="KG26" s="91"/>
      <c r="KH26" s="91"/>
      <c r="KI26" s="91"/>
      <c r="KJ26" s="91"/>
      <c r="KK26" s="91"/>
      <c r="KL26" s="91"/>
      <c r="KM26" s="91"/>
      <c r="KN26" s="91"/>
      <c r="KO26" s="91"/>
      <c r="KP26" s="91"/>
      <c r="KQ26" s="91"/>
      <c r="KR26" s="91"/>
      <c r="KS26" s="91"/>
      <c r="KT26" s="91"/>
      <c r="KU26" s="91"/>
      <c r="KV26" s="91"/>
      <c r="KW26" s="91"/>
      <c r="KX26" s="91"/>
      <c r="KY26" s="91"/>
      <c r="KZ26" s="91"/>
      <c r="LA26" s="91"/>
      <c r="LB26" s="91"/>
      <c r="LC26" s="91"/>
      <c r="LD26" s="91"/>
      <c r="LE26" s="91"/>
      <c r="LF26" s="91"/>
      <c r="LG26" s="91"/>
      <c r="LH26" s="91"/>
      <c r="LI26" s="91"/>
      <c r="LJ26" s="91"/>
      <c r="LK26" s="91"/>
      <c r="LL26" s="91"/>
      <c r="LM26" s="91"/>
      <c r="LN26" s="91"/>
      <c r="LO26" s="91"/>
      <c r="LP26" s="91"/>
      <c r="LQ26" s="91"/>
      <c r="LR26" s="91"/>
      <c r="LS26" s="91"/>
      <c r="LT26" s="91"/>
      <c r="LU26" s="91"/>
      <c r="LV26" s="91"/>
      <c r="LW26" s="91"/>
      <c r="LX26" s="91"/>
      <c r="LY26" s="91"/>
      <c r="LZ26" s="91"/>
      <c r="MA26" s="91"/>
      <c r="MB26" s="91"/>
      <c r="MC26" s="91"/>
      <c r="MD26" s="91"/>
      <c r="ME26" s="91"/>
      <c r="MF26" s="91"/>
      <c r="MG26" s="91"/>
      <c r="MH26" s="91"/>
      <c r="MI26" s="91"/>
      <c r="MJ26" s="91"/>
      <c r="MK26" s="91"/>
      <c r="ML26" s="91"/>
      <c r="MM26" s="91"/>
      <c r="MN26" s="91"/>
      <c r="MO26" s="91"/>
      <c r="MP26" s="91"/>
      <c r="MQ26" s="91"/>
      <c r="MR26" s="91"/>
      <c r="MS26" s="91"/>
      <c r="MT26" s="91"/>
      <c r="MU26" s="91"/>
      <c r="MV26" s="91"/>
      <c r="MW26" s="91"/>
      <c r="MX26" s="91"/>
      <c r="MY26" s="91"/>
      <c r="MZ26" s="91"/>
      <c r="NA26" s="91"/>
      <c r="NB26" s="91"/>
      <c r="NC26" s="91"/>
      <c r="ND26" s="91"/>
      <c r="NE26" s="91"/>
      <c r="NF26" s="91"/>
      <c r="NG26" s="91"/>
      <c r="NH26" s="91"/>
      <c r="NI26" s="91"/>
      <c r="NJ26" s="91"/>
      <c r="NK26" s="91"/>
      <c r="NL26" s="91"/>
      <c r="NM26" s="91"/>
      <c r="NN26" s="91"/>
      <c r="NO26" s="91"/>
      <c r="NP26" s="91"/>
      <c r="NQ26" s="91"/>
      <c r="NR26" s="91"/>
      <c r="NS26" s="91"/>
      <c r="NT26" s="91"/>
      <c r="NU26" s="91"/>
      <c r="NV26" s="91"/>
      <c r="NW26" s="91"/>
      <c r="NX26" s="91"/>
      <c r="NY26" s="91"/>
      <c r="NZ26" s="91"/>
      <c r="OA26" s="91"/>
      <c r="OB26" s="91"/>
      <c r="OC26" s="91"/>
      <c r="OD26" s="91"/>
      <c r="OE26" s="91"/>
      <c r="OF26" s="91"/>
      <c r="OG26" s="91"/>
      <c r="OH26" s="91"/>
      <c r="OI26" s="91"/>
      <c r="OJ26" s="91"/>
      <c r="OK26" s="91"/>
      <c r="OL26" s="91"/>
      <c r="OM26" s="91"/>
      <c r="ON26" s="91"/>
      <c r="OO26" s="91"/>
      <c r="OP26" s="91"/>
      <c r="OQ26" s="91"/>
      <c r="OR26" s="91"/>
      <c r="OS26" s="91"/>
      <c r="OT26" s="91"/>
      <c r="OU26" s="91"/>
      <c r="OV26" s="91"/>
      <c r="OW26" s="91"/>
      <c r="OX26" s="91"/>
      <c r="OY26" s="91"/>
      <c r="OZ26" s="91"/>
      <c r="PA26" s="91"/>
      <c r="PB26" s="91"/>
      <c r="PC26" s="91"/>
      <c r="PD26" s="91"/>
      <c r="PE26" s="91"/>
      <c r="PF26" s="91"/>
      <c r="PG26" s="91"/>
      <c r="PH26" s="91"/>
      <c r="PI26" s="91"/>
      <c r="PJ26" s="91"/>
      <c r="PK26" s="91"/>
      <c r="PL26" s="91"/>
      <c r="PM26" s="91"/>
      <c r="PN26" s="91"/>
      <c r="PO26" s="91"/>
      <c r="PP26" s="91"/>
      <c r="PQ26" s="91"/>
      <c r="PR26" s="91"/>
      <c r="PS26" s="91"/>
      <c r="PT26" s="91"/>
      <c r="PU26" s="91"/>
      <c r="PV26" s="91"/>
      <c r="PW26" s="91"/>
      <c r="PX26" s="91"/>
      <c r="PY26" s="91"/>
      <c r="PZ26" s="91"/>
      <c r="QA26" s="91"/>
      <c r="QB26" s="91"/>
      <c r="QC26" s="91"/>
      <c r="QD26" s="91"/>
      <c r="QE26" s="91"/>
      <c r="QF26" s="91"/>
      <c r="QG26" s="91"/>
      <c r="QH26" s="91"/>
      <c r="QI26" s="91"/>
      <c r="QJ26" s="91"/>
      <c r="QK26" s="91"/>
      <c r="QL26" s="91"/>
      <c r="QM26" s="91"/>
      <c r="QN26" s="91"/>
      <c r="QO26" s="91"/>
      <c r="QP26" s="91"/>
      <c r="QQ26" s="91"/>
      <c r="QR26" s="91"/>
      <c r="QS26" s="91"/>
      <c r="QT26" s="91"/>
      <c r="QU26" s="91"/>
      <c r="QV26" s="91"/>
      <c r="QW26" s="91"/>
      <c r="QX26" s="91"/>
      <c r="QY26" s="91"/>
      <c r="QZ26" s="91"/>
      <c r="RA26" s="91"/>
      <c r="RB26" s="91"/>
      <c r="RC26" s="91"/>
      <c r="RD26" s="91"/>
      <c r="RE26" s="91"/>
      <c r="RF26" s="91"/>
      <c r="RG26" s="91"/>
      <c r="RH26" s="91"/>
      <c r="RI26" s="91"/>
      <c r="RJ26" s="91"/>
      <c r="RK26" s="91"/>
      <c r="RL26" s="91"/>
      <c r="RM26" s="91"/>
      <c r="RN26" s="91"/>
      <c r="RO26" s="91"/>
      <c r="RP26" s="91"/>
      <c r="RQ26" s="91"/>
      <c r="RR26" s="91"/>
      <c r="RS26" s="91"/>
      <c r="RT26" s="91"/>
      <c r="RU26" s="91"/>
      <c r="RV26" s="91"/>
      <c r="RW26" s="91"/>
      <c r="RX26" s="91"/>
      <c r="RY26" s="91"/>
      <c r="RZ26" s="91"/>
      <c r="SA26" s="91"/>
      <c r="SB26" s="91"/>
      <c r="SC26" s="91"/>
      <c r="SD26" s="91"/>
      <c r="SE26" s="91"/>
      <c r="SF26" s="91"/>
      <c r="SG26" s="91"/>
      <c r="SH26" s="91"/>
      <c r="SI26" s="91"/>
      <c r="SJ26" s="91"/>
      <c r="SK26" s="91"/>
      <c r="SL26" s="91"/>
      <c r="SM26" s="91"/>
      <c r="SN26" s="91"/>
      <c r="SO26" s="91"/>
      <c r="SP26" s="91"/>
      <c r="SQ26" s="91"/>
      <c r="SR26" s="91"/>
      <c r="SS26" s="91"/>
      <c r="ST26" s="91"/>
      <c r="SU26" s="91"/>
      <c r="SV26" s="91"/>
      <c r="SW26" s="91"/>
      <c r="SX26" s="91"/>
      <c r="SY26" s="91"/>
      <c r="SZ26" s="91"/>
      <c r="TA26" s="91"/>
      <c r="TB26" s="91"/>
      <c r="TC26" s="91"/>
      <c r="TD26" s="91"/>
      <c r="TE26" s="91"/>
      <c r="TF26" s="91"/>
      <c r="TG26" s="91"/>
      <c r="TH26" s="91"/>
      <c r="TI26" s="91"/>
      <c r="TJ26" s="91"/>
      <c r="TK26" s="91"/>
      <c r="TL26" s="91"/>
      <c r="TM26" s="91"/>
      <c r="TN26" s="91"/>
      <c r="TO26" s="91"/>
      <c r="TP26" s="91"/>
      <c r="TQ26" s="91"/>
      <c r="TR26" s="91"/>
      <c r="TS26" s="91"/>
      <c r="TT26" s="91"/>
      <c r="TU26" s="91"/>
      <c r="TV26" s="91"/>
      <c r="TW26" s="91"/>
      <c r="TX26" s="91"/>
      <c r="TY26" s="91"/>
      <c r="TZ26" s="91"/>
      <c r="UA26" s="91"/>
      <c r="UB26" s="91"/>
      <c r="UC26" s="91"/>
      <c r="UD26" s="91"/>
      <c r="UE26" s="91"/>
      <c r="UF26" s="91"/>
      <c r="UG26" s="91"/>
      <c r="UH26" s="91"/>
      <c r="UI26" s="91"/>
      <c r="UJ26" s="91"/>
      <c r="UK26" s="91"/>
      <c r="UL26" s="91"/>
      <c r="UM26" s="91"/>
      <c r="UN26" s="91"/>
      <c r="UO26" s="91"/>
      <c r="UP26" s="91"/>
      <c r="UQ26" s="91"/>
      <c r="UR26" s="91"/>
      <c r="US26" s="91"/>
      <c r="UT26" s="91"/>
      <c r="UU26" s="91"/>
      <c r="UV26" s="91"/>
      <c r="UW26" s="91"/>
      <c r="UX26" s="91"/>
      <c r="UY26" s="91"/>
      <c r="UZ26" s="91"/>
      <c r="VA26" s="91"/>
      <c r="VB26" s="91"/>
      <c r="VC26" s="91"/>
      <c r="VD26" s="91"/>
      <c r="VE26" s="91"/>
      <c r="VF26" s="91"/>
      <c r="VG26" s="91"/>
      <c r="VH26" s="91"/>
      <c r="VI26" s="91"/>
      <c r="VJ26" s="91"/>
      <c r="VK26" s="91"/>
      <c r="VL26" s="91"/>
      <c r="VM26" s="91"/>
      <c r="VN26" s="91"/>
      <c r="VO26" s="91"/>
      <c r="VP26" s="91"/>
      <c r="VQ26" s="91"/>
      <c r="VR26" s="91"/>
      <c r="VS26" s="91"/>
      <c r="VT26" s="91"/>
      <c r="VU26" s="91"/>
      <c r="VV26" s="91"/>
      <c r="VW26" s="91"/>
      <c r="VX26" s="91"/>
      <c r="VY26" s="91"/>
      <c r="VZ26" s="91"/>
      <c r="WA26" s="91"/>
      <c r="WB26" s="91"/>
      <c r="WC26" s="91"/>
      <c r="WD26" s="91"/>
      <c r="WE26" s="91"/>
      <c r="WF26" s="91"/>
      <c r="WG26" s="91"/>
      <c r="WH26" s="91"/>
      <c r="WI26" s="91"/>
      <c r="WJ26" s="91"/>
      <c r="WK26" s="91"/>
      <c r="WL26" s="91"/>
      <c r="WM26" s="91"/>
      <c r="WN26" s="91"/>
      <c r="WO26" s="91"/>
      <c r="WP26" s="91"/>
      <c r="WQ26" s="91"/>
      <c r="WR26" s="91"/>
      <c r="WS26" s="91"/>
      <c r="WT26" s="91"/>
      <c r="WU26" s="91"/>
      <c r="WV26" s="91"/>
      <c r="WW26" s="91"/>
      <c r="WX26" s="91"/>
      <c r="WY26" s="91"/>
      <c r="WZ26" s="91"/>
      <c r="XA26" s="91"/>
      <c r="XB26" s="91"/>
      <c r="XC26" s="91"/>
      <c r="XD26" s="91"/>
      <c r="XE26" s="91"/>
      <c r="XF26" s="91"/>
      <c r="XG26" s="91"/>
      <c r="XH26" s="91"/>
      <c r="XI26" s="91"/>
      <c r="XJ26" s="91"/>
      <c r="XK26" s="91"/>
      <c r="XL26" s="91"/>
      <c r="XM26" s="91"/>
      <c r="XN26" s="91"/>
      <c r="XO26" s="91"/>
      <c r="XP26" s="91"/>
      <c r="XQ26" s="91"/>
      <c r="XR26" s="91"/>
      <c r="XS26" s="91"/>
      <c r="XT26" s="91"/>
      <c r="XU26" s="91"/>
      <c r="XV26" s="91"/>
      <c r="XW26" s="91"/>
      <c r="XX26" s="91"/>
      <c r="XY26" s="91"/>
      <c r="XZ26" s="91"/>
      <c r="YA26" s="91"/>
      <c r="YB26" s="91"/>
      <c r="YC26" s="91"/>
      <c r="YD26" s="91"/>
      <c r="YE26" s="91"/>
      <c r="YF26" s="91"/>
      <c r="YG26" s="91"/>
      <c r="YH26" s="91"/>
      <c r="YI26" s="91"/>
      <c r="YJ26" s="91"/>
      <c r="YK26" s="91"/>
      <c r="YL26" s="91"/>
      <c r="YM26" s="91"/>
      <c r="YN26" s="91"/>
      <c r="YO26" s="91"/>
      <c r="YP26" s="91"/>
      <c r="YQ26" s="91"/>
      <c r="YR26" s="91"/>
      <c r="YS26" s="91"/>
      <c r="YT26" s="91"/>
      <c r="YU26" s="91"/>
      <c r="YV26" s="91"/>
      <c r="YW26" s="91"/>
      <c r="YX26" s="91"/>
      <c r="YY26" s="91"/>
      <c r="YZ26" s="91"/>
      <c r="ZA26" s="91"/>
      <c r="ZB26" s="91"/>
      <c r="ZC26" s="91"/>
      <c r="ZD26" s="91"/>
      <c r="ZE26" s="91"/>
      <c r="ZF26" s="91"/>
      <c r="ZG26" s="91"/>
      <c r="ZH26" s="91"/>
      <c r="ZI26" s="91"/>
      <c r="ZJ26" s="91"/>
      <c r="ZK26" s="91"/>
      <c r="ZL26" s="91"/>
      <c r="ZM26" s="91"/>
      <c r="ZN26" s="91"/>
      <c r="ZO26" s="91"/>
      <c r="ZP26" s="91"/>
      <c r="ZQ26" s="91"/>
      <c r="ZR26" s="91"/>
      <c r="ZS26" s="91"/>
      <c r="ZT26" s="91"/>
      <c r="ZU26" s="91"/>
      <c r="ZV26" s="91"/>
      <c r="ZW26" s="91"/>
      <c r="ZX26" s="91"/>
      <c r="ZY26" s="91"/>
      <c r="ZZ26" s="91"/>
      <c r="AAA26" s="91"/>
      <c r="AAB26" s="91"/>
      <c r="AAC26" s="91"/>
      <c r="AAD26" s="91"/>
      <c r="AAE26" s="91"/>
      <c r="AAF26" s="91"/>
      <c r="AAG26" s="91"/>
      <c r="AAH26" s="91"/>
      <c r="AAI26" s="91"/>
      <c r="AAJ26" s="91"/>
      <c r="AAK26" s="91"/>
      <c r="AAL26" s="91"/>
      <c r="AAM26" s="91"/>
      <c r="AAN26" s="91"/>
      <c r="AAO26" s="91"/>
      <c r="AAP26" s="91"/>
      <c r="AAQ26" s="91"/>
      <c r="AAR26" s="91"/>
      <c r="AAS26" s="91"/>
      <c r="AAT26" s="91"/>
      <c r="AAU26" s="91"/>
      <c r="AAV26" s="91"/>
      <c r="AAW26" s="91"/>
      <c r="AAX26" s="91"/>
      <c r="AAY26" s="91"/>
      <c r="AAZ26" s="91"/>
      <c r="ABA26" s="91"/>
      <c r="ABB26" s="91"/>
      <c r="ABC26" s="91"/>
      <c r="ABD26" s="91"/>
      <c r="ABE26" s="91"/>
      <c r="ABF26" s="91"/>
      <c r="ABG26" s="91"/>
      <c r="ABH26" s="91"/>
      <c r="ABI26" s="91"/>
      <c r="ABJ26" s="91"/>
      <c r="ABK26" s="91"/>
      <c r="ABL26" s="91"/>
      <c r="ABM26" s="91"/>
      <c r="ABN26" s="91"/>
      <c r="ABO26" s="91"/>
      <c r="ABP26" s="91"/>
      <c r="ABQ26" s="91"/>
      <c r="ABR26" s="91"/>
      <c r="ABS26" s="91"/>
      <c r="ABT26" s="91"/>
      <c r="ABU26" s="91"/>
      <c r="ABV26" s="91"/>
      <c r="ABW26" s="91"/>
      <c r="ABX26" s="91"/>
      <c r="ABY26" s="91"/>
      <c r="ABZ26" s="91"/>
      <c r="ACA26" s="91"/>
      <c r="ACB26" s="91"/>
      <c r="ACC26" s="91"/>
      <c r="ACD26" s="91"/>
      <c r="ACE26" s="91"/>
      <c r="ACF26" s="91"/>
      <c r="ACG26" s="91"/>
      <c r="ACH26" s="91"/>
      <c r="ACI26" s="91"/>
      <c r="ACJ26" s="91"/>
      <c r="ACK26" s="91"/>
      <c r="ACL26" s="91"/>
      <c r="ACM26" s="91"/>
      <c r="ACN26" s="91"/>
      <c r="ACO26" s="91"/>
      <c r="ACP26" s="91"/>
      <c r="ACQ26" s="91"/>
      <c r="ACR26" s="91"/>
      <c r="ACS26" s="91"/>
      <c r="ACT26" s="91"/>
      <c r="ACU26" s="91"/>
      <c r="ACV26" s="91"/>
      <c r="ACW26" s="91"/>
      <c r="ACX26" s="91"/>
      <c r="ACY26" s="91"/>
      <c r="ACZ26" s="91"/>
      <c r="ADA26" s="91"/>
      <c r="ADB26" s="91"/>
      <c r="ADC26" s="91"/>
      <c r="ADD26" s="91"/>
      <c r="ADE26" s="91"/>
      <c r="ADF26" s="91"/>
      <c r="ADG26" s="91"/>
      <c r="ADH26" s="91"/>
      <c r="ADI26" s="91"/>
      <c r="ADJ26" s="91"/>
      <c r="ADK26" s="91"/>
      <c r="ADL26" s="91"/>
      <c r="ADM26" s="91"/>
      <c r="ADN26" s="91"/>
      <c r="ADO26" s="91"/>
      <c r="ADP26" s="91"/>
      <c r="ADQ26" s="91"/>
      <c r="ADR26" s="91"/>
      <c r="ADS26" s="91"/>
      <c r="ADT26" s="91"/>
      <c r="ADU26" s="91"/>
      <c r="ADV26" s="91"/>
      <c r="ADW26" s="91"/>
      <c r="ADX26" s="91"/>
      <c r="ADY26" s="91"/>
      <c r="ADZ26" s="91"/>
      <c r="AEA26" s="91"/>
      <c r="AEB26" s="91"/>
      <c r="AEC26" s="91"/>
      <c r="AED26" s="91"/>
      <c r="AEE26" s="91"/>
      <c r="AEF26" s="91"/>
      <c r="AEG26" s="91"/>
      <c r="AEH26" s="91"/>
      <c r="AEI26" s="91"/>
      <c r="AEJ26" s="91"/>
      <c r="AEK26" s="91"/>
      <c r="AEL26" s="91"/>
      <c r="AEM26" s="91"/>
      <c r="AEN26" s="91"/>
      <c r="AEO26" s="91"/>
      <c r="AEP26" s="91"/>
      <c r="AEQ26" s="91"/>
      <c r="AER26" s="91"/>
      <c r="AES26" s="91"/>
      <c r="AET26" s="91"/>
      <c r="AEU26" s="91"/>
      <c r="AEV26" s="91"/>
      <c r="AEW26" s="91"/>
      <c r="AEX26" s="91"/>
      <c r="AEY26" s="91"/>
      <c r="AEZ26" s="91"/>
      <c r="AFA26" s="91"/>
      <c r="AFB26" s="91"/>
      <c r="AFC26" s="91"/>
      <c r="AFD26" s="91"/>
      <c r="AFE26" s="91"/>
      <c r="AFF26" s="91"/>
      <c r="AFG26" s="91"/>
      <c r="AFH26" s="91"/>
      <c r="AFI26" s="91"/>
      <c r="AFJ26" s="91"/>
      <c r="AFK26" s="91"/>
      <c r="AFL26" s="91"/>
      <c r="AFM26" s="91"/>
      <c r="AFN26" s="91"/>
      <c r="AFO26" s="91"/>
      <c r="AFP26" s="91"/>
      <c r="AFQ26" s="91"/>
      <c r="AFR26" s="91"/>
      <c r="AFS26" s="91"/>
      <c r="AFT26" s="91"/>
      <c r="AFU26" s="91"/>
      <c r="AFV26" s="91"/>
      <c r="AFW26" s="91"/>
      <c r="AFX26" s="91"/>
      <c r="AFY26" s="91"/>
      <c r="AFZ26" s="91"/>
      <c r="AGA26" s="91"/>
      <c r="AGB26" s="91"/>
      <c r="AGC26" s="91"/>
      <c r="AGD26" s="91"/>
      <c r="AGE26" s="91"/>
      <c r="AGF26" s="91"/>
      <c r="AGG26" s="91"/>
      <c r="AGH26" s="91"/>
      <c r="AGI26" s="91"/>
      <c r="AGJ26" s="91"/>
      <c r="AGK26" s="91"/>
      <c r="AGL26" s="91"/>
      <c r="AGM26" s="91"/>
      <c r="AGN26" s="91"/>
      <c r="AGO26" s="91"/>
      <c r="AGP26" s="91"/>
      <c r="AGQ26" s="91"/>
      <c r="AGR26" s="91"/>
      <c r="AGS26" s="91"/>
      <c r="AGT26" s="91"/>
      <c r="AGU26" s="91"/>
      <c r="AGV26" s="91"/>
      <c r="AGW26" s="91"/>
      <c r="AGX26" s="91"/>
      <c r="AGY26" s="91"/>
      <c r="AGZ26" s="91"/>
      <c r="AHA26" s="91"/>
      <c r="AHB26" s="91"/>
      <c r="AHC26" s="91"/>
      <c r="AHD26" s="91"/>
      <c r="AHE26" s="91"/>
      <c r="AHF26" s="91"/>
      <c r="AHG26" s="91"/>
      <c r="AHH26" s="91"/>
      <c r="AHI26" s="91"/>
      <c r="AHJ26" s="91"/>
      <c r="AHK26" s="91"/>
      <c r="AHL26" s="91"/>
      <c r="AHM26" s="91"/>
      <c r="AHN26" s="91"/>
      <c r="AHO26" s="91"/>
      <c r="AHP26" s="91"/>
      <c r="AHQ26" s="91"/>
      <c r="AHR26" s="91"/>
      <c r="AHS26" s="91"/>
      <c r="AHT26" s="91"/>
      <c r="AHU26" s="91"/>
      <c r="AHV26" s="91"/>
      <c r="AHW26" s="91"/>
      <c r="AHX26" s="91"/>
      <c r="AHY26" s="91"/>
      <c r="AHZ26" s="91"/>
      <c r="AIA26" s="91"/>
      <c r="AIB26" s="91"/>
      <c r="AIC26" s="91"/>
      <c r="AID26" s="91"/>
      <c r="AIE26" s="91"/>
      <c r="AIF26" s="91"/>
      <c r="AIG26" s="91"/>
      <c r="AIH26" s="91"/>
      <c r="AII26" s="91"/>
      <c r="AIJ26" s="91"/>
      <c r="AIK26" s="91"/>
      <c r="AIL26" s="91"/>
      <c r="AIM26" s="91"/>
      <c r="AIN26" s="91"/>
      <c r="AIO26" s="91"/>
      <c r="AIP26" s="91"/>
      <c r="AIQ26" s="91"/>
      <c r="AIR26" s="91"/>
      <c r="AIS26" s="91"/>
      <c r="AIT26" s="91"/>
      <c r="AIU26" s="91"/>
      <c r="AIV26" s="91"/>
      <c r="AIW26" s="91"/>
      <c r="AIX26" s="91"/>
      <c r="AIY26" s="91"/>
      <c r="AIZ26" s="91"/>
      <c r="AJA26" s="91"/>
      <c r="AJB26" s="91"/>
      <c r="AJC26" s="91"/>
      <c r="AJD26" s="91"/>
      <c r="AJE26" s="91"/>
      <c r="AJF26" s="91"/>
      <c r="AJG26" s="91"/>
      <c r="AJH26" s="91"/>
      <c r="AJI26" s="91"/>
      <c r="AJJ26" s="91"/>
      <c r="AJK26" s="91"/>
      <c r="AJL26" s="91"/>
      <c r="AJM26" s="91"/>
      <c r="AJN26" s="91"/>
      <c r="AJO26" s="91"/>
      <c r="AJP26" s="91"/>
      <c r="AJQ26" s="91"/>
      <c r="AJR26" s="91"/>
      <c r="AJS26" s="91"/>
      <c r="AJT26" s="91"/>
      <c r="AJU26" s="91"/>
      <c r="AJV26" s="91"/>
      <c r="AJW26" s="91"/>
      <c r="AJX26" s="91"/>
      <c r="AJY26" s="91"/>
      <c r="AJZ26" s="91"/>
      <c r="AKA26" s="91"/>
      <c r="AKB26" s="91"/>
      <c r="AKC26" s="91"/>
      <c r="AKD26" s="91"/>
      <c r="AKE26" s="91"/>
      <c r="AKF26" s="91"/>
      <c r="AKG26" s="91"/>
      <c r="AKH26" s="91"/>
      <c r="AKI26" s="91"/>
      <c r="AKJ26" s="91"/>
      <c r="AKK26" s="91"/>
      <c r="AKL26" s="91"/>
      <c r="AKM26" s="91"/>
      <c r="AKN26" s="91"/>
      <c r="AKO26" s="91"/>
      <c r="AKP26" s="91"/>
      <c r="AKQ26" s="91"/>
      <c r="AKR26" s="91"/>
      <c r="AKS26" s="91"/>
      <c r="AKT26" s="91"/>
      <c r="AKU26" s="91"/>
      <c r="AKV26" s="91"/>
      <c r="AKW26" s="91"/>
      <c r="AKX26" s="91"/>
      <c r="AKY26" s="91"/>
      <c r="AKZ26" s="91"/>
      <c r="ALA26" s="91"/>
      <c r="ALB26" s="91"/>
      <c r="ALC26" s="91"/>
      <c r="ALD26" s="91"/>
      <c r="ALE26" s="91"/>
      <c r="ALF26" s="91"/>
      <c r="ALG26" s="91"/>
      <c r="ALH26" s="91"/>
      <c r="ALI26" s="91"/>
      <c r="ALJ26" s="91"/>
      <c r="ALK26" s="91"/>
      <c r="ALL26" s="91"/>
      <c r="ALM26" s="91"/>
      <c r="ALN26" s="91"/>
      <c r="ALO26" s="91"/>
      <c r="ALP26" s="91"/>
      <c r="ALQ26" s="91"/>
      <c r="ALR26" s="91"/>
      <c r="ALS26" s="91"/>
      <c r="ALT26" s="91"/>
      <c r="ALU26" s="91"/>
      <c r="ALV26" s="91"/>
      <c r="ALW26" s="91"/>
      <c r="ALX26" s="91"/>
      <c r="ALY26" s="91"/>
      <c r="ALZ26" s="91"/>
      <c r="AMA26" s="91"/>
      <c r="AMB26" s="91"/>
      <c r="AMC26" s="91"/>
      <c r="AMD26" s="91"/>
      <c r="AME26" s="91"/>
      <c r="AMF26" s="91"/>
      <c r="AMG26" s="91"/>
      <c r="AMH26" s="91"/>
      <c r="AMI26" s="91"/>
      <c r="AMJ26" s="91"/>
    </row>
    <row r="27" spans="1:1024" s="97" customFormat="1" ht="33" x14ac:dyDescent="0.2">
      <c r="A27" s="95"/>
      <c r="B27" s="171" t="s">
        <v>34</v>
      </c>
      <c r="C27" s="168">
        <v>12.5</v>
      </c>
      <c r="D27" s="171" t="s">
        <v>396</v>
      </c>
      <c r="E27" s="168">
        <v>5.67</v>
      </c>
      <c r="F27" s="171" t="s">
        <v>323</v>
      </c>
      <c r="G27" s="168">
        <v>4.3</v>
      </c>
      <c r="H27" s="171" t="s">
        <v>411</v>
      </c>
      <c r="I27" s="168">
        <v>12.92</v>
      </c>
      <c r="J27" s="171" t="s">
        <v>483</v>
      </c>
      <c r="K27" s="168">
        <v>6.08</v>
      </c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95"/>
      <c r="W27" s="95"/>
      <c r="X27" s="95"/>
      <c r="Y27" s="95"/>
      <c r="Z27" s="95"/>
      <c r="AA27" s="95"/>
      <c r="AB27" s="95"/>
      <c r="AC27" s="95"/>
      <c r="AD27" s="95"/>
      <c r="AE27" s="95"/>
      <c r="AF27" s="95"/>
      <c r="AG27" s="95"/>
      <c r="AH27" s="95"/>
      <c r="AI27" s="95"/>
      <c r="AJ27" s="95"/>
      <c r="AK27" s="95"/>
      <c r="AL27" s="95"/>
      <c r="AM27" s="95"/>
      <c r="AN27" s="95"/>
      <c r="AO27" s="95"/>
      <c r="AP27" s="95"/>
      <c r="AQ27" s="95"/>
      <c r="AR27" s="95"/>
      <c r="AS27" s="95"/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5"/>
      <c r="BG27" s="95"/>
      <c r="BH27" s="95"/>
      <c r="BI27" s="95"/>
      <c r="BJ27" s="95"/>
      <c r="BK27" s="95"/>
      <c r="BL27" s="95"/>
      <c r="BM27" s="95"/>
      <c r="BN27" s="95"/>
      <c r="BO27" s="95"/>
      <c r="BP27" s="95"/>
      <c r="BQ27" s="95"/>
      <c r="BR27" s="95"/>
      <c r="BS27" s="95"/>
      <c r="BT27" s="95"/>
      <c r="BU27" s="95"/>
      <c r="BV27" s="95"/>
      <c r="BW27" s="95"/>
      <c r="BX27" s="95"/>
      <c r="BY27" s="95"/>
      <c r="BZ27" s="95"/>
      <c r="CA27" s="95"/>
      <c r="CB27" s="95"/>
      <c r="CC27" s="95"/>
      <c r="CD27" s="95"/>
      <c r="CE27" s="95"/>
      <c r="CF27" s="95"/>
      <c r="CG27" s="95"/>
      <c r="CH27" s="95"/>
      <c r="CI27" s="95"/>
      <c r="CJ27" s="95"/>
      <c r="CK27" s="95"/>
      <c r="CL27" s="95"/>
      <c r="CM27" s="95"/>
      <c r="CN27" s="95"/>
      <c r="CO27" s="95"/>
      <c r="CP27" s="95"/>
      <c r="CQ27" s="95"/>
      <c r="CR27" s="95"/>
      <c r="CS27" s="95"/>
      <c r="CT27" s="95"/>
      <c r="CU27" s="95"/>
      <c r="CV27" s="95"/>
      <c r="CW27" s="95"/>
      <c r="CX27" s="95"/>
      <c r="CY27" s="95"/>
      <c r="CZ27" s="95"/>
      <c r="DA27" s="95"/>
      <c r="DB27" s="95"/>
      <c r="DC27" s="95"/>
      <c r="DD27" s="95"/>
      <c r="DE27" s="95"/>
      <c r="DF27" s="95"/>
      <c r="DG27" s="95"/>
      <c r="DH27" s="95"/>
      <c r="DI27" s="95"/>
      <c r="DJ27" s="95"/>
      <c r="DK27" s="95"/>
      <c r="DL27" s="95"/>
      <c r="DM27" s="95"/>
      <c r="DN27" s="95"/>
      <c r="DO27" s="95"/>
      <c r="DP27" s="95"/>
      <c r="DQ27" s="95"/>
      <c r="DR27" s="95"/>
      <c r="DS27" s="95"/>
      <c r="DT27" s="95"/>
      <c r="DU27" s="95"/>
      <c r="DV27" s="95"/>
      <c r="DW27" s="95"/>
      <c r="DX27" s="95"/>
      <c r="DY27" s="95"/>
      <c r="DZ27" s="95"/>
      <c r="EA27" s="95"/>
      <c r="EB27" s="95"/>
      <c r="EC27" s="95"/>
      <c r="ED27" s="95"/>
      <c r="EE27" s="95"/>
      <c r="EF27" s="95"/>
      <c r="EG27" s="95"/>
      <c r="EH27" s="95"/>
      <c r="EI27" s="95"/>
      <c r="EJ27" s="95"/>
      <c r="EK27" s="95"/>
      <c r="EL27" s="95"/>
      <c r="EM27" s="95"/>
      <c r="EN27" s="95"/>
      <c r="EO27" s="95"/>
      <c r="EP27" s="95"/>
      <c r="EQ27" s="95"/>
      <c r="ER27" s="95"/>
      <c r="ES27" s="95"/>
      <c r="ET27" s="95"/>
      <c r="EU27" s="95"/>
      <c r="EV27" s="95"/>
      <c r="EW27" s="95"/>
      <c r="EX27" s="95"/>
      <c r="EY27" s="95"/>
      <c r="EZ27" s="95"/>
      <c r="FA27" s="95"/>
      <c r="FB27" s="95"/>
      <c r="FC27" s="95"/>
      <c r="FD27" s="95"/>
      <c r="FE27" s="95"/>
      <c r="FF27" s="95"/>
      <c r="FG27" s="95"/>
      <c r="FH27" s="95"/>
      <c r="FI27" s="95"/>
      <c r="FJ27" s="95"/>
      <c r="FK27" s="95"/>
      <c r="FL27" s="95"/>
      <c r="FM27" s="95"/>
      <c r="FN27" s="95"/>
      <c r="FO27" s="95"/>
      <c r="FP27" s="95"/>
      <c r="FQ27" s="95"/>
      <c r="FR27" s="95"/>
      <c r="FS27" s="95"/>
      <c r="FT27" s="95"/>
      <c r="FU27" s="95"/>
      <c r="FV27" s="95"/>
      <c r="FW27" s="95"/>
      <c r="FX27" s="95"/>
      <c r="FY27" s="95"/>
      <c r="FZ27" s="95"/>
      <c r="GA27" s="95"/>
      <c r="GB27" s="95"/>
      <c r="GC27" s="95"/>
      <c r="GD27" s="95"/>
      <c r="GE27" s="95"/>
      <c r="GF27" s="95"/>
      <c r="GG27" s="95"/>
      <c r="GH27" s="95"/>
      <c r="GI27" s="95"/>
      <c r="GJ27" s="95"/>
      <c r="GK27" s="95"/>
      <c r="GL27" s="95"/>
      <c r="GM27" s="95"/>
      <c r="GN27" s="95"/>
      <c r="GO27" s="95"/>
      <c r="GP27" s="95"/>
      <c r="GQ27" s="95"/>
      <c r="GR27" s="95"/>
      <c r="GS27" s="95"/>
      <c r="GT27" s="95"/>
      <c r="GU27" s="95"/>
      <c r="GV27" s="95"/>
      <c r="GW27" s="95"/>
      <c r="GX27" s="95"/>
      <c r="GY27" s="95"/>
      <c r="GZ27" s="95"/>
      <c r="HA27" s="95"/>
      <c r="HB27" s="95"/>
      <c r="HC27" s="95"/>
      <c r="HD27" s="95"/>
      <c r="HE27" s="95"/>
      <c r="HF27" s="95"/>
      <c r="HG27" s="95"/>
      <c r="HH27" s="95"/>
      <c r="HI27" s="95"/>
      <c r="HJ27" s="95"/>
      <c r="HK27" s="95"/>
      <c r="HL27" s="95"/>
      <c r="HM27" s="95"/>
      <c r="HN27" s="95"/>
      <c r="HO27" s="95"/>
      <c r="HP27" s="95"/>
      <c r="HQ27" s="95"/>
      <c r="HR27" s="95"/>
      <c r="HS27" s="95"/>
      <c r="HT27" s="95"/>
      <c r="HU27" s="95"/>
      <c r="HV27" s="95"/>
      <c r="HW27" s="95"/>
      <c r="HX27" s="95"/>
      <c r="HY27" s="95"/>
      <c r="HZ27" s="95"/>
      <c r="IA27" s="95"/>
      <c r="IB27" s="95"/>
      <c r="IC27" s="95"/>
      <c r="ID27" s="95"/>
      <c r="IE27" s="95"/>
      <c r="IF27" s="95"/>
      <c r="IG27" s="95"/>
      <c r="IH27" s="95"/>
      <c r="II27" s="95"/>
      <c r="IJ27" s="95"/>
      <c r="IK27" s="95"/>
      <c r="IL27" s="95"/>
      <c r="IM27" s="95"/>
      <c r="IN27" s="95"/>
      <c r="IO27" s="95"/>
      <c r="IP27" s="95"/>
      <c r="IQ27" s="95"/>
      <c r="IR27" s="95"/>
      <c r="IS27" s="95"/>
      <c r="IT27" s="95"/>
      <c r="IU27" s="95"/>
      <c r="IV27" s="95"/>
      <c r="IW27" s="95"/>
      <c r="IX27" s="95"/>
      <c r="IY27" s="95"/>
      <c r="IZ27" s="95"/>
      <c r="JA27" s="95"/>
      <c r="JB27" s="95"/>
      <c r="JC27" s="95"/>
      <c r="JD27" s="95"/>
      <c r="JE27" s="95"/>
      <c r="JF27" s="95"/>
      <c r="JG27" s="95"/>
      <c r="JH27" s="95"/>
      <c r="JI27" s="95"/>
      <c r="JJ27" s="95"/>
      <c r="JK27" s="95"/>
      <c r="JL27" s="95"/>
      <c r="JM27" s="95"/>
      <c r="JN27" s="95"/>
      <c r="JO27" s="95"/>
      <c r="JP27" s="95"/>
      <c r="JQ27" s="95"/>
      <c r="JR27" s="95"/>
      <c r="JS27" s="95"/>
      <c r="JT27" s="95"/>
      <c r="JU27" s="95"/>
      <c r="JV27" s="95"/>
      <c r="JW27" s="95"/>
      <c r="JX27" s="95"/>
      <c r="JY27" s="95"/>
      <c r="JZ27" s="95"/>
      <c r="KA27" s="95"/>
      <c r="KB27" s="95"/>
      <c r="KC27" s="95"/>
      <c r="KD27" s="95"/>
      <c r="KE27" s="95"/>
      <c r="KF27" s="95"/>
      <c r="KG27" s="95"/>
      <c r="KH27" s="95"/>
      <c r="KI27" s="95"/>
      <c r="KJ27" s="95"/>
      <c r="KK27" s="95"/>
      <c r="KL27" s="95"/>
      <c r="KM27" s="95"/>
      <c r="KN27" s="95"/>
      <c r="KO27" s="95"/>
      <c r="KP27" s="95"/>
      <c r="KQ27" s="95"/>
      <c r="KR27" s="95"/>
      <c r="KS27" s="95"/>
      <c r="KT27" s="95"/>
      <c r="KU27" s="95"/>
      <c r="KV27" s="95"/>
      <c r="KW27" s="95"/>
      <c r="KX27" s="95"/>
      <c r="KY27" s="95"/>
      <c r="KZ27" s="95"/>
      <c r="LA27" s="95"/>
      <c r="LB27" s="95"/>
      <c r="LC27" s="95"/>
      <c r="LD27" s="95"/>
      <c r="LE27" s="95"/>
      <c r="LF27" s="95"/>
      <c r="LG27" s="95"/>
      <c r="LH27" s="95"/>
      <c r="LI27" s="95"/>
      <c r="LJ27" s="95"/>
      <c r="LK27" s="95"/>
      <c r="LL27" s="95"/>
      <c r="LM27" s="95"/>
      <c r="LN27" s="95"/>
      <c r="LO27" s="95"/>
      <c r="LP27" s="95"/>
      <c r="LQ27" s="95"/>
      <c r="LR27" s="95"/>
      <c r="LS27" s="95"/>
      <c r="LT27" s="95"/>
      <c r="LU27" s="95"/>
      <c r="LV27" s="95"/>
      <c r="LW27" s="95"/>
      <c r="LX27" s="95"/>
      <c r="LY27" s="95"/>
      <c r="LZ27" s="95"/>
      <c r="MA27" s="95"/>
      <c r="MB27" s="95"/>
      <c r="MC27" s="95"/>
      <c r="MD27" s="95"/>
      <c r="ME27" s="95"/>
      <c r="MF27" s="95"/>
      <c r="MG27" s="95"/>
      <c r="MH27" s="95"/>
      <c r="MI27" s="95"/>
      <c r="MJ27" s="95"/>
      <c r="MK27" s="95"/>
      <c r="ML27" s="95"/>
      <c r="MM27" s="95"/>
      <c r="MN27" s="95"/>
      <c r="MO27" s="95"/>
      <c r="MP27" s="95"/>
      <c r="MQ27" s="95"/>
      <c r="MR27" s="95"/>
      <c r="MS27" s="95"/>
      <c r="MT27" s="95"/>
      <c r="MU27" s="95"/>
      <c r="MV27" s="95"/>
      <c r="MW27" s="95"/>
      <c r="MX27" s="95"/>
      <c r="MY27" s="95"/>
      <c r="MZ27" s="95"/>
      <c r="NA27" s="95"/>
      <c r="NB27" s="95"/>
      <c r="NC27" s="95"/>
      <c r="ND27" s="95"/>
      <c r="NE27" s="95"/>
      <c r="NF27" s="95"/>
      <c r="NG27" s="95"/>
      <c r="NH27" s="95"/>
      <c r="NI27" s="95"/>
      <c r="NJ27" s="95"/>
      <c r="NK27" s="95"/>
      <c r="NL27" s="95"/>
      <c r="NM27" s="95"/>
      <c r="NN27" s="95"/>
      <c r="NO27" s="95"/>
      <c r="NP27" s="95"/>
      <c r="NQ27" s="95"/>
      <c r="NR27" s="95"/>
      <c r="NS27" s="95"/>
      <c r="NT27" s="95"/>
      <c r="NU27" s="95"/>
      <c r="NV27" s="95"/>
      <c r="NW27" s="95"/>
      <c r="NX27" s="95"/>
      <c r="NY27" s="95"/>
      <c r="NZ27" s="95"/>
      <c r="OA27" s="95"/>
      <c r="OB27" s="95"/>
      <c r="OC27" s="95"/>
      <c r="OD27" s="95"/>
      <c r="OE27" s="95"/>
      <c r="OF27" s="95"/>
      <c r="OG27" s="95"/>
      <c r="OH27" s="95"/>
      <c r="OI27" s="95"/>
      <c r="OJ27" s="95"/>
      <c r="OK27" s="95"/>
      <c r="OL27" s="95"/>
      <c r="OM27" s="95"/>
      <c r="ON27" s="95"/>
      <c r="OO27" s="95"/>
      <c r="OP27" s="95"/>
      <c r="OQ27" s="95"/>
      <c r="OR27" s="95"/>
      <c r="OS27" s="95"/>
      <c r="OT27" s="95"/>
      <c r="OU27" s="95"/>
      <c r="OV27" s="95"/>
      <c r="OW27" s="95"/>
      <c r="OX27" s="95"/>
      <c r="OY27" s="95"/>
      <c r="OZ27" s="95"/>
      <c r="PA27" s="95"/>
      <c r="PB27" s="95"/>
      <c r="PC27" s="95"/>
      <c r="PD27" s="95"/>
      <c r="PE27" s="95"/>
      <c r="PF27" s="95"/>
      <c r="PG27" s="95"/>
      <c r="PH27" s="95"/>
      <c r="PI27" s="95"/>
      <c r="PJ27" s="95"/>
      <c r="PK27" s="95"/>
      <c r="PL27" s="95"/>
      <c r="PM27" s="95"/>
      <c r="PN27" s="95"/>
      <c r="PO27" s="95"/>
      <c r="PP27" s="95"/>
      <c r="PQ27" s="95"/>
      <c r="PR27" s="95"/>
      <c r="PS27" s="95"/>
      <c r="PT27" s="95"/>
      <c r="PU27" s="95"/>
      <c r="PV27" s="95"/>
      <c r="PW27" s="95"/>
      <c r="PX27" s="95"/>
      <c r="PY27" s="95"/>
      <c r="PZ27" s="95"/>
      <c r="QA27" s="95"/>
      <c r="QB27" s="95"/>
      <c r="QC27" s="95"/>
      <c r="QD27" s="95"/>
      <c r="QE27" s="95"/>
      <c r="QF27" s="95"/>
      <c r="QG27" s="95"/>
      <c r="QH27" s="95"/>
      <c r="QI27" s="95"/>
      <c r="QJ27" s="95"/>
      <c r="QK27" s="95"/>
      <c r="QL27" s="95"/>
      <c r="QM27" s="95"/>
      <c r="QN27" s="95"/>
      <c r="QO27" s="95"/>
      <c r="QP27" s="95"/>
      <c r="QQ27" s="95"/>
      <c r="QR27" s="95"/>
      <c r="QS27" s="95"/>
      <c r="QT27" s="95"/>
      <c r="QU27" s="95"/>
      <c r="QV27" s="95"/>
      <c r="QW27" s="95"/>
      <c r="QX27" s="95"/>
      <c r="QY27" s="95"/>
      <c r="QZ27" s="95"/>
      <c r="RA27" s="95"/>
      <c r="RB27" s="95"/>
      <c r="RC27" s="95"/>
      <c r="RD27" s="95"/>
      <c r="RE27" s="95"/>
      <c r="RF27" s="95"/>
      <c r="RG27" s="95"/>
      <c r="RH27" s="95"/>
      <c r="RI27" s="95"/>
      <c r="RJ27" s="95"/>
      <c r="RK27" s="95"/>
      <c r="RL27" s="95"/>
      <c r="RM27" s="95"/>
      <c r="RN27" s="95"/>
      <c r="RO27" s="95"/>
      <c r="RP27" s="95"/>
      <c r="RQ27" s="95"/>
      <c r="RR27" s="95"/>
      <c r="RS27" s="95"/>
      <c r="RT27" s="95"/>
      <c r="RU27" s="95"/>
      <c r="RV27" s="95"/>
      <c r="RW27" s="95"/>
      <c r="RX27" s="95"/>
      <c r="RY27" s="95"/>
      <c r="RZ27" s="95"/>
      <c r="SA27" s="95"/>
      <c r="SB27" s="95"/>
      <c r="SC27" s="95"/>
      <c r="SD27" s="95"/>
      <c r="SE27" s="95"/>
      <c r="SF27" s="95"/>
      <c r="SG27" s="95"/>
      <c r="SH27" s="95"/>
      <c r="SI27" s="95"/>
      <c r="SJ27" s="95"/>
      <c r="SK27" s="95"/>
      <c r="SL27" s="95"/>
      <c r="SM27" s="95"/>
      <c r="SN27" s="95"/>
      <c r="SO27" s="95"/>
      <c r="SP27" s="95"/>
      <c r="SQ27" s="95"/>
      <c r="SR27" s="95"/>
      <c r="SS27" s="95"/>
      <c r="ST27" s="95"/>
      <c r="SU27" s="95"/>
      <c r="SV27" s="95"/>
      <c r="SW27" s="95"/>
      <c r="SX27" s="95"/>
      <c r="SY27" s="95"/>
      <c r="SZ27" s="95"/>
      <c r="TA27" s="95"/>
      <c r="TB27" s="95"/>
      <c r="TC27" s="95"/>
      <c r="TD27" s="95"/>
      <c r="TE27" s="95"/>
      <c r="TF27" s="95"/>
      <c r="TG27" s="95"/>
      <c r="TH27" s="95"/>
      <c r="TI27" s="95"/>
      <c r="TJ27" s="95"/>
      <c r="TK27" s="95"/>
      <c r="TL27" s="95"/>
      <c r="TM27" s="95"/>
      <c r="TN27" s="95"/>
      <c r="TO27" s="95"/>
      <c r="TP27" s="95"/>
      <c r="TQ27" s="95"/>
      <c r="TR27" s="95"/>
      <c r="TS27" s="95"/>
      <c r="TT27" s="95"/>
      <c r="TU27" s="95"/>
      <c r="TV27" s="95"/>
      <c r="TW27" s="95"/>
      <c r="TX27" s="95"/>
      <c r="TY27" s="95"/>
      <c r="TZ27" s="95"/>
      <c r="UA27" s="95"/>
      <c r="UB27" s="95"/>
      <c r="UC27" s="95"/>
      <c r="UD27" s="95"/>
      <c r="UE27" s="95"/>
      <c r="UF27" s="95"/>
      <c r="UG27" s="95"/>
      <c r="UH27" s="95"/>
      <c r="UI27" s="95"/>
      <c r="UJ27" s="95"/>
      <c r="UK27" s="95"/>
      <c r="UL27" s="95"/>
      <c r="UM27" s="95"/>
      <c r="UN27" s="95"/>
      <c r="UO27" s="95"/>
      <c r="UP27" s="95"/>
      <c r="UQ27" s="95"/>
      <c r="UR27" s="95"/>
      <c r="US27" s="95"/>
      <c r="UT27" s="95"/>
      <c r="UU27" s="95"/>
      <c r="UV27" s="95"/>
      <c r="UW27" s="95"/>
      <c r="UX27" s="95"/>
      <c r="UY27" s="95"/>
      <c r="UZ27" s="95"/>
      <c r="VA27" s="95"/>
      <c r="VB27" s="95"/>
      <c r="VC27" s="95"/>
      <c r="VD27" s="95"/>
      <c r="VE27" s="95"/>
      <c r="VF27" s="95"/>
      <c r="VG27" s="95"/>
      <c r="VH27" s="95"/>
      <c r="VI27" s="95"/>
      <c r="VJ27" s="95"/>
      <c r="VK27" s="95"/>
      <c r="VL27" s="95"/>
      <c r="VM27" s="95"/>
      <c r="VN27" s="95"/>
      <c r="VO27" s="95"/>
      <c r="VP27" s="95"/>
      <c r="VQ27" s="95"/>
      <c r="VR27" s="95"/>
      <c r="VS27" s="95"/>
      <c r="VT27" s="95"/>
      <c r="VU27" s="95"/>
      <c r="VV27" s="95"/>
      <c r="VW27" s="95"/>
      <c r="VX27" s="95"/>
      <c r="VY27" s="95"/>
      <c r="VZ27" s="95"/>
      <c r="WA27" s="95"/>
      <c r="WB27" s="95"/>
      <c r="WC27" s="95"/>
      <c r="WD27" s="95"/>
      <c r="WE27" s="95"/>
      <c r="WF27" s="95"/>
      <c r="WG27" s="95"/>
      <c r="WH27" s="95"/>
      <c r="WI27" s="95"/>
      <c r="WJ27" s="95"/>
      <c r="WK27" s="95"/>
      <c r="WL27" s="95"/>
      <c r="WM27" s="95"/>
      <c r="WN27" s="95"/>
      <c r="WO27" s="95"/>
      <c r="WP27" s="95"/>
      <c r="WQ27" s="95"/>
      <c r="WR27" s="95"/>
      <c r="WS27" s="95"/>
      <c r="WT27" s="95"/>
      <c r="WU27" s="95"/>
      <c r="WV27" s="95"/>
      <c r="WW27" s="95"/>
      <c r="WX27" s="95"/>
      <c r="WY27" s="95"/>
      <c r="WZ27" s="95"/>
      <c r="XA27" s="95"/>
      <c r="XB27" s="95"/>
      <c r="XC27" s="95"/>
      <c r="XD27" s="95"/>
      <c r="XE27" s="95"/>
      <c r="XF27" s="95"/>
      <c r="XG27" s="95"/>
      <c r="XH27" s="95"/>
      <c r="XI27" s="95"/>
      <c r="XJ27" s="95"/>
      <c r="XK27" s="95"/>
      <c r="XL27" s="95"/>
      <c r="XM27" s="95"/>
      <c r="XN27" s="95"/>
      <c r="XO27" s="95"/>
      <c r="XP27" s="95"/>
      <c r="XQ27" s="95"/>
      <c r="XR27" s="95"/>
      <c r="XS27" s="95"/>
      <c r="XT27" s="95"/>
      <c r="XU27" s="95"/>
      <c r="XV27" s="95"/>
      <c r="XW27" s="95"/>
      <c r="XX27" s="95"/>
      <c r="XY27" s="95"/>
      <c r="XZ27" s="95"/>
      <c r="YA27" s="95"/>
      <c r="YB27" s="95"/>
      <c r="YC27" s="95"/>
      <c r="YD27" s="95"/>
      <c r="YE27" s="95"/>
      <c r="YF27" s="95"/>
      <c r="YG27" s="95"/>
      <c r="YH27" s="95"/>
      <c r="YI27" s="95"/>
      <c r="YJ27" s="95"/>
      <c r="YK27" s="95"/>
      <c r="YL27" s="95"/>
      <c r="YM27" s="95"/>
      <c r="YN27" s="95"/>
      <c r="YO27" s="95"/>
      <c r="YP27" s="95"/>
      <c r="YQ27" s="95"/>
      <c r="YR27" s="95"/>
      <c r="YS27" s="95"/>
      <c r="YT27" s="95"/>
      <c r="YU27" s="95"/>
      <c r="YV27" s="95"/>
      <c r="YW27" s="95"/>
      <c r="YX27" s="95"/>
      <c r="YY27" s="95"/>
      <c r="YZ27" s="95"/>
      <c r="ZA27" s="95"/>
      <c r="ZB27" s="95"/>
      <c r="ZC27" s="95"/>
      <c r="ZD27" s="95"/>
      <c r="ZE27" s="95"/>
      <c r="ZF27" s="95"/>
      <c r="ZG27" s="95"/>
      <c r="ZH27" s="95"/>
      <c r="ZI27" s="95"/>
      <c r="ZJ27" s="95"/>
      <c r="ZK27" s="95"/>
      <c r="ZL27" s="95"/>
      <c r="ZM27" s="95"/>
      <c r="ZN27" s="95"/>
      <c r="ZO27" s="95"/>
      <c r="ZP27" s="95"/>
      <c r="ZQ27" s="95"/>
      <c r="ZR27" s="95"/>
      <c r="ZS27" s="95"/>
      <c r="ZT27" s="95"/>
      <c r="ZU27" s="95"/>
      <c r="ZV27" s="95"/>
      <c r="ZW27" s="95"/>
      <c r="ZX27" s="95"/>
      <c r="ZY27" s="95"/>
      <c r="ZZ27" s="95"/>
      <c r="AAA27" s="95"/>
      <c r="AAB27" s="95"/>
      <c r="AAC27" s="95"/>
      <c r="AAD27" s="95"/>
      <c r="AAE27" s="95"/>
      <c r="AAF27" s="95"/>
      <c r="AAG27" s="95"/>
      <c r="AAH27" s="95"/>
      <c r="AAI27" s="95"/>
      <c r="AAJ27" s="95"/>
      <c r="AAK27" s="95"/>
      <c r="AAL27" s="95"/>
      <c r="AAM27" s="95"/>
      <c r="AAN27" s="95"/>
      <c r="AAO27" s="95"/>
      <c r="AAP27" s="95"/>
      <c r="AAQ27" s="95"/>
      <c r="AAR27" s="95"/>
      <c r="AAS27" s="95"/>
      <c r="AAT27" s="95"/>
      <c r="AAU27" s="95"/>
      <c r="AAV27" s="95"/>
      <c r="AAW27" s="95"/>
      <c r="AAX27" s="95"/>
      <c r="AAY27" s="95"/>
      <c r="AAZ27" s="95"/>
      <c r="ABA27" s="95"/>
      <c r="ABB27" s="95"/>
      <c r="ABC27" s="95"/>
      <c r="ABD27" s="95"/>
      <c r="ABE27" s="95"/>
      <c r="ABF27" s="95"/>
      <c r="ABG27" s="95"/>
      <c r="ABH27" s="95"/>
      <c r="ABI27" s="95"/>
      <c r="ABJ27" s="95"/>
      <c r="ABK27" s="95"/>
      <c r="ABL27" s="95"/>
      <c r="ABM27" s="95"/>
      <c r="ABN27" s="95"/>
      <c r="ABO27" s="95"/>
      <c r="ABP27" s="95"/>
      <c r="ABQ27" s="95"/>
      <c r="ABR27" s="95"/>
      <c r="ABS27" s="95"/>
      <c r="ABT27" s="95"/>
      <c r="ABU27" s="95"/>
      <c r="ABV27" s="95"/>
      <c r="ABW27" s="95"/>
      <c r="ABX27" s="95"/>
      <c r="ABY27" s="95"/>
      <c r="ABZ27" s="95"/>
      <c r="ACA27" s="95"/>
      <c r="ACB27" s="95"/>
      <c r="ACC27" s="95"/>
      <c r="ACD27" s="95"/>
      <c r="ACE27" s="95"/>
      <c r="ACF27" s="95"/>
      <c r="ACG27" s="95"/>
      <c r="ACH27" s="95"/>
      <c r="ACI27" s="95"/>
      <c r="ACJ27" s="95"/>
      <c r="ACK27" s="95"/>
      <c r="ACL27" s="95"/>
      <c r="ACM27" s="95"/>
      <c r="ACN27" s="95"/>
      <c r="ACO27" s="95"/>
      <c r="ACP27" s="95"/>
      <c r="ACQ27" s="95"/>
      <c r="ACR27" s="95"/>
      <c r="ACS27" s="95"/>
      <c r="ACT27" s="95"/>
      <c r="ACU27" s="95"/>
      <c r="ACV27" s="95"/>
      <c r="ACW27" s="95"/>
      <c r="ACX27" s="95"/>
      <c r="ACY27" s="95"/>
      <c r="ACZ27" s="95"/>
      <c r="ADA27" s="95"/>
      <c r="ADB27" s="95"/>
      <c r="ADC27" s="95"/>
      <c r="ADD27" s="95"/>
      <c r="ADE27" s="95"/>
      <c r="ADF27" s="95"/>
      <c r="ADG27" s="95"/>
      <c r="ADH27" s="95"/>
      <c r="ADI27" s="95"/>
      <c r="ADJ27" s="95"/>
      <c r="ADK27" s="95"/>
      <c r="ADL27" s="95"/>
      <c r="ADM27" s="95"/>
      <c r="ADN27" s="95"/>
      <c r="ADO27" s="95"/>
      <c r="ADP27" s="95"/>
      <c r="ADQ27" s="95"/>
      <c r="ADR27" s="95"/>
      <c r="ADS27" s="95"/>
      <c r="ADT27" s="95"/>
      <c r="ADU27" s="95"/>
      <c r="ADV27" s="95"/>
      <c r="ADW27" s="95"/>
      <c r="ADX27" s="95"/>
      <c r="ADY27" s="95"/>
      <c r="ADZ27" s="95"/>
      <c r="AEA27" s="95"/>
      <c r="AEB27" s="95"/>
      <c r="AEC27" s="95"/>
      <c r="AED27" s="95"/>
      <c r="AEE27" s="95"/>
      <c r="AEF27" s="95"/>
      <c r="AEG27" s="95"/>
      <c r="AEH27" s="95"/>
      <c r="AEI27" s="95"/>
      <c r="AEJ27" s="95"/>
      <c r="AEK27" s="95"/>
      <c r="AEL27" s="95"/>
      <c r="AEM27" s="95"/>
      <c r="AEN27" s="95"/>
      <c r="AEO27" s="95"/>
      <c r="AEP27" s="95"/>
      <c r="AEQ27" s="95"/>
      <c r="AER27" s="95"/>
      <c r="AES27" s="95"/>
      <c r="AET27" s="95"/>
      <c r="AEU27" s="95"/>
      <c r="AEV27" s="95"/>
      <c r="AEW27" s="95"/>
      <c r="AEX27" s="95"/>
      <c r="AEY27" s="95"/>
      <c r="AEZ27" s="95"/>
      <c r="AFA27" s="95"/>
      <c r="AFB27" s="95"/>
      <c r="AFC27" s="95"/>
      <c r="AFD27" s="95"/>
      <c r="AFE27" s="95"/>
      <c r="AFF27" s="95"/>
      <c r="AFG27" s="95"/>
      <c r="AFH27" s="95"/>
      <c r="AFI27" s="95"/>
      <c r="AFJ27" s="95"/>
      <c r="AFK27" s="95"/>
      <c r="AFL27" s="95"/>
      <c r="AFM27" s="95"/>
      <c r="AFN27" s="95"/>
      <c r="AFO27" s="95"/>
      <c r="AFP27" s="95"/>
      <c r="AFQ27" s="95"/>
      <c r="AFR27" s="95"/>
      <c r="AFS27" s="95"/>
      <c r="AFT27" s="95"/>
      <c r="AFU27" s="95"/>
      <c r="AFV27" s="95"/>
      <c r="AFW27" s="95"/>
      <c r="AFX27" s="95"/>
      <c r="AFY27" s="95"/>
      <c r="AFZ27" s="95"/>
      <c r="AGA27" s="95"/>
      <c r="AGB27" s="95"/>
      <c r="AGC27" s="95"/>
      <c r="AGD27" s="95"/>
      <c r="AGE27" s="95"/>
      <c r="AGF27" s="95"/>
      <c r="AGG27" s="95"/>
      <c r="AGH27" s="95"/>
      <c r="AGI27" s="95"/>
      <c r="AGJ27" s="95"/>
      <c r="AGK27" s="95"/>
      <c r="AGL27" s="95"/>
      <c r="AGM27" s="95"/>
      <c r="AGN27" s="95"/>
      <c r="AGO27" s="95"/>
      <c r="AGP27" s="95"/>
      <c r="AGQ27" s="95"/>
      <c r="AGR27" s="95"/>
      <c r="AGS27" s="95"/>
      <c r="AGT27" s="95"/>
      <c r="AGU27" s="95"/>
      <c r="AGV27" s="95"/>
      <c r="AGW27" s="95"/>
      <c r="AGX27" s="95"/>
      <c r="AGY27" s="95"/>
      <c r="AGZ27" s="95"/>
      <c r="AHA27" s="95"/>
      <c r="AHB27" s="95"/>
      <c r="AHC27" s="95"/>
      <c r="AHD27" s="95"/>
      <c r="AHE27" s="95"/>
      <c r="AHF27" s="95"/>
      <c r="AHG27" s="95"/>
      <c r="AHH27" s="95"/>
      <c r="AHI27" s="95"/>
      <c r="AHJ27" s="95"/>
      <c r="AHK27" s="95"/>
      <c r="AHL27" s="95"/>
      <c r="AHM27" s="95"/>
      <c r="AHN27" s="95"/>
      <c r="AHO27" s="95"/>
      <c r="AHP27" s="95"/>
      <c r="AHQ27" s="95"/>
      <c r="AHR27" s="95"/>
      <c r="AHS27" s="95"/>
      <c r="AHT27" s="95"/>
      <c r="AHU27" s="95"/>
      <c r="AHV27" s="95"/>
      <c r="AHW27" s="95"/>
      <c r="AHX27" s="95"/>
      <c r="AHY27" s="95"/>
      <c r="AHZ27" s="95"/>
      <c r="AIA27" s="95"/>
      <c r="AIB27" s="95"/>
      <c r="AIC27" s="95"/>
      <c r="AID27" s="95"/>
      <c r="AIE27" s="95"/>
      <c r="AIF27" s="95"/>
      <c r="AIG27" s="95"/>
      <c r="AIH27" s="95"/>
      <c r="AII27" s="95"/>
      <c r="AIJ27" s="95"/>
      <c r="AIK27" s="95"/>
      <c r="AIL27" s="95"/>
      <c r="AIM27" s="95"/>
      <c r="AIN27" s="95"/>
      <c r="AIO27" s="95"/>
      <c r="AIP27" s="95"/>
      <c r="AIQ27" s="95"/>
      <c r="AIR27" s="95"/>
      <c r="AIS27" s="95"/>
      <c r="AIT27" s="95"/>
      <c r="AIU27" s="95"/>
      <c r="AIV27" s="95"/>
      <c r="AIW27" s="95"/>
      <c r="AIX27" s="95"/>
      <c r="AIY27" s="95"/>
      <c r="AIZ27" s="95"/>
      <c r="AJA27" s="95"/>
      <c r="AJB27" s="95"/>
      <c r="AJC27" s="95"/>
      <c r="AJD27" s="95"/>
      <c r="AJE27" s="95"/>
      <c r="AJF27" s="95"/>
      <c r="AJG27" s="95"/>
      <c r="AJH27" s="95"/>
      <c r="AJI27" s="95"/>
      <c r="AJJ27" s="95"/>
      <c r="AJK27" s="95"/>
      <c r="AJL27" s="95"/>
      <c r="AJM27" s="95"/>
      <c r="AJN27" s="95"/>
      <c r="AJO27" s="95"/>
      <c r="AJP27" s="95"/>
      <c r="AJQ27" s="95"/>
      <c r="AJR27" s="95"/>
      <c r="AJS27" s="95"/>
      <c r="AJT27" s="95"/>
      <c r="AJU27" s="95"/>
      <c r="AJV27" s="95"/>
      <c r="AJW27" s="95"/>
      <c r="AJX27" s="95"/>
      <c r="AJY27" s="95"/>
      <c r="AJZ27" s="95"/>
      <c r="AKA27" s="95"/>
      <c r="AKB27" s="95"/>
      <c r="AKC27" s="95"/>
      <c r="AKD27" s="95"/>
      <c r="AKE27" s="95"/>
      <c r="AKF27" s="95"/>
      <c r="AKG27" s="95"/>
      <c r="AKH27" s="95"/>
      <c r="AKI27" s="95"/>
      <c r="AKJ27" s="95"/>
      <c r="AKK27" s="95"/>
      <c r="AKL27" s="95"/>
      <c r="AKM27" s="95"/>
      <c r="AKN27" s="95"/>
      <c r="AKO27" s="95"/>
      <c r="AKP27" s="95"/>
      <c r="AKQ27" s="95"/>
      <c r="AKR27" s="95"/>
      <c r="AKS27" s="95"/>
      <c r="AKT27" s="95"/>
      <c r="AKU27" s="95"/>
      <c r="AKV27" s="95"/>
      <c r="AKW27" s="95"/>
      <c r="AKX27" s="95"/>
      <c r="AKY27" s="95"/>
      <c r="AKZ27" s="95"/>
      <c r="ALA27" s="95"/>
      <c r="ALB27" s="95"/>
      <c r="ALC27" s="95"/>
      <c r="ALD27" s="95"/>
      <c r="ALE27" s="95"/>
      <c r="ALF27" s="95"/>
      <c r="ALG27" s="95"/>
      <c r="ALH27" s="95"/>
      <c r="ALI27" s="95"/>
      <c r="ALJ27" s="95"/>
      <c r="ALK27" s="95"/>
      <c r="ALL27" s="95"/>
      <c r="ALM27" s="95"/>
      <c r="ALN27" s="95"/>
      <c r="ALO27" s="95"/>
      <c r="ALP27" s="95"/>
      <c r="ALQ27" s="95"/>
      <c r="ALR27" s="95"/>
      <c r="ALS27" s="95"/>
      <c r="ALT27" s="95"/>
      <c r="ALU27" s="95"/>
      <c r="ALV27" s="95"/>
      <c r="ALW27" s="95"/>
      <c r="ALX27" s="95"/>
      <c r="ALY27" s="95"/>
      <c r="ALZ27" s="95"/>
      <c r="AMA27" s="95"/>
      <c r="AMB27" s="95"/>
      <c r="AMC27" s="95"/>
      <c r="AMD27" s="95"/>
      <c r="AME27" s="95"/>
      <c r="AMF27" s="95"/>
      <c r="AMG27" s="95"/>
      <c r="AMH27" s="95"/>
      <c r="AMI27" s="95"/>
      <c r="AMJ27" s="95"/>
    </row>
    <row r="28" spans="1:1024" s="97" customFormat="1" ht="33" x14ac:dyDescent="0.2">
      <c r="A28" s="95"/>
      <c r="B28" s="171" t="s">
        <v>451</v>
      </c>
      <c r="C28" s="168">
        <v>26.72</v>
      </c>
      <c r="D28" s="171" t="s">
        <v>347</v>
      </c>
      <c r="E28" s="168">
        <v>56.14</v>
      </c>
      <c r="F28" s="171" t="s">
        <v>361</v>
      </c>
      <c r="G28" s="168">
        <v>47.08</v>
      </c>
      <c r="H28" s="171" t="s">
        <v>360</v>
      </c>
      <c r="I28" s="168">
        <v>75.02</v>
      </c>
      <c r="J28" s="171" t="s">
        <v>921</v>
      </c>
      <c r="K28" s="168">
        <v>53.48</v>
      </c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  <c r="AK28" s="95"/>
      <c r="AL28" s="95"/>
      <c r="AM28" s="95"/>
      <c r="AN28" s="95"/>
      <c r="AO28" s="95"/>
      <c r="AP28" s="95"/>
      <c r="AQ28" s="95"/>
      <c r="AR28" s="95"/>
      <c r="AS28" s="95"/>
      <c r="AT28" s="95"/>
      <c r="AU28" s="95"/>
      <c r="AV28" s="95"/>
      <c r="AW28" s="95"/>
      <c r="AX28" s="95"/>
      <c r="AY28" s="95"/>
      <c r="AZ28" s="95"/>
      <c r="BA28" s="95"/>
      <c r="BB28" s="95"/>
      <c r="BC28" s="95"/>
      <c r="BD28" s="95"/>
      <c r="BE28" s="95"/>
      <c r="BF28" s="95"/>
      <c r="BG28" s="95"/>
      <c r="BH28" s="95"/>
      <c r="BI28" s="95"/>
      <c r="BJ28" s="95"/>
      <c r="BK28" s="95"/>
      <c r="BL28" s="95"/>
      <c r="BM28" s="95"/>
      <c r="BN28" s="95"/>
      <c r="BO28" s="95"/>
      <c r="BP28" s="95"/>
      <c r="BQ28" s="95"/>
      <c r="BR28" s="95"/>
      <c r="BS28" s="95"/>
      <c r="BT28" s="95"/>
      <c r="BU28" s="95"/>
      <c r="BV28" s="95"/>
      <c r="BW28" s="95"/>
      <c r="BX28" s="95"/>
      <c r="BY28" s="95"/>
      <c r="BZ28" s="95"/>
      <c r="CA28" s="95"/>
      <c r="CB28" s="95"/>
      <c r="CC28" s="95"/>
      <c r="CD28" s="95"/>
      <c r="CE28" s="95"/>
      <c r="CF28" s="95"/>
      <c r="CG28" s="95"/>
      <c r="CH28" s="95"/>
      <c r="CI28" s="95"/>
      <c r="CJ28" s="95"/>
      <c r="CK28" s="95"/>
      <c r="CL28" s="95"/>
      <c r="CM28" s="95"/>
      <c r="CN28" s="95"/>
      <c r="CO28" s="95"/>
      <c r="CP28" s="95"/>
      <c r="CQ28" s="95"/>
      <c r="CR28" s="95"/>
      <c r="CS28" s="95"/>
      <c r="CT28" s="95"/>
      <c r="CU28" s="95"/>
      <c r="CV28" s="95"/>
      <c r="CW28" s="95"/>
      <c r="CX28" s="95"/>
      <c r="CY28" s="95"/>
      <c r="CZ28" s="95"/>
      <c r="DA28" s="95"/>
      <c r="DB28" s="95"/>
      <c r="DC28" s="95"/>
      <c r="DD28" s="95"/>
      <c r="DE28" s="95"/>
      <c r="DF28" s="95"/>
      <c r="DG28" s="95"/>
      <c r="DH28" s="95"/>
      <c r="DI28" s="95"/>
      <c r="DJ28" s="95"/>
      <c r="DK28" s="95"/>
      <c r="DL28" s="95"/>
      <c r="DM28" s="95"/>
      <c r="DN28" s="95"/>
      <c r="DO28" s="95"/>
      <c r="DP28" s="95"/>
      <c r="DQ28" s="95"/>
      <c r="DR28" s="95"/>
      <c r="DS28" s="95"/>
      <c r="DT28" s="95"/>
      <c r="DU28" s="95"/>
      <c r="DV28" s="95"/>
      <c r="DW28" s="95"/>
      <c r="DX28" s="95"/>
      <c r="DY28" s="95"/>
      <c r="DZ28" s="95"/>
      <c r="EA28" s="95"/>
      <c r="EB28" s="95"/>
      <c r="EC28" s="95"/>
      <c r="ED28" s="95"/>
      <c r="EE28" s="95"/>
      <c r="EF28" s="95"/>
      <c r="EG28" s="95"/>
      <c r="EH28" s="95"/>
      <c r="EI28" s="95"/>
      <c r="EJ28" s="95"/>
      <c r="EK28" s="95"/>
      <c r="EL28" s="95"/>
      <c r="EM28" s="95"/>
      <c r="EN28" s="95"/>
      <c r="EO28" s="95"/>
      <c r="EP28" s="95"/>
      <c r="EQ28" s="95"/>
      <c r="ER28" s="95"/>
      <c r="ES28" s="95"/>
      <c r="ET28" s="95"/>
      <c r="EU28" s="95"/>
      <c r="EV28" s="95"/>
      <c r="EW28" s="95"/>
      <c r="EX28" s="95"/>
      <c r="EY28" s="95"/>
      <c r="EZ28" s="95"/>
      <c r="FA28" s="95"/>
      <c r="FB28" s="95"/>
      <c r="FC28" s="95"/>
      <c r="FD28" s="95"/>
      <c r="FE28" s="95"/>
      <c r="FF28" s="95"/>
      <c r="FG28" s="95"/>
      <c r="FH28" s="95"/>
      <c r="FI28" s="95"/>
      <c r="FJ28" s="95"/>
      <c r="FK28" s="95"/>
      <c r="FL28" s="95"/>
      <c r="FM28" s="95"/>
      <c r="FN28" s="95"/>
      <c r="FO28" s="95"/>
      <c r="FP28" s="95"/>
      <c r="FQ28" s="95"/>
      <c r="FR28" s="95"/>
      <c r="FS28" s="95"/>
      <c r="FT28" s="95"/>
      <c r="FU28" s="95"/>
      <c r="FV28" s="95"/>
      <c r="FW28" s="95"/>
      <c r="FX28" s="95"/>
      <c r="FY28" s="95"/>
      <c r="FZ28" s="95"/>
      <c r="GA28" s="95"/>
      <c r="GB28" s="95"/>
      <c r="GC28" s="95"/>
      <c r="GD28" s="95"/>
      <c r="GE28" s="95"/>
      <c r="GF28" s="95"/>
      <c r="GG28" s="95"/>
      <c r="GH28" s="95"/>
      <c r="GI28" s="95"/>
      <c r="GJ28" s="95"/>
      <c r="GK28" s="95"/>
      <c r="GL28" s="95"/>
      <c r="GM28" s="95"/>
      <c r="GN28" s="95"/>
      <c r="GO28" s="95"/>
      <c r="GP28" s="95"/>
      <c r="GQ28" s="95"/>
      <c r="GR28" s="95"/>
      <c r="GS28" s="95"/>
      <c r="GT28" s="95"/>
      <c r="GU28" s="95"/>
      <c r="GV28" s="95"/>
      <c r="GW28" s="95"/>
      <c r="GX28" s="95"/>
      <c r="GY28" s="95"/>
      <c r="GZ28" s="95"/>
      <c r="HA28" s="95"/>
      <c r="HB28" s="95"/>
      <c r="HC28" s="95"/>
      <c r="HD28" s="95"/>
      <c r="HE28" s="95"/>
      <c r="HF28" s="95"/>
      <c r="HG28" s="95"/>
      <c r="HH28" s="95"/>
      <c r="HI28" s="95"/>
      <c r="HJ28" s="95"/>
      <c r="HK28" s="95"/>
      <c r="HL28" s="95"/>
      <c r="HM28" s="95"/>
      <c r="HN28" s="95"/>
      <c r="HO28" s="95"/>
      <c r="HP28" s="95"/>
      <c r="HQ28" s="95"/>
      <c r="HR28" s="95"/>
      <c r="HS28" s="95"/>
      <c r="HT28" s="95"/>
      <c r="HU28" s="95"/>
      <c r="HV28" s="95"/>
      <c r="HW28" s="95"/>
      <c r="HX28" s="95"/>
      <c r="HY28" s="95"/>
      <c r="HZ28" s="95"/>
      <c r="IA28" s="95"/>
      <c r="IB28" s="95"/>
      <c r="IC28" s="95"/>
      <c r="ID28" s="95"/>
      <c r="IE28" s="95"/>
      <c r="IF28" s="95"/>
      <c r="IG28" s="95"/>
      <c r="IH28" s="95"/>
      <c r="II28" s="95"/>
      <c r="IJ28" s="95"/>
      <c r="IK28" s="95"/>
      <c r="IL28" s="95"/>
      <c r="IM28" s="95"/>
      <c r="IN28" s="95"/>
      <c r="IO28" s="95"/>
      <c r="IP28" s="95"/>
      <c r="IQ28" s="95"/>
      <c r="IR28" s="95"/>
      <c r="IS28" s="95"/>
      <c r="IT28" s="95"/>
      <c r="IU28" s="95"/>
      <c r="IV28" s="95"/>
      <c r="IW28" s="95"/>
      <c r="IX28" s="95"/>
      <c r="IY28" s="95"/>
      <c r="IZ28" s="95"/>
      <c r="JA28" s="95"/>
      <c r="JB28" s="95"/>
      <c r="JC28" s="95"/>
      <c r="JD28" s="95"/>
      <c r="JE28" s="95"/>
      <c r="JF28" s="95"/>
      <c r="JG28" s="95"/>
      <c r="JH28" s="95"/>
      <c r="JI28" s="95"/>
      <c r="JJ28" s="95"/>
      <c r="JK28" s="95"/>
      <c r="JL28" s="95"/>
      <c r="JM28" s="95"/>
      <c r="JN28" s="95"/>
      <c r="JO28" s="95"/>
      <c r="JP28" s="95"/>
      <c r="JQ28" s="95"/>
      <c r="JR28" s="95"/>
      <c r="JS28" s="95"/>
      <c r="JT28" s="95"/>
      <c r="JU28" s="95"/>
      <c r="JV28" s="95"/>
      <c r="JW28" s="95"/>
      <c r="JX28" s="95"/>
      <c r="JY28" s="95"/>
      <c r="JZ28" s="95"/>
      <c r="KA28" s="95"/>
      <c r="KB28" s="95"/>
      <c r="KC28" s="95"/>
      <c r="KD28" s="95"/>
      <c r="KE28" s="95"/>
      <c r="KF28" s="95"/>
      <c r="KG28" s="95"/>
      <c r="KH28" s="95"/>
      <c r="KI28" s="95"/>
      <c r="KJ28" s="95"/>
      <c r="KK28" s="95"/>
      <c r="KL28" s="95"/>
      <c r="KM28" s="95"/>
      <c r="KN28" s="95"/>
      <c r="KO28" s="95"/>
      <c r="KP28" s="95"/>
      <c r="KQ28" s="95"/>
      <c r="KR28" s="95"/>
      <c r="KS28" s="95"/>
      <c r="KT28" s="95"/>
      <c r="KU28" s="95"/>
      <c r="KV28" s="95"/>
      <c r="KW28" s="95"/>
      <c r="KX28" s="95"/>
      <c r="KY28" s="95"/>
      <c r="KZ28" s="95"/>
      <c r="LA28" s="95"/>
      <c r="LB28" s="95"/>
      <c r="LC28" s="95"/>
      <c r="LD28" s="95"/>
      <c r="LE28" s="95"/>
      <c r="LF28" s="95"/>
      <c r="LG28" s="95"/>
      <c r="LH28" s="95"/>
      <c r="LI28" s="95"/>
      <c r="LJ28" s="95"/>
      <c r="LK28" s="95"/>
      <c r="LL28" s="95"/>
      <c r="LM28" s="95"/>
      <c r="LN28" s="95"/>
      <c r="LO28" s="95"/>
      <c r="LP28" s="95"/>
      <c r="LQ28" s="95"/>
      <c r="LR28" s="95"/>
      <c r="LS28" s="95"/>
      <c r="LT28" s="95"/>
      <c r="LU28" s="95"/>
      <c r="LV28" s="95"/>
      <c r="LW28" s="95"/>
      <c r="LX28" s="95"/>
      <c r="LY28" s="95"/>
      <c r="LZ28" s="95"/>
      <c r="MA28" s="95"/>
      <c r="MB28" s="95"/>
      <c r="MC28" s="95"/>
      <c r="MD28" s="95"/>
      <c r="ME28" s="95"/>
      <c r="MF28" s="95"/>
      <c r="MG28" s="95"/>
      <c r="MH28" s="95"/>
      <c r="MI28" s="95"/>
      <c r="MJ28" s="95"/>
      <c r="MK28" s="95"/>
      <c r="ML28" s="95"/>
      <c r="MM28" s="95"/>
      <c r="MN28" s="95"/>
      <c r="MO28" s="95"/>
      <c r="MP28" s="95"/>
      <c r="MQ28" s="95"/>
      <c r="MR28" s="95"/>
      <c r="MS28" s="95"/>
      <c r="MT28" s="95"/>
      <c r="MU28" s="95"/>
      <c r="MV28" s="95"/>
      <c r="MW28" s="95"/>
      <c r="MX28" s="95"/>
      <c r="MY28" s="95"/>
      <c r="MZ28" s="95"/>
      <c r="NA28" s="95"/>
      <c r="NB28" s="95"/>
      <c r="NC28" s="95"/>
      <c r="ND28" s="95"/>
      <c r="NE28" s="95"/>
      <c r="NF28" s="95"/>
      <c r="NG28" s="95"/>
      <c r="NH28" s="95"/>
      <c r="NI28" s="95"/>
      <c r="NJ28" s="95"/>
      <c r="NK28" s="95"/>
      <c r="NL28" s="95"/>
      <c r="NM28" s="95"/>
      <c r="NN28" s="95"/>
      <c r="NO28" s="95"/>
      <c r="NP28" s="95"/>
      <c r="NQ28" s="95"/>
      <c r="NR28" s="95"/>
      <c r="NS28" s="95"/>
      <c r="NT28" s="95"/>
      <c r="NU28" s="95"/>
      <c r="NV28" s="95"/>
      <c r="NW28" s="95"/>
      <c r="NX28" s="95"/>
      <c r="NY28" s="95"/>
      <c r="NZ28" s="95"/>
      <c r="OA28" s="95"/>
      <c r="OB28" s="95"/>
      <c r="OC28" s="95"/>
      <c r="OD28" s="95"/>
      <c r="OE28" s="95"/>
      <c r="OF28" s="95"/>
      <c r="OG28" s="95"/>
      <c r="OH28" s="95"/>
      <c r="OI28" s="95"/>
      <c r="OJ28" s="95"/>
      <c r="OK28" s="95"/>
      <c r="OL28" s="95"/>
      <c r="OM28" s="95"/>
      <c r="ON28" s="95"/>
      <c r="OO28" s="95"/>
      <c r="OP28" s="95"/>
      <c r="OQ28" s="95"/>
      <c r="OR28" s="95"/>
      <c r="OS28" s="95"/>
      <c r="OT28" s="95"/>
      <c r="OU28" s="95"/>
      <c r="OV28" s="95"/>
      <c r="OW28" s="95"/>
      <c r="OX28" s="95"/>
      <c r="OY28" s="95"/>
      <c r="OZ28" s="95"/>
      <c r="PA28" s="95"/>
      <c r="PB28" s="95"/>
      <c r="PC28" s="95"/>
      <c r="PD28" s="95"/>
      <c r="PE28" s="95"/>
      <c r="PF28" s="95"/>
      <c r="PG28" s="95"/>
      <c r="PH28" s="95"/>
      <c r="PI28" s="95"/>
      <c r="PJ28" s="95"/>
      <c r="PK28" s="95"/>
      <c r="PL28" s="95"/>
      <c r="PM28" s="95"/>
      <c r="PN28" s="95"/>
      <c r="PO28" s="95"/>
      <c r="PP28" s="95"/>
      <c r="PQ28" s="95"/>
      <c r="PR28" s="95"/>
      <c r="PS28" s="95"/>
      <c r="PT28" s="95"/>
      <c r="PU28" s="95"/>
      <c r="PV28" s="95"/>
      <c r="PW28" s="95"/>
      <c r="PX28" s="95"/>
      <c r="PY28" s="95"/>
      <c r="PZ28" s="95"/>
      <c r="QA28" s="95"/>
      <c r="QB28" s="95"/>
      <c r="QC28" s="95"/>
      <c r="QD28" s="95"/>
      <c r="QE28" s="95"/>
      <c r="QF28" s="95"/>
      <c r="QG28" s="95"/>
      <c r="QH28" s="95"/>
      <c r="QI28" s="95"/>
      <c r="QJ28" s="95"/>
      <c r="QK28" s="95"/>
      <c r="QL28" s="95"/>
      <c r="QM28" s="95"/>
      <c r="QN28" s="95"/>
      <c r="QO28" s="95"/>
      <c r="QP28" s="95"/>
      <c r="QQ28" s="95"/>
      <c r="QR28" s="95"/>
      <c r="QS28" s="95"/>
      <c r="QT28" s="95"/>
      <c r="QU28" s="95"/>
      <c r="QV28" s="95"/>
      <c r="QW28" s="95"/>
      <c r="QX28" s="95"/>
      <c r="QY28" s="95"/>
      <c r="QZ28" s="95"/>
      <c r="RA28" s="95"/>
      <c r="RB28" s="95"/>
      <c r="RC28" s="95"/>
      <c r="RD28" s="95"/>
      <c r="RE28" s="95"/>
      <c r="RF28" s="95"/>
      <c r="RG28" s="95"/>
      <c r="RH28" s="95"/>
      <c r="RI28" s="95"/>
      <c r="RJ28" s="95"/>
      <c r="RK28" s="95"/>
      <c r="RL28" s="95"/>
      <c r="RM28" s="95"/>
      <c r="RN28" s="95"/>
      <c r="RO28" s="95"/>
      <c r="RP28" s="95"/>
      <c r="RQ28" s="95"/>
      <c r="RR28" s="95"/>
      <c r="RS28" s="95"/>
      <c r="RT28" s="95"/>
      <c r="RU28" s="95"/>
      <c r="RV28" s="95"/>
      <c r="RW28" s="95"/>
      <c r="RX28" s="95"/>
      <c r="RY28" s="95"/>
      <c r="RZ28" s="95"/>
      <c r="SA28" s="95"/>
      <c r="SB28" s="95"/>
      <c r="SC28" s="95"/>
      <c r="SD28" s="95"/>
      <c r="SE28" s="95"/>
      <c r="SF28" s="95"/>
      <c r="SG28" s="95"/>
      <c r="SH28" s="95"/>
      <c r="SI28" s="95"/>
      <c r="SJ28" s="95"/>
      <c r="SK28" s="95"/>
      <c r="SL28" s="95"/>
      <c r="SM28" s="95"/>
      <c r="SN28" s="95"/>
      <c r="SO28" s="95"/>
      <c r="SP28" s="95"/>
      <c r="SQ28" s="95"/>
      <c r="SR28" s="95"/>
      <c r="SS28" s="95"/>
      <c r="ST28" s="95"/>
      <c r="SU28" s="95"/>
      <c r="SV28" s="95"/>
      <c r="SW28" s="95"/>
      <c r="SX28" s="95"/>
      <c r="SY28" s="95"/>
      <c r="SZ28" s="95"/>
      <c r="TA28" s="95"/>
      <c r="TB28" s="95"/>
      <c r="TC28" s="95"/>
      <c r="TD28" s="95"/>
      <c r="TE28" s="95"/>
      <c r="TF28" s="95"/>
      <c r="TG28" s="95"/>
      <c r="TH28" s="95"/>
      <c r="TI28" s="95"/>
      <c r="TJ28" s="95"/>
      <c r="TK28" s="95"/>
      <c r="TL28" s="95"/>
      <c r="TM28" s="95"/>
      <c r="TN28" s="95"/>
      <c r="TO28" s="95"/>
      <c r="TP28" s="95"/>
      <c r="TQ28" s="95"/>
      <c r="TR28" s="95"/>
      <c r="TS28" s="95"/>
      <c r="TT28" s="95"/>
      <c r="TU28" s="95"/>
      <c r="TV28" s="95"/>
      <c r="TW28" s="95"/>
      <c r="TX28" s="95"/>
      <c r="TY28" s="95"/>
      <c r="TZ28" s="95"/>
      <c r="UA28" s="95"/>
      <c r="UB28" s="95"/>
      <c r="UC28" s="95"/>
      <c r="UD28" s="95"/>
      <c r="UE28" s="95"/>
      <c r="UF28" s="95"/>
      <c r="UG28" s="95"/>
      <c r="UH28" s="95"/>
      <c r="UI28" s="95"/>
      <c r="UJ28" s="95"/>
      <c r="UK28" s="95"/>
      <c r="UL28" s="95"/>
      <c r="UM28" s="95"/>
      <c r="UN28" s="95"/>
      <c r="UO28" s="95"/>
      <c r="UP28" s="95"/>
      <c r="UQ28" s="95"/>
      <c r="UR28" s="95"/>
      <c r="US28" s="95"/>
      <c r="UT28" s="95"/>
      <c r="UU28" s="95"/>
      <c r="UV28" s="95"/>
      <c r="UW28" s="95"/>
      <c r="UX28" s="95"/>
      <c r="UY28" s="95"/>
      <c r="UZ28" s="95"/>
      <c r="VA28" s="95"/>
      <c r="VB28" s="95"/>
      <c r="VC28" s="95"/>
      <c r="VD28" s="95"/>
      <c r="VE28" s="95"/>
      <c r="VF28" s="95"/>
      <c r="VG28" s="95"/>
      <c r="VH28" s="95"/>
      <c r="VI28" s="95"/>
      <c r="VJ28" s="95"/>
      <c r="VK28" s="95"/>
      <c r="VL28" s="95"/>
      <c r="VM28" s="95"/>
      <c r="VN28" s="95"/>
      <c r="VO28" s="95"/>
      <c r="VP28" s="95"/>
      <c r="VQ28" s="95"/>
      <c r="VR28" s="95"/>
      <c r="VS28" s="95"/>
      <c r="VT28" s="95"/>
      <c r="VU28" s="95"/>
      <c r="VV28" s="95"/>
      <c r="VW28" s="95"/>
      <c r="VX28" s="95"/>
      <c r="VY28" s="95"/>
      <c r="VZ28" s="95"/>
      <c r="WA28" s="95"/>
      <c r="WB28" s="95"/>
      <c r="WC28" s="95"/>
      <c r="WD28" s="95"/>
      <c r="WE28" s="95"/>
      <c r="WF28" s="95"/>
      <c r="WG28" s="95"/>
      <c r="WH28" s="95"/>
      <c r="WI28" s="95"/>
      <c r="WJ28" s="95"/>
      <c r="WK28" s="95"/>
      <c r="WL28" s="95"/>
      <c r="WM28" s="95"/>
      <c r="WN28" s="95"/>
      <c r="WO28" s="95"/>
      <c r="WP28" s="95"/>
      <c r="WQ28" s="95"/>
      <c r="WR28" s="95"/>
      <c r="WS28" s="95"/>
      <c r="WT28" s="95"/>
      <c r="WU28" s="95"/>
      <c r="WV28" s="95"/>
      <c r="WW28" s="95"/>
      <c r="WX28" s="95"/>
      <c r="WY28" s="95"/>
      <c r="WZ28" s="95"/>
      <c r="XA28" s="95"/>
      <c r="XB28" s="95"/>
      <c r="XC28" s="95"/>
      <c r="XD28" s="95"/>
      <c r="XE28" s="95"/>
      <c r="XF28" s="95"/>
      <c r="XG28" s="95"/>
      <c r="XH28" s="95"/>
      <c r="XI28" s="95"/>
      <c r="XJ28" s="95"/>
      <c r="XK28" s="95"/>
      <c r="XL28" s="95"/>
      <c r="XM28" s="95"/>
      <c r="XN28" s="95"/>
      <c r="XO28" s="95"/>
      <c r="XP28" s="95"/>
      <c r="XQ28" s="95"/>
      <c r="XR28" s="95"/>
      <c r="XS28" s="95"/>
      <c r="XT28" s="95"/>
      <c r="XU28" s="95"/>
      <c r="XV28" s="95"/>
      <c r="XW28" s="95"/>
      <c r="XX28" s="95"/>
      <c r="XY28" s="95"/>
      <c r="XZ28" s="95"/>
      <c r="YA28" s="95"/>
      <c r="YB28" s="95"/>
      <c r="YC28" s="95"/>
      <c r="YD28" s="95"/>
      <c r="YE28" s="95"/>
      <c r="YF28" s="95"/>
      <c r="YG28" s="95"/>
      <c r="YH28" s="95"/>
      <c r="YI28" s="95"/>
      <c r="YJ28" s="95"/>
      <c r="YK28" s="95"/>
      <c r="YL28" s="95"/>
      <c r="YM28" s="95"/>
      <c r="YN28" s="95"/>
      <c r="YO28" s="95"/>
      <c r="YP28" s="95"/>
      <c r="YQ28" s="95"/>
      <c r="YR28" s="95"/>
      <c r="YS28" s="95"/>
      <c r="YT28" s="95"/>
      <c r="YU28" s="95"/>
      <c r="YV28" s="95"/>
      <c r="YW28" s="95"/>
      <c r="YX28" s="95"/>
      <c r="YY28" s="95"/>
      <c r="YZ28" s="95"/>
      <c r="ZA28" s="95"/>
      <c r="ZB28" s="95"/>
      <c r="ZC28" s="95"/>
      <c r="ZD28" s="95"/>
      <c r="ZE28" s="95"/>
      <c r="ZF28" s="95"/>
      <c r="ZG28" s="95"/>
      <c r="ZH28" s="95"/>
      <c r="ZI28" s="95"/>
      <c r="ZJ28" s="95"/>
      <c r="ZK28" s="95"/>
      <c r="ZL28" s="95"/>
      <c r="ZM28" s="95"/>
      <c r="ZN28" s="95"/>
      <c r="ZO28" s="95"/>
      <c r="ZP28" s="95"/>
      <c r="ZQ28" s="95"/>
      <c r="ZR28" s="95"/>
      <c r="ZS28" s="95"/>
      <c r="ZT28" s="95"/>
      <c r="ZU28" s="95"/>
      <c r="ZV28" s="95"/>
      <c r="ZW28" s="95"/>
      <c r="ZX28" s="95"/>
      <c r="ZY28" s="95"/>
      <c r="ZZ28" s="95"/>
      <c r="AAA28" s="95"/>
      <c r="AAB28" s="95"/>
      <c r="AAC28" s="95"/>
      <c r="AAD28" s="95"/>
      <c r="AAE28" s="95"/>
      <c r="AAF28" s="95"/>
      <c r="AAG28" s="95"/>
      <c r="AAH28" s="95"/>
      <c r="AAI28" s="95"/>
      <c r="AAJ28" s="95"/>
      <c r="AAK28" s="95"/>
      <c r="AAL28" s="95"/>
      <c r="AAM28" s="95"/>
      <c r="AAN28" s="95"/>
      <c r="AAO28" s="95"/>
      <c r="AAP28" s="95"/>
      <c r="AAQ28" s="95"/>
      <c r="AAR28" s="95"/>
      <c r="AAS28" s="95"/>
      <c r="AAT28" s="95"/>
      <c r="AAU28" s="95"/>
      <c r="AAV28" s="95"/>
      <c r="AAW28" s="95"/>
      <c r="AAX28" s="95"/>
      <c r="AAY28" s="95"/>
      <c r="AAZ28" s="95"/>
      <c r="ABA28" s="95"/>
      <c r="ABB28" s="95"/>
      <c r="ABC28" s="95"/>
      <c r="ABD28" s="95"/>
      <c r="ABE28" s="95"/>
      <c r="ABF28" s="95"/>
      <c r="ABG28" s="95"/>
      <c r="ABH28" s="95"/>
      <c r="ABI28" s="95"/>
      <c r="ABJ28" s="95"/>
      <c r="ABK28" s="95"/>
      <c r="ABL28" s="95"/>
      <c r="ABM28" s="95"/>
      <c r="ABN28" s="95"/>
      <c r="ABO28" s="95"/>
      <c r="ABP28" s="95"/>
      <c r="ABQ28" s="95"/>
      <c r="ABR28" s="95"/>
      <c r="ABS28" s="95"/>
      <c r="ABT28" s="95"/>
      <c r="ABU28" s="95"/>
      <c r="ABV28" s="95"/>
      <c r="ABW28" s="95"/>
      <c r="ABX28" s="95"/>
      <c r="ABY28" s="95"/>
      <c r="ABZ28" s="95"/>
      <c r="ACA28" s="95"/>
      <c r="ACB28" s="95"/>
      <c r="ACC28" s="95"/>
      <c r="ACD28" s="95"/>
      <c r="ACE28" s="95"/>
      <c r="ACF28" s="95"/>
      <c r="ACG28" s="95"/>
      <c r="ACH28" s="95"/>
      <c r="ACI28" s="95"/>
      <c r="ACJ28" s="95"/>
      <c r="ACK28" s="95"/>
      <c r="ACL28" s="95"/>
      <c r="ACM28" s="95"/>
      <c r="ACN28" s="95"/>
      <c r="ACO28" s="95"/>
      <c r="ACP28" s="95"/>
      <c r="ACQ28" s="95"/>
      <c r="ACR28" s="95"/>
      <c r="ACS28" s="95"/>
      <c r="ACT28" s="95"/>
      <c r="ACU28" s="95"/>
      <c r="ACV28" s="95"/>
      <c r="ACW28" s="95"/>
      <c r="ACX28" s="95"/>
      <c r="ACY28" s="95"/>
      <c r="ACZ28" s="95"/>
      <c r="ADA28" s="95"/>
      <c r="ADB28" s="95"/>
      <c r="ADC28" s="95"/>
      <c r="ADD28" s="95"/>
      <c r="ADE28" s="95"/>
      <c r="ADF28" s="95"/>
      <c r="ADG28" s="95"/>
      <c r="ADH28" s="95"/>
      <c r="ADI28" s="95"/>
      <c r="ADJ28" s="95"/>
      <c r="ADK28" s="95"/>
      <c r="ADL28" s="95"/>
      <c r="ADM28" s="95"/>
      <c r="ADN28" s="95"/>
      <c r="ADO28" s="95"/>
      <c r="ADP28" s="95"/>
      <c r="ADQ28" s="95"/>
      <c r="ADR28" s="95"/>
      <c r="ADS28" s="95"/>
      <c r="ADT28" s="95"/>
      <c r="ADU28" s="95"/>
      <c r="ADV28" s="95"/>
      <c r="ADW28" s="95"/>
      <c r="ADX28" s="95"/>
      <c r="ADY28" s="95"/>
      <c r="ADZ28" s="95"/>
      <c r="AEA28" s="95"/>
      <c r="AEB28" s="95"/>
      <c r="AEC28" s="95"/>
      <c r="AED28" s="95"/>
      <c r="AEE28" s="95"/>
      <c r="AEF28" s="95"/>
      <c r="AEG28" s="95"/>
      <c r="AEH28" s="95"/>
      <c r="AEI28" s="95"/>
      <c r="AEJ28" s="95"/>
      <c r="AEK28" s="95"/>
      <c r="AEL28" s="95"/>
      <c r="AEM28" s="95"/>
      <c r="AEN28" s="95"/>
      <c r="AEO28" s="95"/>
      <c r="AEP28" s="95"/>
      <c r="AEQ28" s="95"/>
      <c r="AER28" s="95"/>
      <c r="AES28" s="95"/>
      <c r="AET28" s="95"/>
      <c r="AEU28" s="95"/>
      <c r="AEV28" s="95"/>
      <c r="AEW28" s="95"/>
      <c r="AEX28" s="95"/>
      <c r="AEY28" s="95"/>
      <c r="AEZ28" s="95"/>
      <c r="AFA28" s="95"/>
      <c r="AFB28" s="95"/>
      <c r="AFC28" s="95"/>
      <c r="AFD28" s="95"/>
      <c r="AFE28" s="95"/>
      <c r="AFF28" s="95"/>
      <c r="AFG28" s="95"/>
      <c r="AFH28" s="95"/>
      <c r="AFI28" s="95"/>
      <c r="AFJ28" s="95"/>
      <c r="AFK28" s="95"/>
      <c r="AFL28" s="95"/>
      <c r="AFM28" s="95"/>
      <c r="AFN28" s="95"/>
      <c r="AFO28" s="95"/>
      <c r="AFP28" s="95"/>
      <c r="AFQ28" s="95"/>
      <c r="AFR28" s="95"/>
      <c r="AFS28" s="95"/>
      <c r="AFT28" s="95"/>
      <c r="AFU28" s="95"/>
      <c r="AFV28" s="95"/>
      <c r="AFW28" s="95"/>
      <c r="AFX28" s="95"/>
      <c r="AFY28" s="95"/>
      <c r="AFZ28" s="95"/>
      <c r="AGA28" s="95"/>
      <c r="AGB28" s="95"/>
      <c r="AGC28" s="95"/>
      <c r="AGD28" s="95"/>
      <c r="AGE28" s="95"/>
      <c r="AGF28" s="95"/>
      <c r="AGG28" s="95"/>
      <c r="AGH28" s="95"/>
      <c r="AGI28" s="95"/>
      <c r="AGJ28" s="95"/>
      <c r="AGK28" s="95"/>
      <c r="AGL28" s="95"/>
      <c r="AGM28" s="95"/>
      <c r="AGN28" s="95"/>
      <c r="AGO28" s="95"/>
      <c r="AGP28" s="95"/>
      <c r="AGQ28" s="95"/>
      <c r="AGR28" s="95"/>
      <c r="AGS28" s="95"/>
      <c r="AGT28" s="95"/>
      <c r="AGU28" s="95"/>
      <c r="AGV28" s="95"/>
      <c r="AGW28" s="95"/>
      <c r="AGX28" s="95"/>
      <c r="AGY28" s="95"/>
      <c r="AGZ28" s="95"/>
      <c r="AHA28" s="95"/>
      <c r="AHB28" s="95"/>
      <c r="AHC28" s="95"/>
      <c r="AHD28" s="95"/>
      <c r="AHE28" s="95"/>
      <c r="AHF28" s="95"/>
      <c r="AHG28" s="95"/>
      <c r="AHH28" s="95"/>
      <c r="AHI28" s="95"/>
      <c r="AHJ28" s="95"/>
      <c r="AHK28" s="95"/>
      <c r="AHL28" s="95"/>
      <c r="AHM28" s="95"/>
      <c r="AHN28" s="95"/>
      <c r="AHO28" s="95"/>
      <c r="AHP28" s="95"/>
      <c r="AHQ28" s="95"/>
      <c r="AHR28" s="95"/>
      <c r="AHS28" s="95"/>
      <c r="AHT28" s="95"/>
      <c r="AHU28" s="95"/>
      <c r="AHV28" s="95"/>
      <c r="AHW28" s="95"/>
      <c r="AHX28" s="95"/>
      <c r="AHY28" s="95"/>
      <c r="AHZ28" s="95"/>
      <c r="AIA28" s="95"/>
      <c r="AIB28" s="95"/>
      <c r="AIC28" s="95"/>
      <c r="AID28" s="95"/>
      <c r="AIE28" s="95"/>
      <c r="AIF28" s="95"/>
      <c r="AIG28" s="95"/>
      <c r="AIH28" s="95"/>
      <c r="AII28" s="95"/>
      <c r="AIJ28" s="95"/>
      <c r="AIK28" s="95"/>
      <c r="AIL28" s="95"/>
      <c r="AIM28" s="95"/>
      <c r="AIN28" s="95"/>
      <c r="AIO28" s="95"/>
      <c r="AIP28" s="95"/>
      <c r="AIQ28" s="95"/>
      <c r="AIR28" s="95"/>
      <c r="AIS28" s="95"/>
      <c r="AIT28" s="95"/>
      <c r="AIU28" s="95"/>
      <c r="AIV28" s="95"/>
      <c r="AIW28" s="95"/>
      <c r="AIX28" s="95"/>
      <c r="AIY28" s="95"/>
      <c r="AIZ28" s="95"/>
      <c r="AJA28" s="95"/>
      <c r="AJB28" s="95"/>
      <c r="AJC28" s="95"/>
      <c r="AJD28" s="95"/>
      <c r="AJE28" s="95"/>
      <c r="AJF28" s="95"/>
      <c r="AJG28" s="95"/>
      <c r="AJH28" s="95"/>
      <c r="AJI28" s="95"/>
      <c r="AJJ28" s="95"/>
      <c r="AJK28" s="95"/>
      <c r="AJL28" s="95"/>
      <c r="AJM28" s="95"/>
      <c r="AJN28" s="95"/>
      <c r="AJO28" s="95"/>
      <c r="AJP28" s="95"/>
      <c r="AJQ28" s="95"/>
      <c r="AJR28" s="95"/>
      <c r="AJS28" s="95"/>
      <c r="AJT28" s="95"/>
      <c r="AJU28" s="95"/>
      <c r="AJV28" s="95"/>
      <c r="AJW28" s="95"/>
      <c r="AJX28" s="95"/>
      <c r="AJY28" s="95"/>
      <c r="AJZ28" s="95"/>
      <c r="AKA28" s="95"/>
      <c r="AKB28" s="95"/>
      <c r="AKC28" s="95"/>
      <c r="AKD28" s="95"/>
      <c r="AKE28" s="95"/>
      <c r="AKF28" s="95"/>
      <c r="AKG28" s="95"/>
      <c r="AKH28" s="95"/>
      <c r="AKI28" s="95"/>
      <c r="AKJ28" s="95"/>
      <c r="AKK28" s="95"/>
      <c r="AKL28" s="95"/>
      <c r="AKM28" s="95"/>
      <c r="AKN28" s="95"/>
      <c r="AKO28" s="95"/>
      <c r="AKP28" s="95"/>
      <c r="AKQ28" s="95"/>
      <c r="AKR28" s="95"/>
      <c r="AKS28" s="95"/>
      <c r="AKT28" s="95"/>
      <c r="AKU28" s="95"/>
      <c r="AKV28" s="95"/>
      <c r="AKW28" s="95"/>
      <c r="AKX28" s="95"/>
      <c r="AKY28" s="95"/>
      <c r="AKZ28" s="95"/>
      <c r="ALA28" s="95"/>
      <c r="ALB28" s="95"/>
      <c r="ALC28" s="95"/>
      <c r="ALD28" s="95"/>
      <c r="ALE28" s="95"/>
      <c r="ALF28" s="95"/>
      <c r="ALG28" s="95"/>
      <c r="ALH28" s="95"/>
      <c r="ALI28" s="95"/>
      <c r="ALJ28" s="95"/>
      <c r="ALK28" s="95"/>
      <c r="ALL28" s="95"/>
      <c r="ALM28" s="95"/>
      <c r="ALN28" s="95"/>
      <c r="ALO28" s="95"/>
      <c r="ALP28" s="95"/>
      <c r="ALQ28" s="95"/>
      <c r="ALR28" s="95"/>
      <c r="ALS28" s="95"/>
      <c r="ALT28" s="95"/>
      <c r="ALU28" s="95"/>
      <c r="ALV28" s="95"/>
      <c r="ALW28" s="95"/>
      <c r="ALX28" s="95"/>
      <c r="ALY28" s="95"/>
      <c r="ALZ28" s="95"/>
      <c r="AMA28" s="95"/>
      <c r="AMB28" s="95"/>
      <c r="AMC28" s="95"/>
      <c r="AMD28" s="95"/>
      <c r="AME28" s="95"/>
      <c r="AMF28" s="95"/>
      <c r="AMG28" s="95"/>
      <c r="AMH28" s="95"/>
      <c r="AMI28" s="95"/>
      <c r="AMJ28" s="95"/>
    </row>
    <row r="29" spans="1:1024" s="97" customFormat="1" x14ac:dyDescent="0.2">
      <c r="A29" s="95"/>
      <c r="B29" s="171" t="s">
        <v>368</v>
      </c>
      <c r="C29" s="168">
        <v>59.42</v>
      </c>
      <c r="D29" s="171" t="s">
        <v>175</v>
      </c>
      <c r="E29" s="168">
        <v>8.84</v>
      </c>
      <c r="F29" s="171" t="s">
        <v>34</v>
      </c>
      <c r="G29" s="168">
        <v>6.25</v>
      </c>
      <c r="H29" s="171" t="s">
        <v>352</v>
      </c>
      <c r="I29" s="168">
        <v>29.15</v>
      </c>
      <c r="J29" s="171" t="s">
        <v>362</v>
      </c>
      <c r="K29" s="168">
        <v>2.0499999999999998</v>
      </c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  <c r="AK29" s="95"/>
      <c r="AL29" s="95"/>
      <c r="AM29" s="95"/>
      <c r="AN29" s="95"/>
      <c r="AO29" s="95"/>
      <c r="AP29" s="95"/>
      <c r="AQ29" s="95"/>
      <c r="AR29" s="95"/>
      <c r="AS29" s="95"/>
      <c r="AT29" s="95"/>
      <c r="AU29" s="95"/>
      <c r="AV29" s="95"/>
      <c r="AW29" s="95"/>
      <c r="AX29" s="95"/>
      <c r="AY29" s="95"/>
      <c r="AZ29" s="95"/>
      <c r="BA29" s="95"/>
      <c r="BB29" s="95"/>
      <c r="BC29" s="95"/>
      <c r="BD29" s="95"/>
      <c r="BE29" s="95"/>
      <c r="BF29" s="95"/>
      <c r="BG29" s="95"/>
      <c r="BH29" s="95"/>
      <c r="BI29" s="95"/>
      <c r="BJ29" s="95"/>
      <c r="BK29" s="95"/>
      <c r="BL29" s="95"/>
      <c r="BM29" s="95"/>
      <c r="BN29" s="95"/>
      <c r="BO29" s="95"/>
      <c r="BP29" s="95"/>
      <c r="BQ29" s="95"/>
      <c r="BR29" s="95"/>
      <c r="BS29" s="95"/>
      <c r="BT29" s="95"/>
      <c r="BU29" s="95"/>
      <c r="BV29" s="95"/>
      <c r="BW29" s="95"/>
      <c r="BX29" s="95"/>
      <c r="BY29" s="95"/>
      <c r="BZ29" s="95"/>
      <c r="CA29" s="95"/>
      <c r="CB29" s="95"/>
      <c r="CC29" s="95"/>
      <c r="CD29" s="95"/>
      <c r="CE29" s="95"/>
      <c r="CF29" s="95"/>
      <c r="CG29" s="95"/>
      <c r="CH29" s="95"/>
      <c r="CI29" s="95"/>
      <c r="CJ29" s="95"/>
      <c r="CK29" s="95"/>
      <c r="CL29" s="95"/>
      <c r="CM29" s="95"/>
      <c r="CN29" s="95"/>
      <c r="CO29" s="95"/>
      <c r="CP29" s="95"/>
      <c r="CQ29" s="95"/>
      <c r="CR29" s="95"/>
      <c r="CS29" s="95"/>
      <c r="CT29" s="95"/>
      <c r="CU29" s="95"/>
      <c r="CV29" s="95"/>
      <c r="CW29" s="95"/>
      <c r="CX29" s="95"/>
      <c r="CY29" s="95"/>
      <c r="CZ29" s="95"/>
      <c r="DA29" s="95"/>
      <c r="DB29" s="95"/>
      <c r="DC29" s="95"/>
      <c r="DD29" s="95"/>
      <c r="DE29" s="95"/>
      <c r="DF29" s="95"/>
      <c r="DG29" s="95"/>
      <c r="DH29" s="95"/>
      <c r="DI29" s="95"/>
      <c r="DJ29" s="95"/>
      <c r="DK29" s="95"/>
      <c r="DL29" s="95"/>
      <c r="DM29" s="95"/>
      <c r="DN29" s="95"/>
      <c r="DO29" s="95"/>
      <c r="DP29" s="95"/>
      <c r="DQ29" s="95"/>
      <c r="DR29" s="95"/>
      <c r="DS29" s="95"/>
      <c r="DT29" s="95"/>
      <c r="DU29" s="95"/>
      <c r="DV29" s="95"/>
      <c r="DW29" s="95"/>
      <c r="DX29" s="95"/>
      <c r="DY29" s="95"/>
      <c r="DZ29" s="95"/>
      <c r="EA29" s="95"/>
      <c r="EB29" s="95"/>
      <c r="EC29" s="95"/>
      <c r="ED29" s="95"/>
      <c r="EE29" s="95"/>
      <c r="EF29" s="95"/>
      <c r="EG29" s="95"/>
      <c r="EH29" s="95"/>
      <c r="EI29" s="95"/>
      <c r="EJ29" s="95"/>
      <c r="EK29" s="95"/>
      <c r="EL29" s="95"/>
      <c r="EM29" s="95"/>
      <c r="EN29" s="95"/>
      <c r="EO29" s="95"/>
      <c r="EP29" s="95"/>
      <c r="EQ29" s="95"/>
      <c r="ER29" s="95"/>
      <c r="ES29" s="95"/>
      <c r="ET29" s="95"/>
      <c r="EU29" s="95"/>
      <c r="EV29" s="95"/>
      <c r="EW29" s="95"/>
      <c r="EX29" s="95"/>
      <c r="EY29" s="95"/>
      <c r="EZ29" s="95"/>
      <c r="FA29" s="95"/>
      <c r="FB29" s="95"/>
      <c r="FC29" s="95"/>
      <c r="FD29" s="95"/>
      <c r="FE29" s="95"/>
      <c r="FF29" s="95"/>
      <c r="FG29" s="95"/>
      <c r="FH29" s="95"/>
      <c r="FI29" s="95"/>
      <c r="FJ29" s="95"/>
      <c r="FK29" s="95"/>
      <c r="FL29" s="95"/>
      <c r="FM29" s="95"/>
      <c r="FN29" s="95"/>
      <c r="FO29" s="95"/>
      <c r="FP29" s="95"/>
      <c r="FQ29" s="95"/>
      <c r="FR29" s="95"/>
      <c r="FS29" s="95"/>
      <c r="FT29" s="95"/>
      <c r="FU29" s="95"/>
      <c r="FV29" s="95"/>
      <c r="FW29" s="95"/>
      <c r="FX29" s="95"/>
      <c r="FY29" s="95"/>
      <c r="FZ29" s="95"/>
      <c r="GA29" s="95"/>
      <c r="GB29" s="95"/>
      <c r="GC29" s="95"/>
      <c r="GD29" s="95"/>
      <c r="GE29" s="95"/>
      <c r="GF29" s="95"/>
      <c r="GG29" s="95"/>
      <c r="GH29" s="95"/>
      <c r="GI29" s="95"/>
      <c r="GJ29" s="95"/>
      <c r="GK29" s="95"/>
      <c r="GL29" s="95"/>
      <c r="GM29" s="95"/>
      <c r="GN29" s="95"/>
      <c r="GO29" s="95"/>
      <c r="GP29" s="95"/>
      <c r="GQ29" s="95"/>
      <c r="GR29" s="95"/>
      <c r="GS29" s="95"/>
      <c r="GT29" s="95"/>
      <c r="GU29" s="95"/>
      <c r="GV29" s="95"/>
      <c r="GW29" s="95"/>
      <c r="GX29" s="95"/>
      <c r="GY29" s="95"/>
      <c r="GZ29" s="95"/>
      <c r="HA29" s="95"/>
      <c r="HB29" s="95"/>
      <c r="HC29" s="95"/>
      <c r="HD29" s="95"/>
      <c r="HE29" s="95"/>
      <c r="HF29" s="95"/>
      <c r="HG29" s="95"/>
      <c r="HH29" s="95"/>
      <c r="HI29" s="95"/>
      <c r="HJ29" s="95"/>
      <c r="HK29" s="95"/>
      <c r="HL29" s="95"/>
      <c r="HM29" s="95"/>
      <c r="HN29" s="95"/>
      <c r="HO29" s="95"/>
      <c r="HP29" s="95"/>
      <c r="HQ29" s="95"/>
      <c r="HR29" s="95"/>
      <c r="HS29" s="95"/>
      <c r="HT29" s="95"/>
      <c r="HU29" s="95"/>
      <c r="HV29" s="95"/>
      <c r="HW29" s="95"/>
      <c r="HX29" s="95"/>
      <c r="HY29" s="95"/>
      <c r="HZ29" s="95"/>
      <c r="IA29" s="95"/>
      <c r="IB29" s="95"/>
      <c r="IC29" s="95"/>
      <c r="ID29" s="95"/>
      <c r="IE29" s="95"/>
      <c r="IF29" s="95"/>
      <c r="IG29" s="95"/>
      <c r="IH29" s="95"/>
      <c r="II29" s="95"/>
      <c r="IJ29" s="95"/>
      <c r="IK29" s="95"/>
      <c r="IL29" s="95"/>
      <c r="IM29" s="95"/>
      <c r="IN29" s="95"/>
      <c r="IO29" s="95"/>
      <c r="IP29" s="95"/>
      <c r="IQ29" s="95"/>
      <c r="IR29" s="95"/>
      <c r="IS29" s="95"/>
      <c r="IT29" s="95"/>
      <c r="IU29" s="95"/>
      <c r="IV29" s="95"/>
      <c r="IW29" s="95"/>
      <c r="IX29" s="95"/>
      <c r="IY29" s="95"/>
      <c r="IZ29" s="95"/>
      <c r="JA29" s="95"/>
      <c r="JB29" s="95"/>
      <c r="JC29" s="95"/>
      <c r="JD29" s="95"/>
      <c r="JE29" s="95"/>
      <c r="JF29" s="95"/>
      <c r="JG29" s="95"/>
      <c r="JH29" s="95"/>
      <c r="JI29" s="95"/>
      <c r="JJ29" s="95"/>
      <c r="JK29" s="95"/>
      <c r="JL29" s="95"/>
      <c r="JM29" s="95"/>
      <c r="JN29" s="95"/>
      <c r="JO29" s="95"/>
      <c r="JP29" s="95"/>
      <c r="JQ29" s="95"/>
      <c r="JR29" s="95"/>
      <c r="JS29" s="95"/>
      <c r="JT29" s="95"/>
      <c r="JU29" s="95"/>
      <c r="JV29" s="95"/>
      <c r="JW29" s="95"/>
      <c r="JX29" s="95"/>
      <c r="JY29" s="95"/>
      <c r="JZ29" s="95"/>
      <c r="KA29" s="95"/>
      <c r="KB29" s="95"/>
      <c r="KC29" s="95"/>
      <c r="KD29" s="95"/>
      <c r="KE29" s="95"/>
      <c r="KF29" s="95"/>
      <c r="KG29" s="95"/>
      <c r="KH29" s="95"/>
      <c r="KI29" s="95"/>
      <c r="KJ29" s="95"/>
      <c r="KK29" s="95"/>
      <c r="KL29" s="95"/>
      <c r="KM29" s="95"/>
      <c r="KN29" s="95"/>
      <c r="KO29" s="95"/>
      <c r="KP29" s="95"/>
      <c r="KQ29" s="95"/>
      <c r="KR29" s="95"/>
      <c r="KS29" s="95"/>
      <c r="KT29" s="95"/>
      <c r="KU29" s="95"/>
      <c r="KV29" s="95"/>
      <c r="KW29" s="95"/>
      <c r="KX29" s="95"/>
      <c r="KY29" s="95"/>
      <c r="KZ29" s="95"/>
      <c r="LA29" s="95"/>
      <c r="LB29" s="95"/>
      <c r="LC29" s="95"/>
      <c r="LD29" s="95"/>
      <c r="LE29" s="95"/>
      <c r="LF29" s="95"/>
      <c r="LG29" s="95"/>
      <c r="LH29" s="95"/>
      <c r="LI29" s="95"/>
      <c r="LJ29" s="95"/>
      <c r="LK29" s="95"/>
      <c r="LL29" s="95"/>
      <c r="LM29" s="95"/>
      <c r="LN29" s="95"/>
      <c r="LO29" s="95"/>
      <c r="LP29" s="95"/>
      <c r="LQ29" s="95"/>
      <c r="LR29" s="95"/>
      <c r="LS29" s="95"/>
      <c r="LT29" s="95"/>
      <c r="LU29" s="95"/>
      <c r="LV29" s="95"/>
      <c r="LW29" s="95"/>
      <c r="LX29" s="95"/>
      <c r="LY29" s="95"/>
      <c r="LZ29" s="95"/>
      <c r="MA29" s="95"/>
      <c r="MB29" s="95"/>
      <c r="MC29" s="95"/>
      <c r="MD29" s="95"/>
      <c r="ME29" s="95"/>
      <c r="MF29" s="95"/>
      <c r="MG29" s="95"/>
      <c r="MH29" s="95"/>
      <c r="MI29" s="95"/>
      <c r="MJ29" s="95"/>
      <c r="MK29" s="95"/>
      <c r="ML29" s="95"/>
      <c r="MM29" s="95"/>
      <c r="MN29" s="95"/>
      <c r="MO29" s="95"/>
      <c r="MP29" s="95"/>
      <c r="MQ29" s="95"/>
      <c r="MR29" s="95"/>
      <c r="MS29" s="95"/>
      <c r="MT29" s="95"/>
      <c r="MU29" s="95"/>
      <c r="MV29" s="95"/>
      <c r="MW29" s="95"/>
      <c r="MX29" s="95"/>
      <c r="MY29" s="95"/>
      <c r="MZ29" s="95"/>
      <c r="NA29" s="95"/>
      <c r="NB29" s="95"/>
      <c r="NC29" s="95"/>
      <c r="ND29" s="95"/>
      <c r="NE29" s="95"/>
      <c r="NF29" s="95"/>
      <c r="NG29" s="95"/>
      <c r="NH29" s="95"/>
      <c r="NI29" s="95"/>
      <c r="NJ29" s="95"/>
      <c r="NK29" s="95"/>
      <c r="NL29" s="95"/>
      <c r="NM29" s="95"/>
      <c r="NN29" s="95"/>
      <c r="NO29" s="95"/>
      <c r="NP29" s="95"/>
      <c r="NQ29" s="95"/>
      <c r="NR29" s="95"/>
      <c r="NS29" s="95"/>
      <c r="NT29" s="95"/>
      <c r="NU29" s="95"/>
      <c r="NV29" s="95"/>
      <c r="NW29" s="95"/>
      <c r="NX29" s="95"/>
      <c r="NY29" s="95"/>
      <c r="NZ29" s="95"/>
      <c r="OA29" s="95"/>
      <c r="OB29" s="95"/>
      <c r="OC29" s="95"/>
      <c r="OD29" s="95"/>
      <c r="OE29" s="95"/>
      <c r="OF29" s="95"/>
      <c r="OG29" s="95"/>
      <c r="OH29" s="95"/>
      <c r="OI29" s="95"/>
      <c r="OJ29" s="95"/>
      <c r="OK29" s="95"/>
      <c r="OL29" s="95"/>
      <c r="OM29" s="95"/>
      <c r="ON29" s="95"/>
      <c r="OO29" s="95"/>
      <c r="OP29" s="95"/>
      <c r="OQ29" s="95"/>
      <c r="OR29" s="95"/>
      <c r="OS29" s="95"/>
      <c r="OT29" s="95"/>
      <c r="OU29" s="95"/>
      <c r="OV29" s="95"/>
      <c r="OW29" s="95"/>
      <c r="OX29" s="95"/>
      <c r="OY29" s="95"/>
      <c r="OZ29" s="95"/>
      <c r="PA29" s="95"/>
      <c r="PB29" s="95"/>
      <c r="PC29" s="95"/>
      <c r="PD29" s="95"/>
      <c r="PE29" s="95"/>
      <c r="PF29" s="95"/>
      <c r="PG29" s="95"/>
      <c r="PH29" s="95"/>
      <c r="PI29" s="95"/>
      <c r="PJ29" s="95"/>
      <c r="PK29" s="95"/>
      <c r="PL29" s="95"/>
      <c r="PM29" s="95"/>
      <c r="PN29" s="95"/>
      <c r="PO29" s="95"/>
      <c r="PP29" s="95"/>
      <c r="PQ29" s="95"/>
      <c r="PR29" s="95"/>
      <c r="PS29" s="95"/>
      <c r="PT29" s="95"/>
      <c r="PU29" s="95"/>
      <c r="PV29" s="95"/>
      <c r="PW29" s="95"/>
      <c r="PX29" s="95"/>
      <c r="PY29" s="95"/>
      <c r="PZ29" s="95"/>
      <c r="QA29" s="95"/>
      <c r="QB29" s="95"/>
      <c r="QC29" s="95"/>
      <c r="QD29" s="95"/>
      <c r="QE29" s="95"/>
      <c r="QF29" s="95"/>
      <c r="QG29" s="95"/>
      <c r="QH29" s="95"/>
      <c r="QI29" s="95"/>
      <c r="QJ29" s="95"/>
      <c r="QK29" s="95"/>
      <c r="QL29" s="95"/>
      <c r="QM29" s="95"/>
      <c r="QN29" s="95"/>
      <c r="QO29" s="95"/>
      <c r="QP29" s="95"/>
      <c r="QQ29" s="95"/>
      <c r="QR29" s="95"/>
      <c r="QS29" s="95"/>
      <c r="QT29" s="95"/>
      <c r="QU29" s="95"/>
      <c r="QV29" s="95"/>
      <c r="QW29" s="95"/>
      <c r="QX29" s="95"/>
      <c r="QY29" s="95"/>
      <c r="QZ29" s="95"/>
      <c r="RA29" s="95"/>
      <c r="RB29" s="95"/>
      <c r="RC29" s="95"/>
      <c r="RD29" s="95"/>
      <c r="RE29" s="95"/>
      <c r="RF29" s="95"/>
      <c r="RG29" s="95"/>
      <c r="RH29" s="95"/>
      <c r="RI29" s="95"/>
      <c r="RJ29" s="95"/>
      <c r="RK29" s="95"/>
      <c r="RL29" s="95"/>
      <c r="RM29" s="95"/>
      <c r="RN29" s="95"/>
      <c r="RO29" s="95"/>
      <c r="RP29" s="95"/>
      <c r="RQ29" s="95"/>
      <c r="RR29" s="95"/>
      <c r="RS29" s="95"/>
      <c r="RT29" s="95"/>
      <c r="RU29" s="95"/>
      <c r="RV29" s="95"/>
      <c r="RW29" s="95"/>
      <c r="RX29" s="95"/>
      <c r="RY29" s="95"/>
      <c r="RZ29" s="95"/>
      <c r="SA29" s="95"/>
      <c r="SB29" s="95"/>
      <c r="SC29" s="95"/>
      <c r="SD29" s="95"/>
      <c r="SE29" s="95"/>
      <c r="SF29" s="95"/>
      <c r="SG29" s="95"/>
      <c r="SH29" s="95"/>
      <c r="SI29" s="95"/>
      <c r="SJ29" s="95"/>
      <c r="SK29" s="95"/>
      <c r="SL29" s="95"/>
      <c r="SM29" s="95"/>
      <c r="SN29" s="95"/>
      <c r="SO29" s="95"/>
      <c r="SP29" s="95"/>
      <c r="SQ29" s="95"/>
      <c r="SR29" s="95"/>
      <c r="SS29" s="95"/>
      <c r="ST29" s="95"/>
      <c r="SU29" s="95"/>
      <c r="SV29" s="95"/>
      <c r="SW29" s="95"/>
      <c r="SX29" s="95"/>
      <c r="SY29" s="95"/>
      <c r="SZ29" s="95"/>
      <c r="TA29" s="95"/>
      <c r="TB29" s="95"/>
      <c r="TC29" s="95"/>
      <c r="TD29" s="95"/>
      <c r="TE29" s="95"/>
      <c r="TF29" s="95"/>
      <c r="TG29" s="95"/>
      <c r="TH29" s="95"/>
      <c r="TI29" s="95"/>
      <c r="TJ29" s="95"/>
      <c r="TK29" s="95"/>
      <c r="TL29" s="95"/>
      <c r="TM29" s="95"/>
      <c r="TN29" s="95"/>
      <c r="TO29" s="95"/>
      <c r="TP29" s="95"/>
      <c r="TQ29" s="95"/>
      <c r="TR29" s="95"/>
      <c r="TS29" s="95"/>
      <c r="TT29" s="95"/>
      <c r="TU29" s="95"/>
      <c r="TV29" s="95"/>
      <c r="TW29" s="95"/>
      <c r="TX29" s="95"/>
      <c r="TY29" s="95"/>
      <c r="TZ29" s="95"/>
      <c r="UA29" s="95"/>
      <c r="UB29" s="95"/>
      <c r="UC29" s="95"/>
      <c r="UD29" s="95"/>
      <c r="UE29" s="95"/>
      <c r="UF29" s="95"/>
      <c r="UG29" s="95"/>
      <c r="UH29" s="95"/>
      <c r="UI29" s="95"/>
      <c r="UJ29" s="95"/>
      <c r="UK29" s="95"/>
      <c r="UL29" s="95"/>
      <c r="UM29" s="95"/>
      <c r="UN29" s="95"/>
      <c r="UO29" s="95"/>
      <c r="UP29" s="95"/>
      <c r="UQ29" s="95"/>
      <c r="UR29" s="95"/>
      <c r="US29" s="95"/>
      <c r="UT29" s="95"/>
      <c r="UU29" s="95"/>
      <c r="UV29" s="95"/>
      <c r="UW29" s="95"/>
      <c r="UX29" s="95"/>
      <c r="UY29" s="95"/>
      <c r="UZ29" s="95"/>
      <c r="VA29" s="95"/>
      <c r="VB29" s="95"/>
      <c r="VC29" s="95"/>
      <c r="VD29" s="95"/>
      <c r="VE29" s="95"/>
      <c r="VF29" s="95"/>
      <c r="VG29" s="95"/>
      <c r="VH29" s="95"/>
      <c r="VI29" s="95"/>
      <c r="VJ29" s="95"/>
      <c r="VK29" s="95"/>
      <c r="VL29" s="95"/>
      <c r="VM29" s="95"/>
      <c r="VN29" s="95"/>
      <c r="VO29" s="95"/>
      <c r="VP29" s="95"/>
      <c r="VQ29" s="95"/>
      <c r="VR29" s="95"/>
      <c r="VS29" s="95"/>
      <c r="VT29" s="95"/>
      <c r="VU29" s="95"/>
      <c r="VV29" s="95"/>
      <c r="VW29" s="95"/>
      <c r="VX29" s="95"/>
      <c r="VY29" s="95"/>
      <c r="VZ29" s="95"/>
      <c r="WA29" s="95"/>
      <c r="WB29" s="95"/>
      <c r="WC29" s="95"/>
      <c r="WD29" s="95"/>
      <c r="WE29" s="95"/>
      <c r="WF29" s="95"/>
      <c r="WG29" s="95"/>
      <c r="WH29" s="95"/>
      <c r="WI29" s="95"/>
      <c r="WJ29" s="95"/>
      <c r="WK29" s="95"/>
      <c r="WL29" s="95"/>
      <c r="WM29" s="95"/>
      <c r="WN29" s="95"/>
      <c r="WO29" s="95"/>
      <c r="WP29" s="95"/>
      <c r="WQ29" s="95"/>
      <c r="WR29" s="95"/>
      <c r="WS29" s="95"/>
      <c r="WT29" s="95"/>
      <c r="WU29" s="95"/>
      <c r="WV29" s="95"/>
      <c r="WW29" s="95"/>
      <c r="WX29" s="95"/>
      <c r="WY29" s="95"/>
      <c r="WZ29" s="95"/>
      <c r="XA29" s="95"/>
      <c r="XB29" s="95"/>
      <c r="XC29" s="95"/>
      <c r="XD29" s="95"/>
      <c r="XE29" s="95"/>
      <c r="XF29" s="95"/>
      <c r="XG29" s="95"/>
      <c r="XH29" s="95"/>
      <c r="XI29" s="95"/>
      <c r="XJ29" s="95"/>
      <c r="XK29" s="95"/>
      <c r="XL29" s="95"/>
      <c r="XM29" s="95"/>
      <c r="XN29" s="95"/>
      <c r="XO29" s="95"/>
      <c r="XP29" s="95"/>
      <c r="XQ29" s="95"/>
      <c r="XR29" s="95"/>
      <c r="XS29" s="95"/>
      <c r="XT29" s="95"/>
      <c r="XU29" s="95"/>
      <c r="XV29" s="95"/>
      <c r="XW29" s="95"/>
      <c r="XX29" s="95"/>
      <c r="XY29" s="95"/>
      <c r="XZ29" s="95"/>
      <c r="YA29" s="95"/>
      <c r="YB29" s="95"/>
      <c r="YC29" s="95"/>
      <c r="YD29" s="95"/>
      <c r="YE29" s="95"/>
      <c r="YF29" s="95"/>
      <c r="YG29" s="95"/>
      <c r="YH29" s="95"/>
      <c r="YI29" s="95"/>
      <c r="YJ29" s="95"/>
      <c r="YK29" s="95"/>
      <c r="YL29" s="95"/>
      <c r="YM29" s="95"/>
      <c r="YN29" s="95"/>
      <c r="YO29" s="95"/>
      <c r="YP29" s="95"/>
      <c r="YQ29" s="95"/>
      <c r="YR29" s="95"/>
      <c r="YS29" s="95"/>
      <c r="YT29" s="95"/>
      <c r="YU29" s="95"/>
      <c r="YV29" s="95"/>
      <c r="YW29" s="95"/>
      <c r="YX29" s="95"/>
      <c r="YY29" s="95"/>
      <c r="YZ29" s="95"/>
      <c r="ZA29" s="95"/>
      <c r="ZB29" s="95"/>
      <c r="ZC29" s="95"/>
      <c r="ZD29" s="95"/>
      <c r="ZE29" s="95"/>
      <c r="ZF29" s="95"/>
      <c r="ZG29" s="95"/>
      <c r="ZH29" s="95"/>
      <c r="ZI29" s="95"/>
      <c r="ZJ29" s="95"/>
      <c r="ZK29" s="95"/>
      <c r="ZL29" s="95"/>
      <c r="ZM29" s="95"/>
      <c r="ZN29" s="95"/>
      <c r="ZO29" s="95"/>
      <c r="ZP29" s="95"/>
      <c r="ZQ29" s="95"/>
      <c r="ZR29" s="95"/>
      <c r="ZS29" s="95"/>
      <c r="ZT29" s="95"/>
      <c r="ZU29" s="95"/>
      <c r="ZV29" s="95"/>
      <c r="ZW29" s="95"/>
      <c r="ZX29" s="95"/>
      <c r="ZY29" s="95"/>
      <c r="ZZ29" s="95"/>
      <c r="AAA29" s="95"/>
      <c r="AAB29" s="95"/>
      <c r="AAC29" s="95"/>
      <c r="AAD29" s="95"/>
      <c r="AAE29" s="95"/>
      <c r="AAF29" s="95"/>
      <c r="AAG29" s="95"/>
      <c r="AAH29" s="95"/>
      <c r="AAI29" s="95"/>
      <c r="AAJ29" s="95"/>
      <c r="AAK29" s="95"/>
      <c r="AAL29" s="95"/>
      <c r="AAM29" s="95"/>
      <c r="AAN29" s="95"/>
      <c r="AAO29" s="95"/>
      <c r="AAP29" s="95"/>
      <c r="AAQ29" s="95"/>
      <c r="AAR29" s="95"/>
      <c r="AAS29" s="95"/>
      <c r="AAT29" s="95"/>
      <c r="AAU29" s="95"/>
      <c r="AAV29" s="95"/>
      <c r="AAW29" s="95"/>
      <c r="AAX29" s="95"/>
      <c r="AAY29" s="95"/>
      <c r="AAZ29" s="95"/>
      <c r="ABA29" s="95"/>
      <c r="ABB29" s="95"/>
      <c r="ABC29" s="95"/>
      <c r="ABD29" s="95"/>
      <c r="ABE29" s="95"/>
      <c r="ABF29" s="95"/>
      <c r="ABG29" s="95"/>
      <c r="ABH29" s="95"/>
      <c r="ABI29" s="95"/>
      <c r="ABJ29" s="95"/>
      <c r="ABK29" s="95"/>
      <c r="ABL29" s="95"/>
      <c r="ABM29" s="95"/>
      <c r="ABN29" s="95"/>
      <c r="ABO29" s="95"/>
      <c r="ABP29" s="95"/>
      <c r="ABQ29" s="95"/>
      <c r="ABR29" s="95"/>
      <c r="ABS29" s="95"/>
      <c r="ABT29" s="95"/>
      <c r="ABU29" s="95"/>
      <c r="ABV29" s="95"/>
      <c r="ABW29" s="95"/>
      <c r="ABX29" s="95"/>
      <c r="ABY29" s="95"/>
      <c r="ABZ29" s="95"/>
      <c r="ACA29" s="95"/>
      <c r="ACB29" s="95"/>
      <c r="ACC29" s="95"/>
      <c r="ACD29" s="95"/>
      <c r="ACE29" s="95"/>
      <c r="ACF29" s="95"/>
      <c r="ACG29" s="95"/>
      <c r="ACH29" s="95"/>
      <c r="ACI29" s="95"/>
      <c r="ACJ29" s="95"/>
      <c r="ACK29" s="95"/>
      <c r="ACL29" s="95"/>
      <c r="ACM29" s="95"/>
      <c r="ACN29" s="95"/>
      <c r="ACO29" s="95"/>
      <c r="ACP29" s="95"/>
      <c r="ACQ29" s="95"/>
      <c r="ACR29" s="95"/>
      <c r="ACS29" s="95"/>
      <c r="ACT29" s="95"/>
      <c r="ACU29" s="95"/>
      <c r="ACV29" s="95"/>
      <c r="ACW29" s="95"/>
      <c r="ACX29" s="95"/>
      <c r="ACY29" s="95"/>
      <c r="ACZ29" s="95"/>
      <c r="ADA29" s="95"/>
      <c r="ADB29" s="95"/>
      <c r="ADC29" s="95"/>
      <c r="ADD29" s="95"/>
      <c r="ADE29" s="95"/>
      <c r="ADF29" s="95"/>
      <c r="ADG29" s="95"/>
      <c r="ADH29" s="95"/>
      <c r="ADI29" s="95"/>
      <c r="ADJ29" s="95"/>
      <c r="ADK29" s="95"/>
      <c r="ADL29" s="95"/>
      <c r="ADM29" s="95"/>
      <c r="ADN29" s="95"/>
      <c r="ADO29" s="95"/>
      <c r="ADP29" s="95"/>
      <c r="ADQ29" s="95"/>
      <c r="ADR29" s="95"/>
      <c r="ADS29" s="95"/>
      <c r="ADT29" s="95"/>
      <c r="ADU29" s="95"/>
      <c r="ADV29" s="95"/>
      <c r="ADW29" s="95"/>
      <c r="ADX29" s="95"/>
      <c r="ADY29" s="95"/>
      <c r="ADZ29" s="95"/>
      <c r="AEA29" s="95"/>
      <c r="AEB29" s="95"/>
      <c r="AEC29" s="95"/>
      <c r="AED29" s="95"/>
      <c r="AEE29" s="95"/>
      <c r="AEF29" s="95"/>
      <c r="AEG29" s="95"/>
      <c r="AEH29" s="95"/>
      <c r="AEI29" s="95"/>
      <c r="AEJ29" s="95"/>
      <c r="AEK29" s="95"/>
      <c r="AEL29" s="95"/>
      <c r="AEM29" s="95"/>
      <c r="AEN29" s="95"/>
      <c r="AEO29" s="95"/>
      <c r="AEP29" s="95"/>
      <c r="AEQ29" s="95"/>
      <c r="AER29" s="95"/>
      <c r="AES29" s="95"/>
      <c r="AET29" s="95"/>
      <c r="AEU29" s="95"/>
      <c r="AEV29" s="95"/>
      <c r="AEW29" s="95"/>
      <c r="AEX29" s="95"/>
      <c r="AEY29" s="95"/>
      <c r="AEZ29" s="95"/>
      <c r="AFA29" s="95"/>
      <c r="AFB29" s="95"/>
      <c r="AFC29" s="95"/>
      <c r="AFD29" s="95"/>
      <c r="AFE29" s="95"/>
      <c r="AFF29" s="95"/>
      <c r="AFG29" s="95"/>
      <c r="AFH29" s="95"/>
      <c r="AFI29" s="95"/>
      <c r="AFJ29" s="95"/>
      <c r="AFK29" s="95"/>
      <c r="AFL29" s="95"/>
      <c r="AFM29" s="95"/>
      <c r="AFN29" s="95"/>
      <c r="AFO29" s="95"/>
      <c r="AFP29" s="95"/>
      <c r="AFQ29" s="95"/>
      <c r="AFR29" s="95"/>
      <c r="AFS29" s="95"/>
      <c r="AFT29" s="95"/>
      <c r="AFU29" s="95"/>
      <c r="AFV29" s="95"/>
      <c r="AFW29" s="95"/>
      <c r="AFX29" s="95"/>
      <c r="AFY29" s="95"/>
      <c r="AFZ29" s="95"/>
      <c r="AGA29" s="95"/>
      <c r="AGB29" s="95"/>
      <c r="AGC29" s="95"/>
      <c r="AGD29" s="95"/>
      <c r="AGE29" s="95"/>
      <c r="AGF29" s="95"/>
      <c r="AGG29" s="95"/>
      <c r="AGH29" s="95"/>
      <c r="AGI29" s="95"/>
      <c r="AGJ29" s="95"/>
      <c r="AGK29" s="95"/>
      <c r="AGL29" s="95"/>
      <c r="AGM29" s="95"/>
      <c r="AGN29" s="95"/>
      <c r="AGO29" s="95"/>
      <c r="AGP29" s="95"/>
      <c r="AGQ29" s="95"/>
      <c r="AGR29" s="95"/>
      <c r="AGS29" s="95"/>
      <c r="AGT29" s="95"/>
      <c r="AGU29" s="95"/>
      <c r="AGV29" s="95"/>
      <c r="AGW29" s="95"/>
      <c r="AGX29" s="95"/>
      <c r="AGY29" s="95"/>
      <c r="AGZ29" s="95"/>
      <c r="AHA29" s="95"/>
      <c r="AHB29" s="95"/>
      <c r="AHC29" s="95"/>
      <c r="AHD29" s="95"/>
      <c r="AHE29" s="95"/>
      <c r="AHF29" s="95"/>
      <c r="AHG29" s="95"/>
      <c r="AHH29" s="95"/>
      <c r="AHI29" s="95"/>
      <c r="AHJ29" s="95"/>
      <c r="AHK29" s="95"/>
      <c r="AHL29" s="95"/>
      <c r="AHM29" s="95"/>
      <c r="AHN29" s="95"/>
      <c r="AHO29" s="95"/>
      <c r="AHP29" s="95"/>
      <c r="AHQ29" s="95"/>
      <c r="AHR29" s="95"/>
      <c r="AHS29" s="95"/>
      <c r="AHT29" s="95"/>
      <c r="AHU29" s="95"/>
      <c r="AHV29" s="95"/>
      <c r="AHW29" s="95"/>
      <c r="AHX29" s="95"/>
      <c r="AHY29" s="95"/>
      <c r="AHZ29" s="95"/>
      <c r="AIA29" s="95"/>
      <c r="AIB29" s="95"/>
      <c r="AIC29" s="95"/>
      <c r="AID29" s="95"/>
      <c r="AIE29" s="95"/>
      <c r="AIF29" s="95"/>
      <c r="AIG29" s="95"/>
      <c r="AIH29" s="95"/>
      <c r="AII29" s="95"/>
      <c r="AIJ29" s="95"/>
      <c r="AIK29" s="95"/>
      <c r="AIL29" s="95"/>
      <c r="AIM29" s="95"/>
      <c r="AIN29" s="95"/>
      <c r="AIO29" s="95"/>
      <c r="AIP29" s="95"/>
      <c r="AIQ29" s="95"/>
      <c r="AIR29" s="95"/>
      <c r="AIS29" s="95"/>
      <c r="AIT29" s="95"/>
      <c r="AIU29" s="95"/>
      <c r="AIV29" s="95"/>
      <c r="AIW29" s="95"/>
      <c r="AIX29" s="95"/>
      <c r="AIY29" s="95"/>
      <c r="AIZ29" s="95"/>
      <c r="AJA29" s="95"/>
      <c r="AJB29" s="95"/>
      <c r="AJC29" s="95"/>
      <c r="AJD29" s="95"/>
      <c r="AJE29" s="95"/>
      <c r="AJF29" s="95"/>
      <c r="AJG29" s="95"/>
      <c r="AJH29" s="95"/>
      <c r="AJI29" s="95"/>
      <c r="AJJ29" s="95"/>
      <c r="AJK29" s="95"/>
      <c r="AJL29" s="95"/>
      <c r="AJM29" s="95"/>
      <c r="AJN29" s="95"/>
      <c r="AJO29" s="95"/>
      <c r="AJP29" s="95"/>
      <c r="AJQ29" s="95"/>
      <c r="AJR29" s="95"/>
      <c r="AJS29" s="95"/>
      <c r="AJT29" s="95"/>
      <c r="AJU29" s="95"/>
      <c r="AJV29" s="95"/>
      <c r="AJW29" s="95"/>
      <c r="AJX29" s="95"/>
      <c r="AJY29" s="95"/>
      <c r="AJZ29" s="95"/>
      <c r="AKA29" s="95"/>
      <c r="AKB29" s="95"/>
      <c r="AKC29" s="95"/>
      <c r="AKD29" s="95"/>
      <c r="AKE29" s="95"/>
      <c r="AKF29" s="95"/>
      <c r="AKG29" s="95"/>
      <c r="AKH29" s="95"/>
      <c r="AKI29" s="95"/>
      <c r="AKJ29" s="95"/>
      <c r="AKK29" s="95"/>
      <c r="AKL29" s="95"/>
      <c r="AKM29" s="95"/>
      <c r="AKN29" s="95"/>
      <c r="AKO29" s="95"/>
      <c r="AKP29" s="95"/>
      <c r="AKQ29" s="95"/>
      <c r="AKR29" s="95"/>
      <c r="AKS29" s="95"/>
      <c r="AKT29" s="95"/>
      <c r="AKU29" s="95"/>
      <c r="AKV29" s="95"/>
      <c r="AKW29" s="95"/>
      <c r="AKX29" s="95"/>
      <c r="AKY29" s="95"/>
      <c r="AKZ29" s="95"/>
      <c r="ALA29" s="95"/>
      <c r="ALB29" s="95"/>
      <c r="ALC29" s="95"/>
      <c r="ALD29" s="95"/>
      <c r="ALE29" s="95"/>
      <c r="ALF29" s="95"/>
      <c r="ALG29" s="95"/>
      <c r="ALH29" s="95"/>
      <c r="ALI29" s="95"/>
      <c r="ALJ29" s="95"/>
      <c r="ALK29" s="95"/>
      <c r="ALL29" s="95"/>
      <c r="ALM29" s="95"/>
      <c r="ALN29" s="95"/>
      <c r="ALO29" s="95"/>
      <c r="ALP29" s="95"/>
      <c r="ALQ29" s="95"/>
      <c r="ALR29" s="95"/>
      <c r="ALS29" s="95"/>
      <c r="ALT29" s="95"/>
      <c r="ALU29" s="95"/>
      <c r="ALV29" s="95"/>
      <c r="ALW29" s="95"/>
      <c r="ALX29" s="95"/>
      <c r="ALY29" s="95"/>
      <c r="ALZ29" s="95"/>
      <c r="AMA29" s="95"/>
      <c r="AMB29" s="95"/>
      <c r="AMC29" s="95"/>
      <c r="AMD29" s="95"/>
      <c r="AME29" s="95"/>
      <c r="AMF29" s="95"/>
      <c r="AMG29" s="95"/>
      <c r="AMH29" s="95"/>
      <c r="AMI29" s="95"/>
      <c r="AMJ29" s="95"/>
    </row>
    <row r="30" spans="1:1024" s="97" customFormat="1" x14ac:dyDescent="0.2">
      <c r="A30" s="95"/>
      <c r="B30" s="171" t="s">
        <v>355</v>
      </c>
      <c r="C30" s="168">
        <v>1.86</v>
      </c>
      <c r="D30" s="171" t="s">
        <v>390</v>
      </c>
      <c r="E30" s="168">
        <v>1.51</v>
      </c>
      <c r="F30" s="171" t="s">
        <v>418</v>
      </c>
      <c r="G30" s="168">
        <v>7.96</v>
      </c>
      <c r="H30" s="171" t="s">
        <v>87</v>
      </c>
      <c r="I30" s="168">
        <v>0.66</v>
      </c>
      <c r="J30" s="171" t="s">
        <v>433</v>
      </c>
      <c r="K30" s="168">
        <v>18.27</v>
      </c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  <c r="AK30" s="95"/>
      <c r="AL30" s="95"/>
      <c r="AM30" s="95"/>
      <c r="AN30" s="95"/>
      <c r="AO30" s="95"/>
      <c r="AP30" s="95"/>
      <c r="AQ30" s="95"/>
      <c r="AR30" s="95"/>
      <c r="AS30" s="95"/>
      <c r="AT30" s="95"/>
      <c r="AU30" s="95"/>
      <c r="AV30" s="95"/>
      <c r="AW30" s="95"/>
      <c r="AX30" s="95"/>
      <c r="AY30" s="95"/>
      <c r="AZ30" s="95"/>
      <c r="BA30" s="95"/>
      <c r="BB30" s="95"/>
      <c r="BC30" s="95"/>
      <c r="BD30" s="95"/>
      <c r="BE30" s="95"/>
      <c r="BF30" s="95"/>
      <c r="BG30" s="95"/>
      <c r="BH30" s="95"/>
      <c r="BI30" s="95"/>
      <c r="BJ30" s="95"/>
      <c r="BK30" s="95"/>
      <c r="BL30" s="95"/>
      <c r="BM30" s="95"/>
      <c r="BN30" s="95"/>
      <c r="BO30" s="95"/>
      <c r="BP30" s="95"/>
      <c r="BQ30" s="95"/>
      <c r="BR30" s="95"/>
      <c r="BS30" s="95"/>
      <c r="BT30" s="95"/>
      <c r="BU30" s="95"/>
      <c r="BV30" s="95"/>
      <c r="BW30" s="95"/>
      <c r="BX30" s="95"/>
      <c r="BY30" s="95"/>
      <c r="BZ30" s="95"/>
      <c r="CA30" s="95"/>
      <c r="CB30" s="95"/>
      <c r="CC30" s="95"/>
      <c r="CD30" s="95"/>
      <c r="CE30" s="95"/>
      <c r="CF30" s="95"/>
      <c r="CG30" s="95"/>
      <c r="CH30" s="95"/>
      <c r="CI30" s="95"/>
      <c r="CJ30" s="95"/>
      <c r="CK30" s="95"/>
      <c r="CL30" s="95"/>
      <c r="CM30" s="95"/>
      <c r="CN30" s="95"/>
      <c r="CO30" s="95"/>
      <c r="CP30" s="95"/>
      <c r="CQ30" s="95"/>
      <c r="CR30" s="95"/>
      <c r="CS30" s="95"/>
      <c r="CT30" s="95"/>
      <c r="CU30" s="95"/>
      <c r="CV30" s="95"/>
      <c r="CW30" s="95"/>
      <c r="CX30" s="95"/>
      <c r="CY30" s="95"/>
      <c r="CZ30" s="95"/>
      <c r="DA30" s="95"/>
      <c r="DB30" s="95"/>
      <c r="DC30" s="95"/>
      <c r="DD30" s="95"/>
      <c r="DE30" s="95"/>
      <c r="DF30" s="95"/>
      <c r="DG30" s="95"/>
      <c r="DH30" s="95"/>
      <c r="DI30" s="95"/>
      <c r="DJ30" s="95"/>
      <c r="DK30" s="95"/>
      <c r="DL30" s="95"/>
      <c r="DM30" s="95"/>
      <c r="DN30" s="95"/>
      <c r="DO30" s="95"/>
      <c r="DP30" s="95"/>
      <c r="DQ30" s="95"/>
      <c r="DR30" s="95"/>
      <c r="DS30" s="95"/>
      <c r="DT30" s="95"/>
      <c r="DU30" s="95"/>
      <c r="DV30" s="95"/>
      <c r="DW30" s="95"/>
      <c r="DX30" s="95"/>
      <c r="DY30" s="95"/>
      <c r="DZ30" s="95"/>
      <c r="EA30" s="95"/>
      <c r="EB30" s="95"/>
      <c r="EC30" s="95"/>
      <c r="ED30" s="95"/>
      <c r="EE30" s="95"/>
      <c r="EF30" s="95"/>
      <c r="EG30" s="95"/>
      <c r="EH30" s="95"/>
      <c r="EI30" s="95"/>
      <c r="EJ30" s="95"/>
      <c r="EK30" s="95"/>
      <c r="EL30" s="95"/>
      <c r="EM30" s="95"/>
      <c r="EN30" s="95"/>
      <c r="EO30" s="95"/>
      <c r="EP30" s="95"/>
      <c r="EQ30" s="95"/>
      <c r="ER30" s="95"/>
      <c r="ES30" s="95"/>
      <c r="ET30" s="95"/>
      <c r="EU30" s="95"/>
      <c r="EV30" s="95"/>
      <c r="EW30" s="95"/>
      <c r="EX30" s="95"/>
      <c r="EY30" s="95"/>
      <c r="EZ30" s="95"/>
      <c r="FA30" s="95"/>
      <c r="FB30" s="95"/>
      <c r="FC30" s="95"/>
      <c r="FD30" s="95"/>
      <c r="FE30" s="95"/>
      <c r="FF30" s="95"/>
      <c r="FG30" s="95"/>
      <c r="FH30" s="95"/>
      <c r="FI30" s="95"/>
      <c r="FJ30" s="95"/>
      <c r="FK30" s="95"/>
      <c r="FL30" s="95"/>
      <c r="FM30" s="95"/>
      <c r="FN30" s="95"/>
      <c r="FO30" s="95"/>
      <c r="FP30" s="95"/>
      <c r="FQ30" s="95"/>
      <c r="FR30" s="95"/>
      <c r="FS30" s="95"/>
      <c r="FT30" s="95"/>
      <c r="FU30" s="95"/>
      <c r="FV30" s="95"/>
      <c r="FW30" s="95"/>
      <c r="FX30" s="95"/>
      <c r="FY30" s="95"/>
      <c r="FZ30" s="95"/>
      <c r="GA30" s="95"/>
      <c r="GB30" s="95"/>
      <c r="GC30" s="95"/>
      <c r="GD30" s="95"/>
      <c r="GE30" s="95"/>
      <c r="GF30" s="95"/>
      <c r="GG30" s="95"/>
      <c r="GH30" s="95"/>
      <c r="GI30" s="95"/>
      <c r="GJ30" s="95"/>
      <c r="GK30" s="95"/>
      <c r="GL30" s="95"/>
      <c r="GM30" s="95"/>
      <c r="GN30" s="95"/>
      <c r="GO30" s="95"/>
      <c r="GP30" s="95"/>
      <c r="GQ30" s="95"/>
      <c r="GR30" s="95"/>
      <c r="GS30" s="95"/>
      <c r="GT30" s="95"/>
      <c r="GU30" s="95"/>
      <c r="GV30" s="95"/>
      <c r="GW30" s="95"/>
      <c r="GX30" s="95"/>
      <c r="GY30" s="95"/>
      <c r="GZ30" s="95"/>
      <c r="HA30" s="95"/>
      <c r="HB30" s="95"/>
      <c r="HC30" s="95"/>
      <c r="HD30" s="95"/>
      <c r="HE30" s="95"/>
      <c r="HF30" s="95"/>
      <c r="HG30" s="95"/>
      <c r="HH30" s="95"/>
      <c r="HI30" s="95"/>
      <c r="HJ30" s="95"/>
      <c r="HK30" s="95"/>
      <c r="HL30" s="95"/>
      <c r="HM30" s="95"/>
      <c r="HN30" s="95"/>
      <c r="HO30" s="95"/>
      <c r="HP30" s="95"/>
      <c r="HQ30" s="95"/>
      <c r="HR30" s="95"/>
      <c r="HS30" s="95"/>
      <c r="HT30" s="95"/>
      <c r="HU30" s="95"/>
      <c r="HV30" s="95"/>
      <c r="HW30" s="95"/>
      <c r="HX30" s="95"/>
      <c r="HY30" s="95"/>
      <c r="HZ30" s="95"/>
      <c r="IA30" s="95"/>
      <c r="IB30" s="95"/>
      <c r="IC30" s="95"/>
      <c r="ID30" s="95"/>
      <c r="IE30" s="95"/>
      <c r="IF30" s="95"/>
      <c r="IG30" s="95"/>
      <c r="IH30" s="95"/>
      <c r="II30" s="95"/>
      <c r="IJ30" s="95"/>
      <c r="IK30" s="95"/>
      <c r="IL30" s="95"/>
      <c r="IM30" s="95"/>
      <c r="IN30" s="95"/>
      <c r="IO30" s="95"/>
      <c r="IP30" s="95"/>
      <c r="IQ30" s="95"/>
      <c r="IR30" s="95"/>
      <c r="IS30" s="95"/>
      <c r="IT30" s="95"/>
      <c r="IU30" s="95"/>
      <c r="IV30" s="95"/>
      <c r="IW30" s="95"/>
      <c r="IX30" s="95"/>
      <c r="IY30" s="95"/>
      <c r="IZ30" s="95"/>
      <c r="JA30" s="95"/>
      <c r="JB30" s="95"/>
      <c r="JC30" s="95"/>
      <c r="JD30" s="95"/>
      <c r="JE30" s="95"/>
      <c r="JF30" s="95"/>
      <c r="JG30" s="95"/>
      <c r="JH30" s="95"/>
      <c r="JI30" s="95"/>
      <c r="JJ30" s="95"/>
      <c r="JK30" s="95"/>
      <c r="JL30" s="95"/>
      <c r="JM30" s="95"/>
      <c r="JN30" s="95"/>
      <c r="JO30" s="95"/>
      <c r="JP30" s="95"/>
      <c r="JQ30" s="95"/>
      <c r="JR30" s="95"/>
      <c r="JS30" s="95"/>
      <c r="JT30" s="95"/>
      <c r="JU30" s="95"/>
      <c r="JV30" s="95"/>
      <c r="JW30" s="95"/>
      <c r="JX30" s="95"/>
      <c r="JY30" s="95"/>
      <c r="JZ30" s="95"/>
      <c r="KA30" s="95"/>
      <c r="KB30" s="95"/>
      <c r="KC30" s="95"/>
      <c r="KD30" s="95"/>
      <c r="KE30" s="95"/>
      <c r="KF30" s="95"/>
      <c r="KG30" s="95"/>
      <c r="KH30" s="95"/>
      <c r="KI30" s="95"/>
      <c r="KJ30" s="95"/>
      <c r="KK30" s="95"/>
      <c r="KL30" s="95"/>
      <c r="KM30" s="95"/>
      <c r="KN30" s="95"/>
      <c r="KO30" s="95"/>
      <c r="KP30" s="95"/>
      <c r="KQ30" s="95"/>
      <c r="KR30" s="95"/>
      <c r="KS30" s="95"/>
      <c r="KT30" s="95"/>
      <c r="KU30" s="95"/>
      <c r="KV30" s="95"/>
      <c r="KW30" s="95"/>
      <c r="KX30" s="95"/>
      <c r="KY30" s="95"/>
      <c r="KZ30" s="95"/>
      <c r="LA30" s="95"/>
      <c r="LB30" s="95"/>
      <c r="LC30" s="95"/>
      <c r="LD30" s="95"/>
      <c r="LE30" s="95"/>
      <c r="LF30" s="95"/>
      <c r="LG30" s="95"/>
      <c r="LH30" s="95"/>
      <c r="LI30" s="95"/>
      <c r="LJ30" s="95"/>
      <c r="LK30" s="95"/>
      <c r="LL30" s="95"/>
      <c r="LM30" s="95"/>
      <c r="LN30" s="95"/>
      <c r="LO30" s="95"/>
      <c r="LP30" s="95"/>
      <c r="LQ30" s="95"/>
      <c r="LR30" s="95"/>
      <c r="LS30" s="95"/>
      <c r="LT30" s="95"/>
      <c r="LU30" s="95"/>
      <c r="LV30" s="95"/>
      <c r="LW30" s="95"/>
      <c r="LX30" s="95"/>
      <c r="LY30" s="95"/>
      <c r="LZ30" s="95"/>
      <c r="MA30" s="95"/>
      <c r="MB30" s="95"/>
      <c r="MC30" s="95"/>
      <c r="MD30" s="95"/>
      <c r="ME30" s="95"/>
      <c r="MF30" s="95"/>
      <c r="MG30" s="95"/>
      <c r="MH30" s="95"/>
      <c r="MI30" s="95"/>
      <c r="MJ30" s="95"/>
      <c r="MK30" s="95"/>
      <c r="ML30" s="95"/>
      <c r="MM30" s="95"/>
      <c r="MN30" s="95"/>
      <c r="MO30" s="95"/>
      <c r="MP30" s="95"/>
      <c r="MQ30" s="95"/>
      <c r="MR30" s="95"/>
      <c r="MS30" s="95"/>
      <c r="MT30" s="95"/>
      <c r="MU30" s="95"/>
      <c r="MV30" s="95"/>
      <c r="MW30" s="95"/>
      <c r="MX30" s="95"/>
      <c r="MY30" s="95"/>
      <c r="MZ30" s="95"/>
      <c r="NA30" s="95"/>
      <c r="NB30" s="95"/>
      <c r="NC30" s="95"/>
      <c r="ND30" s="95"/>
      <c r="NE30" s="95"/>
      <c r="NF30" s="95"/>
      <c r="NG30" s="95"/>
      <c r="NH30" s="95"/>
      <c r="NI30" s="95"/>
      <c r="NJ30" s="95"/>
      <c r="NK30" s="95"/>
      <c r="NL30" s="95"/>
      <c r="NM30" s="95"/>
      <c r="NN30" s="95"/>
      <c r="NO30" s="95"/>
      <c r="NP30" s="95"/>
      <c r="NQ30" s="95"/>
      <c r="NR30" s="95"/>
      <c r="NS30" s="95"/>
      <c r="NT30" s="95"/>
      <c r="NU30" s="95"/>
      <c r="NV30" s="95"/>
      <c r="NW30" s="95"/>
      <c r="NX30" s="95"/>
      <c r="NY30" s="95"/>
      <c r="NZ30" s="95"/>
      <c r="OA30" s="95"/>
      <c r="OB30" s="95"/>
      <c r="OC30" s="95"/>
      <c r="OD30" s="95"/>
      <c r="OE30" s="95"/>
      <c r="OF30" s="95"/>
      <c r="OG30" s="95"/>
      <c r="OH30" s="95"/>
      <c r="OI30" s="95"/>
      <c r="OJ30" s="95"/>
      <c r="OK30" s="95"/>
      <c r="OL30" s="95"/>
      <c r="OM30" s="95"/>
      <c r="ON30" s="95"/>
      <c r="OO30" s="95"/>
      <c r="OP30" s="95"/>
      <c r="OQ30" s="95"/>
      <c r="OR30" s="95"/>
      <c r="OS30" s="95"/>
      <c r="OT30" s="95"/>
      <c r="OU30" s="95"/>
      <c r="OV30" s="95"/>
      <c r="OW30" s="95"/>
      <c r="OX30" s="95"/>
      <c r="OY30" s="95"/>
      <c r="OZ30" s="95"/>
      <c r="PA30" s="95"/>
      <c r="PB30" s="95"/>
      <c r="PC30" s="95"/>
      <c r="PD30" s="95"/>
      <c r="PE30" s="95"/>
      <c r="PF30" s="95"/>
      <c r="PG30" s="95"/>
      <c r="PH30" s="95"/>
      <c r="PI30" s="95"/>
      <c r="PJ30" s="95"/>
      <c r="PK30" s="95"/>
      <c r="PL30" s="95"/>
      <c r="PM30" s="95"/>
      <c r="PN30" s="95"/>
      <c r="PO30" s="95"/>
      <c r="PP30" s="95"/>
      <c r="PQ30" s="95"/>
      <c r="PR30" s="95"/>
      <c r="PS30" s="95"/>
      <c r="PT30" s="95"/>
      <c r="PU30" s="95"/>
      <c r="PV30" s="95"/>
      <c r="PW30" s="95"/>
      <c r="PX30" s="95"/>
      <c r="PY30" s="95"/>
      <c r="PZ30" s="95"/>
      <c r="QA30" s="95"/>
      <c r="QB30" s="95"/>
      <c r="QC30" s="95"/>
      <c r="QD30" s="95"/>
      <c r="QE30" s="95"/>
      <c r="QF30" s="95"/>
      <c r="QG30" s="95"/>
      <c r="QH30" s="95"/>
      <c r="QI30" s="95"/>
      <c r="QJ30" s="95"/>
      <c r="QK30" s="95"/>
      <c r="QL30" s="95"/>
      <c r="QM30" s="95"/>
      <c r="QN30" s="95"/>
      <c r="QO30" s="95"/>
      <c r="QP30" s="95"/>
      <c r="QQ30" s="95"/>
      <c r="QR30" s="95"/>
      <c r="QS30" s="95"/>
      <c r="QT30" s="95"/>
      <c r="QU30" s="95"/>
      <c r="QV30" s="95"/>
      <c r="QW30" s="95"/>
      <c r="QX30" s="95"/>
      <c r="QY30" s="95"/>
      <c r="QZ30" s="95"/>
      <c r="RA30" s="95"/>
      <c r="RB30" s="95"/>
      <c r="RC30" s="95"/>
      <c r="RD30" s="95"/>
      <c r="RE30" s="95"/>
      <c r="RF30" s="95"/>
      <c r="RG30" s="95"/>
      <c r="RH30" s="95"/>
      <c r="RI30" s="95"/>
      <c r="RJ30" s="95"/>
      <c r="RK30" s="95"/>
      <c r="RL30" s="95"/>
      <c r="RM30" s="95"/>
      <c r="RN30" s="95"/>
      <c r="RO30" s="95"/>
      <c r="RP30" s="95"/>
      <c r="RQ30" s="95"/>
      <c r="RR30" s="95"/>
      <c r="RS30" s="95"/>
      <c r="RT30" s="95"/>
      <c r="RU30" s="95"/>
      <c r="RV30" s="95"/>
      <c r="RW30" s="95"/>
      <c r="RX30" s="95"/>
      <c r="RY30" s="95"/>
      <c r="RZ30" s="95"/>
      <c r="SA30" s="95"/>
      <c r="SB30" s="95"/>
      <c r="SC30" s="95"/>
      <c r="SD30" s="95"/>
      <c r="SE30" s="95"/>
      <c r="SF30" s="95"/>
      <c r="SG30" s="95"/>
      <c r="SH30" s="95"/>
      <c r="SI30" s="95"/>
      <c r="SJ30" s="95"/>
      <c r="SK30" s="95"/>
      <c r="SL30" s="95"/>
      <c r="SM30" s="95"/>
      <c r="SN30" s="95"/>
      <c r="SO30" s="95"/>
      <c r="SP30" s="95"/>
      <c r="SQ30" s="95"/>
      <c r="SR30" s="95"/>
      <c r="SS30" s="95"/>
      <c r="ST30" s="95"/>
      <c r="SU30" s="95"/>
      <c r="SV30" s="95"/>
      <c r="SW30" s="95"/>
      <c r="SX30" s="95"/>
      <c r="SY30" s="95"/>
      <c r="SZ30" s="95"/>
      <c r="TA30" s="95"/>
      <c r="TB30" s="95"/>
      <c r="TC30" s="95"/>
      <c r="TD30" s="95"/>
      <c r="TE30" s="95"/>
      <c r="TF30" s="95"/>
      <c r="TG30" s="95"/>
      <c r="TH30" s="95"/>
      <c r="TI30" s="95"/>
      <c r="TJ30" s="95"/>
      <c r="TK30" s="95"/>
      <c r="TL30" s="95"/>
      <c r="TM30" s="95"/>
      <c r="TN30" s="95"/>
      <c r="TO30" s="95"/>
      <c r="TP30" s="95"/>
      <c r="TQ30" s="95"/>
      <c r="TR30" s="95"/>
      <c r="TS30" s="95"/>
      <c r="TT30" s="95"/>
      <c r="TU30" s="95"/>
      <c r="TV30" s="95"/>
      <c r="TW30" s="95"/>
      <c r="TX30" s="95"/>
      <c r="TY30" s="95"/>
      <c r="TZ30" s="95"/>
      <c r="UA30" s="95"/>
      <c r="UB30" s="95"/>
      <c r="UC30" s="95"/>
      <c r="UD30" s="95"/>
      <c r="UE30" s="95"/>
      <c r="UF30" s="95"/>
      <c r="UG30" s="95"/>
      <c r="UH30" s="95"/>
      <c r="UI30" s="95"/>
      <c r="UJ30" s="95"/>
      <c r="UK30" s="95"/>
      <c r="UL30" s="95"/>
      <c r="UM30" s="95"/>
      <c r="UN30" s="95"/>
      <c r="UO30" s="95"/>
      <c r="UP30" s="95"/>
      <c r="UQ30" s="95"/>
      <c r="UR30" s="95"/>
      <c r="US30" s="95"/>
      <c r="UT30" s="95"/>
      <c r="UU30" s="95"/>
      <c r="UV30" s="95"/>
      <c r="UW30" s="95"/>
      <c r="UX30" s="95"/>
      <c r="UY30" s="95"/>
      <c r="UZ30" s="95"/>
      <c r="VA30" s="95"/>
      <c r="VB30" s="95"/>
      <c r="VC30" s="95"/>
      <c r="VD30" s="95"/>
      <c r="VE30" s="95"/>
      <c r="VF30" s="95"/>
      <c r="VG30" s="95"/>
      <c r="VH30" s="95"/>
      <c r="VI30" s="95"/>
      <c r="VJ30" s="95"/>
      <c r="VK30" s="95"/>
      <c r="VL30" s="95"/>
      <c r="VM30" s="95"/>
      <c r="VN30" s="95"/>
      <c r="VO30" s="95"/>
      <c r="VP30" s="95"/>
      <c r="VQ30" s="95"/>
      <c r="VR30" s="95"/>
      <c r="VS30" s="95"/>
      <c r="VT30" s="95"/>
      <c r="VU30" s="95"/>
      <c r="VV30" s="95"/>
      <c r="VW30" s="95"/>
      <c r="VX30" s="95"/>
      <c r="VY30" s="95"/>
      <c r="VZ30" s="95"/>
      <c r="WA30" s="95"/>
      <c r="WB30" s="95"/>
      <c r="WC30" s="95"/>
      <c r="WD30" s="95"/>
      <c r="WE30" s="95"/>
      <c r="WF30" s="95"/>
      <c r="WG30" s="95"/>
      <c r="WH30" s="95"/>
      <c r="WI30" s="95"/>
      <c r="WJ30" s="95"/>
      <c r="WK30" s="95"/>
      <c r="WL30" s="95"/>
      <c r="WM30" s="95"/>
      <c r="WN30" s="95"/>
      <c r="WO30" s="95"/>
      <c r="WP30" s="95"/>
      <c r="WQ30" s="95"/>
      <c r="WR30" s="95"/>
      <c r="WS30" s="95"/>
      <c r="WT30" s="95"/>
      <c r="WU30" s="95"/>
      <c r="WV30" s="95"/>
      <c r="WW30" s="95"/>
      <c r="WX30" s="95"/>
      <c r="WY30" s="95"/>
      <c r="WZ30" s="95"/>
      <c r="XA30" s="95"/>
      <c r="XB30" s="95"/>
      <c r="XC30" s="95"/>
      <c r="XD30" s="95"/>
      <c r="XE30" s="95"/>
      <c r="XF30" s="95"/>
      <c r="XG30" s="95"/>
      <c r="XH30" s="95"/>
      <c r="XI30" s="95"/>
      <c r="XJ30" s="95"/>
      <c r="XK30" s="95"/>
      <c r="XL30" s="95"/>
      <c r="XM30" s="95"/>
      <c r="XN30" s="95"/>
      <c r="XO30" s="95"/>
      <c r="XP30" s="95"/>
      <c r="XQ30" s="95"/>
      <c r="XR30" s="95"/>
      <c r="XS30" s="95"/>
      <c r="XT30" s="95"/>
      <c r="XU30" s="95"/>
      <c r="XV30" s="95"/>
      <c r="XW30" s="95"/>
      <c r="XX30" s="95"/>
      <c r="XY30" s="95"/>
      <c r="XZ30" s="95"/>
      <c r="YA30" s="95"/>
      <c r="YB30" s="95"/>
      <c r="YC30" s="95"/>
      <c r="YD30" s="95"/>
      <c r="YE30" s="95"/>
      <c r="YF30" s="95"/>
      <c r="YG30" s="95"/>
      <c r="YH30" s="95"/>
      <c r="YI30" s="95"/>
      <c r="YJ30" s="95"/>
      <c r="YK30" s="95"/>
      <c r="YL30" s="95"/>
      <c r="YM30" s="95"/>
      <c r="YN30" s="95"/>
      <c r="YO30" s="95"/>
      <c r="YP30" s="95"/>
      <c r="YQ30" s="95"/>
      <c r="YR30" s="95"/>
      <c r="YS30" s="95"/>
      <c r="YT30" s="95"/>
      <c r="YU30" s="95"/>
      <c r="YV30" s="95"/>
      <c r="YW30" s="95"/>
      <c r="YX30" s="95"/>
      <c r="YY30" s="95"/>
      <c r="YZ30" s="95"/>
      <c r="ZA30" s="95"/>
      <c r="ZB30" s="95"/>
      <c r="ZC30" s="95"/>
      <c r="ZD30" s="95"/>
      <c r="ZE30" s="95"/>
      <c r="ZF30" s="95"/>
      <c r="ZG30" s="95"/>
      <c r="ZH30" s="95"/>
      <c r="ZI30" s="95"/>
      <c r="ZJ30" s="95"/>
      <c r="ZK30" s="95"/>
      <c r="ZL30" s="95"/>
      <c r="ZM30" s="95"/>
      <c r="ZN30" s="95"/>
      <c r="ZO30" s="95"/>
      <c r="ZP30" s="95"/>
      <c r="ZQ30" s="95"/>
      <c r="ZR30" s="95"/>
      <c r="ZS30" s="95"/>
      <c r="ZT30" s="95"/>
      <c r="ZU30" s="95"/>
      <c r="ZV30" s="95"/>
      <c r="ZW30" s="95"/>
      <c r="ZX30" s="95"/>
      <c r="ZY30" s="95"/>
      <c r="ZZ30" s="95"/>
      <c r="AAA30" s="95"/>
      <c r="AAB30" s="95"/>
      <c r="AAC30" s="95"/>
      <c r="AAD30" s="95"/>
      <c r="AAE30" s="95"/>
      <c r="AAF30" s="95"/>
      <c r="AAG30" s="95"/>
      <c r="AAH30" s="95"/>
      <c r="AAI30" s="95"/>
      <c r="AAJ30" s="95"/>
      <c r="AAK30" s="95"/>
      <c r="AAL30" s="95"/>
      <c r="AAM30" s="95"/>
      <c r="AAN30" s="95"/>
      <c r="AAO30" s="95"/>
      <c r="AAP30" s="95"/>
      <c r="AAQ30" s="95"/>
      <c r="AAR30" s="95"/>
      <c r="AAS30" s="95"/>
      <c r="AAT30" s="95"/>
      <c r="AAU30" s="95"/>
      <c r="AAV30" s="95"/>
      <c r="AAW30" s="95"/>
      <c r="AAX30" s="95"/>
      <c r="AAY30" s="95"/>
      <c r="AAZ30" s="95"/>
      <c r="ABA30" s="95"/>
      <c r="ABB30" s="95"/>
      <c r="ABC30" s="95"/>
      <c r="ABD30" s="95"/>
      <c r="ABE30" s="95"/>
      <c r="ABF30" s="95"/>
      <c r="ABG30" s="95"/>
      <c r="ABH30" s="95"/>
      <c r="ABI30" s="95"/>
      <c r="ABJ30" s="95"/>
      <c r="ABK30" s="95"/>
      <c r="ABL30" s="95"/>
      <c r="ABM30" s="95"/>
      <c r="ABN30" s="95"/>
      <c r="ABO30" s="95"/>
      <c r="ABP30" s="95"/>
      <c r="ABQ30" s="95"/>
      <c r="ABR30" s="95"/>
      <c r="ABS30" s="95"/>
      <c r="ABT30" s="95"/>
      <c r="ABU30" s="95"/>
      <c r="ABV30" s="95"/>
      <c r="ABW30" s="95"/>
      <c r="ABX30" s="95"/>
      <c r="ABY30" s="95"/>
      <c r="ABZ30" s="95"/>
      <c r="ACA30" s="95"/>
      <c r="ACB30" s="95"/>
      <c r="ACC30" s="95"/>
      <c r="ACD30" s="95"/>
      <c r="ACE30" s="95"/>
      <c r="ACF30" s="95"/>
      <c r="ACG30" s="95"/>
      <c r="ACH30" s="95"/>
      <c r="ACI30" s="95"/>
      <c r="ACJ30" s="95"/>
      <c r="ACK30" s="95"/>
      <c r="ACL30" s="95"/>
      <c r="ACM30" s="95"/>
      <c r="ACN30" s="95"/>
      <c r="ACO30" s="95"/>
      <c r="ACP30" s="95"/>
      <c r="ACQ30" s="95"/>
      <c r="ACR30" s="95"/>
      <c r="ACS30" s="95"/>
      <c r="ACT30" s="95"/>
      <c r="ACU30" s="95"/>
      <c r="ACV30" s="95"/>
      <c r="ACW30" s="95"/>
      <c r="ACX30" s="95"/>
      <c r="ACY30" s="95"/>
      <c r="ACZ30" s="95"/>
      <c r="ADA30" s="95"/>
      <c r="ADB30" s="95"/>
      <c r="ADC30" s="95"/>
      <c r="ADD30" s="95"/>
      <c r="ADE30" s="95"/>
      <c r="ADF30" s="95"/>
      <c r="ADG30" s="95"/>
      <c r="ADH30" s="95"/>
      <c r="ADI30" s="95"/>
      <c r="ADJ30" s="95"/>
      <c r="ADK30" s="95"/>
      <c r="ADL30" s="95"/>
      <c r="ADM30" s="95"/>
      <c r="ADN30" s="95"/>
      <c r="ADO30" s="95"/>
      <c r="ADP30" s="95"/>
      <c r="ADQ30" s="95"/>
      <c r="ADR30" s="95"/>
      <c r="ADS30" s="95"/>
      <c r="ADT30" s="95"/>
      <c r="ADU30" s="95"/>
      <c r="ADV30" s="95"/>
      <c r="ADW30" s="95"/>
      <c r="ADX30" s="95"/>
      <c r="ADY30" s="95"/>
      <c r="ADZ30" s="95"/>
      <c r="AEA30" s="95"/>
      <c r="AEB30" s="95"/>
      <c r="AEC30" s="95"/>
      <c r="AED30" s="95"/>
      <c r="AEE30" s="95"/>
      <c r="AEF30" s="95"/>
      <c r="AEG30" s="95"/>
      <c r="AEH30" s="95"/>
      <c r="AEI30" s="95"/>
      <c r="AEJ30" s="95"/>
      <c r="AEK30" s="95"/>
      <c r="AEL30" s="95"/>
      <c r="AEM30" s="95"/>
      <c r="AEN30" s="95"/>
      <c r="AEO30" s="95"/>
      <c r="AEP30" s="95"/>
      <c r="AEQ30" s="95"/>
      <c r="AER30" s="95"/>
      <c r="AES30" s="95"/>
      <c r="AET30" s="95"/>
      <c r="AEU30" s="95"/>
      <c r="AEV30" s="95"/>
      <c r="AEW30" s="95"/>
      <c r="AEX30" s="95"/>
      <c r="AEY30" s="95"/>
      <c r="AEZ30" s="95"/>
      <c r="AFA30" s="95"/>
      <c r="AFB30" s="95"/>
      <c r="AFC30" s="95"/>
      <c r="AFD30" s="95"/>
      <c r="AFE30" s="95"/>
      <c r="AFF30" s="95"/>
      <c r="AFG30" s="95"/>
      <c r="AFH30" s="95"/>
      <c r="AFI30" s="95"/>
      <c r="AFJ30" s="95"/>
      <c r="AFK30" s="95"/>
      <c r="AFL30" s="95"/>
      <c r="AFM30" s="95"/>
      <c r="AFN30" s="95"/>
      <c r="AFO30" s="95"/>
      <c r="AFP30" s="95"/>
      <c r="AFQ30" s="95"/>
      <c r="AFR30" s="95"/>
      <c r="AFS30" s="95"/>
      <c r="AFT30" s="95"/>
      <c r="AFU30" s="95"/>
      <c r="AFV30" s="95"/>
      <c r="AFW30" s="95"/>
      <c r="AFX30" s="95"/>
      <c r="AFY30" s="95"/>
      <c r="AFZ30" s="95"/>
      <c r="AGA30" s="95"/>
      <c r="AGB30" s="95"/>
      <c r="AGC30" s="95"/>
      <c r="AGD30" s="95"/>
      <c r="AGE30" s="95"/>
      <c r="AGF30" s="95"/>
      <c r="AGG30" s="95"/>
      <c r="AGH30" s="95"/>
      <c r="AGI30" s="95"/>
      <c r="AGJ30" s="95"/>
      <c r="AGK30" s="95"/>
      <c r="AGL30" s="95"/>
      <c r="AGM30" s="95"/>
      <c r="AGN30" s="95"/>
      <c r="AGO30" s="95"/>
      <c r="AGP30" s="95"/>
      <c r="AGQ30" s="95"/>
      <c r="AGR30" s="95"/>
      <c r="AGS30" s="95"/>
      <c r="AGT30" s="95"/>
      <c r="AGU30" s="95"/>
      <c r="AGV30" s="95"/>
      <c r="AGW30" s="95"/>
      <c r="AGX30" s="95"/>
      <c r="AGY30" s="95"/>
      <c r="AGZ30" s="95"/>
      <c r="AHA30" s="95"/>
      <c r="AHB30" s="95"/>
      <c r="AHC30" s="95"/>
      <c r="AHD30" s="95"/>
      <c r="AHE30" s="95"/>
      <c r="AHF30" s="95"/>
      <c r="AHG30" s="95"/>
      <c r="AHH30" s="95"/>
      <c r="AHI30" s="95"/>
      <c r="AHJ30" s="95"/>
      <c r="AHK30" s="95"/>
      <c r="AHL30" s="95"/>
      <c r="AHM30" s="95"/>
      <c r="AHN30" s="95"/>
      <c r="AHO30" s="95"/>
      <c r="AHP30" s="95"/>
      <c r="AHQ30" s="95"/>
      <c r="AHR30" s="95"/>
      <c r="AHS30" s="95"/>
      <c r="AHT30" s="95"/>
      <c r="AHU30" s="95"/>
      <c r="AHV30" s="95"/>
      <c r="AHW30" s="95"/>
      <c r="AHX30" s="95"/>
      <c r="AHY30" s="95"/>
      <c r="AHZ30" s="95"/>
      <c r="AIA30" s="95"/>
      <c r="AIB30" s="95"/>
      <c r="AIC30" s="95"/>
      <c r="AID30" s="95"/>
      <c r="AIE30" s="95"/>
      <c r="AIF30" s="95"/>
      <c r="AIG30" s="95"/>
      <c r="AIH30" s="95"/>
      <c r="AII30" s="95"/>
      <c r="AIJ30" s="95"/>
      <c r="AIK30" s="95"/>
      <c r="AIL30" s="95"/>
      <c r="AIM30" s="95"/>
      <c r="AIN30" s="95"/>
      <c r="AIO30" s="95"/>
      <c r="AIP30" s="95"/>
      <c r="AIQ30" s="95"/>
      <c r="AIR30" s="95"/>
      <c r="AIS30" s="95"/>
      <c r="AIT30" s="95"/>
      <c r="AIU30" s="95"/>
      <c r="AIV30" s="95"/>
      <c r="AIW30" s="95"/>
      <c r="AIX30" s="95"/>
      <c r="AIY30" s="95"/>
      <c r="AIZ30" s="95"/>
      <c r="AJA30" s="95"/>
      <c r="AJB30" s="95"/>
      <c r="AJC30" s="95"/>
      <c r="AJD30" s="95"/>
      <c r="AJE30" s="95"/>
      <c r="AJF30" s="95"/>
      <c r="AJG30" s="95"/>
      <c r="AJH30" s="95"/>
      <c r="AJI30" s="95"/>
      <c r="AJJ30" s="95"/>
      <c r="AJK30" s="95"/>
      <c r="AJL30" s="95"/>
      <c r="AJM30" s="95"/>
      <c r="AJN30" s="95"/>
      <c r="AJO30" s="95"/>
      <c r="AJP30" s="95"/>
      <c r="AJQ30" s="95"/>
      <c r="AJR30" s="95"/>
      <c r="AJS30" s="95"/>
      <c r="AJT30" s="95"/>
      <c r="AJU30" s="95"/>
      <c r="AJV30" s="95"/>
      <c r="AJW30" s="95"/>
      <c r="AJX30" s="95"/>
      <c r="AJY30" s="95"/>
      <c r="AJZ30" s="95"/>
      <c r="AKA30" s="95"/>
      <c r="AKB30" s="95"/>
      <c r="AKC30" s="95"/>
      <c r="AKD30" s="95"/>
      <c r="AKE30" s="95"/>
      <c r="AKF30" s="95"/>
      <c r="AKG30" s="95"/>
      <c r="AKH30" s="95"/>
      <c r="AKI30" s="95"/>
      <c r="AKJ30" s="95"/>
      <c r="AKK30" s="95"/>
      <c r="AKL30" s="95"/>
      <c r="AKM30" s="95"/>
      <c r="AKN30" s="95"/>
      <c r="AKO30" s="95"/>
      <c r="AKP30" s="95"/>
      <c r="AKQ30" s="95"/>
      <c r="AKR30" s="95"/>
      <c r="AKS30" s="95"/>
      <c r="AKT30" s="95"/>
      <c r="AKU30" s="95"/>
      <c r="AKV30" s="95"/>
      <c r="AKW30" s="95"/>
      <c r="AKX30" s="95"/>
      <c r="AKY30" s="95"/>
      <c r="AKZ30" s="95"/>
      <c r="ALA30" s="95"/>
      <c r="ALB30" s="95"/>
      <c r="ALC30" s="95"/>
      <c r="ALD30" s="95"/>
      <c r="ALE30" s="95"/>
      <c r="ALF30" s="95"/>
      <c r="ALG30" s="95"/>
      <c r="ALH30" s="95"/>
      <c r="ALI30" s="95"/>
      <c r="ALJ30" s="95"/>
      <c r="ALK30" s="95"/>
      <c r="ALL30" s="95"/>
      <c r="ALM30" s="95"/>
      <c r="ALN30" s="95"/>
      <c r="ALO30" s="95"/>
      <c r="ALP30" s="95"/>
      <c r="ALQ30" s="95"/>
      <c r="ALR30" s="95"/>
      <c r="ALS30" s="95"/>
      <c r="ALT30" s="95"/>
      <c r="ALU30" s="95"/>
      <c r="ALV30" s="95"/>
      <c r="ALW30" s="95"/>
      <c r="ALX30" s="95"/>
      <c r="ALY30" s="95"/>
      <c r="ALZ30" s="95"/>
      <c r="AMA30" s="95"/>
      <c r="AMB30" s="95"/>
      <c r="AMC30" s="95"/>
      <c r="AMD30" s="95"/>
      <c r="AME30" s="95"/>
      <c r="AMF30" s="95"/>
      <c r="AMG30" s="95"/>
      <c r="AMH30" s="95"/>
      <c r="AMI30" s="95"/>
      <c r="AMJ30" s="95"/>
    </row>
    <row r="31" spans="1:1024" s="97" customFormat="1" x14ac:dyDescent="0.2">
      <c r="A31" s="95"/>
      <c r="B31" s="171" t="s">
        <v>53</v>
      </c>
      <c r="C31" s="168">
        <v>8.89</v>
      </c>
      <c r="D31" s="171" t="s">
        <v>53</v>
      </c>
      <c r="E31" s="168">
        <v>5.56</v>
      </c>
      <c r="F31" s="171" t="s">
        <v>425</v>
      </c>
      <c r="G31" s="168">
        <v>5.56</v>
      </c>
      <c r="H31" s="171" t="s">
        <v>53</v>
      </c>
      <c r="I31" s="168">
        <v>4.45</v>
      </c>
      <c r="J31" s="171" t="s">
        <v>486</v>
      </c>
      <c r="K31" s="168">
        <v>4.74</v>
      </c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  <c r="AK31" s="95"/>
      <c r="AL31" s="95"/>
      <c r="AM31" s="95"/>
      <c r="AN31" s="95"/>
      <c r="AO31" s="95"/>
      <c r="AP31" s="95"/>
      <c r="AQ31" s="95"/>
      <c r="AR31" s="95"/>
      <c r="AS31" s="95"/>
      <c r="AT31" s="95"/>
      <c r="AU31" s="95"/>
      <c r="AV31" s="95"/>
      <c r="AW31" s="95"/>
      <c r="AX31" s="95"/>
      <c r="AY31" s="95"/>
      <c r="AZ31" s="95"/>
      <c r="BA31" s="95"/>
      <c r="BB31" s="95"/>
      <c r="BC31" s="95"/>
      <c r="BD31" s="95"/>
      <c r="BE31" s="95"/>
      <c r="BF31" s="95"/>
      <c r="BG31" s="95"/>
      <c r="BH31" s="95"/>
      <c r="BI31" s="95"/>
      <c r="BJ31" s="95"/>
      <c r="BK31" s="95"/>
      <c r="BL31" s="95"/>
      <c r="BM31" s="95"/>
      <c r="BN31" s="95"/>
      <c r="BO31" s="95"/>
      <c r="BP31" s="95"/>
      <c r="BQ31" s="95"/>
      <c r="BR31" s="95"/>
      <c r="BS31" s="95"/>
      <c r="BT31" s="95"/>
      <c r="BU31" s="95"/>
      <c r="BV31" s="95"/>
      <c r="BW31" s="95"/>
      <c r="BX31" s="95"/>
      <c r="BY31" s="95"/>
      <c r="BZ31" s="95"/>
      <c r="CA31" s="95"/>
      <c r="CB31" s="95"/>
      <c r="CC31" s="95"/>
      <c r="CD31" s="95"/>
      <c r="CE31" s="95"/>
      <c r="CF31" s="95"/>
      <c r="CG31" s="95"/>
      <c r="CH31" s="95"/>
      <c r="CI31" s="95"/>
      <c r="CJ31" s="95"/>
      <c r="CK31" s="95"/>
      <c r="CL31" s="95"/>
      <c r="CM31" s="95"/>
      <c r="CN31" s="95"/>
      <c r="CO31" s="95"/>
      <c r="CP31" s="95"/>
      <c r="CQ31" s="95"/>
      <c r="CR31" s="95"/>
      <c r="CS31" s="95"/>
      <c r="CT31" s="95"/>
      <c r="CU31" s="95"/>
      <c r="CV31" s="95"/>
      <c r="CW31" s="95"/>
      <c r="CX31" s="95"/>
      <c r="CY31" s="95"/>
      <c r="CZ31" s="95"/>
      <c r="DA31" s="95"/>
      <c r="DB31" s="95"/>
      <c r="DC31" s="95"/>
      <c r="DD31" s="95"/>
      <c r="DE31" s="95"/>
      <c r="DF31" s="95"/>
      <c r="DG31" s="95"/>
      <c r="DH31" s="95"/>
      <c r="DI31" s="95"/>
      <c r="DJ31" s="95"/>
      <c r="DK31" s="95"/>
      <c r="DL31" s="95"/>
      <c r="DM31" s="95"/>
      <c r="DN31" s="95"/>
      <c r="DO31" s="95"/>
      <c r="DP31" s="95"/>
      <c r="DQ31" s="95"/>
      <c r="DR31" s="95"/>
      <c r="DS31" s="95"/>
      <c r="DT31" s="95"/>
      <c r="DU31" s="95"/>
      <c r="DV31" s="95"/>
      <c r="DW31" s="95"/>
      <c r="DX31" s="95"/>
      <c r="DY31" s="95"/>
      <c r="DZ31" s="95"/>
      <c r="EA31" s="95"/>
      <c r="EB31" s="95"/>
      <c r="EC31" s="95"/>
      <c r="ED31" s="95"/>
      <c r="EE31" s="95"/>
      <c r="EF31" s="95"/>
      <c r="EG31" s="95"/>
      <c r="EH31" s="95"/>
      <c r="EI31" s="95"/>
      <c r="EJ31" s="95"/>
      <c r="EK31" s="95"/>
      <c r="EL31" s="95"/>
      <c r="EM31" s="95"/>
      <c r="EN31" s="95"/>
      <c r="EO31" s="95"/>
      <c r="EP31" s="95"/>
      <c r="EQ31" s="95"/>
      <c r="ER31" s="95"/>
      <c r="ES31" s="95"/>
      <c r="ET31" s="95"/>
      <c r="EU31" s="95"/>
      <c r="EV31" s="95"/>
      <c r="EW31" s="95"/>
      <c r="EX31" s="95"/>
      <c r="EY31" s="95"/>
      <c r="EZ31" s="95"/>
      <c r="FA31" s="95"/>
      <c r="FB31" s="95"/>
      <c r="FC31" s="95"/>
      <c r="FD31" s="95"/>
      <c r="FE31" s="95"/>
      <c r="FF31" s="95"/>
      <c r="FG31" s="95"/>
      <c r="FH31" s="95"/>
      <c r="FI31" s="95"/>
      <c r="FJ31" s="95"/>
      <c r="FK31" s="95"/>
      <c r="FL31" s="95"/>
      <c r="FM31" s="95"/>
      <c r="FN31" s="95"/>
      <c r="FO31" s="95"/>
      <c r="FP31" s="95"/>
      <c r="FQ31" s="95"/>
      <c r="FR31" s="95"/>
      <c r="FS31" s="95"/>
      <c r="FT31" s="95"/>
      <c r="FU31" s="95"/>
      <c r="FV31" s="95"/>
      <c r="FW31" s="95"/>
      <c r="FX31" s="95"/>
      <c r="FY31" s="95"/>
      <c r="FZ31" s="95"/>
      <c r="GA31" s="95"/>
      <c r="GB31" s="95"/>
      <c r="GC31" s="95"/>
      <c r="GD31" s="95"/>
      <c r="GE31" s="95"/>
      <c r="GF31" s="95"/>
      <c r="GG31" s="95"/>
      <c r="GH31" s="95"/>
      <c r="GI31" s="95"/>
      <c r="GJ31" s="95"/>
      <c r="GK31" s="95"/>
      <c r="GL31" s="95"/>
      <c r="GM31" s="95"/>
      <c r="GN31" s="95"/>
      <c r="GO31" s="95"/>
      <c r="GP31" s="95"/>
      <c r="GQ31" s="95"/>
      <c r="GR31" s="95"/>
      <c r="GS31" s="95"/>
      <c r="GT31" s="95"/>
      <c r="GU31" s="95"/>
      <c r="GV31" s="95"/>
      <c r="GW31" s="95"/>
      <c r="GX31" s="95"/>
      <c r="GY31" s="95"/>
      <c r="GZ31" s="95"/>
      <c r="HA31" s="95"/>
      <c r="HB31" s="95"/>
      <c r="HC31" s="95"/>
      <c r="HD31" s="95"/>
      <c r="HE31" s="95"/>
      <c r="HF31" s="95"/>
      <c r="HG31" s="95"/>
      <c r="HH31" s="95"/>
      <c r="HI31" s="95"/>
      <c r="HJ31" s="95"/>
      <c r="HK31" s="95"/>
      <c r="HL31" s="95"/>
      <c r="HM31" s="95"/>
      <c r="HN31" s="95"/>
      <c r="HO31" s="95"/>
      <c r="HP31" s="95"/>
      <c r="HQ31" s="95"/>
      <c r="HR31" s="95"/>
      <c r="HS31" s="95"/>
      <c r="HT31" s="95"/>
      <c r="HU31" s="95"/>
      <c r="HV31" s="95"/>
      <c r="HW31" s="95"/>
      <c r="HX31" s="95"/>
      <c r="HY31" s="95"/>
      <c r="HZ31" s="95"/>
      <c r="IA31" s="95"/>
      <c r="IB31" s="95"/>
      <c r="IC31" s="95"/>
      <c r="ID31" s="95"/>
      <c r="IE31" s="95"/>
      <c r="IF31" s="95"/>
      <c r="IG31" s="95"/>
      <c r="IH31" s="95"/>
      <c r="II31" s="95"/>
      <c r="IJ31" s="95"/>
      <c r="IK31" s="95"/>
      <c r="IL31" s="95"/>
      <c r="IM31" s="95"/>
      <c r="IN31" s="95"/>
      <c r="IO31" s="95"/>
      <c r="IP31" s="95"/>
      <c r="IQ31" s="95"/>
      <c r="IR31" s="95"/>
      <c r="IS31" s="95"/>
      <c r="IT31" s="95"/>
      <c r="IU31" s="95"/>
      <c r="IV31" s="95"/>
      <c r="IW31" s="95"/>
      <c r="IX31" s="95"/>
      <c r="IY31" s="95"/>
      <c r="IZ31" s="95"/>
      <c r="JA31" s="95"/>
      <c r="JB31" s="95"/>
      <c r="JC31" s="95"/>
      <c r="JD31" s="95"/>
      <c r="JE31" s="95"/>
      <c r="JF31" s="95"/>
      <c r="JG31" s="95"/>
      <c r="JH31" s="95"/>
      <c r="JI31" s="95"/>
      <c r="JJ31" s="95"/>
      <c r="JK31" s="95"/>
      <c r="JL31" s="95"/>
      <c r="JM31" s="95"/>
      <c r="JN31" s="95"/>
      <c r="JO31" s="95"/>
      <c r="JP31" s="95"/>
      <c r="JQ31" s="95"/>
      <c r="JR31" s="95"/>
      <c r="JS31" s="95"/>
      <c r="JT31" s="95"/>
      <c r="JU31" s="95"/>
      <c r="JV31" s="95"/>
      <c r="JW31" s="95"/>
      <c r="JX31" s="95"/>
      <c r="JY31" s="95"/>
      <c r="JZ31" s="95"/>
      <c r="KA31" s="95"/>
      <c r="KB31" s="95"/>
      <c r="KC31" s="95"/>
      <c r="KD31" s="95"/>
      <c r="KE31" s="95"/>
      <c r="KF31" s="95"/>
      <c r="KG31" s="95"/>
      <c r="KH31" s="95"/>
      <c r="KI31" s="95"/>
      <c r="KJ31" s="95"/>
      <c r="KK31" s="95"/>
      <c r="KL31" s="95"/>
      <c r="KM31" s="95"/>
      <c r="KN31" s="95"/>
      <c r="KO31" s="95"/>
      <c r="KP31" s="95"/>
      <c r="KQ31" s="95"/>
      <c r="KR31" s="95"/>
      <c r="KS31" s="95"/>
      <c r="KT31" s="95"/>
      <c r="KU31" s="95"/>
      <c r="KV31" s="95"/>
      <c r="KW31" s="95"/>
      <c r="KX31" s="95"/>
      <c r="KY31" s="95"/>
      <c r="KZ31" s="95"/>
      <c r="LA31" s="95"/>
      <c r="LB31" s="95"/>
      <c r="LC31" s="95"/>
      <c r="LD31" s="95"/>
      <c r="LE31" s="95"/>
      <c r="LF31" s="95"/>
      <c r="LG31" s="95"/>
      <c r="LH31" s="95"/>
      <c r="LI31" s="95"/>
      <c r="LJ31" s="95"/>
      <c r="LK31" s="95"/>
      <c r="LL31" s="95"/>
      <c r="LM31" s="95"/>
      <c r="LN31" s="95"/>
      <c r="LO31" s="95"/>
      <c r="LP31" s="95"/>
      <c r="LQ31" s="95"/>
      <c r="LR31" s="95"/>
      <c r="LS31" s="95"/>
      <c r="LT31" s="95"/>
      <c r="LU31" s="95"/>
      <c r="LV31" s="95"/>
      <c r="LW31" s="95"/>
      <c r="LX31" s="95"/>
      <c r="LY31" s="95"/>
      <c r="LZ31" s="95"/>
      <c r="MA31" s="95"/>
      <c r="MB31" s="95"/>
      <c r="MC31" s="95"/>
      <c r="MD31" s="95"/>
      <c r="ME31" s="95"/>
      <c r="MF31" s="95"/>
      <c r="MG31" s="95"/>
      <c r="MH31" s="95"/>
      <c r="MI31" s="95"/>
      <c r="MJ31" s="95"/>
      <c r="MK31" s="95"/>
      <c r="ML31" s="95"/>
      <c r="MM31" s="95"/>
      <c r="MN31" s="95"/>
      <c r="MO31" s="95"/>
      <c r="MP31" s="95"/>
      <c r="MQ31" s="95"/>
      <c r="MR31" s="95"/>
      <c r="MS31" s="95"/>
      <c r="MT31" s="95"/>
      <c r="MU31" s="95"/>
      <c r="MV31" s="95"/>
      <c r="MW31" s="95"/>
      <c r="MX31" s="95"/>
      <c r="MY31" s="95"/>
      <c r="MZ31" s="95"/>
      <c r="NA31" s="95"/>
      <c r="NB31" s="95"/>
      <c r="NC31" s="95"/>
      <c r="ND31" s="95"/>
      <c r="NE31" s="95"/>
      <c r="NF31" s="95"/>
      <c r="NG31" s="95"/>
      <c r="NH31" s="95"/>
      <c r="NI31" s="95"/>
      <c r="NJ31" s="95"/>
      <c r="NK31" s="95"/>
      <c r="NL31" s="95"/>
      <c r="NM31" s="95"/>
      <c r="NN31" s="95"/>
      <c r="NO31" s="95"/>
      <c r="NP31" s="95"/>
      <c r="NQ31" s="95"/>
      <c r="NR31" s="95"/>
      <c r="NS31" s="95"/>
      <c r="NT31" s="95"/>
      <c r="NU31" s="95"/>
      <c r="NV31" s="95"/>
      <c r="NW31" s="95"/>
      <c r="NX31" s="95"/>
      <c r="NY31" s="95"/>
      <c r="NZ31" s="95"/>
      <c r="OA31" s="95"/>
      <c r="OB31" s="95"/>
      <c r="OC31" s="95"/>
      <c r="OD31" s="95"/>
      <c r="OE31" s="95"/>
      <c r="OF31" s="95"/>
      <c r="OG31" s="95"/>
      <c r="OH31" s="95"/>
      <c r="OI31" s="95"/>
      <c r="OJ31" s="95"/>
      <c r="OK31" s="95"/>
      <c r="OL31" s="95"/>
      <c r="OM31" s="95"/>
      <c r="ON31" s="95"/>
      <c r="OO31" s="95"/>
      <c r="OP31" s="95"/>
      <c r="OQ31" s="95"/>
      <c r="OR31" s="95"/>
      <c r="OS31" s="95"/>
      <c r="OT31" s="95"/>
      <c r="OU31" s="95"/>
      <c r="OV31" s="95"/>
      <c r="OW31" s="95"/>
      <c r="OX31" s="95"/>
      <c r="OY31" s="95"/>
      <c r="OZ31" s="95"/>
      <c r="PA31" s="95"/>
      <c r="PB31" s="95"/>
      <c r="PC31" s="95"/>
      <c r="PD31" s="95"/>
      <c r="PE31" s="95"/>
      <c r="PF31" s="95"/>
      <c r="PG31" s="95"/>
      <c r="PH31" s="95"/>
      <c r="PI31" s="95"/>
      <c r="PJ31" s="95"/>
      <c r="PK31" s="95"/>
      <c r="PL31" s="95"/>
      <c r="PM31" s="95"/>
      <c r="PN31" s="95"/>
      <c r="PO31" s="95"/>
      <c r="PP31" s="95"/>
      <c r="PQ31" s="95"/>
      <c r="PR31" s="95"/>
      <c r="PS31" s="95"/>
      <c r="PT31" s="95"/>
      <c r="PU31" s="95"/>
      <c r="PV31" s="95"/>
      <c r="PW31" s="95"/>
      <c r="PX31" s="95"/>
      <c r="PY31" s="95"/>
      <c r="PZ31" s="95"/>
      <c r="QA31" s="95"/>
      <c r="QB31" s="95"/>
      <c r="QC31" s="95"/>
      <c r="QD31" s="95"/>
      <c r="QE31" s="95"/>
      <c r="QF31" s="95"/>
      <c r="QG31" s="95"/>
      <c r="QH31" s="95"/>
      <c r="QI31" s="95"/>
      <c r="QJ31" s="95"/>
      <c r="QK31" s="95"/>
      <c r="QL31" s="95"/>
      <c r="QM31" s="95"/>
      <c r="QN31" s="95"/>
      <c r="QO31" s="95"/>
      <c r="QP31" s="95"/>
      <c r="QQ31" s="95"/>
      <c r="QR31" s="95"/>
      <c r="QS31" s="95"/>
      <c r="QT31" s="95"/>
      <c r="QU31" s="95"/>
      <c r="QV31" s="95"/>
      <c r="QW31" s="95"/>
      <c r="QX31" s="95"/>
      <c r="QY31" s="95"/>
      <c r="QZ31" s="95"/>
      <c r="RA31" s="95"/>
      <c r="RB31" s="95"/>
      <c r="RC31" s="95"/>
      <c r="RD31" s="95"/>
      <c r="RE31" s="95"/>
      <c r="RF31" s="95"/>
      <c r="RG31" s="95"/>
      <c r="RH31" s="95"/>
      <c r="RI31" s="95"/>
      <c r="RJ31" s="95"/>
      <c r="RK31" s="95"/>
      <c r="RL31" s="95"/>
      <c r="RM31" s="95"/>
      <c r="RN31" s="95"/>
      <c r="RO31" s="95"/>
      <c r="RP31" s="95"/>
      <c r="RQ31" s="95"/>
      <c r="RR31" s="95"/>
      <c r="RS31" s="95"/>
      <c r="RT31" s="95"/>
      <c r="RU31" s="95"/>
      <c r="RV31" s="95"/>
      <c r="RW31" s="95"/>
      <c r="RX31" s="95"/>
      <c r="RY31" s="95"/>
      <c r="RZ31" s="95"/>
      <c r="SA31" s="95"/>
      <c r="SB31" s="95"/>
      <c r="SC31" s="95"/>
      <c r="SD31" s="95"/>
      <c r="SE31" s="95"/>
      <c r="SF31" s="95"/>
      <c r="SG31" s="95"/>
      <c r="SH31" s="95"/>
      <c r="SI31" s="95"/>
      <c r="SJ31" s="95"/>
      <c r="SK31" s="95"/>
      <c r="SL31" s="95"/>
      <c r="SM31" s="95"/>
      <c r="SN31" s="95"/>
      <c r="SO31" s="95"/>
      <c r="SP31" s="95"/>
      <c r="SQ31" s="95"/>
      <c r="SR31" s="95"/>
      <c r="SS31" s="95"/>
      <c r="ST31" s="95"/>
      <c r="SU31" s="95"/>
      <c r="SV31" s="95"/>
      <c r="SW31" s="95"/>
      <c r="SX31" s="95"/>
      <c r="SY31" s="95"/>
      <c r="SZ31" s="95"/>
      <c r="TA31" s="95"/>
      <c r="TB31" s="95"/>
      <c r="TC31" s="95"/>
      <c r="TD31" s="95"/>
      <c r="TE31" s="95"/>
      <c r="TF31" s="95"/>
      <c r="TG31" s="95"/>
      <c r="TH31" s="95"/>
      <c r="TI31" s="95"/>
      <c r="TJ31" s="95"/>
      <c r="TK31" s="95"/>
      <c r="TL31" s="95"/>
      <c r="TM31" s="95"/>
      <c r="TN31" s="95"/>
      <c r="TO31" s="95"/>
      <c r="TP31" s="95"/>
      <c r="TQ31" s="95"/>
      <c r="TR31" s="95"/>
      <c r="TS31" s="95"/>
      <c r="TT31" s="95"/>
      <c r="TU31" s="95"/>
      <c r="TV31" s="95"/>
      <c r="TW31" s="95"/>
      <c r="TX31" s="95"/>
      <c r="TY31" s="95"/>
      <c r="TZ31" s="95"/>
      <c r="UA31" s="95"/>
      <c r="UB31" s="95"/>
      <c r="UC31" s="95"/>
      <c r="UD31" s="95"/>
      <c r="UE31" s="95"/>
      <c r="UF31" s="95"/>
      <c r="UG31" s="95"/>
      <c r="UH31" s="95"/>
      <c r="UI31" s="95"/>
      <c r="UJ31" s="95"/>
      <c r="UK31" s="95"/>
      <c r="UL31" s="95"/>
      <c r="UM31" s="95"/>
      <c r="UN31" s="95"/>
      <c r="UO31" s="95"/>
      <c r="UP31" s="95"/>
      <c r="UQ31" s="95"/>
      <c r="UR31" s="95"/>
      <c r="US31" s="95"/>
      <c r="UT31" s="95"/>
      <c r="UU31" s="95"/>
      <c r="UV31" s="95"/>
      <c r="UW31" s="95"/>
      <c r="UX31" s="95"/>
      <c r="UY31" s="95"/>
      <c r="UZ31" s="95"/>
      <c r="VA31" s="95"/>
      <c r="VB31" s="95"/>
      <c r="VC31" s="95"/>
      <c r="VD31" s="95"/>
      <c r="VE31" s="95"/>
      <c r="VF31" s="95"/>
      <c r="VG31" s="95"/>
      <c r="VH31" s="95"/>
      <c r="VI31" s="95"/>
      <c r="VJ31" s="95"/>
      <c r="VK31" s="95"/>
      <c r="VL31" s="95"/>
      <c r="VM31" s="95"/>
      <c r="VN31" s="95"/>
      <c r="VO31" s="95"/>
      <c r="VP31" s="95"/>
      <c r="VQ31" s="95"/>
      <c r="VR31" s="95"/>
      <c r="VS31" s="95"/>
      <c r="VT31" s="95"/>
      <c r="VU31" s="95"/>
      <c r="VV31" s="95"/>
      <c r="VW31" s="95"/>
      <c r="VX31" s="95"/>
      <c r="VY31" s="95"/>
      <c r="VZ31" s="95"/>
      <c r="WA31" s="95"/>
      <c r="WB31" s="95"/>
      <c r="WC31" s="95"/>
      <c r="WD31" s="95"/>
      <c r="WE31" s="95"/>
      <c r="WF31" s="95"/>
      <c r="WG31" s="95"/>
      <c r="WH31" s="95"/>
      <c r="WI31" s="95"/>
      <c r="WJ31" s="95"/>
      <c r="WK31" s="95"/>
      <c r="WL31" s="95"/>
      <c r="WM31" s="95"/>
      <c r="WN31" s="95"/>
      <c r="WO31" s="95"/>
      <c r="WP31" s="95"/>
      <c r="WQ31" s="95"/>
      <c r="WR31" s="95"/>
      <c r="WS31" s="95"/>
      <c r="WT31" s="95"/>
      <c r="WU31" s="95"/>
      <c r="WV31" s="95"/>
      <c r="WW31" s="95"/>
      <c r="WX31" s="95"/>
      <c r="WY31" s="95"/>
      <c r="WZ31" s="95"/>
      <c r="XA31" s="95"/>
      <c r="XB31" s="95"/>
      <c r="XC31" s="95"/>
      <c r="XD31" s="95"/>
      <c r="XE31" s="95"/>
      <c r="XF31" s="95"/>
      <c r="XG31" s="95"/>
      <c r="XH31" s="95"/>
      <c r="XI31" s="95"/>
      <c r="XJ31" s="95"/>
      <c r="XK31" s="95"/>
      <c r="XL31" s="95"/>
      <c r="XM31" s="95"/>
      <c r="XN31" s="95"/>
      <c r="XO31" s="95"/>
      <c r="XP31" s="95"/>
      <c r="XQ31" s="95"/>
      <c r="XR31" s="95"/>
      <c r="XS31" s="95"/>
      <c r="XT31" s="95"/>
      <c r="XU31" s="95"/>
      <c r="XV31" s="95"/>
      <c r="XW31" s="95"/>
      <c r="XX31" s="95"/>
      <c r="XY31" s="95"/>
      <c r="XZ31" s="95"/>
      <c r="YA31" s="95"/>
      <c r="YB31" s="95"/>
      <c r="YC31" s="95"/>
      <c r="YD31" s="95"/>
      <c r="YE31" s="95"/>
      <c r="YF31" s="95"/>
      <c r="YG31" s="95"/>
      <c r="YH31" s="95"/>
      <c r="YI31" s="95"/>
      <c r="YJ31" s="95"/>
      <c r="YK31" s="95"/>
      <c r="YL31" s="95"/>
      <c r="YM31" s="95"/>
      <c r="YN31" s="95"/>
      <c r="YO31" s="95"/>
      <c r="YP31" s="95"/>
      <c r="YQ31" s="95"/>
      <c r="YR31" s="95"/>
      <c r="YS31" s="95"/>
      <c r="YT31" s="95"/>
      <c r="YU31" s="95"/>
      <c r="YV31" s="95"/>
      <c r="YW31" s="95"/>
      <c r="YX31" s="95"/>
      <c r="YY31" s="95"/>
      <c r="YZ31" s="95"/>
      <c r="ZA31" s="95"/>
      <c r="ZB31" s="95"/>
      <c r="ZC31" s="95"/>
      <c r="ZD31" s="95"/>
      <c r="ZE31" s="95"/>
      <c r="ZF31" s="95"/>
      <c r="ZG31" s="95"/>
      <c r="ZH31" s="95"/>
      <c r="ZI31" s="95"/>
      <c r="ZJ31" s="95"/>
      <c r="ZK31" s="95"/>
      <c r="ZL31" s="95"/>
      <c r="ZM31" s="95"/>
      <c r="ZN31" s="95"/>
      <c r="ZO31" s="95"/>
      <c r="ZP31" s="95"/>
      <c r="ZQ31" s="95"/>
      <c r="ZR31" s="95"/>
      <c r="ZS31" s="95"/>
      <c r="ZT31" s="95"/>
      <c r="ZU31" s="95"/>
      <c r="ZV31" s="95"/>
      <c r="ZW31" s="95"/>
      <c r="ZX31" s="95"/>
      <c r="ZY31" s="95"/>
      <c r="ZZ31" s="95"/>
      <c r="AAA31" s="95"/>
      <c r="AAB31" s="95"/>
      <c r="AAC31" s="95"/>
      <c r="AAD31" s="95"/>
      <c r="AAE31" s="95"/>
      <c r="AAF31" s="95"/>
      <c r="AAG31" s="95"/>
      <c r="AAH31" s="95"/>
      <c r="AAI31" s="95"/>
      <c r="AAJ31" s="95"/>
      <c r="AAK31" s="95"/>
      <c r="AAL31" s="95"/>
      <c r="AAM31" s="95"/>
      <c r="AAN31" s="95"/>
      <c r="AAO31" s="95"/>
      <c r="AAP31" s="95"/>
      <c r="AAQ31" s="95"/>
      <c r="AAR31" s="95"/>
      <c r="AAS31" s="95"/>
      <c r="AAT31" s="95"/>
      <c r="AAU31" s="95"/>
      <c r="AAV31" s="95"/>
      <c r="AAW31" s="95"/>
      <c r="AAX31" s="95"/>
      <c r="AAY31" s="95"/>
      <c r="AAZ31" s="95"/>
      <c r="ABA31" s="95"/>
      <c r="ABB31" s="95"/>
      <c r="ABC31" s="95"/>
      <c r="ABD31" s="95"/>
      <c r="ABE31" s="95"/>
      <c r="ABF31" s="95"/>
      <c r="ABG31" s="95"/>
      <c r="ABH31" s="95"/>
      <c r="ABI31" s="95"/>
      <c r="ABJ31" s="95"/>
      <c r="ABK31" s="95"/>
      <c r="ABL31" s="95"/>
      <c r="ABM31" s="95"/>
      <c r="ABN31" s="95"/>
      <c r="ABO31" s="95"/>
      <c r="ABP31" s="95"/>
      <c r="ABQ31" s="95"/>
      <c r="ABR31" s="95"/>
      <c r="ABS31" s="95"/>
      <c r="ABT31" s="95"/>
      <c r="ABU31" s="95"/>
      <c r="ABV31" s="95"/>
      <c r="ABW31" s="95"/>
      <c r="ABX31" s="95"/>
      <c r="ABY31" s="95"/>
      <c r="ABZ31" s="95"/>
      <c r="ACA31" s="95"/>
      <c r="ACB31" s="95"/>
      <c r="ACC31" s="95"/>
      <c r="ACD31" s="95"/>
      <c r="ACE31" s="95"/>
      <c r="ACF31" s="95"/>
      <c r="ACG31" s="95"/>
      <c r="ACH31" s="95"/>
      <c r="ACI31" s="95"/>
      <c r="ACJ31" s="95"/>
      <c r="ACK31" s="95"/>
      <c r="ACL31" s="95"/>
      <c r="ACM31" s="95"/>
      <c r="ACN31" s="95"/>
      <c r="ACO31" s="95"/>
      <c r="ACP31" s="95"/>
      <c r="ACQ31" s="95"/>
      <c r="ACR31" s="95"/>
      <c r="ACS31" s="95"/>
      <c r="ACT31" s="95"/>
      <c r="ACU31" s="95"/>
      <c r="ACV31" s="95"/>
      <c r="ACW31" s="95"/>
      <c r="ACX31" s="95"/>
      <c r="ACY31" s="95"/>
      <c r="ACZ31" s="95"/>
      <c r="ADA31" s="95"/>
      <c r="ADB31" s="95"/>
      <c r="ADC31" s="95"/>
      <c r="ADD31" s="95"/>
      <c r="ADE31" s="95"/>
      <c r="ADF31" s="95"/>
      <c r="ADG31" s="95"/>
      <c r="ADH31" s="95"/>
      <c r="ADI31" s="95"/>
      <c r="ADJ31" s="95"/>
      <c r="ADK31" s="95"/>
      <c r="ADL31" s="95"/>
      <c r="ADM31" s="95"/>
      <c r="ADN31" s="95"/>
      <c r="ADO31" s="95"/>
      <c r="ADP31" s="95"/>
      <c r="ADQ31" s="95"/>
      <c r="ADR31" s="95"/>
      <c r="ADS31" s="95"/>
      <c r="ADT31" s="95"/>
      <c r="ADU31" s="95"/>
      <c r="ADV31" s="95"/>
      <c r="ADW31" s="95"/>
      <c r="ADX31" s="95"/>
      <c r="ADY31" s="95"/>
      <c r="ADZ31" s="95"/>
      <c r="AEA31" s="95"/>
      <c r="AEB31" s="95"/>
      <c r="AEC31" s="95"/>
      <c r="AED31" s="95"/>
      <c r="AEE31" s="95"/>
      <c r="AEF31" s="95"/>
      <c r="AEG31" s="95"/>
      <c r="AEH31" s="95"/>
      <c r="AEI31" s="95"/>
      <c r="AEJ31" s="95"/>
      <c r="AEK31" s="95"/>
      <c r="AEL31" s="95"/>
      <c r="AEM31" s="95"/>
      <c r="AEN31" s="95"/>
      <c r="AEO31" s="95"/>
      <c r="AEP31" s="95"/>
      <c r="AEQ31" s="95"/>
      <c r="AER31" s="95"/>
      <c r="AES31" s="95"/>
      <c r="AET31" s="95"/>
      <c r="AEU31" s="95"/>
      <c r="AEV31" s="95"/>
      <c r="AEW31" s="95"/>
      <c r="AEX31" s="95"/>
      <c r="AEY31" s="95"/>
      <c r="AEZ31" s="95"/>
      <c r="AFA31" s="95"/>
      <c r="AFB31" s="95"/>
      <c r="AFC31" s="95"/>
      <c r="AFD31" s="95"/>
      <c r="AFE31" s="95"/>
      <c r="AFF31" s="95"/>
      <c r="AFG31" s="95"/>
      <c r="AFH31" s="95"/>
      <c r="AFI31" s="95"/>
      <c r="AFJ31" s="95"/>
      <c r="AFK31" s="95"/>
      <c r="AFL31" s="95"/>
      <c r="AFM31" s="95"/>
      <c r="AFN31" s="95"/>
      <c r="AFO31" s="95"/>
      <c r="AFP31" s="95"/>
      <c r="AFQ31" s="95"/>
      <c r="AFR31" s="95"/>
      <c r="AFS31" s="95"/>
      <c r="AFT31" s="95"/>
      <c r="AFU31" s="95"/>
      <c r="AFV31" s="95"/>
      <c r="AFW31" s="95"/>
      <c r="AFX31" s="95"/>
      <c r="AFY31" s="95"/>
      <c r="AFZ31" s="95"/>
      <c r="AGA31" s="95"/>
      <c r="AGB31" s="95"/>
      <c r="AGC31" s="95"/>
      <c r="AGD31" s="95"/>
      <c r="AGE31" s="95"/>
      <c r="AGF31" s="95"/>
      <c r="AGG31" s="95"/>
      <c r="AGH31" s="95"/>
      <c r="AGI31" s="95"/>
      <c r="AGJ31" s="95"/>
      <c r="AGK31" s="95"/>
      <c r="AGL31" s="95"/>
      <c r="AGM31" s="95"/>
      <c r="AGN31" s="95"/>
      <c r="AGO31" s="95"/>
      <c r="AGP31" s="95"/>
      <c r="AGQ31" s="95"/>
      <c r="AGR31" s="95"/>
      <c r="AGS31" s="95"/>
      <c r="AGT31" s="95"/>
      <c r="AGU31" s="95"/>
      <c r="AGV31" s="95"/>
      <c r="AGW31" s="95"/>
      <c r="AGX31" s="95"/>
      <c r="AGY31" s="95"/>
      <c r="AGZ31" s="95"/>
      <c r="AHA31" s="95"/>
      <c r="AHB31" s="95"/>
      <c r="AHC31" s="95"/>
      <c r="AHD31" s="95"/>
      <c r="AHE31" s="95"/>
      <c r="AHF31" s="95"/>
      <c r="AHG31" s="95"/>
      <c r="AHH31" s="95"/>
      <c r="AHI31" s="95"/>
      <c r="AHJ31" s="95"/>
      <c r="AHK31" s="95"/>
      <c r="AHL31" s="95"/>
      <c r="AHM31" s="95"/>
      <c r="AHN31" s="95"/>
      <c r="AHO31" s="95"/>
      <c r="AHP31" s="95"/>
      <c r="AHQ31" s="95"/>
      <c r="AHR31" s="95"/>
      <c r="AHS31" s="95"/>
      <c r="AHT31" s="95"/>
      <c r="AHU31" s="95"/>
      <c r="AHV31" s="95"/>
      <c r="AHW31" s="95"/>
      <c r="AHX31" s="95"/>
      <c r="AHY31" s="95"/>
      <c r="AHZ31" s="95"/>
      <c r="AIA31" s="95"/>
      <c r="AIB31" s="95"/>
      <c r="AIC31" s="95"/>
      <c r="AID31" s="95"/>
      <c r="AIE31" s="95"/>
      <c r="AIF31" s="95"/>
      <c r="AIG31" s="95"/>
      <c r="AIH31" s="95"/>
      <c r="AII31" s="95"/>
      <c r="AIJ31" s="95"/>
      <c r="AIK31" s="95"/>
      <c r="AIL31" s="95"/>
      <c r="AIM31" s="95"/>
      <c r="AIN31" s="95"/>
      <c r="AIO31" s="95"/>
      <c r="AIP31" s="95"/>
      <c r="AIQ31" s="95"/>
      <c r="AIR31" s="95"/>
      <c r="AIS31" s="95"/>
      <c r="AIT31" s="95"/>
      <c r="AIU31" s="95"/>
      <c r="AIV31" s="95"/>
      <c r="AIW31" s="95"/>
      <c r="AIX31" s="95"/>
      <c r="AIY31" s="95"/>
      <c r="AIZ31" s="95"/>
      <c r="AJA31" s="95"/>
      <c r="AJB31" s="95"/>
      <c r="AJC31" s="95"/>
      <c r="AJD31" s="95"/>
      <c r="AJE31" s="95"/>
      <c r="AJF31" s="95"/>
      <c r="AJG31" s="95"/>
      <c r="AJH31" s="95"/>
      <c r="AJI31" s="95"/>
      <c r="AJJ31" s="95"/>
      <c r="AJK31" s="95"/>
      <c r="AJL31" s="95"/>
      <c r="AJM31" s="95"/>
      <c r="AJN31" s="95"/>
      <c r="AJO31" s="95"/>
      <c r="AJP31" s="95"/>
      <c r="AJQ31" s="95"/>
      <c r="AJR31" s="95"/>
      <c r="AJS31" s="95"/>
      <c r="AJT31" s="95"/>
      <c r="AJU31" s="95"/>
      <c r="AJV31" s="95"/>
      <c r="AJW31" s="95"/>
      <c r="AJX31" s="95"/>
      <c r="AJY31" s="95"/>
      <c r="AJZ31" s="95"/>
      <c r="AKA31" s="95"/>
      <c r="AKB31" s="95"/>
      <c r="AKC31" s="95"/>
      <c r="AKD31" s="95"/>
      <c r="AKE31" s="95"/>
      <c r="AKF31" s="95"/>
      <c r="AKG31" s="95"/>
      <c r="AKH31" s="95"/>
      <c r="AKI31" s="95"/>
      <c r="AKJ31" s="95"/>
      <c r="AKK31" s="95"/>
      <c r="AKL31" s="95"/>
      <c r="AKM31" s="95"/>
      <c r="AKN31" s="95"/>
      <c r="AKO31" s="95"/>
      <c r="AKP31" s="95"/>
      <c r="AKQ31" s="95"/>
      <c r="AKR31" s="95"/>
      <c r="AKS31" s="95"/>
      <c r="AKT31" s="95"/>
      <c r="AKU31" s="95"/>
      <c r="AKV31" s="95"/>
      <c r="AKW31" s="95"/>
      <c r="AKX31" s="95"/>
      <c r="AKY31" s="95"/>
      <c r="AKZ31" s="95"/>
      <c r="ALA31" s="95"/>
      <c r="ALB31" s="95"/>
      <c r="ALC31" s="95"/>
      <c r="ALD31" s="95"/>
      <c r="ALE31" s="95"/>
      <c r="ALF31" s="95"/>
      <c r="ALG31" s="95"/>
      <c r="ALH31" s="95"/>
      <c r="ALI31" s="95"/>
      <c r="ALJ31" s="95"/>
      <c r="ALK31" s="95"/>
      <c r="ALL31" s="95"/>
      <c r="ALM31" s="95"/>
      <c r="ALN31" s="95"/>
      <c r="ALO31" s="95"/>
      <c r="ALP31" s="95"/>
      <c r="ALQ31" s="95"/>
      <c r="ALR31" s="95"/>
      <c r="ALS31" s="95"/>
      <c r="ALT31" s="95"/>
      <c r="ALU31" s="95"/>
      <c r="ALV31" s="95"/>
      <c r="ALW31" s="95"/>
      <c r="ALX31" s="95"/>
      <c r="ALY31" s="95"/>
      <c r="ALZ31" s="95"/>
      <c r="AMA31" s="95"/>
      <c r="AMB31" s="95"/>
      <c r="AMC31" s="95"/>
      <c r="AMD31" s="95"/>
      <c r="AME31" s="95"/>
      <c r="AMF31" s="95"/>
      <c r="AMG31" s="95"/>
      <c r="AMH31" s="95"/>
      <c r="AMI31" s="95"/>
      <c r="AMJ31" s="95"/>
    </row>
    <row r="32" spans="1:1024" s="97" customFormat="1" x14ac:dyDescent="0.2">
      <c r="A32" s="95"/>
      <c r="B32" s="171"/>
      <c r="C32" s="168"/>
      <c r="D32" s="171"/>
      <c r="E32" s="168"/>
      <c r="F32" s="171" t="s">
        <v>53</v>
      </c>
      <c r="G32" s="168">
        <v>5.56</v>
      </c>
      <c r="H32" s="171"/>
      <c r="I32" s="168"/>
      <c r="J32" s="171" t="s">
        <v>53</v>
      </c>
      <c r="K32" s="168">
        <v>3.34</v>
      </c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95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5"/>
      <c r="AN32" s="95"/>
      <c r="AO32" s="95"/>
      <c r="AP32" s="95"/>
      <c r="AQ32" s="95"/>
      <c r="AR32" s="95"/>
      <c r="AS32" s="95"/>
      <c r="AT32" s="95"/>
      <c r="AU32" s="95"/>
      <c r="AV32" s="95"/>
      <c r="AW32" s="95"/>
      <c r="AX32" s="95"/>
      <c r="AY32" s="95"/>
      <c r="AZ32" s="95"/>
      <c r="BA32" s="95"/>
      <c r="BB32" s="95"/>
      <c r="BC32" s="95"/>
      <c r="BD32" s="95"/>
      <c r="BE32" s="95"/>
      <c r="BF32" s="95"/>
      <c r="BG32" s="95"/>
      <c r="BH32" s="95"/>
      <c r="BI32" s="95"/>
      <c r="BJ32" s="95"/>
      <c r="BK32" s="95"/>
      <c r="BL32" s="95"/>
      <c r="BM32" s="95"/>
      <c r="BN32" s="95"/>
      <c r="BO32" s="95"/>
      <c r="BP32" s="95"/>
      <c r="BQ32" s="95"/>
      <c r="BR32" s="95"/>
      <c r="BS32" s="95"/>
      <c r="BT32" s="95"/>
      <c r="BU32" s="95"/>
      <c r="BV32" s="95"/>
      <c r="BW32" s="95"/>
      <c r="BX32" s="95"/>
      <c r="BY32" s="95"/>
      <c r="BZ32" s="95"/>
      <c r="CA32" s="95"/>
      <c r="CB32" s="95"/>
      <c r="CC32" s="95"/>
      <c r="CD32" s="95"/>
      <c r="CE32" s="95"/>
      <c r="CF32" s="95"/>
      <c r="CG32" s="95"/>
      <c r="CH32" s="95"/>
      <c r="CI32" s="95"/>
      <c r="CJ32" s="95"/>
      <c r="CK32" s="95"/>
      <c r="CL32" s="95"/>
      <c r="CM32" s="95"/>
      <c r="CN32" s="95"/>
      <c r="CO32" s="95"/>
      <c r="CP32" s="95"/>
      <c r="CQ32" s="95"/>
      <c r="CR32" s="95"/>
      <c r="CS32" s="95"/>
      <c r="CT32" s="95"/>
      <c r="CU32" s="95"/>
      <c r="CV32" s="95"/>
      <c r="CW32" s="95"/>
      <c r="CX32" s="95"/>
      <c r="CY32" s="95"/>
      <c r="CZ32" s="95"/>
      <c r="DA32" s="95"/>
      <c r="DB32" s="95"/>
      <c r="DC32" s="95"/>
      <c r="DD32" s="95"/>
      <c r="DE32" s="95"/>
      <c r="DF32" s="95"/>
      <c r="DG32" s="95"/>
      <c r="DH32" s="95"/>
      <c r="DI32" s="95"/>
      <c r="DJ32" s="95"/>
      <c r="DK32" s="95"/>
      <c r="DL32" s="95"/>
      <c r="DM32" s="95"/>
      <c r="DN32" s="95"/>
      <c r="DO32" s="95"/>
      <c r="DP32" s="95"/>
      <c r="DQ32" s="95"/>
      <c r="DR32" s="95"/>
      <c r="DS32" s="95"/>
      <c r="DT32" s="95"/>
      <c r="DU32" s="95"/>
      <c r="DV32" s="95"/>
      <c r="DW32" s="95"/>
      <c r="DX32" s="95"/>
      <c r="DY32" s="95"/>
      <c r="DZ32" s="95"/>
      <c r="EA32" s="95"/>
      <c r="EB32" s="95"/>
      <c r="EC32" s="95"/>
      <c r="ED32" s="95"/>
      <c r="EE32" s="95"/>
      <c r="EF32" s="95"/>
      <c r="EG32" s="95"/>
      <c r="EH32" s="95"/>
      <c r="EI32" s="95"/>
      <c r="EJ32" s="95"/>
      <c r="EK32" s="95"/>
      <c r="EL32" s="95"/>
      <c r="EM32" s="95"/>
      <c r="EN32" s="95"/>
      <c r="EO32" s="95"/>
      <c r="EP32" s="95"/>
      <c r="EQ32" s="95"/>
      <c r="ER32" s="95"/>
      <c r="ES32" s="95"/>
      <c r="ET32" s="95"/>
      <c r="EU32" s="95"/>
      <c r="EV32" s="95"/>
      <c r="EW32" s="95"/>
      <c r="EX32" s="95"/>
      <c r="EY32" s="95"/>
      <c r="EZ32" s="95"/>
      <c r="FA32" s="95"/>
      <c r="FB32" s="95"/>
      <c r="FC32" s="95"/>
      <c r="FD32" s="95"/>
      <c r="FE32" s="95"/>
      <c r="FF32" s="95"/>
      <c r="FG32" s="95"/>
      <c r="FH32" s="95"/>
      <c r="FI32" s="95"/>
      <c r="FJ32" s="95"/>
      <c r="FK32" s="95"/>
      <c r="FL32" s="95"/>
      <c r="FM32" s="95"/>
      <c r="FN32" s="95"/>
      <c r="FO32" s="95"/>
      <c r="FP32" s="95"/>
      <c r="FQ32" s="95"/>
      <c r="FR32" s="95"/>
      <c r="FS32" s="95"/>
      <c r="FT32" s="95"/>
      <c r="FU32" s="95"/>
      <c r="FV32" s="95"/>
      <c r="FW32" s="95"/>
      <c r="FX32" s="95"/>
      <c r="FY32" s="95"/>
      <c r="FZ32" s="95"/>
      <c r="GA32" s="95"/>
      <c r="GB32" s="95"/>
      <c r="GC32" s="95"/>
      <c r="GD32" s="95"/>
      <c r="GE32" s="95"/>
      <c r="GF32" s="95"/>
      <c r="GG32" s="95"/>
      <c r="GH32" s="95"/>
      <c r="GI32" s="95"/>
      <c r="GJ32" s="95"/>
      <c r="GK32" s="95"/>
      <c r="GL32" s="95"/>
      <c r="GM32" s="95"/>
      <c r="GN32" s="95"/>
      <c r="GO32" s="95"/>
      <c r="GP32" s="95"/>
      <c r="GQ32" s="95"/>
      <c r="GR32" s="95"/>
      <c r="GS32" s="95"/>
      <c r="GT32" s="95"/>
      <c r="GU32" s="95"/>
      <c r="GV32" s="95"/>
      <c r="GW32" s="95"/>
      <c r="GX32" s="95"/>
      <c r="GY32" s="95"/>
      <c r="GZ32" s="95"/>
      <c r="HA32" s="95"/>
      <c r="HB32" s="95"/>
      <c r="HC32" s="95"/>
      <c r="HD32" s="95"/>
      <c r="HE32" s="95"/>
      <c r="HF32" s="95"/>
      <c r="HG32" s="95"/>
      <c r="HH32" s="95"/>
      <c r="HI32" s="95"/>
      <c r="HJ32" s="95"/>
      <c r="HK32" s="95"/>
      <c r="HL32" s="95"/>
      <c r="HM32" s="95"/>
      <c r="HN32" s="95"/>
      <c r="HO32" s="95"/>
      <c r="HP32" s="95"/>
      <c r="HQ32" s="95"/>
      <c r="HR32" s="95"/>
      <c r="HS32" s="95"/>
      <c r="HT32" s="95"/>
      <c r="HU32" s="95"/>
      <c r="HV32" s="95"/>
      <c r="HW32" s="95"/>
      <c r="HX32" s="95"/>
      <c r="HY32" s="95"/>
      <c r="HZ32" s="95"/>
      <c r="IA32" s="95"/>
      <c r="IB32" s="95"/>
      <c r="IC32" s="95"/>
      <c r="ID32" s="95"/>
      <c r="IE32" s="95"/>
      <c r="IF32" s="95"/>
      <c r="IG32" s="95"/>
      <c r="IH32" s="95"/>
      <c r="II32" s="95"/>
      <c r="IJ32" s="95"/>
      <c r="IK32" s="95"/>
      <c r="IL32" s="95"/>
      <c r="IM32" s="95"/>
      <c r="IN32" s="95"/>
      <c r="IO32" s="95"/>
      <c r="IP32" s="95"/>
      <c r="IQ32" s="95"/>
      <c r="IR32" s="95"/>
      <c r="IS32" s="95"/>
      <c r="IT32" s="95"/>
      <c r="IU32" s="95"/>
      <c r="IV32" s="95"/>
      <c r="IW32" s="95"/>
      <c r="IX32" s="95"/>
      <c r="IY32" s="95"/>
      <c r="IZ32" s="95"/>
      <c r="JA32" s="95"/>
      <c r="JB32" s="95"/>
      <c r="JC32" s="95"/>
      <c r="JD32" s="95"/>
      <c r="JE32" s="95"/>
      <c r="JF32" s="95"/>
      <c r="JG32" s="95"/>
      <c r="JH32" s="95"/>
      <c r="JI32" s="95"/>
      <c r="JJ32" s="95"/>
      <c r="JK32" s="95"/>
      <c r="JL32" s="95"/>
      <c r="JM32" s="95"/>
      <c r="JN32" s="95"/>
      <c r="JO32" s="95"/>
      <c r="JP32" s="95"/>
      <c r="JQ32" s="95"/>
      <c r="JR32" s="95"/>
      <c r="JS32" s="95"/>
      <c r="JT32" s="95"/>
      <c r="JU32" s="95"/>
      <c r="JV32" s="95"/>
      <c r="JW32" s="95"/>
      <c r="JX32" s="95"/>
      <c r="JY32" s="95"/>
      <c r="JZ32" s="95"/>
      <c r="KA32" s="95"/>
      <c r="KB32" s="95"/>
      <c r="KC32" s="95"/>
      <c r="KD32" s="95"/>
      <c r="KE32" s="95"/>
      <c r="KF32" s="95"/>
      <c r="KG32" s="95"/>
      <c r="KH32" s="95"/>
      <c r="KI32" s="95"/>
      <c r="KJ32" s="95"/>
      <c r="KK32" s="95"/>
      <c r="KL32" s="95"/>
      <c r="KM32" s="95"/>
      <c r="KN32" s="95"/>
      <c r="KO32" s="95"/>
      <c r="KP32" s="95"/>
      <c r="KQ32" s="95"/>
      <c r="KR32" s="95"/>
      <c r="KS32" s="95"/>
      <c r="KT32" s="95"/>
      <c r="KU32" s="95"/>
      <c r="KV32" s="95"/>
      <c r="KW32" s="95"/>
      <c r="KX32" s="95"/>
      <c r="KY32" s="95"/>
      <c r="KZ32" s="95"/>
      <c r="LA32" s="95"/>
      <c r="LB32" s="95"/>
      <c r="LC32" s="95"/>
      <c r="LD32" s="95"/>
      <c r="LE32" s="95"/>
      <c r="LF32" s="95"/>
      <c r="LG32" s="95"/>
      <c r="LH32" s="95"/>
      <c r="LI32" s="95"/>
      <c r="LJ32" s="95"/>
      <c r="LK32" s="95"/>
      <c r="LL32" s="95"/>
      <c r="LM32" s="95"/>
      <c r="LN32" s="95"/>
      <c r="LO32" s="95"/>
      <c r="LP32" s="95"/>
      <c r="LQ32" s="95"/>
      <c r="LR32" s="95"/>
      <c r="LS32" s="95"/>
      <c r="LT32" s="95"/>
      <c r="LU32" s="95"/>
      <c r="LV32" s="95"/>
      <c r="LW32" s="95"/>
      <c r="LX32" s="95"/>
      <c r="LY32" s="95"/>
      <c r="LZ32" s="95"/>
      <c r="MA32" s="95"/>
      <c r="MB32" s="95"/>
      <c r="MC32" s="95"/>
      <c r="MD32" s="95"/>
      <c r="ME32" s="95"/>
      <c r="MF32" s="95"/>
      <c r="MG32" s="95"/>
      <c r="MH32" s="95"/>
      <c r="MI32" s="95"/>
      <c r="MJ32" s="95"/>
      <c r="MK32" s="95"/>
      <c r="ML32" s="95"/>
      <c r="MM32" s="95"/>
      <c r="MN32" s="95"/>
      <c r="MO32" s="95"/>
      <c r="MP32" s="95"/>
      <c r="MQ32" s="95"/>
      <c r="MR32" s="95"/>
      <c r="MS32" s="95"/>
      <c r="MT32" s="95"/>
      <c r="MU32" s="95"/>
      <c r="MV32" s="95"/>
      <c r="MW32" s="95"/>
      <c r="MX32" s="95"/>
      <c r="MY32" s="95"/>
      <c r="MZ32" s="95"/>
      <c r="NA32" s="95"/>
      <c r="NB32" s="95"/>
      <c r="NC32" s="95"/>
      <c r="ND32" s="95"/>
      <c r="NE32" s="95"/>
      <c r="NF32" s="95"/>
      <c r="NG32" s="95"/>
      <c r="NH32" s="95"/>
      <c r="NI32" s="95"/>
      <c r="NJ32" s="95"/>
      <c r="NK32" s="95"/>
      <c r="NL32" s="95"/>
      <c r="NM32" s="95"/>
      <c r="NN32" s="95"/>
      <c r="NO32" s="95"/>
      <c r="NP32" s="95"/>
      <c r="NQ32" s="95"/>
      <c r="NR32" s="95"/>
      <c r="NS32" s="95"/>
      <c r="NT32" s="95"/>
      <c r="NU32" s="95"/>
      <c r="NV32" s="95"/>
      <c r="NW32" s="95"/>
      <c r="NX32" s="95"/>
      <c r="NY32" s="95"/>
      <c r="NZ32" s="95"/>
      <c r="OA32" s="95"/>
      <c r="OB32" s="95"/>
      <c r="OC32" s="95"/>
      <c r="OD32" s="95"/>
      <c r="OE32" s="95"/>
      <c r="OF32" s="95"/>
      <c r="OG32" s="95"/>
      <c r="OH32" s="95"/>
      <c r="OI32" s="95"/>
      <c r="OJ32" s="95"/>
      <c r="OK32" s="95"/>
      <c r="OL32" s="95"/>
      <c r="OM32" s="95"/>
      <c r="ON32" s="95"/>
      <c r="OO32" s="95"/>
      <c r="OP32" s="95"/>
      <c r="OQ32" s="95"/>
      <c r="OR32" s="95"/>
      <c r="OS32" s="95"/>
      <c r="OT32" s="95"/>
      <c r="OU32" s="95"/>
      <c r="OV32" s="95"/>
      <c r="OW32" s="95"/>
      <c r="OX32" s="95"/>
      <c r="OY32" s="95"/>
      <c r="OZ32" s="95"/>
      <c r="PA32" s="95"/>
      <c r="PB32" s="95"/>
      <c r="PC32" s="95"/>
      <c r="PD32" s="95"/>
      <c r="PE32" s="95"/>
      <c r="PF32" s="95"/>
      <c r="PG32" s="95"/>
      <c r="PH32" s="95"/>
      <c r="PI32" s="95"/>
      <c r="PJ32" s="95"/>
      <c r="PK32" s="95"/>
      <c r="PL32" s="95"/>
      <c r="PM32" s="95"/>
      <c r="PN32" s="95"/>
      <c r="PO32" s="95"/>
      <c r="PP32" s="95"/>
      <c r="PQ32" s="95"/>
      <c r="PR32" s="95"/>
      <c r="PS32" s="95"/>
      <c r="PT32" s="95"/>
      <c r="PU32" s="95"/>
      <c r="PV32" s="95"/>
      <c r="PW32" s="95"/>
      <c r="PX32" s="95"/>
      <c r="PY32" s="95"/>
      <c r="PZ32" s="95"/>
      <c r="QA32" s="95"/>
      <c r="QB32" s="95"/>
      <c r="QC32" s="95"/>
      <c r="QD32" s="95"/>
      <c r="QE32" s="95"/>
      <c r="QF32" s="95"/>
      <c r="QG32" s="95"/>
      <c r="QH32" s="95"/>
      <c r="QI32" s="95"/>
      <c r="QJ32" s="95"/>
      <c r="QK32" s="95"/>
      <c r="QL32" s="95"/>
      <c r="QM32" s="95"/>
      <c r="QN32" s="95"/>
      <c r="QO32" s="95"/>
      <c r="QP32" s="95"/>
      <c r="QQ32" s="95"/>
      <c r="QR32" s="95"/>
      <c r="QS32" s="95"/>
      <c r="QT32" s="95"/>
      <c r="QU32" s="95"/>
      <c r="QV32" s="95"/>
      <c r="QW32" s="95"/>
      <c r="QX32" s="95"/>
      <c r="QY32" s="95"/>
      <c r="QZ32" s="95"/>
      <c r="RA32" s="95"/>
      <c r="RB32" s="95"/>
      <c r="RC32" s="95"/>
      <c r="RD32" s="95"/>
      <c r="RE32" s="95"/>
      <c r="RF32" s="95"/>
      <c r="RG32" s="95"/>
      <c r="RH32" s="95"/>
      <c r="RI32" s="95"/>
      <c r="RJ32" s="95"/>
      <c r="RK32" s="95"/>
      <c r="RL32" s="95"/>
      <c r="RM32" s="95"/>
      <c r="RN32" s="95"/>
      <c r="RO32" s="95"/>
      <c r="RP32" s="95"/>
      <c r="RQ32" s="95"/>
      <c r="RR32" s="95"/>
      <c r="RS32" s="95"/>
      <c r="RT32" s="95"/>
      <c r="RU32" s="95"/>
      <c r="RV32" s="95"/>
      <c r="RW32" s="95"/>
      <c r="RX32" s="95"/>
      <c r="RY32" s="95"/>
      <c r="RZ32" s="95"/>
      <c r="SA32" s="95"/>
      <c r="SB32" s="95"/>
      <c r="SC32" s="95"/>
      <c r="SD32" s="95"/>
      <c r="SE32" s="95"/>
      <c r="SF32" s="95"/>
      <c r="SG32" s="95"/>
      <c r="SH32" s="95"/>
      <c r="SI32" s="95"/>
      <c r="SJ32" s="95"/>
      <c r="SK32" s="95"/>
      <c r="SL32" s="95"/>
      <c r="SM32" s="95"/>
      <c r="SN32" s="95"/>
      <c r="SO32" s="95"/>
      <c r="SP32" s="95"/>
      <c r="SQ32" s="95"/>
      <c r="SR32" s="95"/>
      <c r="SS32" s="95"/>
      <c r="ST32" s="95"/>
      <c r="SU32" s="95"/>
      <c r="SV32" s="95"/>
      <c r="SW32" s="95"/>
      <c r="SX32" s="95"/>
      <c r="SY32" s="95"/>
      <c r="SZ32" s="95"/>
      <c r="TA32" s="95"/>
      <c r="TB32" s="95"/>
      <c r="TC32" s="95"/>
      <c r="TD32" s="95"/>
      <c r="TE32" s="95"/>
      <c r="TF32" s="95"/>
      <c r="TG32" s="95"/>
      <c r="TH32" s="95"/>
      <c r="TI32" s="95"/>
      <c r="TJ32" s="95"/>
      <c r="TK32" s="95"/>
      <c r="TL32" s="95"/>
      <c r="TM32" s="95"/>
      <c r="TN32" s="95"/>
      <c r="TO32" s="95"/>
      <c r="TP32" s="95"/>
      <c r="TQ32" s="95"/>
      <c r="TR32" s="95"/>
      <c r="TS32" s="95"/>
      <c r="TT32" s="95"/>
      <c r="TU32" s="95"/>
      <c r="TV32" s="95"/>
      <c r="TW32" s="95"/>
      <c r="TX32" s="95"/>
      <c r="TY32" s="95"/>
      <c r="TZ32" s="95"/>
      <c r="UA32" s="95"/>
      <c r="UB32" s="95"/>
      <c r="UC32" s="95"/>
      <c r="UD32" s="95"/>
      <c r="UE32" s="95"/>
      <c r="UF32" s="95"/>
      <c r="UG32" s="95"/>
      <c r="UH32" s="95"/>
      <c r="UI32" s="95"/>
      <c r="UJ32" s="95"/>
      <c r="UK32" s="95"/>
      <c r="UL32" s="95"/>
      <c r="UM32" s="95"/>
      <c r="UN32" s="95"/>
      <c r="UO32" s="95"/>
      <c r="UP32" s="95"/>
      <c r="UQ32" s="95"/>
      <c r="UR32" s="95"/>
      <c r="US32" s="95"/>
      <c r="UT32" s="95"/>
      <c r="UU32" s="95"/>
      <c r="UV32" s="95"/>
      <c r="UW32" s="95"/>
      <c r="UX32" s="95"/>
      <c r="UY32" s="95"/>
      <c r="UZ32" s="95"/>
      <c r="VA32" s="95"/>
      <c r="VB32" s="95"/>
      <c r="VC32" s="95"/>
      <c r="VD32" s="95"/>
      <c r="VE32" s="95"/>
      <c r="VF32" s="95"/>
      <c r="VG32" s="95"/>
      <c r="VH32" s="95"/>
      <c r="VI32" s="95"/>
      <c r="VJ32" s="95"/>
      <c r="VK32" s="95"/>
      <c r="VL32" s="95"/>
      <c r="VM32" s="95"/>
      <c r="VN32" s="95"/>
      <c r="VO32" s="95"/>
      <c r="VP32" s="95"/>
      <c r="VQ32" s="95"/>
      <c r="VR32" s="95"/>
      <c r="VS32" s="95"/>
      <c r="VT32" s="95"/>
      <c r="VU32" s="95"/>
      <c r="VV32" s="95"/>
      <c r="VW32" s="95"/>
      <c r="VX32" s="95"/>
      <c r="VY32" s="95"/>
      <c r="VZ32" s="95"/>
      <c r="WA32" s="95"/>
      <c r="WB32" s="95"/>
      <c r="WC32" s="95"/>
      <c r="WD32" s="95"/>
      <c r="WE32" s="95"/>
      <c r="WF32" s="95"/>
      <c r="WG32" s="95"/>
      <c r="WH32" s="95"/>
      <c r="WI32" s="95"/>
      <c r="WJ32" s="95"/>
      <c r="WK32" s="95"/>
      <c r="WL32" s="95"/>
      <c r="WM32" s="95"/>
      <c r="WN32" s="95"/>
      <c r="WO32" s="95"/>
      <c r="WP32" s="95"/>
      <c r="WQ32" s="95"/>
      <c r="WR32" s="95"/>
      <c r="WS32" s="95"/>
      <c r="WT32" s="95"/>
      <c r="WU32" s="95"/>
      <c r="WV32" s="95"/>
      <c r="WW32" s="95"/>
      <c r="WX32" s="95"/>
      <c r="WY32" s="95"/>
      <c r="WZ32" s="95"/>
      <c r="XA32" s="95"/>
      <c r="XB32" s="95"/>
      <c r="XC32" s="95"/>
      <c r="XD32" s="95"/>
      <c r="XE32" s="95"/>
      <c r="XF32" s="95"/>
      <c r="XG32" s="95"/>
      <c r="XH32" s="95"/>
      <c r="XI32" s="95"/>
      <c r="XJ32" s="95"/>
      <c r="XK32" s="95"/>
      <c r="XL32" s="95"/>
      <c r="XM32" s="95"/>
      <c r="XN32" s="95"/>
      <c r="XO32" s="95"/>
      <c r="XP32" s="95"/>
      <c r="XQ32" s="95"/>
      <c r="XR32" s="95"/>
      <c r="XS32" s="95"/>
      <c r="XT32" s="95"/>
      <c r="XU32" s="95"/>
      <c r="XV32" s="95"/>
      <c r="XW32" s="95"/>
      <c r="XX32" s="95"/>
      <c r="XY32" s="95"/>
      <c r="XZ32" s="95"/>
      <c r="YA32" s="95"/>
      <c r="YB32" s="95"/>
      <c r="YC32" s="95"/>
      <c r="YD32" s="95"/>
      <c r="YE32" s="95"/>
      <c r="YF32" s="95"/>
      <c r="YG32" s="95"/>
      <c r="YH32" s="95"/>
      <c r="YI32" s="95"/>
      <c r="YJ32" s="95"/>
      <c r="YK32" s="95"/>
      <c r="YL32" s="95"/>
      <c r="YM32" s="95"/>
      <c r="YN32" s="95"/>
      <c r="YO32" s="95"/>
      <c r="YP32" s="95"/>
      <c r="YQ32" s="95"/>
      <c r="YR32" s="95"/>
      <c r="YS32" s="95"/>
      <c r="YT32" s="95"/>
      <c r="YU32" s="95"/>
      <c r="YV32" s="95"/>
      <c r="YW32" s="95"/>
      <c r="YX32" s="95"/>
      <c r="YY32" s="95"/>
      <c r="YZ32" s="95"/>
      <c r="ZA32" s="95"/>
      <c r="ZB32" s="95"/>
      <c r="ZC32" s="95"/>
      <c r="ZD32" s="95"/>
      <c r="ZE32" s="95"/>
      <c r="ZF32" s="95"/>
      <c r="ZG32" s="95"/>
      <c r="ZH32" s="95"/>
      <c r="ZI32" s="95"/>
      <c r="ZJ32" s="95"/>
      <c r="ZK32" s="95"/>
      <c r="ZL32" s="95"/>
      <c r="ZM32" s="95"/>
      <c r="ZN32" s="95"/>
      <c r="ZO32" s="95"/>
      <c r="ZP32" s="95"/>
      <c r="ZQ32" s="95"/>
      <c r="ZR32" s="95"/>
      <c r="ZS32" s="95"/>
      <c r="ZT32" s="95"/>
      <c r="ZU32" s="95"/>
      <c r="ZV32" s="95"/>
      <c r="ZW32" s="95"/>
      <c r="ZX32" s="95"/>
      <c r="ZY32" s="95"/>
      <c r="ZZ32" s="95"/>
      <c r="AAA32" s="95"/>
      <c r="AAB32" s="95"/>
      <c r="AAC32" s="95"/>
      <c r="AAD32" s="95"/>
      <c r="AAE32" s="95"/>
      <c r="AAF32" s="95"/>
      <c r="AAG32" s="95"/>
      <c r="AAH32" s="95"/>
      <c r="AAI32" s="95"/>
      <c r="AAJ32" s="95"/>
      <c r="AAK32" s="95"/>
      <c r="AAL32" s="95"/>
      <c r="AAM32" s="95"/>
      <c r="AAN32" s="95"/>
      <c r="AAO32" s="95"/>
      <c r="AAP32" s="95"/>
      <c r="AAQ32" s="95"/>
      <c r="AAR32" s="95"/>
      <c r="AAS32" s="95"/>
      <c r="AAT32" s="95"/>
      <c r="AAU32" s="95"/>
      <c r="AAV32" s="95"/>
      <c r="AAW32" s="95"/>
      <c r="AAX32" s="95"/>
      <c r="AAY32" s="95"/>
      <c r="AAZ32" s="95"/>
      <c r="ABA32" s="95"/>
      <c r="ABB32" s="95"/>
      <c r="ABC32" s="95"/>
      <c r="ABD32" s="95"/>
      <c r="ABE32" s="95"/>
      <c r="ABF32" s="95"/>
      <c r="ABG32" s="95"/>
      <c r="ABH32" s="95"/>
      <c r="ABI32" s="95"/>
      <c r="ABJ32" s="95"/>
      <c r="ABK32" s="95"/>
      <c r="ABL32" s="95"/>
      <c r="ABM32" s="95"/>
      <c r="ABN32" s="95"/>
      <c r="ABO32" s="95"/>
      <c r="ABP32" s="95"/>
      <c r="ABQ32" s="95"/>
      <c r="ABR32" s="95"/>
      <c r="ABS32" s="95"/>
      <c r="ABT32" s="95"/>
      <c r="ABU32" s="95"/>
      <c r="ABV32" s="95"/>
      <c r="ABW32" s="95"/>
      <c r="ABX32" s="95"/>
      <c r="ABY32" s="95"/>
      <c r="ABZ32" s="95"/>
      <c r="ACA32" s="95"/>
      <c r="ACB32" s="95"/>
      <c r="ACC32" s="95"/>
      <c r="ACD32" s="95"/>
      <c r="ACE32" s="95"/>
      <c r="ACF32" s="95"/>
      <c r="ACG32" s="95"/>
      <c r="ACH32" s="95"/>
      <c r="ACI32" s="95"/>
      <c r="ACJ32" s="95"/>
      <c r="ACK32" s="95"/>
      <c r="ACL32" s="95"/>
      <c r="ACM32" s="95"/>
      <c r="ACN32" s="95"/>
      <c r="ACO32" s="95"/>
      <c r="ACP32" s="95"/>
      <c r="ACQ32" s="95"/>
      <c r="ACR32" s="95"/>
      <c r="ACS32" s="95"/>
      <c r="ACT32" s="95"/>
      <c r="ACU32" s="95"/>
      <c r="ACV32" s="95"/>
      <c r="ACW32" s="95"/>
      <c r="ACX32" s="95"/>
      <c r="ACY32" s="95"/>
      <c r="ACZ32" s="95"/>
      <c r="ADA32" s="95"/>
      <c r="ADB32" s="95"/>
      <c r="ADC32" s="95"/>
      <c r="ADD32" s="95"/>
      <c r="ADE32" s="95"/>
      <c r="ADF32" s="95"/>
      <c r="ADG32" s="95"/>
      <c r="ADH32" s="95"/>
      <c r="ADI32" s="95"/>
      <c r="ADJ32" s="95"/>
      <c r="ADK32" s="95"/>
      <c r="ADL32" s="95"/>
      <c r="ADM32" s="95"/>
      <c r="ADN32" s="95"/>
      <c r="ADO32" s="95"/>
      <c r="ADP32" s="95"/>
      <c r="ADQ32" s="95"/>
      <c r="ADR32" s="95"/>
      <c r="ADS32" s="95"/>
      <c r="ADT32" s="95"/>
      <c r="ADU32" s="95"/>
      <c r="ADV32" s="95"/>
      <c r="ADW32" s="95"/>
      <c r="ADX32" s="95"/>
      <c r="ADY32" s="95"/>
      <c r="ADZ32" s="95"/>
      <c r="AEA32" s="95"/>
      <c r="AEB32" s="95"/>
      <c r="AEC32" s="95"/>
      <c r="AED32" s="95"/>
      <c r="AEE32" s="95"/>
      <c r="AEF32" s="95"/>
      <c r="AEG32" s="95"/>
      <c r="AEH32" s="95"/>
      <c r="AEI32" s="95"/>
      <c r="AEJ32" s="95"/>
      <c r="AEK32" s="95"/>
      <c r="AEL32" s="95"/>
      <c r="AEM32" s="95"/>
      <c r="AEN32" s="95"/>
      <c r="AEO32" s="95"/>
      <c r="AEP32" s="95"/>
      <c r="AEQ32" s="95"/>
      <c r="AER32" s="95"/>
      <c r="AES32" s="95"/>
      <c r="AET32" s="95"/>
      <c r="AEU32" s="95"/>
      <c r="AEV32" s="95"/>
      <c r="AEW32" s="95"/>
      <c r="AEX32" s="95"/>
      <c r="AEY32" s="95"/>
      <c r="AEZ32" s="95"/>
      <c r="AFA32" s="95"/>
      <c r="AFB32" s="95"/>
      <c r="AFC32" s="95"/>
      <c r="AFD32" s="95"/>
      <c r="AFE32" s="95"/>
      <c r="AFF32" s="95"/>
      <c r="AFG32" s="95"/>
      <c r="AFH32" s="95"/>
      <c r="AFI32" s="95"/>
      <c r="AFJ32" s="95"/>
      <c r="AFK32" s="95"/>
      <c r="AFL32" s="95"/>
      <c r="AFM32" s="95"/>
      <c r="AFN32" s="95"/>
      <c r="AFO32" s="95"/>
      <c r="AFP32" s="95"/>
      <c r="AFQ32" s="95"/>
      <c r="AFR32" s="95"/>
      <c r="AFS32" s="95"/>
      <c r="AFT32" s="95"/>
      <c r="AFU32" s="95"/>
      <c r="AFV32" s="95"/>
      <c r="AFW32" s="95"/>
      <c r="AFX32" s="95"/>
      <c r="AFY32" s="95"/>
      <c r="AFZ32" s="95"/>
      <c r="AGA32" s="95"/>
      <c r="AGB32" s="95"/>
      <c r="AGC32" s="95"/>
      <c r="AGD32" s="95"/>
      <c r="AGE32" s="95"/>
      <c r="AGF32" s="95"/>
      <c r="AGG32" s="95"/>
      <c r="AGH32" s="95"/>
      <c r="AGI32" s="95"/>
      <c r="AGJ32" s="95"/>
      <c r="AGK32" s="95"/>
      <c r="AGL32" s="95"/>
      <c r="AGM32" s="95"/>
      <c r="AGN32" s="95"/>
      <c r="AGO32" s="95"/>
      <c r="AGP32" s="95"/>
      <c r="AGQ32" s="95"/>
      <c r="AGR32" s="95"/>
      <c r="AGS32" s="95"/>
      <c r="AGT32" s="95"/>
      <c r="AGU32" s="95"/>
      <c r="AGV32" s="95"/>
      <c r="AGW32" s="95"/>
      <c r="AGX32" s="95"/>
      <c r="AGY32" s="95"/>
      <c r="AGZ32" s="95"/>
      <c r="AHA32" s="95"/>
      <c r="AHB32" s="95"/>
      <c r="AHC32" s="95"/>
      <c r="AHD32" s="95"/>
      <c r="AHE32" s="95"/>
      <c r="AHF32" s="95"/>
      <c r="AHG32" s="95"/>
      <c r="AHH32" s="95"/>
      <c r="AHI32" s="95"/>
      <c r="AHJ32" s="95"/>
      <c r="AHK32" s="95"/>
      <c r="AHL32" s="95"/>
      <c r="AHM32" s="95"/>
      <c r="AHN32" s="95"/>
      <c r="AHO32" s="95"/>
      <c r="AHP32" s="95"/>
      <c r="AHQ32" s="95"/>
      <c r="AHR32" s="95"/>
      <c r="AHS32" s="95"/>
      <c r="AHT32" s="95"/>
      <c r="AHU32" s="95"/>
      <c r="AHV32" s="95"/>
      <c r="AHW32" s="95"/>
      <c r="AHX32" s="95"/>
      <c r="AHY32" s="95"/>
      <c r="AHZ32" s="95"/>
      <c r="AIA32" s="95"/>
      <c r="AIB32" s="95"/>
      <c r="AIC32" s="95"/>
      <c r="AID32" s="95"/>
      <c r="AIE32" s="95"/>
      <c r="AIF32" s="95"/>
      <c r="AIG32" s="95"/>
      <c r="AIH32" s="95"/>
      <c r="AII32" s="95"/>
      <c r="AIJ32" s="95"/>
      <c r="AIK32" s="95"/>
      <c r="AIL32" s="95"/>
      <c r="AIM32" s="95"/>
      <c r="AIN32" s="95"/>
      <c r="AIO32" s="95"/>
      <c r="AIP32" s="95"/>
      <c r="AIQ32" s="95"/>
      <c r="AIR32" s="95"/>
      <c r="AIS32" s="95"/>
      <c r="AIT32" s="95"/>
      <c r="AIU32" s="95"/>
      <c r="AIV32" s="95"/>
      <c r="AIW32" s="95"/>
      <c r="AIX32" s="95"/>
      <c r="AIY32" s="95"/>
      <c r="AIZ32" s="95"/>
      <c r="AJA32" s="95"/>
      <c r="AJB32" s="95"/>
      <c r="AJC32" s="95"/>
      <c r="AJD32" s="95"/>
      <c r="AJE32" s="95"/>
      <c r="AJF32" s="95"/>
      <c r="AJG32" s="95"/>
      <c r="AJH32" s="95"/>
      <c r="AJI32" s="95"/>
      <c r="AJJ32" s="95"/>
      <c r="AJK32" s="95"/>
      <c r="AJL32" s="95"/>
      <c r="AJM32" s="95"/>
      <c r="AJN32" s="95"/>
      <c r="AJO32" s="95"/>
      <c r="AJP32" s="95"/>
      <c r="AJQ32" s="95"/>
      <c r="AJR32" s="95"/>
      <c r="AJS32" s="95"/>
      <c r="AJT32" s="95"/>
      <c r="AJU32" s="95"/>
      <c r="AJV32" s="95"/>
      <c r="AJW32" s="95"/>
      <c r="AJX32" s="95"/>
      <c r="AJY32" s="95"/>
      <c r="AJZ32" s="95"/>
      <c r="AKA32" s="95"/>
      <c r="AKB32" s="95"/>
      <c r="AKC32" s="95"/>
      <c r="AKD32" s="95"/>
      <c r="AKE32" s="95"/>
      <c r="AKF32" s="95"/>
      <c r="AKG32" s="95"/>
      <c r="AKH32" s="95"/>
      <c r="AKI32" s="95"/>
      <c r="AKJ32" s="95"/>
      <c r="AKK32" s="95"/>
      <c r="AKL32" s="95"/>
      <c r="AKM32" s="95"/>
      <c r="AKN32" s="95"/>
      <c r="AKO32" s="95"/>
      <c r="AKP32" s="95"/>
      <c r="AKQ32" s="95"/>
      <c r="AKR32" s="95"/>
      <c r="AKS32" s="95"/>
      <c r="AKT32" s="95"/>
      <c r="AKU32" s="95"/>
      <c r="AKV32" s="95"/>
      <c r="AKW32" s="95"/>
      <c r="AKX32" s="95"/>
      <c r="AKY32" s="95"/>
      <c r="AKZ32" s="95"/>
      <c r="ALA32" s="95"/>
      <c r="ALB32" s="95"/>
      <c r="ALC32" s="95"/>
      <c r="ALD32" s="95"/>
      <c r="ALE32" s="95"/>
      <c r="ALF32" s="95"/>
      <c r="ALG32" s="95"/>
      <c r="ALH32" s="95"/>
      <c r="ALI32" s="95"/>
      <c r="ALJ32" s="95"/>
      <c r="ALK32" s="95"/>
      <c r="ALL32" s="95"/>
      <c r="ALM32" s="95"/>
      <c r="ALN32" s="95"/>
      <c r="ALO32" s="95"/>
      <c r="ALP32" s="95"/>
      <c r="ALQ32" s="95"/>
      <c r="ALR32" s="95"/>
      <c r="ALS32" s="95"/>
      <c r="ALT32" s="95"/>
      <c r="ALU32" s="95"/>
      <c r="ALV32" s="95"/>
      <c r="ALW32" s="95"/>
      <c r="ALX32" s="95"/>
      <c r="ALY32" s="95"/>
      <c r="ALZ32" s="95"/>
      <c r="AMA32" s="95"/>
      <c r="AMB32" s="95"/>
      <c r="AMC32" s="95"/>
      <c r="AMD32" s="95"/>
      <c r="AME32" s="95"/>
      <c r="AMF32" s="95"/>
      <c r="AMG32" s="95"/>
      <c r="AMH32" s="95"/>
      <c r="AMI32" s="95"/>
      <c r="AMJ32" s="95"/>
    </row>
    <row r="33" spans="1:1024" s="94" customFormat="1" ht="49.5" x14ac:dyDescent="0.2">
      <c r="A33" s="91"/>
      <c r="B33" s="98" t="s">
        <v>315</v>
      </c>
      <c r="C33" s="93">
        <f>SUM(C34:C35)</f>
        <v>19.170000000000002</v>
      </c>
      <c r="D33" s="98" t="s">
        <v>316</v>
      </c>
      <c r="E33" s="93">
        <f>SUM(E34:E35)</f>
        <v>19.170000000000002</v>
      </c>
      <c r="F33" s="98" t="s">
        <v>317</v>
      </c>
      <c r="G33" s="93">
        <f>SUM(G34:G35)</f>
        <v>19.170000000000002</v>
      </c>
      <c r="H33" s="98" t="s">
        <v>318</v>
      </c>
      <c r="I33" s="93">
        <f>SUM(I34:I35)</f>
        <v>19.170000000000002</v>
      </c>
      <c r="J33" s="98" t="s">
        <v>319</v>
      </c>
      <c r="K33" s="93">
        <f>SUM(K34:K35)</f>
        <v>19.170000000000002</v>
      </c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1"/>
      <c r="BM33" s="91"/>
      <c r="BN33" s="91"/>
      <c r="BO33" s="91"/>
      <c r="BP33" s="91"/>
      <c r="BQ33" s="91"/>
      <c r="BR33" s="91"/>
      <c r="BS33" s="91"/>
      <c r="BT33" s="91"/>
      <c r="BU33" s="91"/>
      <c r="BV33" s="91"/>
      <c r="BW33" s="91"/>
      <c r="BX33" s="91"/>
      <c r="BY33" s="91"/>
      <c r="BZ33" s="91"/>
      <c r="CA33" s="91"/>
      <c r="CB33" s="91"/>
      <c r="CC33" s="91"/>
      <c r="CD33" s="91"/>
      <c r="CE33" s="91"/>
      <c r="CF33" s="91"/>
      <c r="CG33" s="91"/>
      <c r="CH33" s="91"/>
      <c r="CI33" s="91"/>
      <c r="CJ33" s="91"/>
      <c r="CK33" s="91"/>
      <c r="CL33" s="91"/>
      <c r="CM33" s="91"/>
      <c r="CN33" s="91"/>
      <c r="CO33" s="91"/>
      <c r="CP33" s="91"/>
      <c r="CQ33" s="91"/>
      <c r="CR33" s="91"/>
      <c r="CS33" s="91"/>
      <c r="CT33" s="91"/>
      <c r="CU33" s="91"/>
      <c r="CV33" s="91"/>
      <c r="CW33" s="91"/>
      <c r="CX33" s="91"/>
      <c r="CY33" s="91"/>
      <c r="CZ33" s="91"/>
      <c r="DA33" s="91"/>
      <c r="DB33" s="91"/>
      <c r="DC33" s="91"/>
      <c r="DD33" s="91"/>
      <c r="DE33" s="91"/>
      <c r="DF33" s="91"/>
      <c r="DG33" s="91"/>
      <c r="DH33" s="91"/>
      <c r="DI33" s="91"/>
      <c r="DJ33" s="91"/>
      <c r="DK33" s="91"/>
      <c r="DL33" s="91"/>
      <c r="DM33" s="91"/>
      <c r="DN33" s="91"/>
      <c r="DO33" s="91"/>
      <c r="DP33" s="91"/>
      <c r="DQ33" s="91"/>
      <c r="DR33" s="91"/>
      <c r="DS33" s="91"/>
      <c r="DT33" s="91"/>
      <c r="DU33" s="91"/>
      <c r="DV33" s="91"/>
      <c r="DW33" s="91"/>
      <c r="DX33" s="91"/>
      <c r="DY33" s="91"/>
      <c r="DZ33" s="91"/>
      <c r="EA33" s="91"/>
      <c r="EB33" s="91"/>
      <c r="EC33" s="91"/>
      <c r="ED33" s="91"/>
      <c r="EE33" s="91"/>
      <c r="EF33" s="91"/>
      <c r="EG33" s="91"/>
      <c r="EH33" s="91"/>
      <c r="EI33" s="91"/>
      <c r="EJ33" s="91"/>
      <c r="EK33" s="91"/>
      <c r="EL33" s="91"/>
      <c r="EM33" s="91"/>
      <c r="EN33" s="91"/>
      <c r="EO33" s="91"/>
      <c r="EP33" s="91"/>
      <c r="EQ33" s="91"/>
      <c r="ER33" s="91"/>
      <c r="ES33" s="91"/>
      <c r="ET33" s="91"/>
      <c r="EU33" s="91"/>
      <c r="EV33" s="91"/>
      <c r="EW33" s="91"/>
      <c r="EX33" s="91"/>
      <c r="EY33" s="91"/>
      <c r="EZ33" s="91"/>
      <c r="FA33" s="91"/>
      <c r="FB33" s="91"/>
      <c r="FC33" s="91"/>
      <c r="FD33" s="91"/>
      <c r="FE33" s="91"/>
      <c r="FF33" s="91"/>
      <c r="FG33" s="91"/>
      <c r="FH33" s="91"/>
      <c r="FI33" s="91"/>
      <c r="FJ33" s="91"/>
      <c r="FK33" s="91"/>
      <c r="FL33" s="91"/>
      <c r="FM33" s="91"/>
      <c r="FN33" s="91"/>
      <c r="FO33" s="91"/>
      <c r="FP33" s="91"/>
      <c r="FQ33" s="91"/>
      <c r="FR33" s="91"/>
      <c r="FS33" s="91"/>
      <c r="FT33" s="91"/>
      <c r="FU33" s="91"/>
      <c r="FV33" s="91"/>
      <c r="FW33" s="91"/>
      <c r="FX33" s="91"/>
      <c r="FY33" s="91"/>
      <c r="FZ33" s="91"/>
      <c r="GA33" s="91"/>
      <c r="GB33" s="91"/>
      <c r="GC33" s="91"/>
      <c r="GD33" s="91"/>
      <c r="GE33" s="91"/>
      <c r="GF33" s="91"/>
      <c r="GG33" s="91"/>
      <c r="GH33" s="91"/>
      <c r="GI33" s="91"/>
      <c r="GJ33" s="91"/>
      <c r="GK33" s="91"/>
      <c r="GL33" s="91"/>
      <c r="GM33" s="91"/>
      <c r="GN33" s="91"/>
      <c r="GO33" s="91"/>
      <c r="GP33" s="91"/>
      <c r="GQ33" s="91"/>
      <c r="GR33" s="91"/>
      <c r="GS33" s="91"/>
      <c r="GT33" s="91"/>
      <c r="GU33" s="91"/>
      <c r="GV33" s="91"/>
      <c r="GW33" s="91"/>
      <c r="GX33" s="91"/>
      <c r="GY33" s="91"/>
      <c r="GZ33" s="91"/>
      <c r="HA33" s="91"/>
      <c r="HB33" s="91"/>
      <c r="HC33" s="91"/>
      <c r="HD33" s="91"/>
      <c r="HE33" s="91"/>
      <c r="HF33" s="91"/>
      <c r="HG33" s="91"/>
      <c r="HH33" s="91"/>
      <c r="HI33" s="91"/>
      <c r="HJ33" s="91"/>
      <c r="HK33" s="91"/>
      <c r="HL33" s="91"/>
      <c r="HM33" s="91"/>
      <c r="HN33" s="91"/>
      <c r="HO33" s="91"/>
      <c r="HP33" s="91"/>
      <c r="HQ33" s="91"/>
      <c r="HR33" s="91"/>
      <c r="HS33" s="91"/>
      <c r="HT33" s="91"/>
      <c r="HU33" s="91"/>
      <c r="HV33" s="91"/>
      <c r="HW33" s="91"/>
      <c r="HX33" s="91"/>
      <c r="HY33" s="91"/>
      <c r="HZ33" s="91"/>
      <c r="IA33" s="91"/>
      <c r="IB33" s="91"/>
      <c r="IC33" s="91"/>
      <c r="ID33" s="91"/>
      <c r="IE33" s="91"/>
      <c r="IF33" s="91"/>
      <c r="IG33" s="91"/>
      <c r="IH33" s="91"/>
      <c r="II33" s="91"/>
      <c r="IJ33" s="91"/>
      <c r="IK33" s="91"/>
      <c r="IL33" s="91"/>
      <c r="IM33" s="91"/>
      <c r="IN33" s="91"/>
      <c r="IO33" s="91"/>
      <c r="IP33" s="91"/>
      <c r="IQ33" s="91"/>
      <c r="IR33" s="91"/>
      <c r="IS33" s="91"/>
      <c r="IT33" s="91"/>
      <c r="IU33" s="91"/>
      <c r="IV33" s="91"/>
      <c r="IW33" s="91"/>
      <c r="IX33" s="91"/>
      <c r="IY33" s="91"/>
      <c r="IZ33" s="91"/>
      <c r="JA33" s="91"/>
      <c r="JB33" s="91"/>
      <c r="JC33" s="91"/>
      <c r="JD33" s="91"/>
      <c r="JE33" s="91"/>
      <c r="JF33" s="91"/>
      <c r="JG33" s="91"/>
      <c r="JH33" s="91"/>
      <c r="JI33" s="91"/>
      <c r="JJ33" s="91"/>
      <c r="JK33" s="91"/>
      <c r="JL33" s="91"/>
      <c r="JM33" s="91"/>
      <c r="JN33" s="91"/>
      <c r="JO33" s="91"/>
      <c r="JP33" s="91"/>
      <c r="JQ33" s="91"/>
      <c r="JR33" s="91"/>
      <c r="JS33" s="91"/>
      <c r="JT33" s="91"/>
      <c r="JU33" s="91"/>
      <c r="JV33" s="91"/>
      <c r="JW33" s="91"/>
      <c r="JX33" s="91"/>
      <c r="JY33" s="91"/>
      <c r="JZ33" s="91"/>
      <c r="KA33" s="91"/>
      <c r="KB33" s="91"/>
      <c r="KC33" s="91"/>
      <c r="KD33" s="91"/>
      <c r="KE33" s="91"/>
      <c r="KF33" s="91"/>
      <c r="KG33" s="91"/>
      <c r="KH33" s="91"/>
      <c r="KI33" s="91"/>
      <c r="KJ33" s="91"/>
      <c r="KK33" s="91"/>
      <c r="KL33" s="91"/>
      <c r="KM33" s="91"/>
      <c r="KN33" s="91"/>
      <c r="KO33" s="91"/>
      <c r="KP33" s="91"/>
      <c r="KQ33" s="91"/>
      <c r="KR33" s="91"/>
      <c r="KS33" s="91"/>
      <c r="KT33" s="91"/>
      <c r="KU33" s="91"/>
      <c r="KV33" s="91"/>
      <c r="KW33" s="91"/>
      <c r="KX33" s="91"/>
      <c r="KY33" s="91"/>
      <c r="KZ33" s="91"/>
      <c r="LA33" s="91"/>
      <c r="LB33" s="91"/>
      <c r="LC33" s="91"/>
      <c r="LD33" s="91"/>
      <c r="LE33" s="91"/>
      <c r="LF33" s="91"/>
      <c r="LG33" s="91"/>
      <c r="LH33" s="91"/>
      <c r="LI33" s="91"/>
      <c r="LJ33" s="91"/>
      <c r="LK33" s="91"/>
      <c r="LL33" s="91"/>
      <c r="LM33" s="91"/>
      <c r="LN33" s="91"/>
      <c r="LO33" s="91"/>
      <c r="LP33" s="91"/>
      <c r="LQ33" s="91"/>
      <c r="LR33" s="91"/>
      <c r="LS33" s="91"/>
      <c r="LT33" s="91"/>
      <c r="LU33" s="91"/>
      <c r="LV33" s="91"/>
      <c r="LW33" s="91"/>
      <c r="LX33" s="91"/>
      <c r="LY33" s="91"/>
      <c r="LZ33" s="91"/>
      <c r="MA33" s="91"/>
      <c r="MB33" s="91"/>
      <c r="MC33" s="91"/>
      <c r="MD33" s="91"/>
      <c r="ME33" s="91"/>
      <c r="MF33" s="91"/>
      <c r="MG33" s="91"/>
      <c r="MH33" s="91"/>
      <c r="MI33" s="91"/>
      <c r="MJ33" s="91"/>
      <c r="MK33" s="91"/>
      <c r="ML33" s="91"/>
      <c r="MM33" s="91"/>
      <c r="MN33" s="91"/>
      <c r="MO33" s="91"/>
      <c r="MP33" s="91"/>
      <c r="MQ33" s="91"/>
      <c r="MR33" s="91"/>
      <c r="MS33" s="91"/>
      <c r="MT33" s="91"/>
      <c r="MU33" s="91"/>
      <c r="MV33" s="91"/>
      <c r="MW33" s="91"/>
      <c r="MX33" s="91"/>
      <c r="MY33" s="91"/>
      <c r="MZ33" s="91"/>
      <c r="NA33" s="91"/>
      <c r="NB33" s="91"/>
      <c r="NC33" s="91"/>
      <c r="ND33" s="91"/>
      <c r="NE33" s="91"/>
      <c r="NF33" s="91"/>
      <c r="NG33" s="91"/>
      <c r="NH33" s="91"/>
      <c r="NI33" s="91"/>
      <c r="NJ33" s="91"/>
      <c r="NK33" s="91"/>
      <c r="NL33" s="91"/>
      <c r="NM33" s="91"/>
      <c r="NN33" s="91"/>
      <c r="NO33" s="91"/>
      <c r="NP33" s="91"/>
      <c r="NQ33" s="91"/>
      <c r="NR33" s="91"/>
      <c r="NS33" s="91"/>
      <c r="NT33" s="91"/>
      <c r="NU33" s="91"/>
      <c r="NV33" s="91"/>
      <c r="NW33" s="91"/>
      <c r="NX33" s="91"/>
      <c r="NY33" s="91"/>
      <c r="NZ33" s="91"/>
      <c r="OA33" s="91"/>
      <c r="OB33" s="91"/>
      <c r="OC33" s="91"/>
      <c r="OD33" s="91"/>
      <c r="OE33" s="91"/>
      <c r="OF33" s="91"/>
      <c r="OG33" s="91"/>
      <c r="OH33" s="91"/>
      <c r="OI33" s="91"/>
      <c r="OJ33" s="91"/>
      <c r="OK33" s="91"/>
      <c r="OL33" s="91"/>
      <c r="OM33" s="91"/>
      <c r="ON33" s="91"/>
      <c r="OO33" s="91"/>
      <c r="OP33" s="91"/>
      <c r="OQ33" s="91"/>
      <c r="OR33" s="91"/>
      <c r="OS33" s="91"/>
      <c r="OT33" s="91"/>
      <c r="OU33" s="91"/>
      <c r="OV33" s="91"/>
      <c r="OW33" s="91"/>
      <c r="OX33" s="91"/>
      <c r="OY33" s="91"/>
      <c r="OZ33" s="91"/>
      <c r="PA33" s="91"/>
      <c r="PB33" s="91"/>
      <c r="PC33" s="91"/>
      <c r="PD33" s="91"/>
      <c r="PE33" s="91"/>
      <c r="PF33" s="91"/>
      <c r="PG33" s="91"/>
      <c r="PH33" s="91"/>
      <c r="PI33" s="91"/>
      <c r="PJ33" s="91"/>
      <c r="PK33" s="91"/>
      <c r="PL33" s="91"/>
      <c r="PM33" s="91"/>
      <c r="PN33" s="91"/>
      <c r="PO33" s="91"/>
      <c r="PP33" s="91"/>
      <c r="PQ33" s="91"/>
      <c r="PR33" s="91"/>
      <c r="PS33" s="91"/>
      <c r="PT33" s="91"/>
      <c r="PU33" s="91"/>
      <c r="PV33" s="91"/>
      <c r="PW33" s="91"/>
      <c r="PX33" s="91"/>
      <c r="PY33" s="91"/>
      <c r="PZ33" s="91"/>
      <c r="QA33" s="91"/>
      <c r="QB33" s="91"/>
      <c r="QC33" s="91"/>
      <c r="QD33" s="91"/>
      <c r="QE33" s="91"/>
      <c r="QF33" s="91"/>
      <c r="QG33" s="91"/>
      <c r="QH33" s="91"/>
      <c r="QI33" s="91"/>
      <c r="QJ33" s="91"/>
      <c r="QK33" s="91"/>
      <c r="QL33" s="91"/>
      <c r="QM33" s="91"/>
      <c r="QN33" s="91"/>
      <c r="QO33" s="91"/>
      <c r="QP33" s="91"/>
      <c r="QQ33" s="91"/>
      <c r="QR33" s="91"/>
      <c r="QS33" s="91"/>
      <c r="QT33" s="91"/>
      <c r="QU33" s="91"/>
      <c r="QV33" s="91"/>
      <c r="QW33" s="91"/>
      <c r="QX33" s="91"/>
      <c r="QY33" s="91"/>
      <c r="QZ33" s="91"/>
      <c r="RA33" s="91"/>
      <c r="RB33" s="91"/>
      <c r="RC33" s="91"/>
      <c r="RD33" s="91"/>
      <c r="RE33" s="91"/>
      <c r="RF33" s="91"/>
      <c r="RG33" s="91"/>
      <c r="RH33" s="91"/>
      <c r="RI33" s="91"/>
      <c r="RJ33" s="91"/>
      <c r="RK33" s="91"/>
      <c r="RL33" s="91"/>
      <c r="RM33" s="91"/>
      <c r="RN33" s="91"/>
      <c r="RO33" s="91"/>
      <c r="RP33" s="91"/>
      <c r="RQ33" s="91"/>
      <c r="RR33" s="91"/>
      <c r="RS33" s="91"/>
      <c r="RT33" s="91"/>
      <c r="RU33" s="91"/>
      <c r="RV33" s="91"/>
      <c r="RW33" s="91"/>
      <c r="RX33" s="91"/>
      <c r="RY33" s="91"/>
      <c r="RZ33" s="91"/>
      <c r="SA33" s="91"/>
      <c r="SB33" s="91"/>
      <c r="SC33" s="91"/>
      <c r="SD33" s="91"/>
      <c r="SE33" s="91"/>
      <c r="SF33" s="91"/>
      <c r="SG33" s="91"/>
      <c r="SH33" s="91"/>
      <c r="SI33" s="91"/>
      <c r="SJ33" s="91"/>
      <c r="SK33" s="91"/>
      <c r="SL33" s="91"/>
      <c r="SM33" s="91"/>
      <c r="SN33" s="91"/>
      <c r="SO33" s="91"/>
      <c r="SP33" s="91"/>
      <c r="SQ33" s="91"/>
      <c r="SR33" s="91"/>
      <c r="SS33" s="91"/>
      <c r="ST33" s="91"/>
      <c r="SU33" s="91"/>
      <c r="SV33" s="91"/>
      <c r="SW33" s="91"/>
      <c r="SX33" s="91"/>
      <c r="SY33" s="91"/>
      <c r="SZ33" s="91"/>
      <c r="TA33" s="91"/>
      <c r="TB33" s="91"/>
      <c r="TC33" s="91"/>
      <c r="TD33" s="91"/>
      <c r="TE33" s="91"/>
      <c r="TF33" s="91"/>
      <c r="TG33" s="91"/>
      <c r="TH33" s="91"/>
      <c r="TI33" s="91"/>
      <c r="TJ33" s="91"/>
      <c r="TK33" s="91"/>
      <c r="TL33" s="91"/>
      <c r="TM33" s="91"/>
      <c r="TN33" s="91"/>
      <c r="TO33" s="91"/>
      <c r="TP33" s="91"/>
      <c r="TQ33" s="91"/>
      <c r="TR33" s="91"/>
      <c r="TS33" s="91"/>
      <c r="TT33" s="91"/>
      <c r="TU33" s="91"/>
      <c r="TV33" s="91"/>
      <c r="TW33" s="91"/>
      <c r="TX33" s="91"/>
      <c r="TY33" s="91"/>
      <c r="TZ33" s="91"/>
      <c r="UA33" s="91"/>
      <c r="UB33" s="91"/>
      <c r="UC33" s="91"/>
      <c r="UD33" s="91"/>
      <c r="UE33" s="91"/>
      <c r="UF33" s="91"/>
      <c r="UG33" s="91"/>
      <c r="UH33" s="91"/>
      <c r="UI33" s="91"/>
      <c r="UJ33" s="91"/>
      <c r="UK33" s="91"/>
      <c r="UL33" s="91"/>
      <c r="UM33" s="91"/>
      <c r="UN33" s="91"/>
      <c r="UO33" s="91"/>
      <c r="UP33" s="91"/>
      <c r="UQ33" s="91"/>
      <c r="UR33" s="91"/>
      <c r="US33" s="91"/>
      <c r="UT33" s="91"/>
      <c r="UU33" s="91"/>
      <c r="UV33" s="91"/>
      <c r="UW33" s="91"/>
      <c r="UX33" s="91"/>
      <c r="UY33" s="91"/>
      <c r="UZ33" s="91"/>
      <c r="VA33" s="91"/>
      <c r="VB33" s="91"/>
      <c r="VC33" s="91"/>
      <c r="VD33" s="91"/>
      <c r="VE33" s="91"/>
      <c r="VF33" s="91"/>
      <c r="VG33" s="91"/>
      <c r="VH33" s="91"/>
      <c r="VI33" s="91"/>
      <c r="VJ33" s="91"/>
      <c r="VK33" s="91"/>
      <c r="VL33" s="91"/>
      <c r="VM33" s="91"/>
      <c r="VN33" s="91"/>
      <c r="VO33" s="91"/>
      <c r="VP33" s="91"/>
      <c r="VQ33" s="91"/>
      <c r="VR33" s="91"/>
      <c r="VS33" s="91"/>
      <c r="VT33" s="91"/>
      <c r="VU33" s="91"/>
      <c r="VV33" s="91"/>
      <c r="VW33" s="91"/>
      <c r="VX33" s="91"/>
      <c r="VY33" s="91"/>
      <c r="VZ33" s="91"/>
      <c r="WA33" s="91"/>
      <c r="WB33" s="91"/>
      <c r="WC33" s="91"/>
      <c r="WD33" s="91"/>
      <c r="WE33" s="91"/>
      <c r="WF33" s="91"/>
      <c r="WG33" s="91"/>
      <c r="WH33" s="91"/>
      <c r="WI33" s="91"/>
      <c r="WJ33" s="91"/>
      <c r="WK33" s="91"/>
      <c r="WL33" s="91"/>
      <c r="WM33" s="91"/>
      <c r="WN33" s="91"/>
      <c r="WO33" s="91"/>
      <c r="WP33" s="91"/>
      <c r="WQ33" s="91"/>
      <c r="WR33" s="91"/>
      <c r="WS33" s="91"/>
      <c r="WT33" s="91"/>
      <c r="WU33" s="91"/>
      <c r="WV33" s="91"/>
      <c r="WW33" s="91"/>
      <c r="WX33" s="91"/>
      <c r="WY33" s="91"/>
      <c r="WZ33" s="91"/>
      <c r="XA33" s="91"/>
      <c r="XB33" s="91"/>
      <c r="XC33" s="91"/>
      <c r="XD33" s="91"/>
      <c r="XE33" s="91"/>
      <c r="XF33" s="91"/>
      <c r="XG33" s="91"/>
      <c r="XH33" s="91"/>
      <c r="XI33" s="91"/>
      <c r="XJ33" s="91"/>
      <c r="XK33" s="91"/>
      <c r="XL33" s="91"/>
      <c r="XM33" s="91"/>
      <c r="XN33" s="91"/>
      <c r="XO33" s="91"/>
      <c r="XP33" s="91"/>
      <c r="XQ33" s="91"/>
      <c r="XR33" s="91"/>
      <c r="XS33" s="91"/>
      <c r="XT33" s="91"/>
      <c r="XU33" s="91"/>
      <c r="XV33" s="91"/>
      <c r="XW33" s="91"/>
      <c r="XX33" s="91"/>
      <c r="XY33" s="91"/>
      <c r="XZ33" s="91"/>
      <c r="YA33" s="91"/>
      <c r="YB33" s="91"/>
      <c r="YC33" s="91"/>
      <c r="YD33" s="91"/>
      <c r="YE33" s="91"/>
      <c r="YF33" s="91"/>
      <c r="YG33" s="91"/>
      <c r="YH33" s="91"/>
      <c r="YI33" s="91"/>
      <c r="YJ33" s="91"/>
      <c r="YK33" s="91"/>
      <c r="YL33" s="91"/>
      <c r="YM33" s="91"/>
      <c r="YN33" s="91"/>
      <c r="YO33" s="91"/>
      <c r="YP33" s="91"/>
      <c r="YQ33" s="91"/>
      <c r="YR33" s="91"/>
      <c r="YS33" s="91"/>
      <c r="YT33" s="91"/>
      <c r="YU33" s="91"/>
      <c r="YV33" s="91"/>
      <c r="YW33" s="91"/>
      <c r="YX33" s="91"/>
      <c r="YY33" s="91"/>
      <c r="YZ33" s="91"/>
      <c r="ZA33" s="91"/>
      <c r="ZB33" s="91"/>
      <c r="ZC33" s="91"/>
      <c r="ZD33" s="91"/>
      <c r="ZE33" s="91"/>
      <c r="ZF33" s="91"/>
      <c r="ZG33" s="91"/>
      <c r="ZH33" s="91"/>
      <c r="ZI33" s="91"/>
      <c r="ZJ33" s="91"/>
      <c r="ZK33" s="91"/>
      <c r="ZL33" s="91"/>
      <c r="ZM33" s="91"/>
      <c r="ZN33" s="91"/>
      <c r="ZO33" s="91"/>
      <c r="ZP33" s="91"/>
      <c r="ZQ33" s="91"/>
      <c r="ZR33" s="91"/>
      <c r="ZS33" s="91"/>
      <c r="ZT33" s="91"/>
      <c r="ZU33" s="91"/>
      <c r="ZV33" s="91"/>
      <c r="ZW33" s="91"/>
      <c r="ZX33" s="91"/>
      <c r="ZY33" s="91"/>
      <c r="ZZ33" s="91"/>
      <c r="AAA33" s="91"/>
      <c r="AAB33" s="91"/>
      <c r="AAC33" s="91"/>
      <c r="AAD33" s="91"/>
      <c r="AAE33" s="91"/>
      <c r="AAF33" s="91"/>
      <c r="AAG33" s="91"/>
      <c r="AAH33" s="91"/>
      <c r="AAI33" s="91"/>
      <c r="AAJ33" s="91"/>
      <c r="AAK33" s="91"/>
      <c r="AAL33" s="91"/>
      <c r="AAM33" s="91"/>
      <c r="AAN33" s="91"/>
      <c r="AAO33" s="91"/>
      <c r="AAP33" s="91"/>
      <c r="AAQ33" s="91"/>
      <c r="AAR33" s="91"/>
      <c r="AAS33" s="91"/>
      <c r="AAT33" s="91"/>
      <c r="AAU33" s="91"/>
      <c r="AAV33" s="91"/>
      <c r="AAW33" s="91"/>
      <c r="AAX33" s="91"/>
      <c r="AAY33" s="91"/>
      <c r="AAZ33" s="91"/>
      <c r="ABA33" s="91"/>
      <c r="ABB33" s="91"/>
      <c r="ABC33" s="91"/>
      <c r="ABD33" s="91"/>
      <c r="ABE33" s="91"/>
      <c r="ABF33" s="91"/>
      <c r="ABG33" s="91"/>
      <c r="ABH33" s="91"/>
      <c r="ABI33" s="91"/>
      <c r="ABJ33" s="91"/>
      <c r="ABK33" s="91"/>
      <c r="ABL33" s="91"/>
      <c r="ABM33" s="91"/>
      <c r="ABN33" s="91"/>
      <c r="ABO33" s="91"/>
      <c r="ABP33" s="91"/>
      <c r="ABQ33" s="91"/>
      <c r="ABR33" s="91"/>
      <c r="ABS33" s="91"/>
      <c r="ABT33" s="91"/>
      <c r="ABU33" s="91"/>
      <c r="ABV33" s="91"/>
      <c r="ABW33" s="91"/>
      <c r="ABX33" s="91"/>
      <c r="ABY33" s="91"/>
      <c r="ABZ33" s="91"/>
      <c r="ACA33" s="91"/>
      <c r="ACB33" s="91"/>
      <c r="ACC33" s="91"/>
      <c r="ACD33" s="91"/>
      <c r="ACE33" s="91"/>
      <c r="ACF33" s="91"/>
      <c r="ACG33" s="91"/>
      <c r="ACH33" s="91"/>
      <c r="ACI33" s="91"/>
      <c r="ACJ33" s="91"/>
      <c r="ACK33" s="91"/>
      <c r="ACL33" s="91"/>
      <c r="ACM33" s="91"/>
      <c r="ACN33" s="91"/>
      <c r="ACO33" s="91"/>
      <c r="ACP33" s="91"/>
      <c r="ACQ33" s="91"/>
      <c r="ACR33" s="91"/>
      <c r="ACS33" s="91"/>
      <c r="ACT33" s="91"/>
      <c r="ACU33" s="91"/>
      <c r="ACV33" s="91"/>
      <c r="ACW33" s="91"/>
      <c r="ACX33" s="91"/>
      <c r="ACY33" s="91"/>
      <c r="ACZ33" s="91"/>
      <c r="ADA33" s="91"/>
      <c r="ADB33" s="91"/>
      <c r="ADC33" s="91"/>
      <c r="ADD33" s="91"/>
      <c r="ADE33" s="91"/>
      <c r="ADF33" s="91"/>
      <c r="ADG33" s="91"/>
      <c r="ADH33" s="91"/>
      <c r="ADI33" s="91"/>
      <c r="ADJ33" s="91"/>
      <c r="ADK33" s="91"/>
      <c r="ADL33" s="91"/>
      <c r="ADM33" s="91"/>
      <c r="ADN33" s="91"/>
      <c r="ADO33" s="91"/>
      <c r="ADP33" s="91"/>
      <c r="ADQ33" s="91"/>
      <c r="ADR33" s="91"/>
      <c r="ADS33" s="91"/>
      <c r="ADT33" s="91"/>
      <c r="ADU33" s="91"/>
      <c r="ADV33" s="91"/>
      <c r="ADW33" s="91"/>
      <c r="ADX33" s="91"/>
      <c r="ADY33" s="91"/>
      <c r="ADZ33" s="91"/>
      <c r="AEA33" s="91"/>
      <c r="AEB33" s="91"/>
      <c r="AEC33" s="91"/>
      <c r="AED33" s="91"/>
      <c r="AEE33" s="91"/>
      <c r="AEF33" s="91"/>
      <c r="AEG33" s="91"/>
      <c r="AEH33" s="91"/>
      <c r="AEI33" s="91"/>
      <c r="AEJ33" s="91"/>
      <c r="AEK33" s="91"/>
      <c r="AEL33" s="91"/>
      <c r="AEM33" s="91"/>
      <c r="AEN33" s="91"/>
      <c r="AEO33" s="91"/>
      <c r="AEP33" s="91"/>
      <c r="AEQ33" s="91"/>
      <c r="AER33" s="91"/>
      <c r="AES33" s="91"/>
      <c r="AET33" s="91"/>
      <c r="AEU33" s="91"/>
      <c r="AEV33" s="91"/>
      <c r="AEW33" s="91"/>
      <c r="AEX33" s="91"/>
      <c r="AEY33" s="91"/>
      <c r="AEZ33" s="91"/>
      <c r="AFA33" s="91"/>
      <c r="AFB33" s="91"/>
      <c r="AFC33" s="91"/>
      <c r="AFD33" s="91"/>
      <c r="AFE33" s="91"/>
      <c r="AFF33" s="91"/>
      <c r="AFG33" s="91"/>
      <c r="AFH33" s="91"/>
      <c r="AFI33" s="91"/>
      <c r="AFJ33" s="91"/>
      <c r="AFK33" s="91"/>
      <c r="AFL33" s="91"/>
      <c r="AFM33" s="91"/>
      <c r="AFN33" s="91"/>
      <c r="AFO33" s="91"/>
      <c r="AFP33" s="91"/>
      <c r="AFQ33" s="91"/>
      <c r="AFR33" s="91"/>
      <c r="AFS33" s="91"/>
      <c r="AFT33" s="91"/>
      <c r="AFU33" s="91"/>
      <c r="AFV33" s="91"/>
      <c r="AFW33" s="91"/>
      <c r="AFX33" s="91"/>
      <c r="AFY33" s="91"/>
      <c r="AFZ33" s="91"/>
      <c r="AGA33" s="91"/>
      <c r="AGB33" s="91"/>
      <c r="AGC33" s="91"/>
      <c r="AGD33" s="91"/>
      <c r="AGE33" s="91"/>
      <c r="AGF33" s="91"/>
      <c r="AGG33" s="91"/>
      <c r="AGH33" s="91"/>
      <c r="AGI33" s="91"/>
      <c r="AGJ33" s="91"/>
      <c r="AGK33" s="91"/>
      <c r="AGL33" s="91"/>
      <c r="AGM33" s="91"/>
      <c r="AGN33" s="91"/>
      <c r="AGO33" s="91"/>
      <c r="AGP33" s="91"/>
      <c r="AGQ33" s="91"/>
      <c r="AGR33" s="91"/>
      <c r="AGS33" s="91"/>
      <c r="AGT33" s="91"/>
      <c r="AGU33" s="91"/>
      <c r="AGV33" s="91"/>
      <c r="AGW33" s="91"/>
      <c r="AGX33" s="91"/>
      <c r="AGY33" s="91"/>
      <c r="AGZ33" s="91"/>
      <c r="AHA33" s="91"/>
      <c r="AHB33" s="91"/>
      <c r="AHC33" s="91"/>
      <c r="AHD33" s="91"/>
      <c r="AHE33" s="91"/>
      <c r="AHF33" s="91"/>
      <c r="AHG33" s="91"/>
      <c r="AHH33" s="91"/>
      <c r="AHI33" s="91"/>
      <c r="AHJ33" s="91"/>
      <c r="AHK33" s="91"/>
      <c r="AHL33" s="91"/>
      <c r="AHM33" s="91"/>
      <c r="AHN33" s="91"/>
      <c r="AHO33" s="91"/>
      <c r="AHP33" s="91"/>
      <c r="AHQ33" s="91"/>
      <c r="AHR33" s="91"/>
      <c r="AHS33" s="91"/>
      <c r="AHT33" s="91"/>
      <c r="AHU33" s="91"/>
      <c r="AHV33" s="91"/>
      <c r="AHW33" s="91"/>
      <c r="AHX33" s="91"/>
      <c r="AHY33" s="91"/>
      <c r="AHZ33" s="91"/>
      <c r="AIA33" s="91"/>
      <c r="AIB33" s="91"/>
      <c r="AIC33" s="91"/>
      <c r="AID33" s="91"/>
      <c r="AIE33" s="91"/>
      <c r="AIF33" s="91"/>
      <c r="AIG33" s="91"/>
      <c r="AIH33" s="91"/>
      <c r="AII33" s="91"/>
      <c r="AIJ33" s="91"/>
      <c r="AIK33" s="91"/>
      <c r="AIL33" s="91"/>
      <c r="AIM33" s="91"/>
      <c r="AIN33" s="91"/>
      <c r="AIO33" s="91"/>
      <c r="AIP33" s="91"/>
      <c r="AIQ33" s="91"/>
      <c r="AIR33" s="91"/>
      <c r="AIS33" s="91"/>
      <c r="AIT33" s="91"/>
      <c r="AIU33" s="91"/>
      <c r="AIV33" s="91"/>
      <c r="AIW33" s="91"/>
      <c r="AIX33" s="91"/>
      <c r="AIY33" s="91"/>
      <c r="AIZ33" s="91"/>
      <c r="AJA33" s="91"/>
      <c r="AJB33" s="91"/>
      <c r="AJC33" s="91"/>
      <c r="AJD33" s="91"/>
      <c r="AJE33" s="91"/>
      <c r="AJF33" s="91"/>
      <c r="AJG33" s="91"/>
      <c r="AJH33" s="91"/>
      <c r="AJI33" s="91"/>
      <c r="AJJ33" s="91"/>
      <c r="AJK33" s="91"/>
      <c r="AJL33" s="91"/>
      <c r="AJM33" s="91"/>
      <c r="AJN33" s="91"/>
      <c r="AJO33" s="91"/>
      <c r="AJP33" s="91"/>
      <c r="AJQ33" s="91"/>
      <c r="AJR33" s="91"/>
      <c r="AJS33" s="91"/>
      <c r="AJT33" s="91"/>
      <c r="AJU33" s="91"/>
      <c r="AJV33" s="91"/>
      <c r="AJW33" s="91"/>
      <c r="AJX33" s="91"/>
      <c r="AJY33" s="91"/>
      <c r="AJZ33" s="91"/>
      <c r="AKA33" s="91"/>
      <c r="AKB33" s="91"/>
      <c r="AKC33" s="91"/>
      <c r="AKD33" s="91"/>
      <c r="AKE33" s="91"/>
      <c r="AKF33" s="91"/>
      <c r="AKG33" s="91"/>
      <c r="AKH33" s="91"/>
      <c r="AKI33" s="91"/>
      <c r="AKJ33" s="91"/>
      <c r="AKK33" s="91"/>
      <c r="AKL33" s="91"/>
      <c r="AKM33" s="91"/>
      <c r="AKN33" s="91"/>
      <c r="AKO33" s="91"/>
      <c r="AKP33" s="91"/>
      <c r="AKQ33" s="91"/>
      <c r="AKR33" s="91"/>
      <c r="AKS33" s="91"/>
      <c r="AKT33" s="91"/>
      <c r="AKU33" s="91"/>
      <c r="AKV33" s="91"/>
      <c r="AKW33" s="91"/>
      <c r="AKX33" s="91"/>
      <c r="AKY33" s="91"/>
      <c r="AKZ33" s="91"/>
      <c r="ALA33" s="91"/>
      <c r="ALB33" s="91"/>
      <c r="ALC33" s="91"/>
      <c r="ALD33" s="91"/>
      <c r="ALE33" s="91"/>
      <c r="ALF33" s="91"/>
      <c r="ALG33" s="91"/>
      <c r="ALH33" s="91"/>
      <c r="ALI33" s="91"/>
      <c r="ALJ33" s="91"/>
      <c r="ALK33" s="91"/>
      <c r="ALL33" s="91"/>
      <c r="ALM33" s="91"/>
      <c r="ALN33" s="91"/>
      <c r="ALO33" s="91"/>
      <c r="ALP33" s="91"/>
      <c r="ALQ33" s="91"/>
      <c r="ALR33" s="91"/>
      <c r="ALS33" s="91"/>
      <c r="ALT33" s="91"/>
      <c r="ALU33" s="91"/>
      <c r="ALV33" s="91"/>
      <c r="ALW33" s="91"/>
      <c r="ALX33" s="91"/>
      <c r="ALY33" s="91"/>
      <c r="ALZ33" s="91"/>
      <c r="AMA33" s="91"/>
      <c r="AMB33" s="91"/>
      <c r="AMC33" s="91"/>
      <c r="AMD33" s="91"/>
      <c r="AME33" s="91"/>
      <c r="AMF33" s="91"/>
      <c r="AMG33" s="91"/>
      <c r="AMH33" s="91"/>
      <c r="AMI33" s="91"/>
      <c r="AMJ33" s="91"/>
    </row>
    <row r="34" spans="1:1024" s="97" customFormat="1" x14ac:dyDescent="0.2">
      <c r="A34" s="95"/>
      <c r="B34" s="101" t="s">
        <v>31</v>
      </c>
      <c r="C34" s="96">
        <v>9.7899999999999991</v>
      </c>
      <c r="D34" s="101" t="s">
        <v>31</v>
      </c>
      <c r="E34" s="96">
        <v>9.7899999999999991</v>
      </c>
      <c r="F34" s="101" t="s">
        <v>31</v>
      </c>
      <c r="G34" s="96">
        <v>9.7899999999999991</v>
      </c>
      <c r="H34" s="101" t="s">
        <v>31</v>
      </c>
      <c r="I34" s="96">
        <v>9.7899999999999991</v>
      </c>
      <c r="J34" s="101" t="s">
        <v>31</v>
      </c>
      <c r="K34" s="96">
        <v>9.7899999999999991</v>
      </c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5"/>
      <c r="AN34" s="95"/>
      <c r="AO34" s="95"/>
      <c r="AP34" s="95"/>
      <c r="AQ34" s="95"/>
      <c r="AR34" s="95"/>
      <c r="AS34" s="95"/>
      <c r="AT34" s="95"/>
      <c r="AU34" s="95"/>
      <c r="AV34" s="95"/>
      <c r="AW34" s="95"/>
      <c r="AX34" s="95"/>
      <c r="AY34" s="95"/>
      <c r="AZ34" s="95"/>
      <c r="BA34" s="95"/>
      <c r="BB34" s="95"/>
      <c r="BC34" s="95"/>
      <c r="BD34" s="95"/>
      <c r="BE34" s="95"/>
      <c r="BF34" s="95"/>
      <c r="BG34" s="95"/>
      <c r="BH34" s="95"/>
      <c r="BI34" s="95"/>
      <c r="BJ34" s="95"/>
      <c r="BK34" s="95"/>
      <c r="BL34" s="95"/>
      <c r="BM34" s="95"/>
      <c r="BN34" s="95"/>
      <c r="BO34" s="95"/>
      <c r="BP34" s="95"/>
      <c r="BQ34" s="95"/>
      <c r="BR34" s="95"/>
      <c r="BS34" s="95"/>
      <c r="BT34" s="95"/>
      <c r="BU34" s="95"/>
      <c r="BV34" s="95"/>
      <c r="BW34" s="95"/>
      <c r="BX34" s="95"/>
      <c r="BY34" s="95"/>
      <c r="BZ34" s="95"/>
      <c r="CA34" s="95"/>
      <c r="CB34" s="95"/>
      <c r="CC34" s="95"/>
      <c r="CD34" s="95"/>
      <c r="CE34" s="95"/>
      <c r="CF34" s="95"/>
      <c r="CG34" s="95"/>
      <c r="CH34" s="95"/>
      <c r="CI34" s="95"/>
      <c r="CJ34" s="95"/>
      <c r="CK34" s="95"/>
      <c r="CL34" s="95"/>
      <c r="CM34" s="95"/>
      <c r="CN34" s="95"/>
      <c r="CO34" s="95"/>
      <c r="CP34" s="95"/>
      <c r="CQ34" s="95"/>
      <c r="CR34" s="95"/>
      <c r="CS34" s="95"/>
      <c r="CT34" s="95"/>
      <c r="CU34" s="95"/>
      <c r="CV34" s="95"/>
      <c r="CW34" s="95"/>
      <c r="CX34" s="95"/>
      <c r="CY34" s="95"/>
      <c r="CZ34" s="95"/>
      <c r="DA34" s="95"/>
      <c r="DB34" s="95"/>
      <c r="DC34" s="95"/>
      <c r="DD34" s="95"/>
      <c r="DE34" s="95"/>
      <c r="DF34" s="95"/>
      <c r="DG34" s="95"/>
      <c r="DH34" s="95"/>
      <c r="DI34" s="95"/>
      <c r="DJ34" s="95"/>
      <c r="DK34" s="95"/>
      <c r="DL34" s="95"/>
      <c r="DM34" s="95"/>
      <c r="DN34" s="95"/>
      <c r="DO34" s="95"/>
      <c r="DP34" s="95"/>
      <c r="DQ34" s="95"/>
      <c r="DR34" s="95"/>
      <c r="DS34" s="95"/>
      <c r="DT34" s="95"/>
      <c r="DU34" s="95"/>
      <c r="DV34" s="95"/>
      <c r="DW34" s="95"/>
      <c r="DX34" s="95"/>
      <c r="DY34" s="95"/>
      <c r="DZ34" s="95"/>
      <c r="EA34" s="95"/>
      <c r="EB34" s="95"/>
      <c r="EC34" s="95"/>
      <c r="ED34" s="95"/>
      <c r="EE34" s="95"/>
      <c r="EF34" s="95"/>
      <c r="EG34" s="95"/>
      <c r="EH34" s="95"/>
      <c r="EI34" s="95"/>
      <c r="EJ34" s="95"/>
      <c r="EK34" s="95"/>
      <c r="EL34" s="95"/>
      <c r="EM34" s="95"/>
      <c r="EN34" s="95"/>
      <c r="EO34" s="95"/>
      <c r="EP34" s="95"/>
      <c r="EQ34" s="95"/>
      <c r="ER34" s="95"/>
      <c r="ES34" s="95"/>
      <c r="ET34" s="95"/>
      <c r="EU34" s="95"/>
      <c r="EV34" s="95"/>
      <c r="EW34" s="95"/>
      <c r="EX34" s="95"/>
      <c r="EY34" s="95"/>
      <c r="EZ34" s="95"/>
      <c r="FA34" s="95"/>
      <c r="FB34" s="95"/>
      <c r="FC34" s="95"/>
      <c r="FD34" s="95"/>
      <c r="FE34" s="95"/>
      <c r="FF34" s="95"/>
      <c r="FG34" s="95"/>
      <c r="FH34" s="95"/>
      <c r="FI34" s="95"/>
      <c r="FJ34" s="95"/>
      <c r="FK34" s="95"/>
      <c r="FL34" s="95"/>
      <c r="FM34" s="95"/>
      <c r="FN34" s="95"/>
      <c r="FO34" s="95"/>
      <c r="FP34" s="95"/>
      <c r="FQ34" s="95"/>
      <c r="FR34" s="95"/>
      <c r="FS34" s="95"/>
      <c r="FT34" s="95"/>
      <c r="FU34" s="95"/>
      <c r="FV34" s="95"/>
      <c r="FW34" s="95"/>
      <c r="FX34" s="95"/>
      <c r="FY34" s="95"/>
      <c r="FZ34" s="95"/>
      <c r="GA34" s="95"/>
      <c r="GB34" s="95"/>
      <c r="GC34" s="95"/>
      <c r="GD34" s="95"/>
      <c r="GE34" s="95"/>
      <c r="GF34" s="95"/>
      <c r="GG34" s="95"/>
      <c r="GH34" s="95"/>
      <c r="GI34" s="95"/>
      <c r="GJ34" s="95"/>
      <c r="GK34" s="95"/>
      <c r="GL34" s="95"/>
      <c r="GM34" s="95"/>
      <c r="GN34" s="95"/>
      <c r="GO34" s="95"/>
      <c r="GP34" s="95"/>
      <c r="GQ34" s="95"/>
      <c r="GR34" s="95"/>
      <c r="GS34" s="95"/>
      <c r="GT34" s="95"/>
      <c r="GU34" s="95"/>
      <c r="GV34" s="95"/>
      <c r="GW34" s="95"/>
      <c r="GX34" s="95"/>
      <c r="GY34" s="95"/>
      <c r="GZ34" s="95"/>
      <c r="HA34" s="95"/>
      <c r="HB34" s="95"/>
      <c r="HC34" s="95"/>
      <c r="HD34" s="95"/>
      <c r="HE34" s="95"/>
      <c r="HF34" s="95"/>
      <c r="HG34" s="95"/>
      <c r="HH34" s="95"/>
      <c r="HI34" s="95"/>
      <c r="HJ34" s="95"/>
      <c r="HK34" s="95"/>
      <c r="HL34" s="95"/>
      <c r="HM34" s="95"/>
      <c r="HN34" s="95"/>
      <c r="HO34" s="95"/>
      <c r="HP34" s="95"/>
      <c r="HQ34" s="95"/>
      <c r="HR34" s="95"/>
      <c r="HS34" s="95"/>
      <c r="HT34" s="95"/>
      <c r="HU34" s="95"/>
      <c r="HV34" s="95"/>
      <c r="HW34" s="95"/>
      <c r="HX34" s="95"/>
      <c r="HY34" s="95"/>
      <c r="HZ34" s="95"/>
      <c r="IA34" s="95"/>
      <c r="IB34" s="95"/>
      <c r="IC34" s="95"/>
      <c r="ID34" s="95"/>
      <c r="IE34" s="95"/>
      <c r="IF34" s="95"/>
      <c r="IG34" s="95"/>
      <c r="IH34" s="95"/>
      <c r="II34" s="95"/>
      <c r="IJ34" s="95"/>
      <c r="IK34" s="95"/>
      <c r="IL34" s="95"/>
      <c r="IM34" s="95"/>
      <c r="IN34" s="95"/>
      <c r="IO34" s="95"/>
      <c r="IP34" s="95"/>
      <c r="IQ34" s="95"/>
      <c r="IR34" s="95"/>
      <c r="IS34" s="95"/>
      <c r="IT34" s="95"/>
      <c r="IU34" s="95"/>
      <c r="IV34" s="95"/>
      <c r="IW34" s="95"/>
      <c r="IX34" s="95"/>
      <c r="IY34" s="95"/>
      <c r="IZ34" s="95"/>
      <c r="JA34" s="95"/>
      <c r="JB34" s="95"/>
      <c r="JC34" s="95"/>
      <c r="JD34" s="95"/>
      <c r="JE34" s="95"/>
      <c r="JF34" s="95"/>
      <c r="JG34" s="95"/>
      <c r="JH34" s="95"/>
      <c r="JI34" s="95"/>
      <c r="JJ34" s="95"/>
      <c r="JK34" s="95"/>
      <c r="JL34" s="95"/>
      <c r="JM34" s="95"/>
      <c r="JN34" s="95"/>
      <c r="JO34" s="95"/>
      <c r="JP34" s="95"/>
      <c r="JQ34" s="95"/>
      <c r="JR34" s="95"/>
      <c r="JS34" s="95"/>
      <c r="JT34" s="95"/>
      <c r="JU34" s="95"/>
      <c r="JV34" s="95"/>
      <c r="JW34" s="95"/>
      <c r="JX34" s="95"/>
      <c r="JY34" s="95"/>
      <c r="JZ34" s="95"/>
      <c r="KA34" s="95"/>
      <c r="KB34" s="95"/>
      <c r="KC34" s="95"/>
      <c r="KD34" s="95"/>
      <c r="KE34" s="95"/>
      <c r="KF34" s="95"/>
      <c r="KG34" s="95"/>
      <c r="KH34" s="95"/>
      <c r="KI34" s="95"/>
      <c r="KJ34" s="95"/>
      <c r="KK34" s="95"/>
      <c r="KL34" s="95"/>
      <c r="KM34" s="95"/>
      <c r="KN34" s="95"/>
      <c r="KO34" s="95"/>
      <c r="KP34" s="95"/>
      <c r="KQ34" s="95"/>
      <c r="KR34" s="95"/>
      <c r="KS34" s="95"/>
      <c r="KT34" s="95"/>
      <c r="KU34" s="95"/>
      <c r="KV34" s="95"/>
      <c r="KW34" s="95"/>
      <c r="KX34" s="95"/>
      <c r="KY34" s="95"/>
      <c r="KZ34" s="95"/>
      <c r="LA34" s="95"/>
      <c r="LB34" s="95"/>
      <c r="LC34" s="95"/>
      <c r="LD34" s="95"/>
      <c r="LE34" s="95"/>
      <c r="LF34" s="95"/>
      <c r="LG34" s="95"/>
      <c r="LH34" s="95"/>
      <c r="LI34" s="95"/>
      <c r="LJ34" s="95"/>
      <c r="LK34" s="95"/>
      <c r="LL34" s="95"/>
      <c r="LM34" s="95"/>
      <c r="LN34" s="95"/>
      <c r="LO34" s="95"/>
      <c r="LP34" s="95"/>
      <c r="LQ34" s="95"/>
      <c r="LR34" s="95"/>
      <c r="LS34" s="95"/>
      <c r="LT34" s="95"/>
      <c r="LU34" s="95"/>
      <c r="LV34" s="95"/>
      <c r="LW34" s="95"/>
      <c r="LX34" s="95"/>
      <c r="LY34" s="95"/>
      <c r="LZ34" s="95"/>
      <c r="MA34" s="95"/>
      <c r="MB34" s="95"/>
      <c r="MC34" s="95"/>
      <c r="MD34" s="95"/>
      <c r="ME34" s="95"/>
      <c r="MF34" s="95"/>
      <c r="MG34" s="95"/>
      <c r="MH34" s="95"/>
      <c r="MI34" s="95"/>
      <c r="MJ34" s="95"/>
      <c r="MK34" s="95"/>
      <c r="ML34" s="95"/>
      <c r="MM34" s="95"/>
      <c r="MN34" s="95"/>
      <c r="MO34" s="95"/>
      <c r="MP34" s="95"/>
      <c r="MQ34" s="95"/>
      <c r="MR34" s="95"/>
      <c r="MS34" s="95"/>
      <c r="MT34" s="95"/>
      <c r="MU34" s="95"/>
      <c r="MV34" s="95"/>
      <c r="MW34" s="95"/>
      <c r="MX34" s="95"/>
      <c r="MY34" s="95"/>
      <c r="MZ34" s="95"/>
      <c r="NA34" s="95"/>
      <c r="NB34" s="95"/>
      <c r="NC34" s="95"/>
      <c r="ND34" s="95"/>
      <c r="NE34" s="95"/>
      <c r="NF34" s="95"/>
      <c r="NG34" s="95"/>
      <c r="NH34" s="95"/>
      <c r="NI34" s="95"/>
      <c r="NJ34" s="95"/>
      <c r="NK34" s="95"/>
      <c r="NL34" s="95"/>
      <c r="NM34" s="95"/>
      <c r="NN34" s="95"/>
      <c r="NO34" s="95"/>
      <c r="NP34" s="95"/>
      <c r="NQ34" s="95"/>
      <c r="NR34" s="95"/>
      <c r="NS34" s="95"/>
      <c r="NT34" s="95"/>
      <c r="NU34" s="95"/>
      <c r="NV34" s="95"/>
      <c r="NW34" s="95"/>
      <c r="NX34" s="95"/>
      <c r="NY34" s="95"/>
      <c r="NZ34" s="95"/>
      <c r="OA34" s="95"/>
      <c r="OB34" s="95"/>
      <c r="OC34" s="95"/>
      <c r="OD34" s="95"/>
      <c r="OE34" s="95"/>
      <c r="OF34" s="95"/>
      <c r="OG34" s="95"/>
      <c r="OH34" s="95"/>
      <c r="OI34" s="95"/>
      <c r="OJ34" s="95"/>
      <c r="OK34" s="95"/>
      <c r="OL34" s="95"/>
      <c r="OM34" s="95"/>
      <c r="ON34" s="95"/>
      <c r="OO34" s="95"/>
      <c r="OP34" s="95"/>
      <c r="OQ34" s="95"/>
      <c r="OR34" s="95"/>
      <c r="OS34" s="95"/>
      <c r="OT34" s="95"/>
      <c r="OU34" s="95"/>
      <c r="OV34" s="95"/>
      <c r="OW34" s="95"/>
      <c r="OX34" s="95"/>
      <c r="OY34" s="95"/>
      <c r="OZ34" s="95"/>
      <c r="PA34" s="95"/>
      <c r="PB34" s="95"/>
      <c r="PC34" s="95"/>
      <c r="PD34" s="95"/>
      <c r="PE34" s="95"/>
      <c r="PF34" s="95"/>
      <c r="PG34" s="95"/>
      <c r="PH34" s="95"/>
      <c r="PI34" s="95"/>
      <c r="PJ34" s="95"/>
      <c r="PK34" s="95"/>
      <c r="PL34" s="95"/>
      <c r="PM34" s="95"/>
      <c r="PN34" s="95"/>
      <c r="PO34" s="95"/>
      <c r="PP34" s="95"/>
      <c r="PQ34" s="95"/>
      <c r="PR34" s="95"/>
      <c r="PS34" s="95"/>
      <c r="PT34" s="95"/>
      <c r="PU34" s="95"/>
      <c r="PV34" s="95"/>
      <c r="PW34" s="95"/>
      <c r="PX34" s="95"/>
      <c r="PY34" s="95"/>
      <c r="PZ34" s="95"/>
      <c r="QA34" s="95"/>
      <c r="QB34" s="95"/>
      <c r="QC34" s="95"/>
      <c r="QD34" s="95"/>
      <c r="QE34" s="95"/>
      <c r="QF34" s="95"/>
      <c r="QG34" s="95"/>
      <c r="QH34" s="95"/>
      <c r="QI34" s="95"/>
      <c r="QJ34" s="95"/>
      <c r="QK34" s="95"/>
      <c r="QL34" s="95"/>
      <c r="QM34" s="95"/>
      <c r="QN34" s="95"/>
      <c r="QO34" s="95"/>
      <c r="QP34" s="95"/>
      <c r="QQ34" s="95"/>
      <c r="QR34" s="95"/>
      <c r="QS34" s="95"/>
      <c r="QT34" s="95"/>
      <c r="QU34" s="95"/>
      <c r="QV34" s="95"/>
      <c r="QW34" s="95"/>
      <c r="QX34" s="95"/>
      <c r="QY34" s="95"/>
      <c r="QZ34" s="95"/>
      <c r="RA34" s="95"/>
      <c r="RB34" s="95"/>
      <c r="RC34" s="95"/>
      <c r="RD34" s="95"/>
      <c r="RE34" s="95"/>
      <c r="RF34" s="95"/>
      <c r="RG34" s="95"/>
      <c r="RH34" s="95"/>
      <c r="RI34" s="95"/>
      <c r="RJ34" s="95"/>
      <c r="RK34" s="95"/>
      <c r="RL34" s="95"/>
      <c r="RM34" s="95"/>
      <c r="RN34" s="95"/>
      <c r="RO34" s="95"/>
      <c r="RP34" s="95"/>
      <c r="RQ34" s="95"/>
      <c r="RR34" s="95"/>
      <c r="RS34" s="95"/>
      <c r="RT34" s="95"/>
      <c r="RU34" s="95"/>
      <c r="RV34" s="95"/>
      <c r="RW34" s="95"/>
      <c r="RX34" s="95"/>
      <c r="RY34" s="95"/>
      <c r="RZ34" s="95"/>
      <c r="SA34" s="95"/>
      <c r="SB34" s="95"/>
      <c r="SC34" s="95"/>
      <c r="SD34" s="95"/>
      <c r="SE34" s="95"/>
      <c r="SF34" s="95"/>
      <c r="SG34" s="95"/>
      <c r="SH34" s="95"/>
      <c r="SI34" s="95"/>
      <c r="SJ34" s="95"/>
      <c r="SK34" s="95"/>
      <c r="SL34" s="95"/>
      <c r="SM34" s="95"/>
      <c r="SN34" s="95"/>
      <c r="SO34" s="95"/>
      <c r="SP34" s="95"/>
      <c r="SQ34" s="95"/>
      <c r="SR34" s="95"/>
      <c r="SS34" s="95"/>
      <c r="ST34" s="95"/>
      <c r="SU34" s="95"/>
      <c r="SV34" s="95"/>
      <c r="SW34" s="95"/>
      <c r="SX34" s="95"/>
      <c r="SY34" s="95"/>
      <c r="SZ34" s="95"/>
      <c r="TA34" s="95"/>
      <c r="TB34" s="95"/>
      <c r="TC34" s="95"/>
      <c r="TD34" s="95"/>
      <c r="TE34" s="95"/>
      <c r="TF34" s="95"/>
      <c r="TG34" s="95"/>
      <c r="TH34" s="95"/>
      <c r="TI34" s="95"/>
      <c r="TJ34" s="95"/>
      <c r="TK34" s="95"/>
      <c r="TL34" s="95"/>
      <c r="TM34" s="95"/>
      <c r="TN34" s="95"/>
      <c r="TO34" s="95"/>
      <c r="TP34" s="95"/>
      <c r="TQ34" s="95"/>
      <c r="TR34" s="95"/>
      <c r="TS34" s="95"/>
      <c r="TT34" s="95"/>
      <c r="TU34" s="95"/>
      <c r="TV34" s="95"/>
      <c r="TW34" s="95"/>
      <c r="TX34" s="95"/>
      <c r="TY34" s="95"/>
      <c r="TZ34" s="95"/>
      <c r="UA34" s="95"/>
      <c r="UB34" s="95"/>
      <c r="UC34" s="95"/>
      <c r="UD34" s="95"/>
      <c r="UE34" s="95"/>
      <c r="UF34" s="95"/>
      <c r="UG34" s="95"/>
      <c r="UH34" s="95"/>
      <c r="UI34" s="95"/>
      <c r="UJ34" s="95"/>
      <c r="UK34" s="95"/>
      <c r="UL34" s="95"/>
      <c r="UM34" s="95"/>
      <c r="UN34" s="95"/>
      <c r="UO34" s="95"/>
      <c r="UP34" s="95"/>
      <c r="UQ34" s="95"/>
      <c r="UR34" s="95"/>
      <c r="US34" s="95"/>
      <c r="UT34" s="95"/>
      <c r="UU34" s="95"/>
      <c r="UV34" s="95"/>
      <c r="UW34" s="95"/>
      <c r="UX34" s="95"/>
      <c r="UY34" s="95"/>
      <c r="UZ34" s="95"/>
      <c r="VA34" s="95"/>
      <c r="VB34" s="95"/>
      <c r="VC34" s="95"/>
      <c r="VD34" s="95"/>
      <c r="VE34" s="95"/>
      <c r="VF34" s="95"/>
      <c r="VG34" s="95"/>
      <c r="VH34" s="95"/>
      <c r="VI34" s="95"/>
      <c r="VJ34" s="95"/>
      <c r="VK34" s="95"/>
      <c r="VL34" s="95"/>
      <c r="VM34" s="95"/>
      <c r="VN34" s="95"/>
      <c r="VO34" s="95"/>
      <c r="VP34" s="95"/>
      <c r="VQ34" s="95"/>
      <c r="VR34" s="95"/>
      <c r="VS34" s="95"/>
      <c r="VT34" s="95"/>
      <c r="VU34" s="95"/>
      <c r="VV34" s="95"/>
      <c r="VW34" s="95"/>
      <c r="VX34" s="95"/>
      <c r="VY34" s="95"/>
      <c r="VZ34" s="95"/>
      <c r="WA34" s="95"/>
      <c r="WB34" s="95"/>
      <c r="WC34" s="95"/>
      <c r="WD34" s="95"/>
      <c r="WE34" s="95"/>
      <c r="WF34" s="95"/>
      <c r="WG34" s="95"/>
      <c r="WH34" s="95"/>
      <c r="WI34" s="95"/>
      <c r="WJ34" s="95"/>
      <c r="WK34" s="95"/>
      <c r="WL34" s="95"/>
      <c r="WM34" s="95"/>
      <c r="WN34" s="95"/>
      <c r="WO34" s="95"/>
      <c r="WP34" s="95"/>
      <c r="WQ34" s="95"/>
      <c r="WR34" s="95"/>
      <c r="WS34" s="95"/>
      <c r="WT34" s="95"/>
      <c r="WU34" s="95"/>
      <c r="WV34" s="95"/>
      <c r="WW34" s="95"/>
      <c r="WX34" s="95"/>
      <c r="WY34" s="95"/>
      <c r="WZ34" s="95"/>
      <c r="XA34" s="95"/>
      <c r="XB34" s="95"/>
      <c r="XC34" s="95"/>
      <c r="XD34" s="95"/>
      <c r="XE34" s="95"/>
      <c r="XF34" s="95"/>
      <c r="XG34" s="95"/>
      <c r="XH34" s="95"/>
      <c r="XI34" s="95"/>
      <c r="XJ34" s="95"/>
      <c r="XK34" s="95"/>
      <c r="XL34" s="95"/>
      <c r="XM34" s="95"/>
      <c r="XN34" s="95"/>
      <c r="XO34" s="95"/>
      <c r="XP34" s="95"/>
      <c r="XQ34" s="95"/>
      <c r="XR34" s="95"/>
      <c r="XS34" s="95"/>
      <c r="XT34" s="95"/>
      <c r="XU34" s="95"/>
      <c r="XV34" s="95"/>
      <c r="XW34" s="95"/>
      <c r="XX34" s="95"/>
      <c r="XY34" s="95"/>
      <c r="XZ34" s="95"/>
      <c r="YA34" s="95"/>
      <c r="YB34" s="95"/>
      <c r="YC34" s="95"/>
      <c r="YD34" s="95"/>
      <c r="YE34" s="95"/>
      <c r="YF34" s="95"/>
      <c r="YG34" s="95"/>
      <c r="YH34" s="95"/>
      <c r="YI34" s="95"/>
      <c r="YJ34" s="95"/>
      <c r="YK34" s="95"/>
      <c r="YL34" s="95"/>
      <c r="YM34" s="95"/>
      <c r="YN34" s="95"/>
      <c r="YO34" s="95"/>
      <c r="YP34" s="95"/>
      <c r="YQ34" s="95"/>
      <c r="YR34" s="95"/>
      <c r="YS34" s="95"/>
      <c r="YT34" s="95"/>
      <c r="YU34" s="95"/>
      <c r="YV34" s="95"/>
      <c r="YW34" s="95"/>
      <c r="YX34" s="95"/>
      <c r="YY34" s="95"/>
      <c r="YZ34" s="95"/>
      <c r="ZA34" s="95"/>
      <c r="ZB34" s="95"/>
      <c r="ZC34" s="95"/>
      <c r="ZD34" s="95"/>
      <c r="ZE34" s="95"/>
      <c r="ZF34" s="95"/>
      <c r="ZG34" s="95"/>
      <c r="ZH34" s="95"/>
      <c r="ZI34" s="95"/>
      <c r="ZJ34" s="95"/>
      <c r="ZK34" s="95"/>
      <c r="ZL34" s="95"/>
      <c r="ZM34" s="95"/>
      <c r="ZN34" s="95"/>
      <c r="ZO34" s="95"/>
      <c r="ZP34" s="95"/>
      <c r="ZQ34" s="95"/>
      <c r="ZR34" s="95"/>
      <c r="ZS34" s="95"/>
      <c r="ZT34" s="95"/>
      <c r="ZU34" s="95"/>
      <c r="ZV34" s="95"/>
      <c r="ZW34" s="95"/>
      <c r="ZX34" s="95"/>
      <c r="ZY34" s="95"/>
      <c r="ZZ34" s="95"/>
      <c r="AAA34" s="95"/>
      <c r="AAB34" s="95"/>
      <c r="AAC34" s="95"/>
      <c r="AAD34" s="95"/>
      <c r="AAE34" s="95"/>
      <c r="AAF34" s="95"/>
      <c r="AAG34" s="95"/>
      <c r="AAH34" s="95"/>
      <c r="AAI34" s="95"/>
      <c r="AAJ34" s="95"/>
      <c r="AAK34" s="95"/>
      <c r="AAL34" s="95"/>
      <c r="AAM34" s="95"/>
      <c r="AAN34" s="95"/>
      <c r="AAO34" s="95"/>
      <c r="AAP34" s="95"/>
      <c r="AAQ34" s="95"/>
      <c r="AAR34" s="95"/>
      <c r="AAS34" s="95"/>
      <c r="AAT34" s="95"/>
      <c r="AAU34" s="95"/>
      <c r="AAV34" s="95"/>
      <c r="AAW34" s="95"/>
      <c r="AAX34" s="95"/>
      <c r="AAY34" s="95"/>
      <c r="AAZ34" s="95"/>
      <c r="ABA34" s="95"/>
      <c r="ABB34" s="95"/>
      <c r="ABC34" s="95"/>
      <c r="ABD34" s="95"/>
      <c r="ABE34" s="95"/>
      <c r="ABF34" s="95"/>
      <c r="ABG34" s="95"/>
      <c r="ABH34" s="95"/>
      <c r="ABI34" s="95"/>
      <c r="ABJ34" s="95"/>
      <c r="ABK34" s="95"/>
      <c r="ABL34" s="95"/>
      <c r="ABM34" s="95"/>
      <c r="ABN34" s="95"/>
      <c r="ABO34" s="95"/>
      <c r="ABP34" s="95"/>
      <c r="ABQ34" s="95"/>
      <c r="ABR34" s="95"/>
      <c r="ABS34" s="95"/>
      <c r="ABT34" s="95"/>
      <c r="ABU34" s="95"/>
      <c r="ABV34" s="95"/>
      <c r="ABW34" s="95"/>
      <c r="ABX34" s="95"/>
      <c r="ABY34" s="95"/>
      <c r="ABZ34" s="95"/>
      <c r="ACA34" s="95"/>
      <c r="ACB34" s="95"/>
      <c r="ACC34" s="95"/>
      <c r="ACD34" s="95"/>
      <c r="ACE34" s="95"/>
      <c r="ACF34" s="95"/>
      <c r="ACG34" s="95"/>
      <c r="ACH34" s="95"/>
      <c r="ACI34" s="95"/>
      <c r="ACJ34" s="95"/>
      <c r="ACK34" s="95"/>
      <c r="ACL34" s="95"/>
      <c r="ACM34" s="95"/>
      <c r="ACN34" s="95"/>
      <c r="ACO34" s="95"/>
      <c r="ACP34" s="95"/>
      <c r="ACQ34" s="95"/>
      <c r="ACR34" s="95"/>
      <c r="ACS34" s="95"/>
      <c r="ACT34" s="95"/>
      <c r="ACU34" s="95"/>
      <c r="ACV34" s="95"/>
      <c r="ACW34" s="95"/>
      <c r="ACX34" s="95"/>
      <c r="ACY34" s="95"/>
      <c r="ACZ34" s="95"/>
      <c r="ADA34" s="95"/>
      <c r="ADB34" s="95"/>
      <c r="ADC34" s="95"/>
      <c r="ADD34" s="95"/>
      <c r="ADE34" s="95"/>
      <c r="ADF34" s="95"/>
      <c r="ADG34" s="95"/>
      <c r="ADH34" s="95"/>
      <c r="ADI34" s="95"/>
      <c r="ADJ34" s="95"/>
      <c r="ADK34" s="95"/>
      <c r="ADL34" s="95"/>
      <c r="ADM34" s="95"/>
      <c r="ADN34" s="95"/>
      <c r="ADO34" s="95"/>
      <c r="ADP34" s="95"/>
      <c r="ADQ34" s="95"/>
      <c r="ADR34" s="95"/>
      <c r="ADS34" s="95"/>
      <c r="ADT34" s="95"/>
      <c r="ADU34" s="95"/>
      <c r="ADV34" s="95"/>
      <c r="ADW34" s="95"/>
      <c r="ADX34" s="95"/>
      <c r="ADY34" s="95"/>
      <c r="ADZ34" s="95"/>
      <c r="AEA34" s="95"/>
      <c r="AEB34" s="95"/>
      <c r="AEC34" s="95"/>
      <c r="AED34" s="95"/>
      <c r="AEE34" s="95"/>
      <c r="AEF34" s="95"/>
      <c r="AEG34" s="95"/>
      <c r="AEH34" s="95"/>
      <c r="AEI34" s="95"/>
      <c r="AEJ34" s="95"/>
      <c r="AEK34" s="95"/>
      <c r="AEL34" s="95"/>
      <c r="AEM34" s="95"/>
      <c r="AEN34" s="95"/>
      <c r="AEO34" s="95"/>
      <c r="AEP34" s="95"/>
      <c r="AEQ34" s="95"/>
      <c r="AER34" s="95"/>
      <c r="AES34" s="95"/>
      <c r="AET34" s="95"/>
      <c r="AEU34" s="95"/>
      <c r="AEV34" s="95"/>
      <c r="AEW34" s="95"/>
      <c r="AEX34" s="95"/>
      <c r="AEY34" s="95"/>
      <c r="AEZ34" s="95"/>
      <c r="AFA34" s="95"/>
      <c r="AFB34" s="95"/>
      <c r="AFC34" s="95"/>
      <c r="AFD34" s="95"/>
      <c r="AFE34" s="95"/>
      <c r="AFF34" s="95"/>
      <c r="AFG34" s="95"/>
      <c r="AFH34" s="95"/>
      <c r="AFI34" s="95"/>
      <c r="AFJ34" s="95"/>
      <c r="AFK34" s="95"/>
      <c r="AFL34" s="95"/>
      <c r="AFM34" s="95"/>
      <c r="AFN34" s="95"/>
      <c r="AFO34" s="95"/>
      <c r="AFP34" s="95"/>
      <c r="AFQ34" s="95"/>
      <c r="AFR34" s="95"/>
      <c r="AFS34" s="95"/>
      <c r="AFT34" s="95"/>
      <c r="AFU34" s="95"/>
      <c r="AFV34" s="95"/>
      <c r="AFW34" s="95"/>
      <c r="AFX34" s="95"/>
      <c r="AFY34" s="95"/>
      <c r="AFZ34" s="95"/>
      <c r="AGA34" s="95"/>
      <c r="AGB34" s="95"/>
      <c r="AGC34" s="95"/>
      <c r="AGD34" s="95"/>
      <c r="AGE34" s="95"/>
      <c r="AGF34" s="95"/>
      <c r="AGG34" s="95"/>
      <c r="AGH34" s="95"/>
      <c r="AGI34" s="95"/>
      <c r="AGJ34" s="95"/>
      <c r="AGK34" s="95"/>
      <c r="AGL34" s="95"/>
      <c r="AGM34" s="95"/>
      <c r="AGN34" s="95"/>
      <c r="AGO34" s="95"/>
      <c r="AGP34" s="95"/>
      <c r="AGQ34" s="95"/>
      <c r="AGR34" s="95"/>
      <c r="AGS34" s="95"/>
      <c r="AGT34" s="95"/>
      <c r="AGU34" s="95"/>
      <c r="AGV34" s="95"/>
      <c r="AGW34" s="95"/>
      <c r="AGX34" s="95"/>
      <c r="AGY34" s="95"/>
      <c r="AGZ34" s="95"/>
      <c r="AHA34" s="95"/>
      <c r="AHB34" s="95"/>
      <c r="AHC34" s="95"/>
      <c r="AHD34" s="95"/>
      <c r="AHE34" s="95"/>
      <c r="AHF34" s="95"/>
      <c r="AHG34" s="95"/>
      <c r="AHH34" s="95"/>
      <c r="AHI34" s="95"/>
      <c r="AHJ34" s="95"/>
      <c r="AHK34" s="95"/>
      <c r="AHL34" s="95"/>
      <c r="AHM34" s="95"/>
      <c r="AHN34" s="95"/>
      <c r="AHO34" s="95"/>
      <c r="AHP34" s="95"/>
      <c r="AHQ34" s="95"/>
      <c r="AHR34" s="95"/>
      <c r="AHS34" s="95"/>
      <c r="AHT34" s="95"/>
      <c r="AHU34" s="95"/>
      <c r="AHV34" s="95"/>
      <c r="AHW34" s="95"/>
      <c r="AHX34" s="95"/>
      <c r="AHY34" s="95"/>
      <c r="AHZ34" s="95"/>
      <c r="AIA34" s="95"/>
      <c r="AIB34" s="95"/>
      <c r="AIC34" s="95"/>
      <c r="AID34" s="95"/>
      <c r="AIE34" s="95"/>
      <c r="AIF34" s="95"/>
      <c r="AIG34" s="95"/>
      <c r="AIH34" s="95"/>
      <c r="AII34" s="95"/>
      <c r="AIJ34" s="95"/>
      <c r="AIK34" s="95"/>
      <c r="AIL34" s="95"/>
      <c r="AIM34" s="95"/>
      <c r="AIN34" s="95"/>
      <c r="AIO34" s="95"/>
      <c r="AIP34" s="95"/>
      <c r="AIQ34" s="95"/>
      <c r="AIR34" s="95"/>
      <c r="AIS34" s="95"/>
      <c r="AIT34" s="95"/>
      <c r="AIU34" s="95"/>
      <c r="AIV34" s="95"/>
      <c r="AIW34" s="95"/>
      <c r="AIX34" s="95"/>
      <c r="AIY34" s="95"/>
      <c r="AIZ34" s="95"/>
      <c r="AJA34" s="95"/>
      <c r="AJB34" s="95"/>
      <c r="AJC34" s="95"/>
      <c r="AJD34" s="95"/>
      <c r="AJE34" s="95"/>
      <c r="AJF34" s="95"/>
      <c r="AJG34" s="95"/>
      <c r="AJH34" s="95"/>
      <c r="AJI34" s="95"/>
      <c r="AJJ34" s="95"/>
      <c r="AJK34" s="95"/>
      <c r="AJL34" s="95"/>
      <c r="AJM34" s="95"/>
      <c r="AJN34" s="95"/>
      <c r="AJO34" s="95"/>
      <c r="AJP34" s="95"/>
      <c r="AJQ34" s="95"/>
      <c r="AJR34" s="95"/>
      <c r="AJS34" s="95"/>
      <c r="AJT34" s="95"/>
      <c r="AJU34" s="95"/>
      <c r="AJV34" s="95"/>
      <c r="AJW34" s="95"/>
      <c r="AJX34" s="95"/>
      <c r="AJY34" s="95"/>
      <c r="AJZ34" s="95"/>
      <c r="AKA34" s="95"/>
      <c r="AKB34" s="95"/>
      <c r="AKC34" s="95"/>
      <c r="AKD34" s="95"/>
      <c r="AKE34" s="95"/>
      <c r="AKF34" s="95"/>
      <c r="AKG34" s="95"/>
      <c r="AKH34" s="95"/>
      <c r="AKI34" s="95"/>
      <c r="AKJ34" s="95"/>
      <c r="AKK34" s="95"/>
      <c r="AKL34" s="95"/>
      <c r="AKM34" s="95"/>
      <c r="AKN34" s="95"/>
      <c r="AKO34" s="95"/>
      <c r="AKP34" s="95"/>
      <c r="AKQ34" s="95"/>
      <c r="AKR34" s="95"/>
      <c r="AKS34" s="95"/>
      <c r="AKT34" s="95"/>
      <c r="AKU34" s="95"/>
      <c r="AKV34" s="95"/>
      <c r="AKW34" s="95"/>
      <c r="AKX34" s="95"/>
      <c r="AKY34" s="95"/>
      <c r="AKZ34" s="95"/>
      <c r="ALA34" s="95"/>
      <c r="ALB34" s="95"/>
      <c r="ALC34" s="95"/>
      <c r="ALD34" s="95"/>
      <c r="ALE34" s="95"/>
      <c r="ALF34" s="95"/>
      <c r="ALG34" s="95"/>
      <c r="ALH34" s="95"/>
      <c r="ALI34" s="95"/>
      <c r="ALJ34" s="95"/>
      <c r="ALK34" s="95"/>
      <c r="ALL34" s="95"/>
      <c r="ALM34" s="95"/>
      <c r="ALN34" s="95"/>
      <c r="ALO34" s="95"/>
      <c r="ALP34" s="95"/>
      <c r="ALQ34" s="95"/>
      <c r="ALR34" s="95"/>
      <c r="ALS34" s="95"/>
      <c r="ALT34" s="95"/>
      <c r="ALU34" s="95"/>
      <c r="ALV34" s="95"/>
      <c r="ALW34" s="95"/>
      <c r="ALX34" s="95"/>
      <c r="ALY34" s="95"/>
      <c r="ALZ34" s="95"/>
      <c r="AMA34" s="95"/>
      <c r="AMB34" s="95"/>
      <c r="AMC34" s="95"/>
      <c r="AMD34" s="95"/>
      <c r="AME34" s="95"/>
      <c r="AMF34" s="95"/>
      <c r="AMG34" s="95"/>
      <c r="AMH34" s="95"/>
      <c r="AMI34" s="95"/>
      <c r="AMJ34" s="95"/>
    </row>
    <row r="35" spans="1:1024" s="97" customFormat="1" ht="33" x14ac:dyDescent="0.2">
      <c r="A35" s="95"/>
      <c r="B35" s="101" t="s">
        <v>145</v>
      </c>
      <c r="C35" s="96">
        <v>9.3800000000000008</v>
      </c>
      <c r="D35" s="101" t="s">
        <v>145</v>
      </c>
      <c r="E35" s="96">
        <v>9.3800000000000008</v>
      </c>
      <c r="F35" s="101" t="s">
        <v>145</v>
      </c>
      <c r="G35" s="96">
        <v>9.3800000000000008</v>
      </c>
      <c r="H35" s="101" t="s">
        <v>145</v>
      </c>
      <c r="I35" s="96">
        <v>9.3800000000000008</v>
      </c>
      <c r="J35" s="101" t="s">
        <v>145</v>
      </c>
      <c r="K35" s="96">
        <v>9.3800000000000008</v>
      </c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5"/>
      <c r="AA35" s="95"/>
      <c r="AB35" s="95"/>
      <c r="AC35" s="95"/>
      <c r="AD35" s="95"/>
      <c r="AE35" s="95"/>
      <c r="AF35" s="95"/>
      <c r="AG35" s="95"/>
      <c r="AH35" s="95"/>
      <c r="AI35" s="95"/>
      <c r="AJ35" s="95"/>
      <c r="AK35" s="95"/>
      <c r="AL35" s="95"/>
      <c r="AM35" s="95"/>
      <c r="AN35" s="95"/>
      <c r="AO35" s="95"/>
      <c r="AP35" s="95"/>
      <c r="AQ35" s="95"/>
      <c r="AR35" s="95"/>
      <c r="AS35" s="95"/>
      <c r="AT35" s="95"/>
      <c r="AU35" s="95"/>
      <c r="AV35" s="95"/>
      <c r="AW35" s="95"/>
      <c r="AX35" s="95"/>
      <c r="AY35" s="95"/>
      <c r="AZ35" s="95"/>
      <c r="BA35" s="95"/>
      <c r="BB35" s="95"/>
      <c r="BC35" s="95"/>
      <c r="BD35" s="95"/>
      <c r="BE35" s="95"/>
      <c r="BF35" s="95"/>
      <c r="BG35" s="95"/>
      <c r="BH35" s="95"/>
      <c r="BI35" s="95"/>
      <c r="BJ35" s="95"/>
      <c r="BK35" s="95"/>
      <c r="BL35" s="95"/>
      <c r="BM35" s="95"/>
      <c r="BN35" s="95"/>
      <c r="BO35" s="95"/>
      <c r="BP35" s="95"/>
      <c r="BQ35" s="95"/>
      <c r="BR35" s="95"/>
      <c r="BS35" s="95"/>
      <c r="BT35" s="95"/>
      <c r="BU35" s="95"/>
      <c r="BV35" s="95"/>
      <c r="BW35" s="95"/>
      <c r="BX35" s="95"/>
      <c r="BY35" s="95"/>
      <c r="BZ35" s="95"/>
      <c r="CA35" s="95"/>
      <c r="CB35" s="95"/>
      <c r="CC35" s="95"/>
      <c r="CD35" s="95"/>
      <c r="CE35" s="95"/>
      <c r="CF35" s="95"/>
      <c r="CG35" s="95"/>
      <c r="CH35" s="95"/>
      <c r="CI35" s="95"/>
      <c r="CJ35" s="95"/>
      <c r="CK35" s="95"/>
      <c r="CL35" s="95"/>
      <c r="CM35" s="95"/>
      <c r="CN35" s="95"/>
      <c r="CO35" s="95"/>
      <c r="CP35" s="95"/>
      <c r="CQ35" s="95"/>
      <c r="CR35" s="95"/>
      <c r="CS35" s="95"/>
      <c r="CT35" s="95"/>
      <c r="CU35" s="95"/>
      <c r="CV35" s="95"/>
      <c r="CW35" s="95"/>
      <c r="CX35" s="95"/>
      <c r="CY35" s="95"/>
      <c r="CZ35" s="95"/>
      <c r="DA35" s="95"/>
      <c r="DB35" s="95"/>
      <c r="DC35" s="95"/>
      <c r="DD35" s="95"/>
      <c r="DE35" s="95"/>
      <c r="DF35" s="95"/>
      <c r="DG35" s="95"/>
      <c r="DH35" s="95"/>
      <c r="DI35" s="95"/>
      <c r="DJ35" s="95"/>
      <c r="DK35" s="95"/>
      <c r="DL35" s="95"/>
      <c r="DM35" s="95"/>
      <c r="DN35" s="95"/>
      <c r="DO35" s="95"/>
      <c r="DP35" s="95"/>
      <c r="DQ35" s="95"/>
      <c r="DR35" s="95"/>
      <c r="DS35" s="95"/>
      <c r="DT35" s="95"/>
      <c r="DU35" s="95"/>
      <c r="DV35" s="95"/>
      <c r="DW35" s="95"/>
      <c r="DX35" s="95"/>
      <c r="DY35" s="95"/>
      <c r="DZ35" s="95"/>
      <c r="EA35" s="95"/>
      <c r="EB35" s="95"/>
      <c r="EC35" s="95"/>
      <c r="ED35" s="95"/>
      <c r="EE35" s="95"/>
      <c r="EF35" s="95"/>
      <c r="EG35" s="95"/>
      <c r="EH35" s="95"/>
      <c r="EI35" s="95"/>
      <c r="EJ35" s="95"/>
      <c r="EK35" s="95"/>
      <c r="EL35" s="95"/>
      <c r="EM35" s="95"/>
      <c r="EN35" s="95"/>
      <c r="EO35" s="95"/>
      <c r="EP35" s="95"/>
      <c r="EQ35" s="95"/>
      <c r="ER35" s="95"/>
      <c r="ES35" s="95"/>
      <c r="ET35" s="95"/>
      <c r="EU35" s="95"/>
      <c r="EV35" s="95"/>
      <c r="EW35" s="95"/>
      <c r="EX35" s="95"/>
      <c r="EY35" s="95"/>
      <c r="EZ35" s="95"/>
      <c r="FA35" s="95"/>
      <c r="FB35" s="95"/>
      <c r="FC35" s="95"/>
      <c r="FD35" s="95"/>
      <c r="FE35" s="95"/>
      <c r="FF35" s="95"/>
      <c r="FG35" s="95"/>
      <c r="FH35" s="95"/>
      <c r="FI35" s="95"/>
      <c r="FJ35" s="95"/>
      <c r="FK35" s="95"/>
      <c r="FL35" s="95"/>
      <c r="FM35" s="95"/>
      <c r="FN35" s="95"/>
      <c r="FO35" s="95"/>
      <c r="FP35" s="95"/>
      <c r="FQ35" s="95"/>
      <c r="FR35" s="95"/>
      <c r="FS35" s="95"/>
      <c r="FT35" s="95"/>
      <c r="FU35" s="95"/>
      <c r="FV35" s="95"/>
      <c r="FW35" s="95"/>
      <c r="FX35" s="95"/>
      <c r="FY35" s="95"/>
      <c r="FZ35" s="95"/>
      <c r="GA35" s="95"/>
      <c r="GB35" s="95"/>
      <c r="GC35" s="95"/>
      <c r="GD35" s="95"/>
      <c r="GE35" s="95"/>
      <c r="GF35" s="95"/>
      <c r="GG35" s="95"/>
      <c r="GH35" s="95"/>
      <c r="GI35" s="95"/>
      <c r="GJ35" s="95"/>
      <c r="GK35" s="95"/>
      <c r="GL35" s="95"/>
      <c r="GM35" s="95"/>
      <c r="GN35" s="95"/>
      <c r="GO35" s="95"/>
      <c r="GP35" s="95"/>
      <c r="GQ35" s="95"/>
      <c r="GR35" s="95"/>
      <c r="GS35" s="95"/>
      <c r="GT35" s="95"/>
      <c r="GU35" s="95"/>
      <c r="GV35" s="95"/>
      <c r="GW35" s="95"/>
      <c r="GX35" s="95"/>
      <c r="GY35" s="95"/>
      <c r="GZ35" s="95"/>
      <c r="HA35" s="95"/>
      <c r="HB35" s="95"/>
      <c r="HC35" s="95"/>
      <c r="HD35" s="95"/>
      <c r="HE35" s="95"/>
      <c r="HF35" s="95"/>
      <c r="HG35" s="95"/>
      <c r="HH35" s="95"/>
      <c r="HI35" s="95"/>
      <c r="HJ35" s="95"/>
      <c r="HK35" s="95"/>
      <c r="HL35" s="95"/>
      <c r="HM35" s="95"/>
      <c r="HN35" s="95"/>
      <c r="HO35" s="95"/>
      <c r="HP35" s="95"/>
      <c r="HQ35" s="95"/>
      <c r="HR35" s="95"/>
      <c r="HS35" s="95"/>
      <c r="HT35" s="95"/>
      <c r="HU35" s="95"/>
      <c r="HV35" s="95"/>
      <c r="HW35" s="95"/>
      <c r="HX35" s="95"/>
      <c r="HY35" s="95"/>
      <c r="HZ35" s="95"/>
      <c r="IA35" s="95"/>
      <c r="IB35" s="95"/>
      <c r="IC35" s="95"/>
      <c r="ID35" s="95"/>
      <c r="IE35" s="95"/>
      <c r="IF35" s="95"/>
      <c r="IG35" s="95"/>
      <c r="IH35" s="95"/>
      <c r="II35" s="95"/>
      <c r="IJ35" s="95"/>
      <c r="IK35" s="95"/>
      <c r="IL35" s="95"/>
      <c r="IM35" s="95"/>
      <c r="IN35" s="95"/>
      <c r="IO35" s="95"/>
      <c r="IP35" s="95"/>
      <c r="IQ35" s="95"/>
      <c r="IR35" s="95"/>
      <c r="IS35" s="95"/>
      <c r="IT35" s="95"/>
      <c r="IU35" s="95"/>
      <c r="IV35" s="95"/>
      <c r="IW35" s="95"/>
      <c r="IX35" s="95"/>
      <c r="IY35" s="95"/>
      <c r="IZ35" s="95"/>
      <c r="JA35" s="95"/>
      <c r="JB35" s="95"/>
      <c r="JC35" s="95"/>
      <c r="JD35" s="95"/>
      <c r="JE35" s="95"/>
      <c r="JF35" s="95"/>
      <c r="JG35" s="95"/>
      <c r="JH35" s="95"/>
      <c r="JI35" s="95"/>
      <c r="JJ35" s="95"/>
      <c r="JK35" s="95"/>
      <c r="JL35" s="95"/>
      <c r="JM35" s="95"/>
      <c r="JN35" s="95"/>
      <c r="JO35" s="95"/>
      <c r="JP35" s="95"/>
      <c r="JQ35" s="95"/>
      <c r="JR35" s="95"/>
      <c r="JS35" s="95"/>
      <c r="JT35" s="95"/>
      <c r="JU35" s="95"/>
      <c r="JV35" s="95"/>
      <c r="JW35" s="95"/>
      <c r="JX35" s="95"/>
      <c r="JY35" s="95"/>
      <c r="JZ35" s="95"/>
      <c r="KA35" s="95"/>
      <c r="KB35" s="95"/>
      <c r="KC35" s="95"/>
      <c r="KD35" s="95"/>
      <c r="KE35" s="95"/>
      <c r="KF35" s="95"/>
      <c r="KG35" s="95"/>
      <c r="KH35" s="95"/>
      <c r="KI35" s="95"/>
      <c r="KJ35" s="95"/>
      <c r="KK35" s="95"/>
      <c r="KL35" s="95"/>
      <c r="KM35" s="95"/>
      <c r="KN35" s="95"/>
      <c r="KO35" s="95"/>
      <c r="KP35" s="95"/>
      <c r="KQ35" s="95"/>
      <c r="KR35" s="95"/>
      <c r="KS35" s="95"/>
      <c r="KT35" s="95"/>
      <c r="KU35" s="95"/>
      <c r="KV35" s="95"/>
      <c r="KW35" s="95"/>
      <c r="KX35" s="95"/>
      <c r="KY35" s="95"/>
      <c r="KZ35" s="95"/>
      <c r="LA35" s="95"/>
      <c r="LB35" s="95"/>
      <c r="LC35" s="95"/>
      <c r="LD35" s="95"/>
      <c r="LE35" s="95"/>
      <c r="LF35" s="95"/>
      <c r="LG35" s="95"/>
      <c r="LH35" s="95"/>
      <c r="LI35" s="95"/>
      <c r="LJ35" s="95"/>
      <c r="LK35" s="95"/>
      <c r="LL35" s="95"/>
      <c r="LM35" s="95"/>
      <c r="LN35" s="95"/>
      <c r="LO35" s="95"/>
      <c r="LP35" s="95"/>
      <c r="LQ35" s="95"/>
      <c r="LR35" s="95"/>
      <c r="LS35" s="95"/>
      <c r="LT35" s="95"/>
      <c r="LU35" s="95"/>
      <c r="LV35" s="95"/>
      <c r="LW35" s="95"/>
      <c r="LX35" s="95"/>
      <c r="LY35" s="95"/>
      <c r="LZ35" s="95"/>
      <c r="MA35" s="95"/>
      <c r="MB35" s="95"/>
      <c r="MC35" s="95"/>
      <c r="MD35" s="95"/>
      <c r="ME35" s="95"/>
      <c r="MF35" s="95"/>
      <c r="MG35" s="95"/>
      <c r="MH35" s="95"/>
      <c r="MI35" s="95"/>
      <c r="MJ35" s="95"/>
      <c r="MK35" s="95"/>
      <c r="ML35" s="95"/>
      <c r="MM35" s="95"/>
      <c r="MN35" s="95"/>
      <c r="MO35" s="95"/>
      <c r="MP35" s="95"/>
      <c r="MQ35" s="95"/>
      <c r="MR35" s="95"/>
      <c r="MS35" s="95"/>
      <c r="MT35" s="95"/>
      <c r="MU35" s="95"/>
      <c r="MV35" s="95"/>
      <c r="MW35" s="95"/>
      <c r="MX35" s="95"/>
      <c r="MY35" s="95"/>
      <c r="MZ35" s="95"/>
      <c r="NA35" s="95"/>
      <c r="NB35" s="95"/>
      <c r="NC35" s="95"/>
      <c r="ND35" s="95"/>
      <c r="NE35" s="95"/>
      <c r="NF35" s="95"/>
      <c r="NG35" s="95"/>
      <c r="NH35" s="95"/>
      <c r="NI35" s="95"/>
      <c r="NJ35" s="95"/>
      <c r="NK35" s="95"/>
      <c r="NL35" s="95"/>
      <c r="NM35" s="95"/>
      <c r="NN35" s="95"/>
      <c r="NO35" s="95"/>
      <c r="NP35" s="95"/>
      <c r="NQ35" s="95"/>
      <c r="NR35" s="95"/>
      <c r="NS35" s="95"/>
      <c r="NT35" s="95"/>
      <c r="NU35" s="95"/>
      <c r="NV35" s="95"/>
      <c r="NW35" s="95"/>
      <c r="NX35" s="95"/>
      <c r="NY35" s="95"/>
      <c r="NZ35" s="95"/>
      <c r="OA35" s="95"/>
      <c r="OB35" s="95"/>
      <c r="OC35" s="95"/>
      <c r="OD35" s="95"/>
      <c r="OE35" s="95"/>
      <c r="OF35" s="95"/>
      <c r="OG35" s="95"/>
      <c r="OH35" s="95"/>
      <c r="OI35" s="95"/>
      <c r="OJ35" s="95"/>
      <c r="OK35" s="95"/>
      <c r="OL35" s="95"/>
      <c r="OM35" s="95"/>
      <c r="ON35" s="95"/>
      <c r="OO35" s="95"/>
      <c r="OP35" s="95"/>
      <c r="OQ35" s="95"/>
      <c r="OR35" s="95"/>
      <c r="OS35" s="95"/>
      <c r="OT35" s="95"/>
      <c r="OU35" s="95"/>
      <c r="OV35" s="95"/>
      <c r="OW35" s="95"/>
      <c r="OX35" s="95"/>
      <c r="OY35" s="95"/>
      <c r="OZ35" s="95"/>
      <c r="PA35" s="95"/>
      <c r="PB35" s="95"/>
      <c r="PC35" s="95"/>
      <c r="PD35" s="95"/>
      <c r="PE35" s="95"/>
      <c r="PF35" s="95"/>
      <c r="PG35" s="95"/>
      <c r="PH35" s="95"/>
      <c r="PI35" s="95"/>
      <c r="PJ35" s="95"/>
      <c r="PK35" s="95"/>
      <c r="PL35" s="95"/>
      <c r="PM35" s="95"/>
      <c r="PN35" s="95"/>
      <c r="PO35" s="95"/>
      <c r="PP35" s="95"/>
      <c r="PQ35" s="95"/>
      <c r="PR35" s="95"/>
      <c r="PS35" s="95"/>
      <c r="PT35" s="95"/>
      <c r="PU35" s="95"/>
      <c r="PV35" s="95"/>
      <c r="PW35" s="95"/>
      <c r="PX35" s="95"/>
      <c r="PY35" s="95"/>
      <c r="PZ35" s="95"/>
      <c r="QA35" s="95"/>
      <c r="QB35" s="95"/>
      <c r="QC35" s="95"/>
      <c r="QD35" s="95"/>
      <c r="QE35" s="95"/>
      <c r="QF35" s="95"/>
      <c r="QG35" s="95"/>
      <c r="QH35" s="95"/>
      <c r="QI35" s="95"/>
      <c r="QJ35" s="95"/>
      <c r="QK35" s="95"/>
      <c r="QL35" s="95"/>
      <c r="QM35" s="95"/>
      <c r="QN35" s="95"/>
      <c r="QO35" s="95"/>
      <c r="QP35" s="95"/>
      <c r="QQ35" s="95"/>
      <c r="QR35" s="95"/>
      <c r="QS35" s="95"/>
      <c r="QT35" s="95"/>
      <c r="QU35" s="95"/>
      <c r="QV35" s="95"/>
      <c r="QW35" s="95"/>
      <c r="QX35" s="95"/>
      <c r="QY35" s="95"/>
      <c r="QZ35" s="95"/>
      <c r="RA35" s="95"/>
      <c r="RB35" s="95"/>
      <c r="RC35" s="95"/>
      <c r="RD35" s="95"/>
      <c r="RE35" s="95"/>
      <c r="RF35" s="95"/>
      <c r="RG35" s="95"/>
      <c r="RH35" s="95"/>
      <c r="RI35" s="95"/>
      <c r="RJ35" s="95"/>
      <c r="RK35" s="95"/>
      <c r="RL35" s="95"/>
      <c r="RM35" s="95"/>
      <c r="RN35" s="95"/>
      <c r="RO35" s="95"/>
      <c r="RP35" s="95"/>
      <c r="RQ35" s="95"/>
      <c r="RR35" s="95"/>
      <c r="RS35" s="95"/>
      <c r="RT35" s="95"/>
      <c r="RU35" s="95"/>
      <c r="RV35" s="95"/>
      <c r="RW35" s="95"/>
      <c r="RX35" s="95"/>
      <c r="RY35" s="95"/>
      <c r="RZ35" s="95"/>
      <c r="SA35" s="95"/>
      <c r="SB35" s="95"/>
      <c r="SC35" s="95"/>
      <c r="SD35" s="95"/>
      <c r="SE35" s="95"/>
      <c r="SF35" s="95"/>
      <c r="SG35" s="95"/>
      <c r="SH35" s="95"/>
      <c r="SI35" s="95"/>
      <c r="SJ35" s="95"/>
      <c r="SK35" s="95"/>
      <c r="SL35" s="95"/>
      <c r="SM35" s="95"/>
      <c r="SN35" s="95"/>
      <c r="SO35" s="95"/>
      <c r="SP35" s="95"/>
      <c r="SQ35" s="95"/>
      <c r="SR35" s="95"/>
      <c r="SS35" s="95"/>
      <c r="ST35" s="95"/>
      <c r="SU35" s="95"/>
      <c r="SV35" s="95"/>
      <c r="SW35" s="95"/>
      <c r="SX35" s="95"/>
      <c r="SY35" s="95"/>
      <c r="SZ35" s="95"/>
      <c r="TA35" s="95"/>
      <c r="TB35" s="95"/>
      <c r="TC35" s="95"/>
      <c r="TD35" s="95"/>
      <c r="TE35" s="95"/>
      <c r="TF35" s="95"/>
      <c r="TG35" s="95"/>
      <c r="TH35" s="95"/>
      <c r="TI35" s="95"/>
      <c r="TJ35" s="95"/>
      <c r="TK35" s="95"/>
      <c r="TL35" s="95"/>
      <c r="TM35" s="95"/>
      <c r="TN35" s="95"/>
      <c r="TO35" s="95"/>
      <c r="TP35" s="95"/>
      <c r="TQ35" s="95"/>
      <c r="TR35" s="95"/>
      <c r="TS35" s="95"/>
      <c r="TT35" s="95"/>
      <c r="TU35" s="95"/>
      <c r="TV35" s="95"/>
      <c r="TW35" s="95"/>
      <c r="TX35" s="95"/>
      <c r="TY35" s="95"/>
      <c r="TZ35" s="95"/>
      <c r="UA35" s="95"/>
      <c r="UB35" s="95"/>
      <c r="UC35" s="95"/>
      <c r="UD35" s="95"/>
      <c r="UE35" s="95"/>
      <c r="UF35" s="95"/>
      <c r="UG35" s="95"/>
      <c r="UH35" s="95"/>
      <c r="UI35" s="95"/>
      <c r="UJ35" s="95"/>
      <c r="UK35" s="95"/>
      <c r="UL35" s="95"/>
      <c r="UM35" s="95"/>
      <c r="UN35" s="95"/>
      <c r="UO35" s="95"/>
      <c r="UP35" s="95"/>
      <c r="UQ35" s="95"/>
      <c r="UR35" s="95"/>
      <c r="US35" s="95"/>
      <c r="UT35" s="95"/>
      <c r="UU35" s="95"/>
      <c r="UV35" s="95"/>
      <c r="UW35" s="95"/>
      <c r="UX35" s="95"/>
      <c r="UY35" s="95"/>
      <c r="UZ35" s="95"/>
      <c r="VA35" s="95"/>
      <c r="VB35" s="95"/>
      <c r="VC35" s="95"/>
      <c r="VD35" s="95"/>
      <c r="VE35" s="95"/>
      <c r="VF35" s="95"/>
      <c r="VG35" s="95"/>
      <c r="VH35" s="95"/>
      <c r="VI35" s="95"/>
      <c r="VJ35" s="95"/>
      <c r="VK35" s="95"/>
      <c r="VL35" s="95"/>
      <c r="VM35" s="95"/>
      <c r="VN35" s="95"/>
      <c r="VO35" s="95"/>
      <c r="VP35" s="95"/>
      <c r="VQ35" s="95"/>
      <c r="VR35" s="95"/>
      <c r="VS35" s="95"/>
      <c r="VT35" s="95"/>
      <c r="VU35" s="95"/>
      <c r="VV35" s="95"/>
      <c r="VW35" s="95"/>
      <c r="VX35" s="95"/>
      <c r="VY35" s="95"/>
      <c r="VZ35" s="95"/>
      <c r="WA35" s="95"/>
      <c r="WB35" s="95"/>
      <c r="WC35" s="95"/>
      <c r="WD35" s="95"/>
      <c r="WE35" s="95"/>
      <c r="WF35" s="95"/>
      <c r="WG35" s="95"/>
      <c r="WH35" s="95"/>
      <c r="WI35" s="95"/>
      <c r="WJ35" s="95"/>
      <c r="WK35" s="95"/>
      <c r="WL35" s="95"/>
      <c r="WM35" s="95"/>
      <c r="WN35" s="95"/>
      <c r="WO35" s="95"/>
      <c r="WP35" s="95"/>
      <c r="WQ35" s="95"/>
      <c r="WR35" s="95"/>
      <c r="WS35" s="95"/>
      <c r="WT35" s="95"/>
      <c r="WU35" s="95"/>
      <c r="WV35" s="95"/>
      <c r="WW35" s="95"/>
      <c r="WX35" s="95"/>
      <c r="WY35" s="95"/>
      <c r="WZ35" s="95"/>
      <c r="XA35" s="95"/>
      <c r="XB35" s="95"/>
      <c r="XC35" s="95"/>
      <c r="XD35" s="95"/>
      <c r="XE35" s="95"/>
      <c r="XF35" s="95"/>
      <c r="XG35" s="95"/>
      <c r="XH35" s="95"/>
      <c r="XI35" s="95"/>
      <c r="XJ35" s="95"/>
      <c r="XK35" s="95"/>
      <c r="XL35" s="95"/>
      <c r="XM35" s="95"/>
      <c r="XN35" s="95"/>
      <c r="XO35" s="95"/>
      <c r="XP35" s="95"/>
      <c r="XQ35" s="95"/>
      <c r="XR35" s="95"/>
      <c r="XS35" s="95"/>
      <c r="XT35" s="95"/>
      <c r="XU35" s="95"/>
      <c r="XV35" s="95"/>
      <c r="XW35" s="95"/>
      <c r="XX35" s="95"/>
      <c r="XY35" s="95"/>
      <c r="XZ35" s="95"/>
      <c r="YA35" s="95"/>
      <c r="YB35" s="95"/>
      <c r="YC35" s="95"/>
      <c r="YD35" s="95"/>
      <c r="YE35" s="95"/>
      <c r="YF35" s="95"/>
      <c r="YG35" s="95"/>
      <c r="YH35" s="95"/>
      <c r="YI35" s="95"/>
      <c r="YJ35" s="95"/>
      <c r="YK35" s="95"/>
      <c r="YL35" s="95"/>
      <c r="YM35" s="95"/>
      <c r="YN35" s="95"/>
      <c r="YO35" s="95"/>
      <c r="YP35" s="95"/>
      <c r="YQ35" s="95"/>
      <c r="YR35" s="95"/>
      <c r="YS35" s="95"/>
      <c r="YT35" s="95"/>
      <c r="YU35" s="95"/>
      <c r="YV35" s="95"/>
      <c r="YW35" s="95"/>
      <c r="YX35" s="95"/>
      <c r="YY35" s="95"/>
      <c r="YZ35" s="95"/>
      <c r="ZA35" s="95"/>
      <c r="ZB35" s="95"/>
      <c r="ZC35" s="95"/>
      <c r="ZD35" s="95"/>
      <c r="ZE35" s="95"/>
      <c r="ZF35" s="95"/>
      <c r="ZG35" s="95"/>
      <c r="ZH35" s="95"/>
      <c r="ZI35" s="95"/>
      <c r="ZJ35" s="95"/>
      <c r="ZK35" s="95"/>
      <c r="ZL35" s="95"/>
      <c r="ZM35" s="95"/>
      <c r="ZN35" s="95"/>
      <c r="ZO35" s="95"/>
      <c r="ZP35" s="95"/>
      <c r="ZQ35" s="95"/>
      <c r="ZR35" s="95"/>
      <c r="ZS35" s="95"/>
      <c r="ZT35" s="95"/>
      <c r="ZU35" s="95"/>
      <c r="ZV35" s="95"/>
      <c r="ZW35" s="95"/>
      <c r="ZX35" s="95"/>
      <c r="ZY35" s="95"/>
      <c r="ZZ35" s="95"/>
      <c r="AAA35" s="95"/>
      <c r="AAB35" s="95"/>
      <c r="AAC35" s="95"/>
      <c r="AAD35" s="95"/>
      <c r="AAE35" s="95"/>
      <c r="AAF35" s="95"/>
      <c r="AAG35" s="95"/>
      <c r="AAH35" s="95"/>
      <c r="AAI35" s="95"/>
      <c r="AAJ35" s="95"/>
      <c r="AAK35" s="95"/>
      <c r="AAL35" s="95"/>
      <c r="AAM35" s="95"/>
      <c r="AAN35" s="95"/>
      <c r="AAO35" s="95"/>
      <c r="AAP35" s="95"/>
      <c r="AAQ35" s="95"/>
      <c r="AAR35" s="95"/>
      <c r="AAS35" s="95"/>
      <c r="AAT35" s="95"/>
      <c r="AAU35" s="95"/>
      <c r="AAV35" s="95"/>
      <c r="AAW35" s="95"/>
      <c r="AAX35" s="95"/>
      <c r="AAY35" s="95"/>
      <c r="AAZ35" s="95"/>
      <c r="ABA35" s="95"/>
      <c r="ABB35" s="95"/>
      <c r="ABC35" s="95"/>
      <c r="ABD35" s="95"/>
      <c r="ABE35" s="95"/>
      <c r="ABF35" s="95"/>
      <c r="ABG35" s="95"/>
      <c r="ABH35" s="95"/>
      <c r="ABI35" s="95"/>
      <c r="ABJ35" s="95"/>
      <c r="ABK35" s="95"/>
      <c r="ABL35" s="95"/>
      <c r="ABM35" s="95"/>
      <c r="ABN35" s="95"/>
      <c r="ABO35" s="95"/>
      <c r="ABP35" s="95"/>
      <c r="ABQ35" s="95"/>
      <c r="ABR35" s="95"/>
      <c r="ABS35" s="95"/>
      <c r="ABT35" s="95"/>
      <c r="ABU35" s="95"/>
      <c r="ABV35" s="95"/>
      <c r="ABW35" s="95"/>
      <c r="ABX35" s="95"/>
      <c r="ABY35" s="95"/>
      <c r="ABZ35" s="95"/>
      <c r="ACA35" s="95"/>
      <c r="ACB35" s="95"/>
      <c r="ACC35" s="95"/>
      <c r="ACD35" s="95"/>
      <c r="ACE35" s="95"/>
      <c r="ACF35" s="95"/>
      <c r="ACG35" s="95"/>
      <c r="ACH35" s="95"/>
      <c r="ACI35" s="95"/>
      <c r="ACJ35" s="95"/>
      <c r="ACK35" s="95"/>
      <c r="ACL35" s="95"/>
      <c r="ACM35" s="95"/>
      <c r="ACN35" s="95"/>
      <c r="ACO35" s="95"/>
      <c r="ACP35" s="95"/>
      <c r="ACQ35" s="95"/>
      <c r="ACR35" s="95"/>
      <c r="ACS35" s="95"/>
      <c r="ACT35" s="95"/>
      <c r="ACU35" s="95"/>
      <c r="ACV35" s="95"/>
      <c r="ACW35" s="95"/>
      <c r="ACX35" s="95"/>
      <c r="ACY35" s="95"/>
      <c r="ACZ35" s="95"/>
      <c r="ADA35" s="95"/>
      <c r="ADB35" s="95"/>
      <c r="ADC35" s="95"/>
      <c r="ADD35" s="95"/>
      <c r="ADE35" s="95"/>
      <c r="ADF35" s="95"/>
      <c r="ADG35" s="95"/>
      <c r="ADH35" s="95"/>
      <c r="ADI35" s="95"/>
      <c r="ADJ35" s="95"/>
      <c r="ADK35" s="95"/>
      <c r="ADL35" s="95"/>
      <c r="ADM35" s="95"/>
      <c r="ADN35" s="95"/>
      <c r="ADO35" s="95"/>
      <c r="ADP35" s="95"/>
      <c r="ADQ35" s="95"/>
      <c r="ADR35" s="95"/>
      <c r="ADS35" s="95"/>
      <c r="ADT35" s="95"/>
      <c r="ADU35" s="95"/>
      <c r="ADV35" s="95"/>
      <c r="ADW35" s="95"/>
      <c r="ADX35" s="95"/>
      <c r="ADY35" s="95"/>
      <c r="ADZ35" s="95"/>
      <c r="AEA35" s="95"/>
      <c r="AEB35" s="95"/>
      <c r="AEC35" s="95"/>
      <c r="AED35" s="95"/>
      <c r="AEE35" s="95"/>
      <c r="AEF35" s="95"/>
      <c r="AEG35" s="95"/>
      <c r="AEH35" s="95"/>
      <c r="AEI35" s="95"/>
      <c r="AEJ35" s="95"/>
      <c r="AEK35" s="95"/>
      <c r="AEL35" s="95"/>
      <c r="AEM35" s="95"/>
      <c r="AEN35" s="95"/>
      <c r="AEO35" s="95"/>
      <c r="AEP35" s="95"/>
      <c r="AEQ35" s="95"/>
      <c r="AER35" s="95"/>
      <c r="AES35" s="95"/>
      <c r="AET35" s="95"/>
      <c r="AEU35" s="95"/>
      <c r="AEV35" s="95"/>
      <c r="AEW35" s="95"/>
      <c r="AEX35" s="95"/>
      <c r="AEY35" s="95"/>
      <c r="AEZ35" s="95"/>
      <c r="AFA35" s="95"/>
      <c r="AFB35" s="95"/>
      <c r="AFC35" s="95"/>
      <c r="AFD35" s="95"/>
      <c r="AFE35" s="95"/>
      <c r="AFF35" s="95"/>
      <c r="AFG35" s="95"/>
      <c r="AFH35" s="95"/>
      <c r="AFI35" s="95"/>
      <c r="AFJ35" s="95"/>
      <c r="AFK35" s="95"/>
      <c r="AFL35" s="95"/>
      <c r="AFM35" s="95"/>
      <c r="AFN35" s="95"/>
      <c r="AFO35" s="95"/>
      <c r="AFP35" s="95"/>
      <c r="AFQ35" s="95"/>
      <c r="AFR35" s="95"/>
      <c r="AFS35" s="95"/>
      <c r="AFT35" s="95"/>
      <c r="AFU35" s="95"/>
      <c r="AFV35" s="95"/>
      <c r="AFW35" s="95"/>
      <c r="AFX35" s="95"/>
      <c r="AFY35" s="95"/>
      <c r="AFZ35" s="95"/>
      <c r="AGA35" s="95"/>
      <c r="AGB35" s="95"/>
      <c r="AGC35" s="95"/>
      <c r="AGD35" s="95"/>
      <c r="AGE35" s="95"/>
      <c r="AGF35" s="95"/>
      <c r="AGG35" s="95"/>
      <c r="AGH35" s="95"/>
      <c r="AGI35" s="95"/>
      <c r="AGJ35" s="95"/>
      <c r="AGK35" s="95"/>
      <c r="AGL35" s="95"/>
      <c r="AGM35" s="95"/>
      <c r="AGN35" s="95"/>
      <c r="AGO35" s="95"/>
      <c r="AGP35" s="95"/>
      <c r="AGQ35" s="95"/>
      <c r="AGR35" s="95"/>
      <c r="AGS35" s="95"/>
      <c r="AGT35" s="95"/>
      <c r="AGU35" s="95"/>
      <c r="AGV35" s="95"/>
      <c r="AGW35" s="95"/>
      <c r="AGX35" s="95"/>
      <c r="AGY35" s="95"/>
      <c r="AGZ35" s="95"/>
      <c r="AHA35" s="95"/>
      <c r="AHB35" s="95"/>
      <c r="AHC35" s="95"/>
      <c r="AHD35" s="95"/>
      <c r="AHE35" s="95"/>
      <c r="AHF35" s="95"/>
      <c r="AHG35" s="95"/>
      <c r="AHH35" s="95"/>
      <c r="AHI35" s="95"/>
      <c r="AHJ35" s="95"/>
      <c r="AHK35" s="95"/>
      <c r="AHL35" s="95"/>
      <c r="AHM35" s="95"/>
      <c r="AHN35" s="95"/>
      <c r="AHO35" s="95"/>
      <c r="AHP35" s="95"/>
      <c r="AHQ35" s="95"/>
      <c r="AHR35" s="95"/>
      <c r="AHS35" s="95"/>
      <c r="AHT35" s="95"/>
      <c r="AHU35" s="95"/>
      <c r="AHV35" s="95"/>
      <c r="AHW35" s="95"/>
      <c r="AHX35" s="95"/>
      <c r="AHY35" s="95"/>
      <c r="AHZ35" s="95"/>
      <c r="AIA35" s="95"/>
      <c r="AIB35" s="95"/>
      <c r="AIC35" s="95"/>
      <c r="AID35" s="95"/>
      <c r="AIE35" s="95"/>
      <c r="AIF35" s="95"/>
      <c r="AIG35" s="95"/>
      <c r="AIH35" s="95"/>
      <c r="AII35" s="95"/>
      <c r="AIJ35" s="95"/>
      <c r="AIK35" s="95"/>
      <c r="AIL35" s="95"/>
      <c r="AIM35" s="95"/>
      <c r="AIN35" s="95"/>
      <c r="AIO35" s="95"/>
      <c r="AIP35" s="95"/>
      <c r="AIQ35" s="95"/>
      <c r="AIR35" s="95"/>
      <c r="AIS35" s="95"/>
      <c r="AIT35" s="95"/>
      <c r="AIU35" s="95"/>
      <c r="AIV35" s="95"/>
      <c r="AIW35" s="95"/>
      <c r="AIX35" s="95"/>
      <c r="AIY35" s="95"/>
      <c r="AIZ35" s="95"/>
      <c r="AJA35" s="95"/>
      <c r="AJB35" s="95"/>
      <c r="AJC35" s="95"/>
      <c r="AJD35" s="95"/>
      <c r="AJE35" s="95"/>
      <c r="AJF35" s="95"/>
      <c r="AJG35" s="95"/>
      <c r="AJH35" s="95"/>
      <c r="AJI35" s="95"/>
      <c r="AJJ35" s="95"/>
      <c r="AJK35" s="95"/>
      <c r="AJL35" s="95"/>
      <c r="AJM35" s="95"/>
      <c r="AJN35" s="95"/>
      <c r="AJO35" s="95"/>
      <c r="AJP35" s="95"/>
      <c r="AJQ35" s="95"/>
      <c r="AJR35" s="95"/>
      <c r="AJS35" s="95"/>
      <c r="AJT35" s="95"/>
      <c r="AJU35" s="95"/>
      <c r="AJV35" s="95"/>
      <c r="AJW35" s="95"/>
      <c r="AJX35" s="95"/>
      <c r="AJY35" s="95"/>
      <c r="AJZ35" s="95"/>
      <c r="AKA35" s="95"/>
      <c r="AKB35" s="95"/>
      <c r="AKC35" s="95"/>
      <c r="AKD35" s="95"/>
      <c r="AKE35" s="95"/>
      <c r="AKF35" s="95"/>
      <c r="AKG35" s="95"/>
      <c r="AKH35" s="95"/>
      <c r="AKI35" s="95"/>
      <c r="AKJ35" s="95"/>
      <c r="AKK35" s="95"/>
      <c r="AKL35" s="95"/>
      <c r="AKM35" s="95"/>
      <c r="AKN35" s="95"/>
      <c r="AKO35" s="95"/>
      <c r="AKP35" s="95"/>
      <c r="AKQ35" s="95"/>
      <c r="AKR35" s="95"/>
      <c r="AKS35" s="95"/>
      <c r="AKT35" s="95"/>
      <c r="AKU35" s="95"/>
      <c r="AKV35" s="95"/>
      <c r="AKW35" s="95"/>
      <c r="AKX35" s="95"/>
      <c r="AKY35" s="95"/>
      <c r="AKZ35" s="95"/>
      <c r="ALA35" s="95"/>
      <c r="ALB35" s="95"/>
      <c r="ALC35" s="95"/>
      <c r="ALD35" s="95"/>
      <c r="ALE35" s="95"/>
      <c r="ALF35" s="95"/>
      <c r="ALG35" s="95"/>
      <c r="ALH35" s="95"/>
      <c r="ALI35" s="95"/>
      <c r="ALJ35" s="95"/>
      <c r="ALK35" s="95"/>
      <c r="ALL35" s="95"/>
      <c r="ALM35" s="95"/>
      <c r="ALN35" s="95"/>
      <c r="ALO35" s="95"/>
      <c r="ALP35" s="95"/>
      <c r="ALQ35" s="95"/>
      <c r="ALR35" s="95"/>
      <c r="ALS35" s="95"/>
      <c r="ALT35" s="95"/>
      <c r="ALU35" s="95"/>
      <c r="ALV35" s="95"/>
      <c r="ALW35" s="95"/>
      <c r="ALX35" s="95"/>
      <c r="ALY35" s="95"/>
      <c r="ALZ35" s="95"/>
      <c r="AMA35" s="95"/>
      <c r="AMB35" s="95"/>
      <c r="AMC35" s="95"/>
      <c r="AMD35" s="95"/>
      <c r="AME35" s="95"/>
      <c r="AMF35" s="95"/>
      <c r="AMG35" s="95"/>
      <c r="AMH35" s="95"/>
      <c r="AMI35" s="95"/>
      <c r="AMJ35" s="95"/>
    </row>
    <row r="36" spans="1:1024" s="94" customFormat="1" x14ac:dyDescent="0.2">
      <c r="A36" s="91"/>
      <c r="B36" s="92" t="s">
        <v>59</v>
      </c>
      <c r="C36" s="93">
        <f>SUM(C37:C43)</f>
        <v>98.399999999999991</v>
      </c>
      <c r="D36" s="92" t="s">
        <v>60</v>
      </c>
      <c r="E36" s="93">
        <f>SUM(E37:E43)</f>
        <v>167.17000000000002</v>
      </c>
      <c r="F36" s="92" t="s">
        <v>61</v>
      </c>
      <c r="G36" s="93">
        <f>SUM(G37:G43)</f>
        <v>91.110000000000014</v>
      </c>
      <c r="H36" s="92" t="s">
        <v>62</v>
      </c>
      <c r="I36" s="93">
        <f>SUM(I37:I43)</f>
        <v>110.39</v>
      </c>
      <c r="J36" s="92" t="s">
        <v>63</v>
      </c>
      <c r="K36" s="93">
        <f>SUM(K37:K43)</f>
        <v>97.810000000000016</v>
      </c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1"/>
      <c r="X36" s="91"/>
      <c r="Y36" s="91"/>
      <c r="Z36" s="91"/>
      <c r="AA36" s="91"/>
      <c r="AB36" s="91"/>
      <c r="AC36" s="91"/>
      <c r="AD36" s="91"/>
      <c r="AE36" s="91"/>
      <c r="AF36" s="91"/>
      <c r="AG36" s="91"/>
      <c r="AH36" s="91"/>
      <c r="AI36" s="91"/>
      <c r="AJ36" s="91"/>
      <c r="AK36" s="91"/>
      <c r="AL36" s="91"/>
      <c r="AM36" s="91"/>
      <c r="AN36" s="91"/>
      <c r="AO36" s="91"/>
      <c r="AP36" s="91"/>
      <c r="AQ36" s="91"/>
      <c r="AR36" s="91"/>
      <c r="AS36" s="91"/>
      <c r="AT36" s="91"/>
      <c r="AU36" s="91"/>
      <c r="AV36" s="91"/>
      <c r="AW36" s="91"/>
      <c r="AX36" s="91"/>
      <c r="AY36" s="91"/>
      <c r="AZ36" s="91"/>
      <c r="BA36" s="91"/>
      <c r="BB36" s="91"/>
      <c r="BC36" s="91"/>
      <c r="BD36" s="91"/>
      <c r="BE36" s="91"/>
      <c r="BF36" s="91"/>
      <c r="BG36" s="91"/>
      <c r="BH36" s="91"/>
      <c r="BI36" s="91"/>
      <c r="BJ36" s="91"/>
      <c r="BK36" s="91"/>
      <c r="BL36" s="91"/>
      <c r="BM36" s="91"/>
      <c r="BN36" s="91"/>
      <c r="BO36" s="91"/>
      <c r="BP36" s="91"/>
      <c r="BQ36" s="91"/>
      <c r="BR36" s="91"/>
      <c r="BS36" s="91"/>
      <c r="BT36" s="91"/>
      <c r="BU36" s="91"/>
      <c r="BV36" s="91"/>
      <c r="BW36" s="91"/>
      <c r="BX36" s="91"/>
      <c r="BY36" s="91"/>
      <c r="BZ36" s="91"/>
      <c r="CA36" s="91"/>
      <c r="CB36" s="91"/>
      <c r="CC36" s="91"/>
      <c r="CD36" s="91"/>
      <c r="CE36" s="91"/>
      <c r="CF36" s="91"/>
      <c r="CG36" s="91"/>
      <c r="CH36" s="91"/>
      <c r="CI36" s="91"/>
      <c r="CJ36" s="91"/>
      <c r="CK36" s="91"/>
      <c r="CL36" s="91"/>
      <c r="CM36" s="91"/>
      <c r="CN36" s="91"/>
      <c r="CO36" s="91"/>
      <c r="CP36" s="91"/>
      <c r="CQ36" s="91"/>
      <c r="CR36" s="91"/>
      <c r="CS36" s="91"/>
      <c r="CT36" s="91"/>
      <c r="CU36" s="91"/>
      <c r="CV36" s="91"/>
      <c r="CW36" s="91"/>
      <c r="CX36" s="91"/>
      <c r="CY36" s="91"/>
      <c r="CZ36" s="91"/>
      <c r="DA36" s="91"/>
      <c r="DB36" s="91"/>
      <c r="DC36" s="91"/>
      <c r="DD36" s="91"/>
      <c r="DE36" s="91"/>
      <c r="DF36" s="91"/>
      <c r="DG36" s="91"/>
      <c r="DH36" s="91"/>
      <c r="DI36" s="91"/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91"/>
      <c r="EX36" s="91"/>
      <c r="EY36" s="91"/>
      <c r="EZ36" s="91"/>
      <c r="FA36" s="91"/>
      <c r="FB36" s="91"/>
      <c r="FC36" s="91"/>
      <c r="FD36" s="91"/>
      <c r="FE36" s="91"/>
      <c r="FF36" s="91"/>
      <c r="FG36" s="91"/>
      <c r="FH36" s="91"/>
      <c r="FI36" s="91"/>
      <c r="FJ36" s="91"/>
      <c r="FK36" s="91"/>
      <c r="FL36" s="91"/>
      <c r="FM36" s="91"/>
      <c r="FN36" s="91"/>
      <c r="FO36" s="91"/>
      <c r="FP36" s="91"/>
      <c r="FQ36" s="91"/>
      <c r="FR36" s="91"/>
      <c r="FS36" s="91"/>
      <c r="FT36" s="91"/>
      <c r="FU36" s="91"/>
      <c r="FV36" s="91"/>
      <c r="FW36" s="91"/>
      <c r="FX36" s="91"/>
      <c r="FY36" s="91"/>
      <c r="FZ36" s="91"/>
      <c r="GA36" s="91"/>
      <c r="GB36" s="91"/>
      <c r="GC36" s="91"/>
      <c r="GD36" s="91"/>
      <c r="GE36" s="91"/>
      <c r="GF36" s="91"/>
      <c r="GG36" s="91"/>
      <c r="GH36" s="91"/>
      <c r="GI36" s="91"/>
      <c r="GJ36" s="91"/>
      <c r="GK36" s="91"/>
      <c r="GL36" s="91"/>
      <c r="GM36" s="91"/>
      <c r="GN36" s="91"/>
      <c r="GO36" s="91"/>
      <c r="GP36" s="91"/>
      <c r="GQ36" s="91"/>
      <c r="GR36" s="91"/>
      <c r="GS36" s="91"/>
      <c r="GT36" s="91"/>
      <c r="GU36" s="91"/>
      <c r="GV36" s="91"/>
      <c r="GW36" s="91"/>
      <c r="GX36" s="91"/>
      <c r="GY36" s="91"/>
      <c r="GZ36" s="91"/>
      <c r="HA36" s="91"/>
      <c r="HB36" s="91"/>
      <c r="HC36" s="91"/>
      <c r="HD36" s="91"/>
      <c r="HE36" s="91"/>
      <c r="HF36" s="91"/>
      <c r="HG36" s="91"/>
      <c r="HH36" s="91"/>
      <c r="HI36" s="91"/>
      <c r="HJ36" s="91"/>
      <c r="HK36" s="91"/>
      <c r="HL36" s="91"/>
      <c r="HM36" s="91"/>
      <c r="HN36" s="91"/>
      <c r="HO36" s="91"/>
      <c r="HP36" s="91"/>
      <c r="HQ36" s="91"/>
      <c r="HR36" s="91"/>
      <c r="HS36" s="91"/>
      <c r="HT36" s="91"/>
      <c r="HU36" s="91"/>
      <c r="HV36" s="91"/>
      <c r="HW36" s="91"/>
      <c r="HX36" s="91"/>
      <c r="HY36" s="91"/>
      <c r="HZ36" s="91"/>
      <c r="IA36" s="91"/>
      <c r="IB36" s="91"/>
      <c r="IC36" s="91"/>
      <c r="ID36" s="91"/>
      <c r="IE36" s="91"/>
      <c r="IF36" s="91"/>
      <c r="IG36" s="91"/>
      <c r="IH36" s="91"/>
      <c r="II36" s="91"/>
      <c r="IJ36" s="91"/>
      <c r="IK36" s="91"/>
      <c r="IL36" s="91"/>
      <c r="IM36" s="91"/>
      <c r="IN36" s="91"/>
      <c r="IO36" s="91"/>
      <c r="IP36" s="91"/>
      <c r="IQ36" s="91"/>
      <c r="IR36" s="91"/>
      <c r="IS36" s="91"/>
      <c r="IT36" s="91"/>
      <c r="IU36" s="91"/>
      <c r="IV36" s="91"/>
      <c r="IW36" s="91"/>
      <c r="IX36" s="91"/>
      <c r="IY36" s="91"/>
      <c r="IZ36" s="91"/>
      <c r="JA36" s="91"/>
      <c r="JB36" s="91"/>
      <c r="JC36" s="91"/>
      <c r="JD36" s="91"/>
      <c r="JE36" s="91"/>
      <c r="JF36" s="91"/>
      <c r="JG36" s="91"/>
      <c r="JH36" s="91"/>
      <c r="JI36" s="91"/>
      <c r="JJ36" s="91"/>
      <c r="JK36" s="91"/>
      <c r="JL36" s="91"/>
      <c r="JM36" s="91"/>
      <c r="JN36" s="91"/>
      <c r="JO36" s="91"/>
      <c r="JP36" s="91"/>
      <c r="JQ36" s="91"/>
      <c r="JR36" s="91"/>
      <c r="JS36" s="91"/>
      <c r="JT36" s="91"/>
      <c r="JU36" s="91"/>
      <c r="JV36" s="91"/>
      <c r="JW36" s="91"/>
      <c r="JX36" s="91"/>
      <c r="JY36" s="91"/>
      <c r="JZ36" s="91"/>
      <c r="KA36" s="91"/>
      <c r="KB36" s="91"/>
      <c r="KC36" s="91"/>
      <c r="KD36" s="91"/>
      <c r="KE36" s="91"/>
      <c r="KF36" s="91"/>
      <c r="KG36" s="91"/>
      <c r="KH36" s="91"/>
      <c r="KI36" s="91"/>
      <c r="KJ36" s="91"/>
      <c r="KK36" s="91"/>
      <c r="KL36" s="91"/>
      <c r="KM36" s="91"/>
      <c r="KN36" s="91"/>
      <c r="KO36" s="91"/>
      <c r="KP36" s="91"/>
      <c r="KQ36" s="91"/>
      <c r="KR36" s="91"/>
      <c r="KS36" s="91"/>
      <c r="KT36" s="91"/>
      <c r="KU36" s="91"/>
      <c r="KV36" s="91"/>
      <c r="KW36" s="91"/>
      <c r="KX36" s="91"/>
      <c r="KY36" s="91"/>
      <c r="KZ36" s="91"/>
      <c r="LA36" s="91"/>
      <c r="LB36" s="91"/>
      <c r="LC36" s="91"/>
      <c r="LD36" s="91"/>
      <c r="LE36" s="91"/>
      <c r="LF36" s="91"/>
      <c r="LG36" s="91"/>
      <c r="LH36" s="91"/>
      <c r="LI36" s="91"/>
      <c r="LJ36" s="91"/>
      <c r="LK36" s="91"/>
      <c r="LL36" s="91"/>
      <c r="LM36" s="91"/>
      <c r="LN36" s="91"/>
      <c r="LO36" s="91"/>
      <c r="LP36" s="91"/>
      <c r="LQ36" s="91"/>
      <c r="LR36" s="91"/>
      <c r="LS36" s="91"/>
      <c r="LT36" s="91"/>
      <c r="LU36" s="91"/>
      <c r="LV36" s="91"/>
      <c r="LW36" s="91"/>
      <c r="LX36" s="91"/>
      <c r="LY36" s="91"/>
      <c r="LZ36" s="91"/>
      <c r="MA36" s="91"/>
      <c r="MB36" s="91"/>
      <c r="MC36" s="91"/>
      <c r="MD36" s="91"/>
      <c r="ME36" s="91"/>
      <c r="MF36" s="91"/>
      <c r="MG36" s="91"/>
      <c r="MH36" s="91"/>
      <c r="MI36" s="91"/>
      <c r="MJ36" s="91"/>
      <c r="MK36" s="91"/>
      <c r="ML36" s="91"/>
      <c r="MM36" s="91"/>
      <c r="MN36" s="91"/>
      <c r="MO36" s="91"/>
      <c r="MP36" s="91"/>
      <c r="MQ36" s="91"/>
      <c r="MR36" s="91"/>
      <c r="MS36" s="91"/>
      <c r="MT36" s="91"/>
      <c r="MU36" s="91"/>
      <c r="MV36" s="91"/>
      <c r="MW36" s="91"/>
      <c r="MX36" s="91"/>
      <c r="MY36" s="91"/>
      <c r="MZ36" s="91"/>
      <c r="NA36" s="91"/>
      <c r="NB36" s="91"/>
      <c r="NC36" s="91"/>
      <c r="ND36" s="91"/>
      <c r="NE36" s="91"/>
      <c r="NF36" s="91"/>
      <c r="NG36" s="91"/>
      <c r="NH36" s="91"/>
      <c r="NI36" s="91"/>
      <c r="NJ36" s="91"/>
      <c r="NK36" s="91"/>
      <c r="NL36" s="91"/>
      <c r="NM36" s="91"/>
      <c r="NN36" s="91"/>
      <c r="NO36" s="91"/>
      <c r="NP36" s="91"/>
      <c r="NQ36" s="91"/>
      <c r="NR36" s="91"/>
      <c r="NS36" s="91"/>
      <c r="NT36" s="91"/>
      <c r="NU36" s="91"/>
      <c r="NV36" s="91"/>
      <c r="NW36" s="91"/>
      <c r="NX36" s="91"/>
      <c r="NY36" s="91"/>
      <c r="NZ36" s="91"/>
      <c r="OA36" s="91"/>
      <c r="OB36" s="91"/>
      <c r="OC36" s="91"/>
      <c r="OD36" s="91"/>
      <c r="OE36" s="91"/>
      <c r="OF36" s="91"/>
      <c r="OG36" s="91"/>
      <c r="OH36" s="91"/>
      <c r="OI36" s="91"/>
      <c r="OJ36" s="91"/>
      <c r="OK36" s="91"/>
      <c r="OL36" s="91"/>
      <c r="OM36" s="91"/>
      <c r="ON36" s="91"/>
      <c r="OO36" s="91"/>
      <c r="OP36" s="91"/>
      <c r="OQ36" s="91"/>
      <c r="OR36" s="91"/>
      <c r="OS36" s="91"/>
      <c r="OT36" s="91"/>
      <c r="OU36" s="91"/>
      <c r="OV36" s="91"/>
      <c r="OW36" s="91"/>
      <c r="OX36" s="91"/>
      <c r="OY36" s="91"/>
      <c r="OZ36" s="91"/>
      <c r="PA36" s="91"/>
      <c r="PB36" s="91"/>
      <c r="PC36" s="91"/>
      <c r="PD36" s="91"/>
      <c r="PE36" s="91"/>
      <c r="PF36" s="91"/>
      <c r="PG36" s="91"/>
      <c r="PH36" s="91"/>
      <c r="PI36" s="91"/>
      <c r="PJ36" s="91"/>
      <c r="PK36" s="91"/>
      <c r="PL36" s="91"/>
      <c r="PM36" s="91"/>
      <c r="PN36" s="91"/>
      <c r="PO36" s="91"/>
      <c r="PP36" s="91"/>
      <c r="PQ36" s="91"/>
      <c r="PR36" s="91"/>
      <c r="PS36" s="91"/>
      <c r="PT36" s="91"/>
      <c r="PU36" s="91"/>
      <c r="PV36" s="91"/>
      <c r="PW36" s="91"/>
      <c r="PX36" s="91"/>
      <c r="PY36" s="91"/>
      <c r="PZ36" s="91"/>
      <c r="QA36" s="91"/>
      <c r="QB36" s="91"/>
      <c r="QC36" s="91"/>
      <c r="QD36" s="91"/>
      <c r="QE36" s="91"/>
      <c r="QF36" s="91"/>
      <c r="QG36" s="91"/>
      <c r="QH36" s="91"/>
      <c r="QI36" s="91"/>
      <c r="QJ36" s="91"/>
      <c r="QK36" s="91"/>
      <c r="QL36" s="91"/>
      <c r="QM36" s="91"/>
      <c r="QN36" s="91"/>
      <c r="QO36" s="91"/>
      <c r="QP36" s="91"/>
      <c r="QQ36" s="91"/>
      <c r="QR36" s="91"/>
      <c r="QS36" s="91"/>
      <c r="QT36" s="91"/>
      <c r="QU36" s="91"/>
      <c r="QV36" s="91"/>
      <c r="QW36" s="91"/>
      <c r="QX36" s="91"/>
      <c r="QY36" s="91"/>
      <c r="QZ36" s="91"/>
      <c r="RA36" s="91"/>
      <c r="RB36" s="91"/>
      <c r="RC36" s="91"/>
      <c r="RD36" s="91"/>
      <c r="RE36" s="91"/>
      <c r="RF36" s="91"/>
      <c r="RG36" s="91"/>
      <c r="RH36" s="91"/>
      <c r="RI36" s="91"/>
      <c r="RJ36" s="91"/>
      <c r="RK36" s="91"/>
      <c r="RL36" s="91"/>
      <c r="RM36" s="91"/>
      <c r="RN36" s="91"/>
      <c r="RO36" s="91"/>
      <c r="RP36" s="91"/>
      <c r="RQ36" s="91"/>
      <c r="RR36" s="91"/>
      <c r="RS36" s="91"/>
      <c r="RT36" s="91"/>
      <c r="RU36" s="91"/>
      <c r="RV36" s="91"/>
      <c r="RW36" s="91"/>
      <c r="RX36" s="91"/>
      <c r="RY36" s="91"/>
      <c r="RZ36" s="91"/>
      <c r="SA36" s="91"/>
      <c r="SB36" s="91"/>
      <c r="SC36" s="91"/>
      <c r="SD36" s="91"/>
      <c r="SE36" s="91"/>
      <c r="SF36" s="91"/>
      <c r="SG36" s="91"/>
      <c r="SH36" s="91"/>
      <c r="SI36" s="91"/>
      <c r="SJ36" s="91"/>
      <c r="SK36" s="91"/>
      <c r="SL36" s="91"/>
      <c r="SM36" s="91"/>
      <c r="SN36" s="91"/>
      <c r="SO36" s="91"/>
      <c r="SP36" s="91"/>
      <c r="SQ36" s="91"/>
      <c r="SR36" s="91"/>
      <c r="SS36" s="91"/>
      <c r="ST36" s="91"/>
      <c r="SU36" s="91"/>
      <c r="SV36" s="91"/>
      <c r="SW36" s="91"/>
      <c r="SX36" s="91"/>
      <c r="SY36" s="91"/>
      <c r="SZ36" s="91"/>
      <c r="TA36" s="91"/>
      <c r="TB36" s="91"/>
      <c r="TC36" s="91"/>
      <c r="TD36" s="91"/>
      <c r="TE36" s="91"/>
      <c r="TF36" s="91"/>
      <c r="TG36" s="91"/>
      <c r="TH36" s="91"/>
      <c r="TI36" s="91"/>
      <c r="TJ36" s="91"/>
      <c r="TK36" s="91"/>
      <c r="TL36" s="91"/>
      <c r="TM36" s="91"/>
      <c r="TN36" s="91"/>
      <c r="TO36" s="91"/>
      <c r="TP36" s="91"/>
      <c r="TQ36" s="91"/>
      <c r="TR36" s="91"/>
      <c r="TS36" s="91"/>
      <c r="TT36" s="91"/>
      <c r="TU36" s="91"/>
      <c r="TV36" s="91"/>
      <c r="TW36" s="91"/>
      <c r="TX36" s="91"/>
      <c r="TY36" s="91"/>
      <c r="TZ36" s="91"/>
      <c r="UA36" s="91"/>
      <c r="UB36" s="91"/>
      <c r="UC36" s="91"/>
      <c r="UD36" s="91"/>
      <c r="UE36" s="91"/>
      <c r="UF36" s="91"/>
      <c r="UG36" s="91"/>
      <c r="UH36" s="91"/>
      <c r="UI36" s="91"/>
      <c r="UJ36" s="91"/>
      <c r="UK36" s="91"/>
      <c r="UL36" s="91"/>
      <c r="UM36" s="91"/>
      <c r="UN36" s="91"/>
      <c r="UO36" s="91"/>
      <c r="UP36" s="91"/>
      <c r="UQ36" s="91"/>
      <c r="UR36" s="91"/>
      <c r="US36" s="91"/>
      <c r="UT36" s="91"/>
      <c r="UU36" s="91"/>
      <c r="UV36" s="91"/>
      <c r="UW36" s="91"/>
      <c r="UX36" s="91"/>
      <c r="UY36" s="91"/>
      <c r="UZ36" s="91"/>
      <c r="VA36" s="91"/>
      <c r="VB36" s="91"/>
      <c r="VC36" s="91"/>
      <c r="VD36" s="91"/>
      <c r="VE36" s="91"/>
      <c r="VF36" s="91"/>
      <c r="VG36" s="91"/>
      <c r="VH36" s="91"/>
      <c r="VI36" s="91"/>
      <c r="VJ36" s="91"/>
      <c r="VK36" s="91"/>
      <c r="VL36" s="91"/>
      <c r="VM36" s="91"/>
      <c r="VN36" s="91"/>
      <c r="VO36" s="91"/>
      <c r="VP36" s="91"/>
      <c r="VQ36" s="91"/>
      <c r="VR36" s="91"/>
      <c r="VS36" s="91"/>
      <c r="VT36" s="91"/>
      <c r="VU36" s="91"/>
      <c r="VV36" s="91"/>
      <c r="VW36" s="91"/>
      <c r="VX36" s="91"/>
      <c r="VY36" s="91"/>
      <c r="VZ36" s="91"/>
      <c r="WA36" s="91"/>
      <c r="WB36" s="91"/>
      <c r="WC36" s="91"/>
      <c r="WD36" s="91"/>
      <c r="WE36" s="91"/>
      <c r="WF36" s="91"/>
      <c r="WG36" s="91"/>
      <c r="WH36" s="91"/>
      <c r="WI36" s="91"/>
      <c r="WJ36" s="91"/>
      <c r="WK36" s="91"/>
      <c r="WL36" s="91"/>
      <c r="WM36" s="91"/>
      <c r="WN36" s="91"/>
      <c r="WO36" s="91"/>
      <c r="WP36" s="91"/>
      <c r="WQ36" s="91"/>
      <c r="WR36" s="91"/>
      <c r="WS36" s="91"/>
      <c r="WT36" s="91"/>
      <c r="WU36" s="91"/>
      <c r="WV36" s="91"/>
      <c r="WW36" s="91"/>
      <c r="WX36" s="91"/>
      <c r="WY36" s="91"/>
      <c r="WZ36" s="91"/>
      <c r="XA36" s="91"/>
      <c r="XB36" s="91"/>
      <c r="XC36" s="91"/>
      <c r="XD36" s="91"/>
      <c r="XE36" s="91"/>
      <c r="XF36" s="91"/>
      <c r="XG36" s="91"/>
      <c r="XH36" s="91"/>
      <c r="XI36" s="91"/>
      <c r="XJ36" s="91"/>
      <c r="XK36" s="91"/>
      <c r="XL36" s="91"/>
      <c r="XM36" s="91"/>
      <c r="XN36" s="91"/>
      <c r="XO36" s="91"/>
      <c r="XP36" s="91"/>
      <c r="XQ36" s="91"/>
      <c r="XR36" s="91"/>
      <c r="XS36" s="91"/>
      <c r="XT36" s="91"/>
      <c r="XU36" s="91"/>
      <c r="XV36" s="91"/>
      <c r="XW36" s="91"/>
      <c r="XX36" s="91"/>
      <c r="XY36" s="91"/>
      <c r="XZ36" s="91"/>
      <c r="YA36" s="91"/>
      <c r="YB36" s="91"/>
      <c r="YC36" s="91"/>
      <c r="YD36" s="91"/>
      <c r="YE36" s="91"/>
      <c r="YF36" s="91"/>
      <c r="YG36" s="91"/>
      <c r="YH36" s="91"/>
      <c r="YI36" s="91"/>
      <c r="YJ36" s="91"/>
      <c r="YK36" s="91"/>
      <c r="YL36" s="91"/>
      <c r="YM36" s="91"/>
      <c r="YN36" s="91"/>
      <c r="YO36" s="91"/>
      <c r="YP36" s="91"/>
      <c r="YQ36" s="91"/>
      <c r="YR36" s="91"/>
      <c r="YS36" s="91"/>
      <c r="YT36" s="91"/>
      <c r="YU36" s="91"/>
      <c r="YV36" s="91"/>
      <c r="YW36" s="91"/>
      <c r="YX36" s="91"/>
      <c r="YY36" s="91"/>
      <c r="YZ36" s="91"/>
      <c r="ZA36" s="91"/>
      <c r="ZB36" s="91"/>
      <c r="ZC36" s="91"/>
      <c r="ZD36" s="91"/>
      <c r="ZE36" s="91"/>
      <c r="ZF36" s="91"/>
      <c r="ZG36" s="91"/>
      <c r="ZH36" s="91"/>
      <c r="ZI36" s="91"/>
      <c r="ZJ36" s="91"/>
      <c r="ZK36" s="91"/>
      <c r="ZL36" s="91"/>
      <c r="ZM36" s="91"/>
      <c r="ZN36" s="91"/>
      <c r="ZO36" s="91"/>
      <c r="ZP36" s="91"/>
      <c r="ZQ36" s="91"/>
      <c r="ZR36" s="91"/>
      <c r="ZS36" s="91"/>
      <c r="ZT36" s="91"/>
      <c r="ZU36" s="91"/>
      <c r="ZV36" s="91"/>
      <c r="ZW36" s="91"/>
      <c r="ZX36" s="91"/>
      <c r="ZY36" s="91"/>
      <c r="ZZ36" s="91"/>
      <c r="AAA36" s="91"/>
      <c r="AAB36" s="91"/>
      <c r="AAC36" s="91"/>
      <c r="AAD36" s="91"/>
      <c r="AAE36" s="91"/>
      <c r="AAF36" s="91"/>
      <c r="AAG36" s="91"/>
      <c r="AAH36" s="91"/>
      <c r="AAI36" s="91"/>
      <c r="AAJ36" s="91"/>
      <c r="AAK36" s="91"/>
      <c r="AAL36" s="91"/>
      <c r="AAM36" s="91"/>
      <c r="AAN36" s="91"/>
      <c r="AAO36" s="91"/>
      <c r="AAP36" s="91"/>
      <c r="AAQ36" s="91"/>
      <c r="AAR36" s="91"/>
      <c r="AAS36" s="91"/>
      <c r="AAT36" s="91"/>
      <c r="AAU36" s="91"/>
      <c r="AAV36" s="91"/>
      <c r="AAW36" s="91"/>
      <c r="AAX36" s="91"/>
      <c r="AAY36" s="91"/>
      <c r="AAZ36" s="91"/>
      <c r="ABA36" s="91"/>
      <c r="ABB36" s="91"/>
      <c r="ABC36" s="91"/>
      <c r="ABD36" s="91"/>
      <c r="ABE36" s="91"/>
      <c r="ABF36" s="91"/>
      <c r="ABG36" s="91"/>
      <c r="ABH36" s="91"/>
      <c r="ABI36" s="91"/>
      <c r="ABJ36" s="91"/>
      <c r="ABK36" s="91"/>
      <c r="ABL36" s="91"/>
      <c r="ABM36" s="91"/>
      <c r="ABN36" s="91"/>
      <c r="ABO36" s="91"/>
      <c r="ABP36" s="91"/>
      <c r="ABQ36" s="91"/>
      <c r="ABR36" s="91"/>
      <c r="ABS36" s="91"/>
      <c r="ABT36" s="91"/>
      <c r="ABU36" s="91"/>
      <c r="ABV36" s="91"/>
      <c r="ABW36" s="91"/>
      <c r="ABX36" s="91"/>
      <c r="ABY36" s="91"/>
      <c r="ABZ36" s="91"/>
      <c r="ACA36" s="91"/>
      <c r="ACB36" s="91"/>
      <c r="ACC36" s="91"/>
      <c r="ACD36" s="91"/>
      <c r="ACE36" s="91"/>
      <c r="ACF36" s="91"/>
      <c r="ACG36" s="91"/>
      <c r="ACH36" s="91"/>
      <c r="ACI36" s="91"/>
      <c r="ACJ36" s="91"/>
      <c r="ACK36" s="91"/>
      <c r="ACL36" s="91"/>
      <c r="ACM36" s="91"/>
      <c r="ACN36" s="91"/>
      <c r="ACO36" s="91"/>
      <c r="ACP36" s="91"/>
      <c r="ACQ36" s="91"/>
      <c r="ACR36" s="91"/>
      <c r="ACS36" s="91"/>
      <c r="ACT36" s="91"/>
      <c r="ACU36" s="91"/>
      <c r="ACV36" s="91"/>
      <c r="ACW36" s="91"/>
      <c r="ACX36" s="91"/>
      <c r="ACY36" s="91"/>
      <c r="ACZ36" s="91"/>
      <c r="ADA36" s="91"/>
      <c r="ADB36" s="91"/>
      <c r="ADC36" s="91"/>
      <c r="ADD36" s="91"/>
      <c r="ADE36" s="91"/>
      <c r="ADF36" s="91"/>
      <c r="ADG36" s="91"/>
      <c r="ADH36" s="91"/>
      <c r="ADI36" s="91"/>
      <c r="ADJ36" s="91"/>
      <c r="ADK36" s="91"/>
      <c r="ADL36" s="91"/>
      <c r="ADM36" s="91"/>
      <c r="ADN36" s="91"/>
      <c r="ADO36" s="91"/>
      <c r="ADP36" s="91"/>
      <c r="ADQ36" s="91"/>
      <c r="ADR36" s="91"/>
      <c r="ADS36" s="91"/>
      <c r="ADT36" s="91"/>
      <c r="ADU36" s="91"/>
      <c r="ADV36" s="91"/>
      <c r="ADW36" s="91"/>
      <c r="ADX36" s="91"/>
      <c r="ADY36" s="91"/>
      <c r="ADZ36" s="91"/>
      <c r="AEA36" s="91"/>
      <c r="AEB36" s="91"/>
      <c r="AEC36" s="91"/>
      <c r="AED36" s="91"/>
      <c r="AEE36" s="91"/>
      <c r="AEF36" s="91"/>
      <c r="AEG36" s="91"/>
      <c r="AEH36" s="91"/>
      <c r="AEI36" s="91"/>
      <c r="AEJ36" s="91"/>
      <c r="AEK36" s="91"/>
      <c r="AEL36" s="91"/>
      <c r="AEM36" s="91"/>
      <c r="AEN36" s="91"/>
      <c r="AEO36" s="91"/>
      <c r="AEP36" s="91"/>
      <c r="AEQ36" s="91"/>
      <c r="AER36" s="91"/>
      <c r="AES36" s="91"/>
      <c r="AET36" s="91"/>
      <c r="AEU36" s="91"/>
      <c r="AEV36" s="91"/>
      <c r="AEW36" s="91"/>
      <c r="AEX36" s="91"/>
      <c r="AEY36" s="91"/>
      <c r="AEZ36" s="91"/>
      <c r="AFA36" s="91"/>
      <c r="AFB36" s="91"/>
      <c r="AFC36" s="91"/>
      <c r="AFD36" s="91"/>
      <c r="AFE36" s="91"/>
      <c r="AFF36" s="91"/>
      <c r="AFG36" s="91"/>
      <c r="AFH36" s="91"/>
      <c r="AFI36" s="91"/>
      <c r="AFJ36" s="91"/>
      <c r="AFK36" s="91"/>
      <c r="AFL36" s="91"/>
      <c r="AFM36" s="91"/>
      <c r="AFN36" s="91"/>
      <c r="AFO36" s="91"/>
      <c r="AFP36" s="91"/>
      <c r="AFQ36" s="91"/>
      <c r="AFR36" s="91"/>
      <c r="AFS36" s="91"/>
      <c r="AFT36" s="91"/>
      <c r="AFU36" s="91"/>
      <c r="AFV36" s="91"/>
      <c r="AFW36" s="91"/>
      <c r="AFX36" s="91"/>
      <c r="AFY36" s="91"/>
      <c r="AFZ36" s="91"/>
      <c r="AGA36" s="91"/>
      <c r="AGB36" s="91"/>
      <c r="AGC36" s="91"/>
      <c r="AGD36" s="91"/>
      <c r="AGE36" s="91"/>
      <c r="AGF36" s="91"/>
      <c r="AGG36" s="91"/>
      <c r="AGH36" s="91"/>
      <c r="AGI36" s="91"/>
      <c r="AGJ36" s="91"/>
      <c r="AGK36" s="91"/>
      <c r="AGL36" s="91"/>
      <c r="AGM36" s="91"/>
      <c r="AGN36" s="91"/>
      <c r="AGO36" s="91"/>
      <c r="AGP36" s="91"/>
      <c r="AGQ36" s="91"/>
      <c r="AGR36" s="91"/>
      <c r="AGS36" s="91"/>
      <c r="AGT36" s="91"/>
      <c r="AGU36" s="91"/>
      <c r="AGV36" s="91"/>
      <c r="AGW36" s="91"/>
      <c r="AGX36" s="91"/>
      <c r="AGY36" s="91"/>
      <c r="AGZ36" s="91"/>
      <c r="AHA36" s="91"/>
      <c r="AHB36" s="91"/>
      <c r="AHC36" s="91"/>
      <c r="AHD36" s="91"/>
      <c r="AHE36" s="91"/>
      <c r="AHF36" s="91"/>
      <c r="AHG36" s="91"/>
      <c r="AHH36" s="91"/>
      <c r="AHI36" s="91"/>
      <c r="AHJ36" s="91"/>
      <c r="AHK36" s="91"/>
      <c r="AHL36" s="91"/>
      <c r="AHM36" s="91"/>
      <c r="AHN36" s="91"/>
      <c r="AHO36" s="91"/>
      <c r="AHP36" s="91"/>
      <c r="AHQ36" s="91"/>
      <c r="AHR36" s="91"/>
      <c r="AHS36" s="91"/>
      <c r="AHT36" s="91"/>
      <c r="AHU36" s="91"/>
      <c r="AHV36" s="91"/>
      <c r="AHW36" s="91"/>
      <c r="AHX36" s="91"/>
      <c r="AHY36" s="91"/>
      <c r="AHZ36" s="91"/>
      <c r="AIA36" s="91"/>
      <c r="AIB36" s="91"/>
      <c r="AIC36" s="91"/>
      <c r="AID36" s="91"/>
      <c r="AIE36" s="91"/>
      <c r="AIF36" s="91"/>
      <c r="AIG36" s="91"/>
      <c r="AIH36" s="91"/>
      <c r="AII36" s="91"/>
      <c r="AIJ36" s="91"/>
      <c r="AIK36" s="91"/>
      <c r="AIL36" s="91"/>
      <c r="AIM36" s="91"/>
      <c r="AIN36" s="91"/>
      <c r="AIO36" s="91"/>
      <c r="AIP36" s="91"/>
      <c r="AIQ36" s="91"/>
      <c r="AIR36" s="91"/>
      <c r="AIS36" s="91"/>
      <c r="AIT36" s="91"/>
      <c r="AIU36" s="91"/>
      <c r="AIV36" s="91"/>
      <c r="AIW36" s="91"/>
      <c r="AIX36" s="91"/>
      <c r="AIY36" s="91"/>
      <c r="AIZ36" s="91"/>
      <c r="AJA36" s="91"/>
      <c r="AJB36" s="91"/>
      <c r="AJC36" s="91"/>
      <c r="AJD36" s="91"/>
      <c r="AJE36" s="91"/>
      <c r="AJF36" s="91"/>
      <c r="AJG36" s="91"/>
      <c r="AJH36" s="91"/>
      <c r="AJI36" s="91"/>
      <c r="AJJ36" s="91"/>
      <c r="AJK36" s="91"/>
      <c r="AJL36" s="91"/>
      <c r="AJM36" s="91"/>
      <c r="AJN36" s="91"/>
      <c r="AJO36" s="91"/>
      <c r="AJP36" s="91"/>
      <c r="AJQ36" s="91"/>
      <c r="AJR36" s="91"/>
      <c r="AJS36" s="91"/>
      <c r="AJT36" s="91"/>
      <c r="AJU36" s="91"/>
      <c r="AJV36" s="91"/>
      <c r="AJW36" s="91"/>
      <c r="AJX36" s="91"/>
      <c r="AJY36" s="91"/>
      <c r="AJZ36" s="91"/>
      <c r="AKA36" s="91"/>
      <c r="AKB36" s="91"/>
      <c r="AKC36" s="91"/>
      <c r="AKD36" s="91"/>
      <c r="AKE36" s="91"/>
      <c r="AKF36" s="91"/>
      <c r="AKG36" s="91"/>
      <c r="AKH36" s="91"/>
      <c r="AKI36" s="91"/>
      <c r="AKJ36" s="91"/>
      <c r="AKK36" s="91"/>
      <c r="AKL36" s="91"/>
      <c r="AKM36" s="91"/>
      <c r="AKN36" s="91"/>
      <c r="AKO36" s="91"/>
      <c r="AKP36" s="91"/>
      <c r="AKQ36" s="91"/>
      <c r="AKR36" s="91"/>
      <c r="AKS36" s="91"/>
      <c r="AKT36" s="91"/>
      <c r="AKU36" s="91"/>
      <c r="AKV36" s="91"/>
      <c r="AKW36" s="91"/>
      <c r="AKX36" s="91"/>
      <c r="AKY36" s="91"/>
      <c r="AKZ36" s="91"/>
      <c r="ALA36" s="91"/>
      <c r="ALB36" s="91"/>
      <c r="ALC36" s="91"/>
      <c r="ALD36" s="91"/>
      <c r="ALE36" s="91"/>
      <c r="ALF36" s="91"/>
      <c r="ALG36" s="91"/>
      <c r="ALH36" s="91"/>
      <c r="ALI36" s="91"/>
      <c r="ALJ36" s="91"/>
      <c r="ALK36" s="91"/>
      <c r="ALL36" s="91"/>
      <c r="ALM36" s="91"/>
      <c r="ALN36" s="91"/>
      <c r="ALO36" s="91"/>
      <c r="ALP36" s="91"/>
      <c r="ALQ36" s="91"/>
      <c r="ALR36" s="91"/>
      <c r="ALS36" s="91"/>
      <c r="ALT36" s="91"/>
      <c r="ALU36" s="91"/>
      <c r="ALV36" s="91"/>
      <c r="ALW36" s="91"/>
      <c r="ALX36" s="91"/>
      <c r="ALY36" s="91"/>
      <c r="ALZ36" s="91"/>
      <c r="AMA36" s="91"/>
      <c r="AMB36" s="91"/>
      <c r="AMC36" s="91"/>
      <c r="AMD36" s="91"/>
      <c r="AME36" s="91"/>
      <c r="AMF36" s="91"/>
      <c r="AMG36" s="91"/>
      <c r="AMH36" s="91"/>
      <c r="AMI36" s="91"/>
      <c r="AMJ36" s="91"/>
    </row>
    <row r="37" spans="1:1024" s="97" customFormat="1" ht="33" x14ac:dyDescent="0.2">
      <c r="A37" s="95"/>
      <c r="B37" s="171" t="s">
        <v>453</v>
      </c>
      <c r="C37" s="168">
        <v>4.32</v>
      </c>
      <c r="D37" s="171" t="s">
        <v>461</v>
      </c>
      <c r="E37" s="168">
        <v>7.63</v>
      </c>
      <c r="F37" s="171" t="s">
        <v>472</v>
      </c>
      <c r="G37" s="168">
        <v>7.76</v>
      </c>
      <c r="H37" s="171" t="s">
        <v>451</v>
      </c>
      <c r="I37" s="168">
        <v>14.72</v>
      </c>
      <c r="J37" s="171" t="s">
        <v>453</v>
      </c>
      <c r="K37" s="168">
        <v>4.32</v>
      </c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95"/>
      <c r="W37" s="95"/>
      <c r="X37" s="95"/>
      <c r="Y37" s="95"/>
      <c r="Z37" s="95"/>
      <c r="AA37" s="95"/>
      <c r="AB37" s="95"/>
      <c r="AC37" s="95"/>
      <c r="AD37" s="95"/>
      <c r="AE37" s="95"/>
      <c r="AF37" s="95"/>
      <c r="AG37" s="95"/>
      <c r="AH37" s="95"/>
      <c r="AI37" s="95"/>
      <c r="AJ37" s="95"/>
      <c r="AK37" s="95"/>
      <c r="AL37" s="95"/>
      <c r="AM37" s="95"/>
      <c r="AN37" s="95"/>
      <c r="AO37" s="95"/>
      <c r="AP37" s="95"/>
      <c r="AQ37" s="95"/>
      <c r="AR37" s="95"/>
      <c r="AS37" s="95"/>
      <c r="AT37" s="95"/>
      <c r="AU37" s="95"/>
      <c r="AV37" s="95"/>
      <c r="AW37" s="95"/>
      <c r="AX37" s="95"/>
      <c r="AY37" s="95"/>
      <c r="AZ37" s="95"/>
      <c r="BA37" s="95"/>
      <c r="BB37" s="95"/>
      <c r="BC37" s="95"/>
      <c r="BD37" s="95"/>
      <c r="BE37" s="95"/>
      <c r="BF37" s="95"/>
      <c r="BG37" s="95"/>
      <c r="BH37" s="95"/>
      <c r="BI37" s="95"/>
      <c r="BJ37" s="95"/>
      <c r="BK37" s="95"/>
      <c r="BL37" s="95"/>
      <c r="BM37" s="95"/>
      <c r="BN37" s="95"/>
      <c r="BO37" s="95"/>
      <c r="BP37" s="95"/>
      <c r="BQ37" s="95"/>
      <c r="BR37" s="95"/>
      <c r="BS37" s="95"/>
      <c r="BT37" s="95"/>
      <c r="BU37" s="95"/>
      <c r="BV37" s="95"/>
      <c r="BW37" s="95"/>
      <c r="BX37" s="95"/>
      <c r="BY37" s="95"/>
      <c r="BZ37" s="95"/>
      <c r="CA37" s="95"/>
      <c r="CB37" s="95"/>
      <c r="CC37" s="95"/>
      <c r="CD37" s="95"/>
      <c r="CE37" s="95"/>
      <c r="CF37" s="95"/>
      <c r="CG37" s="95"/>
      <c r="CH37" s="95"/>
      <c r="CI37" s="95"/>
      <c r="CJ37" s="95"/>
      <c r="CK37" s="95"/>
      <c r="CL37" s="95"/>
      <c r="CM37" s="95"/>
      <c r="CN37" s="95"/>
      <c r="CO37" s="95"/>
      <c r="CP37" s="95"/>
      <c r="CQ37" s="95"/>
      <c r="CR37" s="95"/>
      <c r="CS37" s="95"/>
      <c r="CT37" s="95"/>
      <c r="CU37" s="95"/>
      <c r="CV37" s="95"/>
      <c r="CW37" s="95"/>
      <c r="CX37" s="95"/>
      <c r="CY37" s="95"/>
      <c r="CZ37" s="95"/>
      <c r="DA37" s="95"/>
      <c r="DB37" s="95"/>
      <c r="DC37" s="95"/>
      <c r="DD37" s="95"/>
      <c r="DE37" s="95"/>
      <c r="DF37" s="95"/>
      <c r="DG37" s="95"/>
      <c r="DH37" s="95"/>
      <c r="DI37" s="95"/>
      <c r="DJ37" s="95"/>
      <c r="DK37" s="95"/>
      <c r="DL37" s="95"/>
      <c r="DM37" s="95"/>
      <c r="DN37" s="95"/>
      <c r="DO37" s="95"/>
      <c r="DP37" s="95"/>
      <c r="DQ37" s="95"/>
      <c r="DR37" s="95"/>
      <c r="DS37" s="95"/>
      <c r="DT37" s="95"/>
      <c r="DU37" s="95"/>
      <c r="DV37" s="95"/>
      <c r="DW37" s="95"/>
      <c r="DX37" s="95"/>
      <c r="DY37" s="95"/>
      <c r="DZ37" s="95"/>
      <c r="EA37" s="95"/>
      <c r="EB37" s="95"/>
      <c r="EC37" s="95"/>
      <c r="ED37" s="95"/>
      <c r="EE37" s="95"/>
      <c r="EF37" s="95"/>
      <c r="EG37" s="95"/>
      <c r="EH37" s="95"/>
      <c r="EI37" s="95"/>
      <c r="EJ37" s="95"/>
      <c r="EK37" s="95"/>
      <c r="EL37" s="95"/>
      <c r="EM37" s="95"/>
      <c r="EN37" s="95"/>
      <c r="EO37" s="95"/>
      <c r="EP37" s="95"/>
      <c r="EQ37" s="95"/>
      <c r="ER37" s="95"/>
      <c r="ES37" s="95"/>
      <c r="ET37" s="95"/>
      <c r="EU37" s="95"/>
      <c r="EV37" s="95"/>
      <c r="EW37" s="95"/>
      <c r="EX37" s="95"/>
      <c r="EY37" s="95"/>
      <c r="EZ37" s="95"/>
      <c r="FA37" s="95"/>
      <c r="FB37" s="95"/>
      <c r="FC37" s="95"/>
      <c r="FD37" s="95"/>
      <c r="FE37" s="95"/>
      <c r="FF37" s="95"/>
      <c r="FG37" s="95"/>
      <c r="FH37" s="95"/>
      <c r="FI37" s="95"/>
      <c r="FJ37" s="95"/>
      <c r="FK37" s="95"/>
      <c r="FL37" s="95"/>
      <c r="FM37" s="95"/>
      <c r="FN37" s="95"/>
      <c r="FO37" s="95"/>
      <c r="FP37" s="95"/>
      <c r="FQ37" s="95"/>
      <c r="FR37" s="95"/>
      <c r="FS37" s="95"/>
      <c r="FT37" s="95"/>
      <c r="FU37" s="95"/>
      <c r="FV37" s="95"/>
      <c r="FW37" s="95"/>
      <c r="FX37" s="95"/>
      <c r="FY37" s="95"/>
      <c r="FZ37" s="95"/>
      <c r="GA37" s="95"/>
      <c r="GB37" s="95"/>
      <c r="GC37" s="95"/>
      <c r="GD37" s="95"/>
      <c r="GE37" s="95"/>
      <c r="GF37" s="95"/>
      <c r="GG37" s="95"/>
      <c r="GH37" s="95"/>
      <c r="GI37" s="95"/>
      <c r="GJ37" s="95"/>
      <c r="GK37" s="95"/>
      <c r="GL37" s="95"/>
      <c r="GM37" s="95"/>
      <c r="GN37" s="95"/>
      <c r="GO37" s="95"/>
      <c r="GP37" s="95"/>
      <c r="GQ37" s="95"/>
      <c r="GR37" s="95"/>
      <c r="GS37" s="95"/>
      <c r="GT37" s="95"/>
      <c r="GU37" s="95"/>
      <c r="GV37" s="95"/>
      <c r="GW37" s="95"/>
      <c r="GX37" s="95"/>
      <c r="GY37" s="95"/>
      <c r="GZ37" s="95"/>
      <c r="HA37" s="95"/>
      <c r="HB37" s="95"/>
      <c r="HC37" s="95"/>
      <c r="HD37" s="95"/>
      <c r="HE37" s="95"/>
      <c r="HF37" s="95"/>
      <c r="HG37" s="95"/>
      <c r="HH37" s="95"/>
      <c r="HI37" s="95"/>
      <c r="HJ37" s="95"/>
      <c r="HK37" s="95"/>
      <c r="HL37" s="95"/>
      <c r="HM37" s="95"/>
      <c r="HN37" s="95"/>
      <c r="HO37" s="95"/>
      <c r="HP37" s="95"/>
      <c r="HQ37" s="95"/>
      <c r="HR37" s="95"/>
      <c r="HS37" s="95"/>
      <c r="HT37" s="95"/>
      <c r="HU37" s="95"/>
      <c r="HV37" s="95"/>
      <c r="HW37" s="95"/>
      <c r="HX37" s="95"/>
      <c r="HY37" s="95"/>
      <c r="HZ37" s="95"/>
      <c r="IA37" s="95"/>
      <c r="IB37" s="95"/>
      <c r="IC37" s="95"/>
      <c r="ID37" s="95"/>
      <c r="IE37" s="95"/>
      <c r="IF37" s="95"/>
      <c r="IG37" s="95"/>
      <c r="IH37" s="95"/>
      <c r="II37" s="95"/>
      <c r="IJ37" s="95"/>
      <c r="IK37" s="95"/>
      <c r="IL37" s="95"/>
      <c r="IM37" s="95"/>
      <c r="IN37" s="95"/>
      <c r="IO37" s="95"/>
      <c r="IP37" s="95"/>
      <c r="IQ37" s="95"/>
      <c r="IR37" s="95"/>
      <c r="IS37" s="95"/>
      <c r="IT37" s="95"/>
      <c r="IU37" s="95"/>
      <c r="IV37" s="95"/>
      <c r="IW37" s="95"/>
      <c r="IX37" s="95"/>
      <c r="IY37" s="95"/>
      <c r="IZ37" s="95"/>
      <c r="JA37" s="95"/>
      <c r="JB37" s="95"/>
      <c r="JC37" s="95"/>
      <c r="JD37" s="95"/>
      <c r="JE37" s="95"/>
      <c r="JF37" s="95"/>
      <c r="JG37" s="95"/>
      <c r="JH37" s="95"/>
      <c r="JI37" s="95"/>
      <c r="JJ37" s="95"/>
      <c r="JK37" s="95"/>
      <c r="JL37" s="95"/>
      <c r="JM37" s="95"/>
      <c r="JN37" s="95"/>
      <c r="JO37" s="95"/>
      <c r="JP37" s="95"/>
      <c r="JQ37" s="95"/>
      <c r="JR37" s="95"/>
      <c r="JS37" s="95"/>
      <c r="JT37" s="95"/>
      <c r="JU37" s="95"/>
      <c r="JV37" s="95"/>
      <c r="JW37" s="95"/>
      <c r="JX37" s="95"/>
      <c r="JY37" s="95"/>
      <c r="JZ37" s="95"/>
      <c r="KA37" s="95"/>
      <c r="KB37" s="95"/>
      <c r="KC37" s="95"/>
      <c r="KD37" s="95"/>
      <c r="KE37" s="95"/>
      <c r="KF37" s="95"/>
      <c r="KG37" s="95"/>
      <c r="KH37" s="95"/>
      <c r="KI37" s="95"/>
      <c r="KJ37" s="95"/>
      <c r="KK37" s="95"/>
      <c r="KL37" s="95"/>
      <c r="KM37" s="95"/>
      <c r="KN37" s="95"/>
      <c r="KO37" s="95"/>
      <c r="KP37" s="95"/>
      <c r="KQ37" s="95"/>
      <c r="KR37" s="95"/>
      <c r="KS37" s="95"/>
      <c r="KT37" s="95"/>
      <c r="KU37" s="95"/>
      <c r="KV37" s="95"/>
      <c r="KW37" s="95"/>
      <c r="KX37" s="95"/>
      <c r="KY37" s="95"/>
      <c r="KZ37" s="95"/>
      <c r="LA37" s="95"/>
      <c r="LB37" s="95"/>
      <c r="LC37" s="95"/>
      <c r="LD37" s="95"/>
      <c r="LE37" s="95"/>
      <c r="LF37" s="95"/>
      <c r="LG37" s="95"/>
      <c r="LH37" s="95"/>
      <c r="LI37" s="95"/>
      <c r="LJ37" s="95"/>
      <c r="LK37" s="95"/>
      <c r="LL37" s="95"/>
      <c r="LM37" s="95"/>
      <c r="LN37" s="95"/>
      <c r="LO37" s="95"/>
      <c r="LP37" s="95"/>
      <c r="LQ37" s="95"/>
      <c r="LR37" s="95"/>
      <c r="LS37" s="95"/>
      <c r="LT37" s="95"/>
      <c r="LU37" s="95"/>
      <c r="LV37" s="95"/>
      <c r="LW37" s="95"/>
      <c r="LX37" s="95"/>
      <c r="LY37" s="95"/>
      <c r="LZ37" s="95"/>
      <c r="MA37" s="95"/>
      <c r="MB37" s="95"/>
      <c r="MC37" s="95"/>
      <c r="MD37" s="95"/>
      <c r="ME37" s="95"/>
      <c r="MF37" s="95"/>
      <c r="MG37" s="95"/>
      <c r="MH37" s="95"/>
      <c r="MI37" s="95"/>
      <c r="MJ37" s="95"/>
      <c r="MK37" s="95"/>
      <c r="ML37" s="95"/>
      <c r="MM37" s="95"/>
      <c r="MN37" s="95"/>
      <c r="MO37" s="95"/>
      <c r="MP37" s="95"/>
      <c r="MQ37" s="95"/>
      <c r="MR37" s="95"/>
      <c r="MS37" s="95"/>
      <c r="MT37" s="95"/>
      <c r="MU37" s="95"/>
      <c r="MV37" s="95"/>
      <c r="MW37" s="95"/>
      <c r="MX37" s="95"/>
      <c r="MY37" s="95"/>
      <c r="MZ37" s="95"/>
      <c r="NA37" s="95"/>
      <c r="NB37" s="95"/>
      <c r="NC37" s="95"/>
      <c r="ND37" s="95"/>
      <c r="NE37" s="95"/>
      <c r="NF37" s="95"/>
      <c r="NG37" s="95"/>
      <c r="NH37" s="95"/>
      <c r="NI37" s="95"/>
      <c r="NJ37" s="95"/>
      <c r="NK37" s="95"/>
      <c r="NL37" s="95"/>
      <c r="NM37" s="95"/>
      <c r="NN37" s="95"/>
      <c r="NO37" s="95"/>
      <c r="NP37" s="95"/>
      <c r="NQ37" s="95"/>
      <c r="NR37" s="95"/>
      <c r="NS37" s="95"/>
      <c r="NT37" s="95"/>
      <c r="NU37" s="95"/>
      <c r="NV37" s="95"/>
      <c r="NW37" s="95"/>
      <c r="NX37" s="95"/>
      <c r="NY37" s="95"/>
      <c r="NZ37" s="95"/>
      <c r="OA37" s="95"/>
      <c r="OB37" s="95"/>
      <c r="OC37" s="95"/>
      <c r="OD37" s="95"/>
      <c r="OE37" s="95"/>
      <c r="OF37" s="95"/>
      <c r="OG37" s="95"/>
      <c r="OH37" s="95"/>
      <c r="OI37" s="95"/>
      <c r="OJ37" s="95"/>
      <c r="OK37" s="95"/>
      <c r="OL37" s="95"/>
      <c r="OM37" s="95"/>
      <c r="ON37" s="95"/>
      <c r="OO37" s="95"/>
      <c r="OP37" s="95"/>
      <c r="OQ37" s="95"/>
      <c r="OR37" s="95"/>
      <c r="OS37" s="95"/>
      <c r="OT37" s="95"/>
      <c r="OU37" s="95"/>
      <c r="OV37" s="95"/>
      <c r="OW37" s="95"/>
      <c r="OX37" s="95"/>
      <c r="OY37" s="95"/>
      <c r="OZ37" s="95"/>
      <c r="PA37" s="95"/>
      <c r="PB37" s="95"/>
      <c r="PC37" s="95"/>
      <c r="PD37" s="95"/>
      <c r="PE37" s="95"/>
      <c r="PF37" s="95"/>
      <c r="PG37" s="95"/>
      <c r="PH37" s="95"/>
      <c r="PI37" s="95"/>
      <c r="PJ37" s="95"/>
      <c r="PK37" s="95"/>
      <c r="PL37" s="95"/>
      <c r="PM37" s="95"/>
      <c r="PN37" s="95"/>
      <c r="PO37" s="95"/>
      <c r="PP37" s="95"/>
      <c r="PQ37" s="95"/>
      <c r="PR37" s="95"/>
      <c r="PS37" s="95"/>
      <c r="PT37" s="95"/>
      <c r="PU37" s="95"/>
      <c r="PV37" s="95"/>
      <c r="PW37" s="95"/>
      <c r="PX37" s="95"/>
      <c r="PY37" s="95"/>
      <c r="PZ37" s="95"/>
      <c r="QA37" s="95"/>
      <c r="QB37" s="95"/>
      <c r="QC37" s="95"/>
      <c r="QD37" s="95"/>
      <c r="QE37" s="95"/>
      <c r="QF37" s="95"/>
      <c r="QG37" s="95"/>
      <c r="QH37" s="95"/>
      <c r="QI37" s="95"/>
      <c r="QJ37" s="95"/>
      <c r="QK37" s="95"/>
      <c r="QL37" s="95"/>
      <c r="QM37" s="95"/>
      <c r="QN37" s="95"/>
      <c r="QO37" s="95"/>
      <c r="QP37" s="95"/>
      <c r="QQ37" s="95"/>
      <c r="QR37" s="95"/>
      <c r="QS37" s="95"/>
      <c r="QT37" s="95"/>
      <c r="QU37" s="95"/>
      <c r="QV37" s="95"/>
      <c r="QW37" s="95"/>
      <c r="QX37" s="95"/>
      <c r="QY37" s="95"/>
      <c r="QZ37" s="95"/>
      <c r="RA37" s="95"/>
      <c r="RB37" s="95"/>
      <c r="RC37" s="95"/>
      <c r="RD37" s="95"/>
      <c r="RE37" s="95"/>
      <c r="RF37" s="95"/>
      <c r="RG37" s="95"/>
      <c r="RH37" s="95"/>
      <c r="RI37" s="95"/>
      <c r="RJ37" s="95"/>
      <c r="RK37" s="95"/>
      <c r="RL37" s="95"/>
      <c r="RM37" s="95"/>
      <c r="RN37" s="95"/>
      <c r="RO37" s="95"/>
      <c r="RP37" s="95"/>
      <c r="RQ37" s="95"/>
      <c r="RR37" s="95"/>
      <c r="RS37" s="95"/>
      <c r="RT37" s="95"/>
      <c r="RU37" s="95"/>
      <c r="RV37" s="95"/>
      <c r="RW37" s="95"/>
      <c r="RX37" s="95"/>
      <c r="RY37" s="95"/>
      <c r="RZ37" s="95"/>
      <c r="SA37" s="95"/>
      <c r="SB37" s="95"/>
      <c r="SC37" s="95"/>
      <c r="SD37" s="95"/>
      <c r="SE37" s="95"/>
      <c r="SF37" s="95"/>
      <c r="SG37" s="95"/>
      <c r="SH37" s="95"/>
      <c r="SI37" s="95"/>
      <c r="SJ37" s="95"/>
      <c r="SK37" s="95"/>
      <c r="SL37" s="95"/>
      <c r="SM37" s="95"/>
      <c r="SN37" s="95"/>
      <c r="SO37" s="95"/>
      <c r="SP37" s="95"/>
      <c r="SQ37" s="95"/>
      <c r="SR37" s="95"/>
      <c r="SS37" s="95"/>
      <c r="ST37" s="95"/>
      <c r="SU37" s="95"/>
      <c r="SV37" s="95"/>
      <c r="SW37" s="95"/>
      <c r="SX37" s="95"/>
      <c r="SY37" s="95"/>
      <c r="SZ37" s="95"/>
      <c r="TA37" s="95"/>
      <c r="TB37" s="95"/>
      <c r="TC37" s="95"/>
      <c r="TD37" s="95"/>
      <c r="TE37" s="95"/>
      <c r="TF37" s="95"/>
      <c r="TG37" s="95"/>
      <c r="TH37" s="95"/>
      <c r="TI37" s="95"/>
      <c r="TJ37" s="95"/>
      <c r="TK37" s="95"/>
      <c r="TL37" s="95"/>
      <c r="TM37" s="95"/>
      <c r="TN37" s="95"/>
      <c r="TO37" s="95"/>
      <c r="TP37" s="95"/>
      <c r="TQ37" s="95"/>
      <c r="TR37" s="95"/>
      <c r="TS37" s="95"/>
      <c r="TT37" s="95"/>
      <c r="TU37" s="95"/>
      <c r="TV37" s="95"/>
      <c r="TW37" s="95"/>
      <c r="TX37" s="95"/>
      <c r="TY37" s="95"/>
      <c r="TZ37" s="95"/>
      <c r="UA37" s="95"/>
      <c r="UB37" s="95"/>
      <c r="UC37" s="95"/>
      <c r="UD37" s="95"/>
      <c r="UE37" s="95"/>
      <c r="UF37" s="95"/>
      <c r="UG37" s="95"/>
      <c r="UH37" s="95"/>
      <c r="UI37" s="95"/>
      <c r="UJ37" s="95"/>
      <c r="UK37" s="95"/>
      <c r="UL37" s="95"/>
      <c r="UM37" s="95"/>
      <c r="UN37" s="95"/>
      <c r="UO37" s="95"/>
      <c r="UP37" s="95"/>
      <c r="UQ37" s="95"/>
      <c r="UR37" s="95"/>
      <c r="US37" s="95"/>
      <c r="UT37" s="95"/>
      <c r="UU37" s="95"/>
      <c r="UV37" s="95"/>
      <c r="UW37" s="95"/>
      <c r="UX37" s="95"/>
      <c r="UY37" s="95"/>
      <c r="UZ37" s="95"/>
      <c r="VA37" s="95"/>
      <c r="VB37" s="95"/>
      <c r="VC37" s="95"/>
      <c r="VD37" s="95"/>
      <c r="VE37" s="95"/>
      <c r="VF37" s="95"/>
      <c r="VG37" s="95"/>
      <c r="VH37" s="95"/>
      <c r="VI37" s="95"/>
      <c r="VJ37" s="95"/>
      <c r="VK37" s="95"/>
      <c r="VL37" s="95"/>
      <c r="VM37" s="95"/>
      <c r="VN37" s="95"/>
      <c r="VO37" s="95"/>
      <c r="VP37" s="95"/>
      <c r="VQ37" s="95"/>
      <c r="VR37" s="95"/>
      <c r="VS37" s="95"/>
      <c r="VT37" s="95"/>
      <c r="VU37" s="95"/>
      <c r="VV37" s="95"/>
      <c r="VW37" s="95"/>
      <c r="VX37" s="95"/>
      <c r="VY37" s="95"/>
      <c r="VZ37" s="95"/>
      <c r="WA37" s="95"/>
      <c r="WB37" s="95"/>
      <c r="WC37" s="95"/>
      <c r="WD37" s="95"/>
      <c r="WE37" s="95"/>
      <c r="WF37" s="95"/>
      <c r="WG37" s="95"/>
      <c r="WH37" s="95"/>
      <c r="WI37" s="95"/>
      <c r="WJ37" s="95"/>
      <c r="WK37" s="95"/>
      <c r="WL37" s="95"/>
      <c r="WM37" s="95"/>
      <c r="WN37" s="95"/>
      <c r="WO37" s="95"/>
      <c r="WP37" s="95"/>
      <c r="WQ37" s="95"/>
      <c r="WR37" s="95"/>
      <c r="WS37" s="95"/>
      <c r="WT37" s="95"/>
      <c r="WU37" s="95"/>
      <c r="WV37" s="95"/>
      <c r="WW37" s="95"/>
      <c r="WX37" s="95"/>
      <c r="WY37" s="95"/>
      <c r="WZ37" s="95"/>
      <c r="XA37" s="95"/>
      <c r="XB37" s="95"/>
      <c r="XC37" s="95"/>
      <c r="XD37" s="95"/>
      <c r="XE37" s="95"/>
      <c r="XF37" s="95"/>
      <c r="XG37" s="95"/>
      <c r="XH37" s="95"/>
      <c r="XI37" s="95"/>
      <c r="XJ37" s="95"/>
      <c r="XK37" s="95"/>
      <c r="XL37" s="95"/>
      <c r="XM37" s="95"/>
      <c r="XN37" s="95"/>
      <c r="XO37" s="95"/>
      <c r="XP37" s="95"/>
      <c r="XQ37" s="95"/>
      <c r="XR37" s="95"/>
      <c r="XS37" s="95"/>
      <c r="XT37" s="95"/>
      <c r="XU37" s="95"/>
      <c r="XV37" s="95"/>
      <c r="XW37" s="95"/>
      <c r="XX37" s="95"/>
      <c r="XY37" s="95"/>
      <c r="XZ37" s="95"/>
      <c r="YA37" s="95"/>
      <c r="YB37" s="95"/>
      <c r="YC37" s="95"/>
      <c r="YD37" s="95"/>
      <c r="YE37" s="95"/>
      <c r="YF37" s="95"/>
      <c r="YG37" s="95"/>
      <c r="YH37" s="95"/>
      <c r="YI37" s="95"/>
      <c r="YJ37" s="95"/>
      <c r="YK37" s="95"/>
      <c r="YL37" s="95"/>
      <c r="YM37" s="95"/>
      <c r="YN37" s="95"/>
      <c r="YO37" s="95"/>
      <c r="YP37" s="95"/>
      <c r="YQ37" s="95"/>
      <c r="YR37" s="95"/>
      <c r="YS37" s="95"/>
      <c r="YT37" s="95"/>
      <c r="YU37" s="95"/>
      <c r="YV37" s="95"/>
      <c r="YW37" s="95"/>
      <c r="YX37" s="95"/>
      <c r="YY37" s="95"/>
      <c r="YZ37" s="95"/>
      <c r="ZA37" s="95"/>
      <c r="ZB37" s="95"/>
      <c r="ZC37" s="95"/>
      <c r="ZD37" s="95"/>
      <c r="ZE37" s="95"/>
      <c r="ZF37" s="95"/>
      <c r="ZG37" s="95"/>
      <c r="ZH37" s="95"/>
      <c r="ZI37" s="95"/>
      <c r="ZJ37" s="95"/>
      <c r="ZK37" s="95"/>
      <c r="ZL37" s="95"/>
      <c r="ZM37" s="95"/>
      <c r="ZN37" s="95"/>
      <c r="ZO37" s="95"/>
      <c r="ZP37" s="95"/>
      <c r="ZQ37" s="95"/>
      <c r="ZR37" s="95"/>
      <c r="ZS37" s="95"/>
      <c r="ZT37" s="95"/>
      <c r="ZU37" s="95"/>
      <c r="ZV37" s="95"/>
      <c r="ZW37" s="95"/>
      <c r="ZX37" s="95"/>
      <c r="ZY37" s="95"/>
      <c r="ZZ37" s="95"/>
      <c r="AAA37" s="95"/>
      <c r="AAB37" s="95"/>
      <c r="AAC37" s="95"/>
      <c r="AAD37" s="95"/>
      <c r="AAE37" s="95"/>
      <c r="AAF37" s="95"/>
      <c r="AAG37" s="95"/>
      <c r="AAH37" s="95"/>
      <c r="AAI37" s="95"/>
      <c r="AAJ37" s="95"/>
      <c r="AAK37" s="95"/>
      <c r="AAL37" s="95"/>
      <c r="AAM37" s="95"/>
      <c r="AAN37" s="95"/>
      <c r="AAO37" s="95"/>
      <c r="AAP37" s="95"/>
      <c r="AAQ37" s="95"/>
      <c r="AAR37" s="95"/>
      <c r="AAS37" s="95"/>
      <c r="AAT37" s="95"/>
      <c r="AAU37" s="95"/>
      <c r="AAV37" s="95"/>
      <c r="AAW37" s="95"/>
      <c r="AAX37" s="95"/>
      <c r="AAY37" s="95"/>
      <c r="AAZ37" s="95"/>
      <c r="ABA37" s="95"/>
      <c r="ABB37" s="95"/>
      <c r="ABC37" s="95"/>
      <c r="ABD37" s="95"/>
      <c r="ABE37" s="95"/>
      <c r="ABF37" s="95"/>
      <c r="ABG37" s="95"/>
      <c r="ABH37" s="95"/>
      <c r="ABI37" s="95"/>
      <c r="ABJ37" s="95"/>
      <c r="ABK37" s="95"/>
      <c r="ABL37" s="95"/>
      <c r="ABM37" s="95"/>
      <c r="ABN37" s="95"/>
      <c r="ABO37" s="95"/>
      <c r="ABP37" s="95"/>
      <c r="ABQ37" s="95"/>
      <c r="ABR37" s="95"/>
      <c r="ABS37" s="95"/>
      <c r="ABT37" s="95"/>
      <c r="ABU37" s="95"/>
      <c r="ABV37" s="95"/>
      <c r="ABW37" s="95"/>
      <c r="ABX37" s="95"/>
      <c r="ABY37" s="95"/>
      <c r="ABZ37" s="95"/>
      <c r="ACA37" s="95"/>
      <c r="ACB37" s="95"/>
      <c r="ACC37" s="95"/>
      <c r="ACD37" s="95"/>
      <c r="ACE37" s="95"/>
      <c r="ACF37" s="95"/>
      <c r="ACG37" s="95"/>
      <c r="ACH37" s="95"/>
      <c r="ACI37" s="95"/>
      <c r="ACJ37" s="95"/>
      <c r="ACK37" s="95"/>
      <c r="ACL37" s="95"/>
      <c r="ACM37" s="95"/>
      <c r="ACN37" s="95"/>
      <c r="ACO37" s="95"/>
      <c r="ACP37" s="95"/>
      <c r="ACQ37" s="95"/>
      <c r="ACR37" s="95"/>
      <c r="ACS37" s="95"/>
      <c r="ACT37" s="95"/>
      <c r="ACU37" s="95"/>
      <c r="ACV37" s="95"/>
      <c r="ACW37" s="95"/>
      <c r="ACX37" s="95"/>
      <c r="ACY37" s="95"/>
      <c r="ACZ37" s="95"/>
      <c r="ADA37" s="95"/>
      <c r="ADB37" s="95"/>
      <c r="ADC37" s="95"/>
      <c r="ADD37" s="95"/>
      <c r="ADE37" s="95"/>
      <c r="ADF37" s="95"/>
      <c r="ADG37" s="95"/>
      <c r="ADH37" s="95"/>
      <c r="ADI37" s="95"/>
      <c r="ADJ37" s="95"/>
      <c r="ADK37" s="95"/>
      <c r="ADL37" s="95"/>
      <c r="ADM37" s="95"/>
      <c r="ADN37" s="95"/>
      <c r="ADO37" s="95"/>
      <c r="ADP37" s="95"/>
      <c r="ADQ37" s="95"/>
      <c r="ADR37" s="95"/>
      <c r="ADS37" s="95"/>
      <c r="ADT37" s="95"/>
      <c r="ADU37" s="95"/>
      <c r="ADV37" s="95"/>
      <c r="ADW37" s="95"/>
      <c r="ADX37" s="95"/>
      <c r="ADY37" s="95"/>
      <c r="ADZ37" s="95"/>
      <c r="AEA37" s="95"/>
      <c r="AEB37" s="95"/>
      <c r="AEC37" s="95"/>
      <c r="AED37" s="95"/>
      <c r="AEE37" s="95"/>
      <c r="AEF37" s="95"/>
      <c r="AEG37" s="95"/>
      <c r="AEH37" s="95"/>
      <c r="AEI37" s="95"/>
      <c r="AEJ37" s="95"/>
      <c r="AEK37" s="95"/>
      <c r="AEL37" s="95"/>
      <c r="AEM37" s="95"/>
      <c r="AEN37" s="95"/>
      <c r="AEO37" s="95"/>
      <c r="AEP37" s="95"/>
      <c r="AEQ37" s="95"/>
      <c r="AER37" s="95"/>
      <c r="AES37" s="95"/>
      <c r="AET37" s="95"/>
      <c r="AEU37" s="95"/>
      <c r="AEV37" s="95"/>
      <c r="AEW37" s="95"/>
      <c r="AEX37" s="95"/>
      <c r="AEY37" s="95"/>
      <c r="AEZ37" s="95"/>
      <c r="AFA37" s="95"/>
      <c r="AFB37" s="95"/>
      <c r="AFC37" s="95"/>
      <c r="AFD37" s="95"/>
      <c r="AFE37" s="95"/>
      <c r="AFF37" s="95"/>
      <c r="AFG37" s="95"/>
      <c r="AFH37" s="95"/>
      <c r="AFI37" s="95"/>
      <c r="AFJ37" s="95"/>
      <c r="AFK37" s="95"/>
      <c r="AFL37" s="95"/>
      <c r="AFM37" s="95"/>
      <c r="AFN37" s="95"/>
      <c r="AFO37" s="95"/>
      <c r="AFP37" s="95"/>
      <c r="AFQ37" s="95"/>
      <c r="AFR37" s="95"/>
      <c r="AFS37" s="95"/>
      <c r="AFT37" s="95"/>
      <c r="AFU37" s="95"/>
      <c r="AFV37" s="95"/>
      <c r="AFW37" s="95"/>
      <c r="AFX37" s="95"/>
      <c r="AFY37" s="95"/>
      <c r="AFZ37" s="95"/>
      <c r="AGA37" s="95"/>
      <c r="AGB37" s="95"/>
      <c r="AGC37" s="95"/>
      <c r="AGD37" s="95"/>
      <c r="AGE37" s="95"/>
      <c r="AGF37" s="95"/>
      <c r="AGG37" s="95"/>
      <c r="AGH37" s="95"/>
      <c r="AGI37" s="95"/>
      <c r="AGJ37" s="95"/>
      <c r="AGK37" s="95"/>
      <c r="AGL37" s="95"/>
      <c r="AGM37" s="95"/>
      <c r="AGN37" s="95"/>
      <c r="AGO37" s="95"/>
      <c r="AGP37" s="95"/>
      <c r="AGQ37" s="95"/>
      <c r="AGR37" s="95"/>
      <c r="AGS37" s="95"/>
      <c r="AGT37" s="95"/>
      <c r="AGU37" s="95"/>
      <c r="AGV37" s="95"/>
      <c r="AGW37" s="95"/>
      <c r="AGX37" s="95"/>
      <c r="AGY37" s="95"/>
      <c r="AGZ37" s="95"/>
      <c r="AHA37" s="95"/>
      <c r="AHB37" s="95"/>
      <c r="AHC37" s="95"/>
      <c r="AHD37" s="95"/>
      <c r="AHE37" s="95"/>
      <c r="AHF37" s="95"/>
      <c r="AHG37" s="95"/>
      <c r="AHH37" s="95"/>
      <c r="AHI37" s="95"/>
      <c r="AHJ37" s="95"/>
      <c r="AHK37" s="95"/>
      <c r="AHL37" s="95"/>
      <c r="AHM37" s="95"/>
      <c r="AHN37" s="95"/>
      <c r="AHO37" s="95"/>
      <c r="AHP37" s="95"/>
      <c r="AHQ37" s="95"/>
      <c r="AHR37" s="95"/>
      <c r="AHS37" s="95"/>
      <c r="AHT37" s="95"/>
      <c r="AHU37" s="95"/>
      <c r="AHV37" s="95"/>
      <c r="AHW37" s="95"/>
      <c r="AHX37" s="95"/>
      <c r="AHY37" s="95"/>
      <c r="AHZ37" s="95"/>
      <c r="AIA37" s="95"/>
      <c r="AIB37" s="95"/>
      <c r="AIC37" s="95"/>
      <c r="AID37" s="95"/>
      <c r="AIE37" s="95"/>
      <c r="AIF37" s="95"/>
      <c r="AIG37" s="95"/>
      <c r="AIH37" s="95"/>
      <c r="AII37" s="95"/>
      <c r="AIJ37" s="95"/>
      <c r="AIK37" s="95"/>
      <c r="AIL37" s="95"/>
      <c r="AIM37" s="95"/>
      <c r="AIN37" s="95"/>
      <c r="AIO37" s="95"/>
      <c r="AIP37" s="95"/>
      <c r="AIQ37" s="95"/>
      <c r="AIR37" s="95"/>
      <c r="AIS37" s="95"/>
      <c r="AIT37" s="95"/>
      <c r="AIU37" s="95"/>
      <c r="AIV37" s="95"/>
      <c r="AIW37" s="95"/>
      <c r="AIX37" s="95"/>
      <c r="AIY37" s="95"/>
      <c r="AIZ37" s="95"/>
      <c r="AJA37" s="95"/>
      <c r="AJB37" s="95"/>
      <c r="AJC37" s="95"/>
      <c r="AJD37" s="95"/>
      <c r="AJE37" s="95"/>
      <c r="AJF37" s="95"/>
      <c r="AJG37" s="95"/>
      <c r="AJH37" s="95"/>
      <c r="AJI37" s="95"/>
      <c r="AJJ37" s="95"/>
      <c r="AJK37" s="95"/>
      <c r="AJL37" s="95"/>
      <c r="AJM37" s="95"/>
      <c r="AJN37" s="95"/>
      <c r="AJO37" s="95"/>
      <c r="AJP37" s="95"/>
      <c r="AJQ37" s="95"/>
      <c r="AJR37" s="95"/>
      <c r="AJS37" s="95"/>
      <c r="AJT37" s="95"/>
      <c r="AJU37" s="95"/>
      <c r="AJV37" s="95"/>
      <c r="AJW37" s="95"/>
      <c r="AJX37" s="95"/>
      <c r="AJY37" s="95"/>
      <c r="AJZ37" s="95"/>
      <c r="AKA37" s="95"/>
      <c r="AKB37" s="95"/>
      <c r="AKC37" s="95"/>
      <c r="AKD37" s="95"/>
      <c r="AKE37" s="95"/>
      <c r="AKF37" s="95"/>
      <c r="AKG37" s="95"/>
      <c r="AKH37" s="95"/>
      <c r="AKI37" s="95"/>
      <c r="AKJ37" s="95"/>
      <c r="AKK37" s="95"/>
      <c r="AKL37" s="95"/>
      <c r="AKM37" s="95"/>
      <c r="AKN37" s="95"/>
      <c r="AKO37" s="95"/>
      <c r="AKP37" s="95"/>
      <c r="AKQ37" s="95"/>
      <c r="AKR37" s="95"/>
      <c r="AKS37" s="95"/>
      <c r="AKT37" s="95"/>
      <c r="AKU37" s="95"/>
      <c r="AKV37" s="95"/>
      <c r="AKW37" s="95"/>
      <c r="AKX37" s="95"/>
      <c r="AKY37" s="95"/>
      <c r="AKZ37" s="95"/>
      <c r="ALA37" s="95"/>
      <c r="ALB37" s="95"/>
      <c r="ALC37" s="95"/>
      <c r="ALD37" s="95"/>
      <c r="ALE37" s="95"/>
      <c r="ALF37" s="95"/>
      <c r="ALG37" s="95"/>
      <c r="ALH37" s="95"/>
      <c r="ALI37" s="95"/>
      <c r="ALJ37" s="95"/>
      <c r="ALK37" s="95"/>
      <c r="ALL37" s="95"/>
      <c r="ALM37" s="95"/>
      <c r="ALN37" s="95"/>
      <c r="ALO37" s="95"/>
      <c r="ALP37" s="95"/>
      <c r="ALQ37" s="95"/>
      <c r="ALR37" s="95"/>
      <c r="ALS37" s="95"/>
      <c r="ALT37" s="95"/>
      <c r="ALU37" s="95"/>
      <c r="ALV37" s="95"/>
      <c r="ALW37" s="95"/>
      <c r="ALX37" s="95"/>
      <c r="ALY37" s="95"/>
      <c r="ALZ37" s="95"/>
      <c r="AMA37" s="95"/>
      <c r="AMB37" s="95"/>
      <c r="AMC37" s="95"/>
      <c r="AMD37" s="95"/>
      <c r="AME37" s="95"/>
      <c r="AMF37" s="95"/>
      <c r="AMG37" s="95"/>
      <c r="AMH37" s="95"/>
      <c r="AMI37" s="95"/>
      <c r="AMJ37" s="95"/>
    </row>
    <row r="38" spans="1:1024" s="97" customFormat="1" ht="33" x14ac:dyDescent="0.2">
      <c r="A38" s="95"/>
      <c r="B38" s="171" t="s">
        <v>351</v>
      </c>
      <c r="C38" s="168">
        <v>15.16</v>
      </c>
      <c r="D38" s="171" t="s">
        <v>463</v>
      </c>
      <c r="E38" s="168">
        <v>13.79</v>
      </c>
      <c r="F38" s="171" t="s">
        <v>474</v>
      </c>
      <c r="G38" s="168">
        <v>25.37</v>
      </c>
      <c r="H38" s="171" t="s">
        <v>477</v>
      </c>
      <c r="I38" s="168">
        <v>14.03</v>
      </c>
      <c r="J38" s="171" t="s">
        <v>488</v>
      </c>
      <c r="K38" s="168">
        <v>6.28</v>
      </c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95"/>
      <c r="W38" s="95"/>
      <c r="X38" s="95"/>
      <c r="Y38" s="95"/>
      <c r="Z38" s="95"/>
      <c r="AA38" s="95"/>
      <c r="AB38" s="95"/>
      <c r="AC38" s="95"/>
      <c r="AD38" s="95"/>
      <c r="AE38" s="95"/>
      <c r="AF38" s="95"/>
      <c r="AG38" s="95"/>
      <c r="AH38" s="95"/>
      <c r="AI38" s="95"/>
      <c r="AJ38" s="95"/>
      <c r="AK38" s="95"/>
      <c r="AL38" s="95"/>
      <c r="AM38" s="95"/>
      <c r="AN38" s="95"/>
      <c r="AO38" s="95"/>
      <c r="AP38" s="95"/>
      <c r="AQ38" s="95"/>
      <c r="AR38" s="95"/>
      <c r="AS38" s="95"/>
      <c r="AT38" s="95"/>
      <c r="AU38" s="95"/>
      <c r="AV38" s="95"/>
      <c r="AW38" s="95"/>
      <c r="AX38" s="95"/>
      <c r="AY38" s="95"/>
      <c r="AZ38" s="95"/>
      <c r="BA38" s="95"/>
      <c r="BB38" s="95"/>
      <c r="BC38" s="95"/>
      <c r="BD38" s="95"/>
      <c r="BE38" s="95"/>
      <c r="BF38" s="95"/>
      <c r="BG38" s="95"/>
      <c r="BH38" s="95"/>
      <c r="BI38" s="95"/>
      <c r="BJ38" s="95"/>
      <c r="BK38" s="95"/>
      <c r="BL38" s="95"/>
      <c r="BM38" s="95"/>
      <c r="BN38" s="95"/>
      <c r="BO38" s="95"/>
      <c r="BP38" s="95"/>
      <c r="BQ38" s="95"/>
      <c r="BR38" s="95"/>
      <c r="BS38" s="95"/>
      <c r="BT38" s="95"/>
      <c r="BU38" s="95"/>
      <c r="BV38" s="95"/>
      <c r="BW38" s="95"/>
      <c r="BX38" s="95"/>
      <c r="BY38" s="95"/>
      <c r="BZ38" s="95"/>
      <c r="CA38" s="95"/>
      <c r="CB38" s="95"/>
      <c r="CC38" s="95"/>
      <c r="CD38" s="95"/>
      <c r="CE38" s="95"/>
      <c r="CF38" s="95"/>
      <c r="CG38" s="95"/>
      <c r="CH38" s="95"/>
      <c r="CI38" s="95"/>
      <c r="CJ38" s="95"/>
      <c r="CK38" s="95"/>
      <c r="CL38" s="95"/>
      <c r="CM38" s="95"/>
      <c r="CN38" s="95"/>
      <c r="CO38" s="95"/>
      <c r="CP38" s="95"/>
      <c r="CQ38" s="95"/>
      <c r="CR38" s="95"/>
      <c r="CS38" s="95"/>
      <c r="CT38" s="95"/>
      <c r="CU38" s="95"/>
      <c r="CV38" s="95"/>
      <c r="CW38" s="95"/>
      <c r="CX38" s="95"/>
      <c r="CY38" s="95"/>
      <c r="CZ38" s="95"/>
      <c r="DA38" s="95"/>
      <c r="DB38" s="95"/>
      <c r="DC38" s="95"/>
      <c r="DD38" s="95"/>
      <c r="DE38" s="95"/>
      <c r="DF38" s="95"/>
      <c r="DG38" s="95"/>
      <c r="DH38" s="95"/>
      <c r="DI38" s="95"/>
      <c r="DJ38" s="95"/>
      <c r="DK38" s="95"/>
      <c r="DL38" s="95"/>
      <c r="DM38" s="95"/>
      <c r="DN38" s="95"/>
      <c r="DO38" s="95"/>
      <c r="DP38" s="95"/>
      <c r="DQ38" s="95"/>
      <c r="DR38" s="95"/>
      <c r="DS38" s="95"/>
      <c r="DT38" s="95"/>
      <c r="DU38" s="95"/>
      <c r="DV38" s="95"/>
      <c r="DW38" s="95"/>
      <c r="DX38" s="95"/>
      <c r="DY38" s="95"/>
      <c r="DZ38" s="95"/>
      <c r="EA38" s="95"/>
      <c r="EB38" s="95"/>
      <c r="EC38" s="95"/>
      <c r="ED38" s="95"/>
      <c r="EE38" s="95"/>
      <c r="EF38" s="95"/>
      <c r="EG38" s="95"/>
      <c r="EH38" s="95"/>
      <c r="EI38" s="95"/>
      <c r="EJ38" s="95"/>
      <c r="EK38" s="95"/>
      <c r="EL38" s="95"/>
      <c r="EM38" s="95"/>
      <c r="EN38" s="95"/>
      <c r="EO38" s="95"/>
      <c r="EP38" s="95"/>
      <c r="EQ38" s="95"/>
      <c r="ER38" s="95"/>
      <c r="ES38" s="95"/>
      <c r="ET38" s="95"/>
      <c r="EU38" s="95"/>
      <c r="EV38" s="95"/>
      <c r="EW38" s="95"/>
      <c r="EX38" s="95"/>
      <c r="EY38" s="95"/>
      <c r="EZ38" s="95"/>
      <c r="FA38" s="95"/>
      <c r="FB38" s="95"/>
      <c r="FC38" s="95"/>
      <c r="FD38" s="95"/>
      <c r="FE38" s="95"/>
      <c r="FF38" s="95"/>
      <c r="FG38" s="95"/>
      <c r="FH38" s="95"/>
      <c r="FI38" s="95"/>
      <c r="FJ38" s="95"/>
      <c r="FK38" s="95"/>
      <c r="FL38" s="95"/>
      <c r="FM38" s="95"/>
      <c r="FN38" s="95"/>
      <c r="FO38" s="95"/>
      <c r="FP38" s="95"/>
      <c r="FQ38" s="95"/>
      <c r="FR38" s="95"/>
      <c r="FS38" s="95"/>
      <c r="FT38" s="95"/>
      <c r="FU38" s="95"/>
      <c r="FV38" s="95"/>
      <c r="FW38" s="95"/>
      <c r="FX38" s="95"/>
      <c r="FY38" s="95"/>
      <c r="FZ38" s="95"/>
      <c r="GA38" s="95"/>
      <c r="GB38" s="95"/>
      <c r="GC38" s="95"/>
      <c r="GD38" s="95"/>
      <c r="GE38" s="95"/>
      <c r="GF38" s="95"/>
      <c r="GG38" s="95"/>
      <c r="GH38" s="95"/>
      <c r="GI38" s="95"/>
      <c r="GJ38" s="95"/>
      <c r="GK38" s="95"/>
      <c r="GL38" s="95"/>
      <c r="GM38" s="95"/>
      <c r="GN38" s="95"/>
      <c r="GO38" s="95"/>
      <c r="GP38" s="95"/>
      <c r="GQ38" s="95"/>
      <c r="GR38" s="95"/>
      <c r="GS38" s="95"/>
      <c r="GT38" s="95"/>
      <c r="GU38" s="95"/>
      <c r="GV38" s="95"/>
      <c r="GW38" s="95"/>
      <c r="GX38" s="95"/>
      <c r="GY38" s="95"/>
      <c r="GZ38" s="95"/>
      <c r="HA38" s="95"/>
      <c r="HB38" s="95"/>
      <c r="HC38" s="95"/>
      <c r="HD38" s="95"/>
      <c r="HE38" s="95"/>
      <c r="HF38" s="95"/>
      <c r="HG38" s="95"/>
      <c r="HH38" s="95"/>
      <c r="HI38" s="95"/>
      <c r="HJ38" s="95"/>
      <c r="HK38" s="95"/>
      <c r="HL38" s="95"/>
      <c r="HM38" s="95"/>
      <c r="HN38" s="95"/>
      <c r="HO38" s="95"/>
      <c r="HP38" s="95"/>
      <c r="HQ38" s="95"/>
      <c r="HR38" s="95"/>
      <c r="HS38" s="95"/>
      <c r="HT38" s="95"/>
      <c r="HU38" s="95"/>
      <c r="HV38" s="95"/>
      <c r="HW38" s="95"/>
      <c r="HX38" s="95"/>
      <c r="HY38" s="95"/>
      <c r="HZ38" s="95"/>
      <c r="IA38" s="95"/>
      <c r="IB38" s="95"/>
      <c r="IC38" s="95"/>
      <c r="ID38" s="95"/>
      <c r="IE38" s="95"/>
      <c r="IF38" s="95"/>
      <c r="IG38" s="95"/>
      <c r="IH38" s="95"/>
      <c r="II38" s="95"/>
      <c r="IJ38" s="95"/>
      <c r="IK38" s="95"/>
      <c r="IL38" s="95"/>
      <c r="IM38" s="95"/>
      <c r="IN38" s="95"/>
      <c r="IO38" s="95"/>
      <c r="IP38" s="95"/>
      <c r="IQ38" s="95"/>
      <c r="IR38" s="95"/>
      <c r="IS38" s="95"/>
      <c r="IT38" s="95"/>
      <c r="IU38" s="95"/>
      <c r="IV38" s="95"/>
      <c r="IW38" s="95"/>
      <c r="IX38" s="95"/>
      <c r="IY38" s="95"/>
      <c r="IZ38" s="95"/>
      <c r="JA38" s="95"/>
      <c r="JB38" s="95"/>
      <c r="JC38" s="95"/>
      <c r="JD38" s="95"/>
      <c r="JE38" s="95"/>
      <c r="JF38" s="95"/>
      <c r="JG38" s="95"/>
      <c r="JH38" s="95"/>
      <c r="JI38" s="95"/>
      <c r="JJ38" s="95"/>
      <c r="JK38" s="95"/>
      <c r="JL38" s="95"/>
      <c r="JM38" s="95"/>
      <c r="JN38" s="95"/>
      <c r="JO38" s="95"/>
      <c r="JP38" s="95"/>
      <c r="JQ38" s="95"/>
      <c r="JR38" s="95"/>
      <c r="JS38" s="95"/>
      <c r="JT38" s="95"/>
      <c r="JU38" s="95"/>
      <c r="JV38" s="95"/>
      <c r="JW38" s="95"/>
      <c r="JX38" s="95"/>
      <c r="JY38" s="95"/>
      <c r="JZ38" s="95"/>
      <c r="KA38" s="95"/>
      <c r="KB38" s="95"/>
      <c r="KC38" s="95"/>
      <c r="KD38" s="95"/>
      <c r="KE38" s="95"/>
      <c r="KF38" s="95"/>
      <c r="KG38" s="95"/>
      <c r="KH38" s="95"/>
      <c r="KI38" s="95"/>
      <c r="KJ38" s="95"/>
      <c r="KK38" s="95"/>
      <c r="KL38" s="95"/>
      <c r="KM38" s="95"/>
      <c r="KN38" s="95"/>
      <c r="KO38" s="95"/>
      <c r="KP38" s="95"/>
      <c r="KQ38" s="95"/>
      <c r="KR38" s="95"/>
      <c r="KS38" s="95"/>
      <c r="KT38" s="95"/>
      <c r="KU38" s="95"/>
      <c r="KV38" s="95"/>
      <c r="KW38" s="95"/>
      <c r="KX38" s="95"/>
      <c r="KY38" s="95"/>
      <c r="KZ38" s="95"/>
      <c r="LA38" s="95"/>
      <c r="LB38" s="95"/>
      <c r="LC38" s="95"/>
      <c r="LD38" s="95"/>
      <c r="LE38" s="95"/>
      <c r="LF38" s="95"/>
      <c r="LG38" s="95"/>
      <c r="LH38" s="95"/>
      <c r="LI38" s="95"/>
      <c r="LJ38" s="95"/>
      <c r="LK38" s="95"/>
      <c r="LL38" s="95"/>
      <c r="LM38" s="95"/>
      <c r="LN38" s="95"/>
      <c r="LO38" s="95"/>
      <c r="LP38" s="95"/>
      <c r="LQ38" s="95"/>
      <c r="LR38" s="95"/>
      <c r="LS38" s="95"/>
      <c r="LT38" s="95"/>
      <c r="LU38" s="95"/>
      <c r="LV38" s="95"/>
      <c r="LW38" s="95"/>
      <c r="LX38" s="95"/>
      <c r="LY38" s="95"/>
      <c r="LZ38" s="95"/>
      <c r="MA38" s="95"/>
      <c r="MB38" s="95"/>
      <c r="MC38" s="95"/>
      <c r="MD38" s="95"/>
      <c r="ME38" s="95"/>
      <c r="MF38" s="95"/>
      <c r="MG38" s="95"/>
      <c r="MH38" s="95"/>
      <c r="MI38" s="95"/>
      <c r="MJ38" s="95"/>
      <c r="MK38" s="95"/>
      <c r="ML38" s="95"/>
      <c r="MM38" s="95"/>
      <c r="MN38" s="95"/>
      <c r="MO38" s="95"/>
      <c r="MP38" s="95"/>
      <c r="MQ38" s="95"/>
      <c r="MR38" s="95"/>
      <c r="MS38" s="95"/>
      <c r="MT38" s="95"/>
      <c r="MU38" s="95"/>
      <c r="MV38" s="95"/>
      <c r="MW38" s="95"/>
      <c r="MX38" s="95"/>
      <c r="MY38" s="95"/>
      <c r="MZ38" s="95"/>
      <c r="NA38" s="95"/>
      <c r="NB38" s="95"/>
      <c r="NC38" s="95"/>
      <c r="ND38" s="95"/>
      <c r="NE38" s="95"/>
      <c r="NF38" s="95"/>
      <c r="NG38" s="95"/>
      <c r="NH38" s="95"/>
      <c r="NI38" s="95"/>
      <c r="NJ38" s="95"/>
      <c r="NK38" s="95"/>
      <c r="NL38" s="95"/>
      <c r="NM38" s="95"/>
      <c r="NN38" s="95"/>
      <c r="NO38" s="95"/>
      <c r="NP38" s="95"/>
      <c r="NQ38" s="95"/>
      <c r="NR38" s="95"/>
      <c r="NS38" s="95"/>
      <c r="NT38" s="95"/>
      <c r="NU38" s="95"/>
      <c r="NV38" s="95"/>
      <c r="NW38" s="95"/>
      <c r="NX38" s="95"/>
      <c r="NY38" s="95"/>
      <c r="NZ38" s="95"/>
      <c r="OA38" s="95"/>
      <c r="OB38" s="95"/>
      <c r="OC38" s="95"/>
      <c r="OD38" s="95"/>
      <c r="OE38" s="95"/>
      <c r="OF38" s="95"/>
      <c r="OG38" s="95"/>
      <c r="OH38" s="95"/>
      <c r="OI38" s="95"/>
      <c r="OJ38" s="95"/>
      <c r="OK38" s="95"/>
      <c r="OL38" s="95"/>
      <c r="OM38" s="95"/>
      <c r="ON38" s="95"/>
      <c r="OO38" s="95"/>
      <c r="OP38" s="95"/>
      <c r="OQ38" s="95"/>
      <c r="OR38" s="95"/>
      <c r="OS38" s="95"/>
      <c r="OT38" s="95"/>
      <c r="OU38" s="95"/>
      <c r="OV38" s="95"/>
      <c r="OW38" s="95"/>
      <c r="OX38" s="95"/>
      <c r="OY38" s="95"/>
      <c r="OZ38" s="95"/>
      <c r="PA38" s="95"/>
      <c r="PB38" s="95"/>
      <c r="PC38" s="95"/>
      <c r="PD38" s="95"/>
      <c r="PE38" s="95"/>
      <c r="PF38" s="95"/>
      <c r="PG38" s="95"/>
      <c r="PH38" s="95"/>
      <c r="PI38" s="95"/>
      <c r="PJ38" s="95"/>
      <c r="PK38" s="95"/>
      <c r="PL38" s="95"/>
      <c r="PM38" s="95"/>
      <c r="PN38" s="95"/>
      <c r="PO38" s="95"/>
      <c r="PP38" s="95"/>
      <c r="PQ38" s="95"/>
      <c r="PR38" s="95"/>
      <c r="PS38" s="95"/>
      <c r="PT38" s="95"/>
      <c r="PU38" s="95"/>
      <c r="PV38" s="95"/>
      <c r="PW38" s="95"/>
      <c r="PX38" s="95"/>
      <c r="PY38" s="95"/>
      <c r="PZ38" s="95"/>
      <c r="QA38" s="95"/>
      <c r="QB38" s="95"/>
      <c r="QC38" s="95"/>
      <c r="QD38" s="95"/>
      <c r="QE38" s="95"/>
      <c r="QF38" s="95"/>
      <c r="QG38" s="95"/>
      <c r="QH38" s="95"/>
      <c r="QI38" s="95"/>
      <c r="QJ38" s="95"/>
      <c r="QK38" s="95"/>
      <c r="QL38" s="95"/>
      <c r="QM38" s="95"/>
      <c r="QN38" s="95"/>
      <c r="QO38" s="95"/>
      <c r="QP38" s="95"/>
      <c r="QQ38" s="95"/>
      <c r="QR38" s="95"/>
      <c r="QS38" s="95"/>
      <c r="QT38" s="95"/>
      <c r="QU38" s="95"/>
      <c r="QV38" s="95"/>
      <c r="QW38" s="95"/>
      <c r="QX38" s="95"/>
      <c r="QY38" s="95"/>
      <c r="QZ38" s="95"/>
      <c r="RA38" s="95"/>
      <c r="RB38" s="95"/>
      <c r="RC38" s="95"/>
      <c r="RD38" s="95"/>
      <c r="RE38" s="95"/>
      <c r="RF38" s="95"/>
      <c r="RG38" s="95"/>
      <c r="RH38" s="95"/>
      <c r="RI38" s="95"/>
      <c r="RJ38" s="95"/>
      <c r="RK38" s="95"/>
      <c r="RL38" s="95"/>
      <c r="RM38" s="95"/>
      <c r="RN38" s="95"/>
      <c r="RO38" s="95"/>
      <c r="RP38" s="95"/>
      <c r="RQ38" s="95"/>
      <c r="RR38" s="95"/>
      <c r="RS38" s="95"/>
      <c r="RT38" s="95"/>
      <c r="RU38" s="95"/>
      <c r="RV38" s="95"/>
      <c r="RW38" s="95"/>
      <c r="RX38" s="95"/>
      <c r="RY38" s="95"/>
      <c r="RZ38" s="95"/>
      <c r="SA38" s="95"/>
      <c r="SB38" s="95"/>
      <c r="SC38" s="95"/>
      <c r="SD38" s="95"/>
      <c r="SE38" s="95"/>
      <c r="SF38" s="95"/>
      <c r="SG38" s="95"/>
      <c r="SH38" s="95"/>
      <c r="SI38" s="95"/>
      <c r="SJ38" s="95"/>
      <c r="SK38" s="95"/>
      <c r="SL38" s="95"/>
      <c r="SM38" s="95"/>
      <c r="SN38" s="95"/>
      <c r="SO38" s="95"/>
      <c r="SP38" s="95"/>
      <c r="SQ38" s="95"/>
      <c r="SR38" s="95"/>
      <c r="SS38" s="95"/>
      <c r="ST38" s="95"/>
      <c r="SU38" s="95"/>
      <c r="SV38" s="95"/>
      <c r="SW38" s="95"/>
      <c r="SX38" s="95"/>
      <c r="SY38" s="95"/>
      <c r="SZ38" s="95"/>
      <c r="TA38" s="95"/>
      <c r="TB38" s="95"/>
      <c r="TC38" s="95"/>
      <c r="TD38" s="95"/>
      <c r="TE38" s="95"/>
      <c r="TF38" s="95"/>
      <c r="TG38" s="95"/>
      <c r="TH38" s="95"/>
      <c r="TI38" s="95"/>
      <c r="TJ38" s="95"/>
      <c r="TK38" s="95"/>
      <c r="TL38" s="95"/>
      <c r="TM38" s="95"/>
      <c r="TN38" s="95"/>
      <c r="TO38" s="95"/>
      <c r="TP38" s="95"/>
      <c r="TQ38" s="95"/>
      <c r="TR38" s="95"/>
      <c r="TS38" s="95"/>
      <c r="TT38" s="95"/>
      <c r="TU38" s="95"/>
      <c r="TV38" s="95"/>
      <c r="TW38" s="95"/>
      <c r="TX38" s="95"/>
      <c r="TY38" s="95"/>
      <c r="TZ38" s="95"/>
      <c r="UA38" s="95"/>
      <c r="UB38" s="95"/>
      <c r="UC38" s="95"/>
      <c r="UD38" s="95"/>
      <c r="UE38" s="95"/>
      <c r="UF38" s="95"/>
      <c r="UG38" s="95"/>
      <c r="UH38" s="95"/>
      <c r="UI38" s="95"/>
      <c r="UJ38" s="95"/>
      <c r="UK38" s="95"/>
      <c r="UL38" s="95"/>
      <c r="UM38" s="95"/>
      <c r="UN38" s="95"/>
      <c r="UO38" s="95"/>
      <c r="UP38" s="95"/>
      <c r="UQ38" s="95"/>
      <c r="UR38" s="95"/>
      <c r="US38" s="95"/>
      <c r="UT38" s="95"/>
      <c r="UU38" s="95"/>
      <c r="UV38" s="95"/>
      <c r="UW38" s="95"/>
      <c r="UX38" s="95"/>
      <c r="UY38" s="95"/>
      <c r="UZ38" s="95"/>
      <c r="VA38" s="95"/>
      <c r="VB38" s="95"/>
      <c r="VC38" s="95"/>
      <c r="VD38" s="95"/>
      <c r="VE38" s="95"/>
      <c r="VF38" s="95"/>
      <c r="VG38" s="95"/>
      <c r="VH38" s="95"/>
      <c r="VI38" s="95"/>
      <c r="VJ38" s="95"/>
      <c r="VK38" s="95"/>
      <c r="VL38" s="95"/>
      <c r="VM38" s="95"/>
      <c r="VN38" s="95"/>
      <c r="VO38" s="95"/>
      <c r="VP38" s="95"/>
      <c r="VQ38" s="95"/>
      <c r="VR38" s="95"/>
      <c r="VS38" s="95"/>
      <c r="VT38" s="95"/>
      <c r="VU38" s="95"/>
      <c r="VV38" s="95"/>
      <c r="VW38" s="95"/>
      <c r="VX38" s="95"/>
      <c r="VY38" s="95"/>
      <c r="VZ38" s="95"/>
      <c r="WA38" s="95"/>
      <c r="WB38" s="95"/>
      <c r="WC38" s="95"/>
      <c r="WD38" s="95"/>
      <c r="WE38" s="95"/>
      <c r="WF38" s="95"/>
      <c r="WG38" s="95"/>
      <c r="WH38" s="95"/>
      <c r="WI38" s="95"/>
      <c r="WJ38" s="95"/>
      <c r="WK38" s="95"/>
      <c r="WL38" s="95"/>
      <c r="WM38" s="95"/>
      <c r="WN38" s="95"/>
      <c r="WO38" s="95"/>
      <c r="WP38" s="95"/>
      <c r="WQ38" s="95"/>
      <c r="WR38" s="95"/>
      <c r="WS38" s="95"/>
      <c r="WT38" s="95"/>
      <c r="WU38" s="95"/>
      <c r="WV38" s="95"/>
      <c r="WW38" s="95"/>
      <c r="WX38" s="95"/>
      <c r="WY38" s="95"/>
      <c r="WZ38" s="95"/>
      <c r="XA38" s="95"/>
      <c r="XB38" s="95"/>
      <c r="XC38" s="95"/>
      <c r="XD38" s="95"/>
      <c r="XE38" s="95"/>
      <c r="XF38" s="95"/>
      <c r="XG38" s="95"/>
      <c r="XH38" s="95"/>
      <c r="XI38" s="95"/>
      <c r="XJ38" s="95"/>
      <c r="XK38" s="95"/>
      <c r="XL38" s="95"/>
      <c r="XM38" s="95"/>
      <c r="XN38" s="95"/>
      <c r="XO38" s="95"/>
      <c r="XP38" s="95"/>
      <c r="XQ38" s="95"/>
      <c r="XR38" s="95"/>
      <c r="XS38" s="95"/>
      <c r="XT38" s="95"/>
      <c r="XU38" s="95"/>
      <c r="XV38" s="95"/>
      <c r="XW38" s="95"/>
      <c r="XX38" s="95"/>
      <c r="XY38" s="95"/>
      <c r="XZ38" s="95"/>
      <c r="YA38" s="95"/>
      <c r="YB38" s="95"/>
      <c r="YC38" s="95"/>
      <c r="YD38" s="95"/>
      <c r="YE38" s="95"/>
      <c r="YF38" s="95"/>
      <c r="YG38" s="95"/>
      <c r="YH38" s="95"/>
      <c r="YI38" s="95"/>
      <c r="YJ38" s="95"/>
      <c r="YK38" s="95"/>
      <c r="YL38" s="95"/>
      <c r="YM38" s="95"/>
      <c r="YN38" s="95"/>
      <c r="YO38" s="95"/>
      <c r="YP38" s="95"/>
      <c r="YQ38" s="95"/>
      <c r="YR38" s="95"/>
      <c r="YS38" s="95"/>
      <c r="YT38" s="95"/>
      <c r="YU38" s="95"/>
      <c r="YV38" s="95"/>
      <c r="YW38" s="95"/>
      <c r="YX38" s="95"/>
      <c r="YY38" s="95"/>
      <c r="YZ38" s="95"/>
      <c r="ZA38" s="95"/>
      <c r="ZB38" s="95"/>
      <c r="ZC38" s="95"/>
      <c r="ZD38" s="95"/>
      <c r="ZE38" s="95"/>
      <c r="ZF38" s="95"/>
      <c r="ZG38" s="95"/>
      <c r="ZH38" s="95"/>
      <c r="ZI38" s="95"/>
      <c r="ZJ38" s="95"/>
      <c r="ZK38" s="95"/>
      <c r="ZL38" s="95"/>
      <c r="ZM38" s="95"/>
      <c r="ZN38" s="95"/>
      <c r="ZO38" s="95"/>
      <c r="ZP38" s="95"/>
      <c r="ZQ38" s="95"/>
      <c r="ZR38" s="95"/>
      <c r="ZS38" s="95"/>
      <c r="ZT38" s="95"/>
      <c r="ZU38" s="95"/>
      <c r="ZV38" s="95"/>
      <c r="ZW38" s="95"/>
      <c r="ZX38" s="95"/>
      <c r="ZY38" s="95"/>
      <c r="ZZ38" s="95"/>
      <c r="AAA38" s="95"/>
      <c r="AAB38" s="95"/>
      <c r="AAC38" s="95"/>
      <c r="AAD38" s="95"/>
      <c r="AAE38" s="95"/>
      <c r="AAF38" s="95"/>
      <c r="AAG38" s="95"/>
      <c r="AAH38" s="95"/>
      <c r="AAI38" s="95"/>
      <c r="AAJ38" s="95"/>
      <c r="AAK38" s="95"/>
      <c r="AAL38" s="95"/>
      <c r="AAM38" s="95"/>
      <c r="AAN38" s="95"/>
      <c r="AAO38" s="95"/>
      <c r="AAP38" s="95"/>
      <c r="AAQ38" s="95"/>
      <c r="AAR38" s="95"/>
      <c r="AAS38" s="95"/>
      <c r="AAT38" s="95"/>
      <c r="AAU38" s="95"/>
      <c r="AAV38" s="95"/>
      <c r="AAW38" s="95"/>
      <c r="AAX38" s="95"/>
      <c r="AAY38" s="95"/>
      <c r="AAZ38" s="95"/>
      <c r="ABA38" s="95"/>
      <c r="ABB38" s="95"/>
      <c r="ABC38" s="95"/>
      <c r="ABD38" s="95"/>
      <c r="ABE38" s="95"/>
      <c r="ABF38" s="95"/>
      <c r="ABG38" s="95"/>
      <c r="ABH38" s="95"/>
      <c r="ABI38" s="95"/>
      <c r="ABJ38" s="95"/>
      <c r="ABK38" s="95"/>
      <c r="ABL38" s="95"/>
      <c r="ABM38" s="95"/>
      <c r="ABN38" s="95"/>
      <c r="ABO38" s="95"/>
      <c r="ABP38" s="95"/>
      <c r="ABQ38" s="95"/>
      <c r="ABR38" s="95"/>
      <c r="ABS38" s="95"/>
      <c r="ABT38" s="95"/>
      <c r="ABU38" s="95"/>
      <c r="ABV38" s="95"/>
      <c r="ABW38" s="95"/>
      <c r="ABX38" s="95"/>
      <c r="ABY38" s="95"/>
      <c r="ABZ38" s="95"/>
      <c r="ACA38" s="95"/>
      <c r="ACB38" s="95"/>
      <c r="ACC38" s="95"/>
      <c r="ACD38" s="95"/>
      <c r="ACE38" s="95"/>
      <c r="ACF38" s="95"/>
      <c r="ACG38" s="95"/>
      <c r="ACH38" s="95"/>
      <c r="ACI38" s="95"/>
      <c r="ACJ38" s="95"/>
      <c r="ACK38" s="95"/>
      <c r="ACL38" s="95"/>
      <c r="ACM38" s="95"/>
      <c r="ACN38" s="95"/>
      <c r="ACO38" s="95"/>
      <c r="ACP38" s="95"/>
      <c r="ACQ38" s="95"/>
      <c r="ACR38" s="95"/>
      <c r="ACS38" s="95"/>
      <c r="ACT38" s="95"/>
      <c r="ACU38" s="95"/>
      <c r="ACV38" s="95"/>
      <c r="ACW38" s="95"/>
      <c r="ACX38" s="95"/>
      <c r="ACY38" s="95"/>
      <c r="ACZ38" s="95"/>
      <c r="ADA38" s="95"/>
      <c r="ADB38" s="95"/>
      <c r="ADC38" s="95"/>
      <c r="ADD38" s="95"/>
      <c r="ADE38" s="95"/>
      <c r="ADF38" s="95"/>
      <c r="ADG38" s="95"/>
      <c r="ADH38" s="95"/>
      <c r="ADI38" s="95"/>
      <c r="ADJ38" s="95"/>
      <c r="ADK38" s="95"/>
      <c r="ADL38" s="95"/>
      <c r="ADM38" s="95"/>
      <c r="ADN38" s="95"/>
      <c r="ADO38" s="95"/>
      <c r="ADP38" s="95"/>
      <c r="ADQ38" s="95"/>
      <c r="ADR38" s="95"/>
      <c r="ADS38" s="95"/>
      <c r="ADT38" s="95"/>
      <c r="ADU38" s="95"/>
      <c r="ADV38" s="95"/>
      <c r="ADW38" s="95"/>
      <c r="ADX38" s="95"/>
      <c r="ADY38" s="95"/>
      <c r="ADZ38" s="95"/>
      <c r="AEA38" s="95"/>
      <c r="AEB38" s="95"/>
      <c r="AEC38" s="95"/>
      <c r="AED38" s="95"/>
      <c r="AEE38" s="95"/>
      <c r="AEF38" s="95"/>
      <c r="AEG38" s="95"/>
      <c r="AEH38" s="95"/>
      <c r="AEI38" s="95"/>
      <c r="AEJ38" s="95"/>
      <c r="AEK38" s="95"/>
      <c r="AEL38" s="95"/>
      <c r="AEM38" s="95"/>
      <c r="AEN38" s="95"/>
      <c r="AEO38" s="95"/>
      <c r="AEP38" s="95"/>
      <c r="AEQ38" s="95"/>
      <c r="AER38" s="95"/>
      <c r="AES38" s="95"/>
      <c r="AET38" s="95"/>
      <c r="AEU38" s="95"/>
      <c r="AEV38" s="95"/>
      <c r="AEW38" s="95"/>
      <c r="AEX38" s="95"/>
      <c r="AEY38" s="95"/>
      <c r="AEZ38" s="95"/>
      <c r="AFA38" s="95"/>
      <c r="AFB38" s="95"/>
      <c r="AFC38" s="95"/>
      <c r="AFD38" s="95"/>
      <c r="AFE38" s="95"/>
      <c r="AFF38" s="95"/>
      <c r="AFG38" s="95"/>
      <c r="AFH38" s="95"/>
      <c r="AFI38" s="95"/>
      <c r="AFJ38" s="95"/>
      <c r="AFK38" s="95"/>
      <c r="AFL38" s="95"/>
      <c r="AFM38" s="95"/>
      <c r="AFN38" s="95"/>
      <c r="AFO38" s="95"/>
      <c r="AFP38" s="95"/>
      <c r="AFQ38" s="95"/>
      <c r="AFR38" s="95"/>
      <c r="AFS38" s="95"/>
      <c r="AFT38" s="95"/>
      <c r="AFU38" s="95"/>
      <c r="AFV38" s="95"/>
      <c r="AFW38" s="95"/>
      <c r="AFX38" s="95"/>
      <c r="AFY38" s="95"/>
      <c r="AFZ38" s="95"/>
      <c r="AGA38" s="95"/>
      <c r="AGB38" s="95"/>
      <c r="AGC38" s="95"/>
      <c r="AGD38" s="95"/>
      <c r="AGE38" s="95"/>
      <c r="AGF38" s="95"/>
      <c r="AGG38" s="95"/>
      <c r="AGH38" s="95"/>
      <c r="AGI38" s="95"/>
      <c r="AGJ38" s="95"/>
      <c r="AGK38" s="95"/>
      <c r="AGL38" s="95"/>
      <c r="AGM38" s="95"/>
      <c r="AGN38" s="95"/>
      <c r="AGO38" s="95"/>
      <c r="AGP38" s="95"/>
      <c r="AGQ38" s="95"/>
      <c r="AGR38" s="95"/>
      <c r="AGS38" s="95"/>
      <c r="AGT38" s="95"/>
      <c r="AGU38" s="95"/>
      <c r="AGV38" s="95"/>
      <c r="AGW38" s="95"/>
      <c r="AGX38" s="95"/>
      <c r="AGY38" s="95"/>
      <c r="AGZ38" s="95"/>
      <c r="AHA38" s="95"/>
      <c r="AHB38" s="95"/>
      <c r="AHC38" s="95"/>
      <c r="AHD38" s="95"/>
      <c r="AHE38" s="95"/>
      <c r="AHF38" s="95"/>
      <c r="AHG38" s="95"/>
      <c r="AHH38" s="95"/>
      <c r="AHI38" s="95"/>
      <c r="AHJ38" s="95"/>
      <c r="AHK38" s="95"/>
      <c r="AHL38" s="95"/>
      <c r="AHM38" s="95"/>
      <c r="AHN38" s="95"/>
      <c r="AHO38" s="95"/>
      <c r="AHP38" s="95"/>
      <c r="AHQ38" s="95"/>
      <c r="AHR38" s="95"/>
      <c r="AHS38" s="95"/>
      <c r="AHT38" s="95"/>
      <c r="AHU38" s="95"/>
      <c r="AHV38" s="95"/>
      <c r="AHW38" s="95"/>
      <c r="AHX38" s="95"/>
      <c r="AHY38" s="95"/>
      <c r="AHZ38" s="95"/>
      <c r="AIA38" s="95"/>
      <c r="AIB38" s="95"/>
      <c r="AIC38" s="95"/>
      <c r="AID38" s="95"/>
      <c r="AIE38" s="95"/>
      <c r="AIF38" s="95"/>
      <c r="AIG38" s="95"/>
      <c r="AIH38" s="95"/>
      <c r="AII38" s="95"/>
      <c r="AIJ38" s="95"/>
      <c r="AIK38" s="95"/>
      <c r="AIL38" s="95"/>
      <c r="AIM38" s="95"/>
      <c r="AIN38" s="95"/>
      <c r="AIO38" s="95"/>
      <c r="AIP38" s="95"/>
      <c r="AIQ38" s="95"/>
      <c r="AIR38" s="95"/>
      <c r="AIS38" s="95"/>
      <c r="AIT38" s="95"/>
      <c r="AIU38" s="95"/>
      <c r="AIV38" s="95"/>
      <c r="AIW38" s="95"/>
      <c r="AIX38" s="95"/>
      <c r="AIY38" s="95"/>
      <c r="AIZ38" s="95"/>
      <c r="AJA38" s="95"/>
      <c r="AJB38" s="95"/>
      <c r="AJC38" s="95"/>
      <c r="AJD38" s="95"/>
      <c r="AJE38" s="95"/>
      <c r="AJF38" s="95"/>
      <c r="AJG38" s="95"/>
      <c r="AJH38" s="95"/>
      <c r="AJI38" s="95"/>
      <c r="AJJ38" s="95"/>
      <c r="AJK38" s="95"/>
      <c r="AJL38" s="95"/>
      <c r="AJM38" s="95"/>
      <c r="AJN38" s="95"/>
      <c r="AJO38" s="95"/>
      <c r="AJP38" s="95"/>
      <c r="AJQ38" s="95"/>
      <c r="AJR38" s="95"/>
      <c r="AJS38" s="95"/>
      <c r="AJT38" s="95"/>
      <c r="AJU38" s="95"/>
      <c r="AJV38" s="95"/>
      <c r="AJW38" s="95"/>
      <c r="AJX38" s="95"/>
      <c r="AJY38" s="95"/>
      <c r="AJZ38" s="95"/>
      <c r="AKA38" s="95"/>
      <c r="AKB38" s="95"/>
      <c r="AKC38" s="95"/>
      <c r="AKD38" s="95"/>
      <c r="AKE38" s="95"/>
      <c r="AKF38" s="95"/>
      <c r="AKG38" s="95"/>
      <c r="AKH38" s="95"/>
      <c r="AKI38" s="95"/>
      <c r="AKJ38" s="95"/>
      <c r="AKK38" s="95"/>
      <c r="AKL38" s="95"/>
      <c r="AKM38" s="95"/>
      <c r="AKN38" s="95"/>
      <c r="AKO38" s="95"/>
      <c r="AKP38" s="95"/>
      <c r="AKQ38" s="95"/>
      <c r="AKR38" s="95"/>
      <c r="AKS38" s="95"/>
      <c r="AKT38" s="95"/>
      <c r="AKU38" s="95"/>
      <c r="AKV38" s="95"/>
      <c r="AKW38" s="95"/>
      <c r="AKX38" s="95"/>
      <c r="AKY38" s="95"/>
      <c r="AKZ38" s="95"/>
      <c r="ALA38" s="95"/>
      <c r="ALB38" s="95"/>
      <c r="ALC38" s="95"/>
      <c r="ALD38" s="95"/>
      <c r="ALE38" s="95"/>
      <c r="ALF38" s="95"/>
      <c r="ALG38" s="95"/>
      <c r="ALH38" s="95"/>
      <c r="ALI38" s="95"/>
      <c r="ALJ38" s="95"/>
      <c r="ALK38" s="95"/>
      <c r="ALL38" s="95"/>
      <c r="ALM38" s="95"/>
      <c r="ALN38" s="95"/>
      <c r="ALO38" s="95"/>
      <c r="ALP38" s="95"/>
      <c r="ALQ38" s="95"/>
      <c r="ALR38" s="95"/>
      <c r="ALS38" s="95"/>
      <c r="ALT38" s="95"/>
      <c r="ALU38" s="95"/>
      <c r="ALV38" s="95"/>
      <c r="ALW38" s="95"/>
      <c r="ALX38" s="95"/>
      <c r="ALY38" s="95"/>
      <c r="ALZ38" s="95"/>
      <c r="AMA38" s="95"/>
      <c r="AMB38" s="95"/>
      <c r="AMC38" s="95"/>
      <c r="AMD38" s="95"/>
      <c r="AME38" s="95"/>
      <c r="AMF38" s="95"/>
      <c r="AMG38" s="95"/>
      <c r="AMH38" s="95"/>
      <c r="AMI38" s="95"/>
      <c r="AMJ38" s="95"/>
    </row>
    <row r="39" spans="1:1024" s="97" customFormat="1" ht="33" x14ac:dyDescent="0.2">
      <c r="A39" s="95"/>
      <c r="B39" s="171" t="s">
        <v>692</v>
      </c>
      <c r="C39" s="168">
        <v>54.86</v>
      </c>
      <c r="D39" s="171" t="s">
        <v>422</v>
      </c>
      <c r="E39" s="168">
        <v>101.74</v>
      </c>
      <c r="F39" s="171" t="s">
        <v>417</v>
      </c>
      <c r="G39" s="168">
        <v>39.92</v>
      </c>
      <c r="H39" s="171" t="s">
        <v>922</v>
      </c>
      <c r="I39" s="168">
        <v>60.49</v>
      </c>
      <c r="J39" s="171" t="s">
        <v>357</v>
      </c>
      <c r="K39" s="168">
        <v>60.02</v>
      </c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95"/>
      <c r="W39" s="95"/>
      <c r="X39" s="95"/>
      <c r="Y39" s="95"/>
      <c r="Z39" s="95"/>
      <c r="AA39" s="95"/>
      <c r="AB39" s="95"/>
      <c r="AC39" s="95"/>
      <c r="AD39" s="95"/>
      <c r="AE39" s="95"/>
      <c r="AF39" s="95"/>
      <c r="AG39" s="95"/>
      <c r="AH39" s="95"/>
      <c r="AI39" s="95"/>
      <c r="AJ39" s="95"/>
      <c r="AK39" s="95"/>
      <c r="AL39" s="95"/>
      <c r="AM39" s="95"/>
      <c r="AN39" s="95"/>
      <c r="AO39" s="95"/>
      <c r="AP39" s="95"/>
      <c r="AQ39" s="95"/>
      <c r="AR39" s="95"/>
      <c r="AS39" s="95"/>
      <c r="AT39" s="95"/>
      <c r="AU39" s="95"/>
      <c r="AV39" s="95"/>
      <c r="AW39" s="95"/>
      <c r="AX39" s="95"/>
      <c r="AY39" s="95"/>
      <c r="AZ39" s="95"/>
      <c r="BA39" s="95"/>
      <c r="BB39" s="95"/>
      <c r="BC39" s="95"/>
      <c r="BD39" s="95"/>
      <c r="BE39" s="95"/>
      <c r="BF39" s="95"/>
      <c r="BG39" s="95"/>
      <c r="BH39" s="95"/>
      <c r="BI39" s="95"/>
      <c r="BJ39" s="95"/>
      <c r="BK39" s="95"/>
      <c r="BL39" s="95"/>
      <c r="BM39" s="95"/>
      <c r="BN39" s="95"/>
      <c r="BO39" s="95"/>
      <c r="BP39" s="95"/>
      <c r="BQ39" s="95"/>
      <c r="BR39" s="95"/>
      <c r="BS39" s="95"/>
      <c r="BT39" s="95"/>
      <c r="BU39" s="95"/>
      <c r="BV39" s="95"/>
      <c r="BW39" s="95"/>
      <c r="BX39" s="95"/>
      <c r="BY39" s="95"/>
      <c r="BZ39" s="95"/>
      <c r="CA39" s="95"/>
      <c r="CB39" s="95"/>
      <c r="CC39" s="95"/>
      <c r="CD39" s="95"/>
      <c r="CE39" s="95"/>
      <c r="CF39" s="95"/>
      <c r="CG39" s="95"/>
      <c r="CH39" s="95"/>
      <c r="CI39" s="95"/>
      <c r="CJ39" s="95"/>
      <c r="CK39" s="95"/>
      <c r="CL39" s="95"/>
      <c r="CM39" s="95"/>
      <c r="CN39" s="95"/>
      <c r="CO39" s="95"/>
      <c r="CP39" s="95"/>
      <c r="CQ39" s="95"/>
      <c r="CR39" s="95"/>
      <c r="CS39" s="95"/>
      <c r="CT39" s="95"/>
      <c r="CU39" s="95"/>
      <c r="CV39" s="95"/>
      <c r="CW39" s="95"/>
      <c r="CX39" s="95"/>
      <c r="CY39" s="95"/>
      <c r="CZ39" s="95"/>
      <c r="DA39" s="95"/>
      <c r="DB39" s="95"/>
      <c r="DC39" s="95"/>
      <c r="DD39" s="95"/>
      <c r="DE39" s="95"/>
      <c r="DF39" s="95"/>
      <c r="DG39" s="95"/>
      <c r="DH39" s="95"/>
      <c r="DI39" s="95"/>
      <c r="DJ39" s="95"/>
      <c r="DK39" s="95"/>
      <c r="DL39" s="95"/>
      <c r="DM39" s="95"/>
      <c r="DN39" s="95"/>
      <c r="DO39" s="95"/>
      <c r="DP39" s="95"/>
      <c r="DQ39" s="95"/>
      <c r="DR39" s="95"/>
      <c r="DS39" s="95"/>
      <c r="DT39" s="95"/>
      <c r="DU39" s="95"/>
      <c r="DV39" s="95"/>
      <c r="DW39" s="95"/>
      <c r="DX39" s="95"/>
      <c r="DY39" s="95"/>
      <c r="DZ39" s="95"/>
      <c r="EA39" s="95"/>
      <c r="EB39" s="95"/>
      <c r="EC39" s="95"/>
      <c r="ED39" s="95"/>
      <c r="EE39" s="95"/>
      <c r="EF39" s="95"/>
      <c r="EG39" s="95"/>
      <c r="EH39" s="95"/>
      <c r="EI39" s="95"/>
      <c r="EJ39" s="95"/>
      <c r="EK39" s="95"/>
      <c r="EL39" s="95"/>
      <c r="EM39" s="95"/>
      <c r="EN39" s="95"/>
      <c r="EO39" s="95"/>
      <c r="EP39" s="95"/>
      <c r="EQ39" s="95"/>
      <c r="ER39" s="95"/>
      <c r="ES39" s="95"/>
      <c r="ET39" s="95"/>
      <c r="EU39" s="95"/>
      <c r="EV39" s="95"/>
      <c r="EW39" s="95"/>
      <c r="EX39" s="95"/>
      <c r="EY39" s="95"/>
      <c r="EZ39" s="95"/>
      <c r="FA39" s="95"/>
      <c r="FB39" s="95"/>
      <c r="FC39" s="95"/>
      <c r="FD39" s="95"/>
      <c r="FE39" s="95"/>
      <c r="FF39" s="95"/>
      <c r="FG39" s="95"/>
      <c r="FH39" s="95"/>
      <c r="FI39" s="95"/>
      <c r="FJ39" s="95"/>
      <c r="FK39" s="95"/>
      <c r="FL39" s="95"/>
      <c r="FM39" s="95"/>
      <c r="FN39" s="95"/>
      <c r="FO39" s="95"/>
      <c r="FP39" s="95"/>
      <c r="FQ39" s="95"/>
      <c r="FR39" s="95"/>
      <c r="FS39" s="95"/>
      <c r="FT39" s="95"/>
      <c r="FU39" s="95"/>
      <c r="FV39" s="95"/>
      <c r="FW39" s="95"/>
      <c r="FX39" s="95"/>
      <c r="FY39" s="95"/>
      <c r="FZ39" s="95"/>
      <c r="GA39" s="95"/>
      <c r="GB39" s="95"/>
      <c r="GC39" s="95"/>
      <c r="GD39" s="95"/>
      <c r="GE39" s="95"/>
      <c r="GF39" s="95"/>
      <c r="GG39" s="95"/>
      <c r="GH39" s="95"/>
      <c r="GI39" s="95"/>
      <c r="GJ39" s="95"/>
      <c r="GK39" s="95"/>
      <c r="GL39" s="95"/>
      <c r="GM39" s="95"/>
      <c r="GN39" s="95"/>
      <c r="GO39" s="95"/>
      <c r="GP39" s="95"/>
      <c r="GQ39" s="95"/>
      <c r="GR39" s="95"/>
      <c r="GS39" s="95"/>
      <c r="GT39" s="95"/>
      <c r="GU39" s="95"/>
      <c r="GV39" s="95"/>
      <c r="GW39" s="95"/>
      <c r="GX39" s="95"/>
      <c r="GY39" s="95"/>
      <c r="GZ39" s="95"/>
      <c r="HA39" s="95"/>
      <c r="HB39" s="95"/>
      <c r="HC39" s="95"/>
      <c r="HD39" s="95"/>
      <c r="HE39" s="95"/>
      <c r="HF39" s="95"/>
      <c r="HG39" s="95"/>
      <c r="HH39" s="95"/>
      <c r="HI39" s="95"/>
      <c r="HJ39" s="95"/>
      <c r="HK39" s="95"/>
      <c r="HL39" s="95"/>
      <c r="HM39" s="95"/>
      <c r="HN39" s="95"/>
      <c r="HO39" s="95"/>
      <c r="HP39" s="95"/>
      <c r="HQ39" s="95"/>
      <c r="HR39" s="95"/>
      <c r="HS39" s="95"/>
      <c r="HT39" s="95"/>
      <c r="HU39" s="95"/>
      <c r="HV39" s="95"/>
      <c r="HW39" s="95"/>
      <c r="HX39" s="95"/>
      <c r="HY39" s="95"/>
      <c r="HZ39" s="95"/>
      <c r="IA39" s="95"/>
      <c r="IB39" s="95"/>
      <c r="IC39" s="95"/>
      <c r="ID39" s="95"/>
      <c r="IE39" s="95"/>
      <c r="IF39" s="95"/>
      <c r="IG39" s="95"/>
      <c r="IH39" s="95"/>
      <c r="II39" s="95"/>
      <c r="IJ39" s="95"/>
      <c r="IK39" s="95"/>
      <c r="IL39" s="95"/>
      <c r="IM39" s="95"/>
      <c r="IN39" s="95"/>
      <c r="IO39" s="95"/>
      <c r="IP39" s="95"/>
      <c r="IQ39" s="95"/>
      <c r="IR39" s="95"/>
      <c r="IS39" s="95"/>
      <c r="IT39" s="95"/>
      <c r="IU39" s="95"/>
      <c r="IV39" s="95"/>
      <c r="IW39" s="95"/>
      <c r="IX39" s="95"/>
      <c r="IY39" s="95"/>
      <c r="IZ39" s="95"/>
      <c r="JA39" s="95"/>
      <c r="JB39" s="95"/>
      <c r="JC39" s="95"/>
      <c r="JD39" s="95"/>
      <c r="JE39" s="95"/>
      <c r="JF39" s="95"/>
      <c r="JG39" s="95"/>
      <c r="JH39" s="95"/>
      <c r="JI39" s="95"/>
      <c r="JJ39" s="95"/>
      <c r="JK39" s="95"/>
      <c r="JL39" s="95"/>
      <c r="JM39" s="95"/>
      <c r="JN39" s="95"/>
      <c r="JO39" s="95"/>
      <c r="JP39" s="95"/>
      <c r="JQ39" s="95"/>
      <c r="JR39" s="95"/>
      <c r="JS39" s="95"/>
      <c r="JT39" s="95"/>
      <c r="JU39" s="95"/>
      <c r="JV39" s="95"/>
      <c r="JW39" s="95"/>
      <c r="JX39" s="95"/>
      <c r="JY39" s="95"/>
      <c r="JZ39" s="95"/>
      <c r="KA39" s="95"/>
      <c r="KB39" s="95"/>
      <c r="KC39" s="95"/>
      <c r="KD39" s="95"/>
      <c r="KE39" s="95"/>
      <c r="KF39" s="95"/>
      <c r="KG39" s="95"/>
      <c r="KH39" s="95"/>
      <c r="KI39" s="95"/>
      <c r="KJ39" s="95"/>
      <c r="KK39" s="95"/>
      <c r="KL39" s="95"/>
      <c r="KM39" s="95"/>
      <c r="KN39" s="95"/>
      <c r="KO39" s="95"/>
      <c r="KP39" s="95"/>
      <c r="KQ39" s="95"/>
      <c r="KR39" s="95"/>
      <c r="KS39" s="95"/>
      <c r="KT39" s="95"/>
      <c r="KU39" s="95"/>
      <c r="KV39" s="95"/>
      <c r="KW39" s="95"/>
      <c r="KX39" s="95"/>
      <c r="KY39" s="95"/>
      <c r="KZ39" s="95"/>
      <c r="LA39" s="95"/>
      <c r="LB39" s="95"/>
      <c r="LC39" s="95"/>
      <c r="LD39" s="95"/>
      <c r="LE39" s="95"/>
      <c r="LF39" s="95"/>
      <c r="LG39" s="95"/>
      <c r="LH39" s="95"/>
      <c r="LI39" s="95"/>
      <c r="LJ39" s="95"/>
      <c r="LK39" s="95"/>
      <c r="LL39" s="95"/>
      <c r="LM39" s="95"/>
      <c r="LN39" s="95"/>
      <c r="LO39" s="95"/>
      <c r="LP39" s="95"/>
      <c r="LQ39" s="95"/>
      <c r="LR39" s="95"/>
      <c r="LS39" s="95"/>
      <c r="LT39" s="95"/>
      <c r="LU39" s="95"/>
      <c r="LV39" s="95"/>
      <c r="LW39" s="95"/>
      <c r="LX39" s="95"/>
      <c r="LY39" s="95"/>
      <c r="LZ39" s="95"/>
      <c r="MA39" s="95"/>
      <c r="MB39" s="95"/>
      <c r="MC39" s="95"/>
      <c r="MD39" s="95"/>
      <c r="ME39" s="95"/>
      <c r="MF39" s="95"/>
      <c r="MG39" s="95"/>
      <c r="MH39" s="95"/>
      <c r="MI39" s="95"/>
      <c r="MJ39" s="95"/>
      <c r="MK39" s="95"/>
      <c r="ML39" s="95"/>
      <c r="MM39" s="95"/>
      <c r="MN39" s="95"/>
      <c r="MO39" s="95"/>
      <c r="MP39" s="95"/>
      <c r="MQ39" s="95"/>
      <c r="MR39" s="95"/>
      <c r="MS39" s="95"/>
      <c r="MT39" s="95"/>
      <c r="MU39" s="95"/>
      <c r="MV39" s="95"/>
      <c r="MW39" s="95"/>
      <c r="MX39" s="95"/>
      <c r="MY39" s="95"/>
      <c r="MZ39" s="95"/>
      <c r="NA39" s="95"/>
      <c r="NB39" s="95"/>
      <c r="NC39" s="95"/>
      <c r="ND39" s="95"/>
      <c r="NE39" s="95"/>
      <c r="NF39" s="95"/>
      <c r="NG39" s="95"/>
      <c r="NH39" s="95"/>
      <c r="NI39" s="95"/>
      <c r="NJ39" s="95"/>
      <c r="NK39" s="95"/>
      <c r="NL39" s="95"/>
      <c r="NM39" s="95"/>
      <c r="NN39" s="95"/>
      <c r="NO39" s="95"/>
      <c r="NP39" s="95"/>
      <c r="NQ39" s="95"/>
      <c r="NR39" s="95"/>
      <c r="NS39" s="95"/>
      <c r="NT39" s="95"/>
      <c r="NU39" s="95"/>
      <c r="NV39" s="95"/>
      <c r="NW39" s="95"/>
      <c r="NX39" s="95"/>
      <c r="NY39" s="95"/>
      <c r="NZ39" s="95"/>
      <c r="OA39" s="95"/>
      <c r="OB39" s="95"/>
      <c r="OC39" s="95"/>
      <c r="OD39" s="95"/>
      <c r="OE39" s="95"/>
      <c r="OF39" s="95"/>
      <c r="OG39" s="95"/>
      <c r="OH39" s="95"/>
      <c r="OI39" s="95"/>
      <c r="OJ39" s="95"/>
      <c r="OK39" s="95"/>
      <c r="OL39" s="95"/>
      <c r="OM39" s="95"/>
      <c r="ON39" s="95"/>
      <c r="OO39" s="95"/>
      <c r="OP39" s="95"/>
      <c r="OQ39" s="95"/>
      <c r="OR39" s="95"/>
      <c r="OS39" s="95"/>
      <c r="OT39" s="95"/>
      <c r="OU39" s="95"/>
      <c r="OV39" s="95"/>
      <c r="OW39" s="95"/>
      <c r="OX39" s="95"/>
      <c r="OY39" s="95"/>
      <c r="OZ39" s="95"/>
      <c r="PA39" s="95"/>
      <c r="PB39" s="95"/>
      <c r="PC39" s="95"/>
      <c r="PD39" s="95"/>
      <c r="PE39" s="95"/>
      <c r="PF39" s="95"/>
      <c r="PG39" s="95"/>
      <c r="PH39" s="95"/>
      <c r="PI39" s="95"/>
      <c r="PJ39" s="95"/>
      <c r="PK39" s="95"/>
      <c r="PL39" s="95"/>
      <c r="PM39" s="95"/>
      <c r="PN39" s="95"/>
      <c r="PO39" s="95"/>
      <c r="PP39" s="95"/>
      <c r="PQ39" s="95"/>
      <c r="PR39" s="95"/>
      <c r="PS39" s="95"/>
      <c r="PT39" s="95"/>
      <c r="PU39" s="95"/>
      <c r="PV39" s="95"/>
      <c r="PW39" s="95"/>
      <c r="PX39" s="95"/>
      <c r="PY39" s="95"/>
      <c r="PZ39" s="95"/>
      <c r="QA39" s="95"/>
      <c r="QB39" s="95"/>
      <c r="QC39" s="95"/>
      <c r="QD39" s="95"/>
      <c r="QE39" s="95"/>
      <c r="QF39" s="95"/>
      <c r="QG39" s="95"/>
      <c r="QH39" s="95"/>
      <c r="QI39" s="95"/>
      <c r="QJ39" s="95"/>
      <c r="QK39" s="95"/>
      <c r="QL39" s="95"/>
      <c r="QM39" s="95"/>
      <c r="QN39" s="95"/>
      <c r="QO39" s="95"/>
      <c r="QP39" s="95"/>
      <c r="QQ39" s="95"/>
      <c r="QR39" s="95"/>
      <c r="QS39" s="95"/>
      <c r="QT39" s="95"/>
      <c r="QU39" s="95"/>
      <c r="QV39" s="95"/>
      <c r="QW39" s="95"/>
      <c r="QX39" s="95"/>
      <c r="QY39" s="95"/>
      <c r="QZ39" s="95"/>
      <c r="RA39" s="95"/>
      <c r="RB39" s="95"/>
      <c r="RC39" s="95"/>
      <c r="RD39" s="95"/>
      <c r="RE39" s="95"/>
      <c r="RF39" s="95"/>
      <c r="RG39" s="95"/>
      <c r="RH39" s="95"/>
      <c r="RI39" s="95"/>
      <c r="RJ39" s="95"/>
      <c r="RK39" s="95"/>
      <c r="RL39" s="95"/>
      <c r="RM39" s="95"/>
      <c r="RN39" s="95"/>
      <c r="RO39" s="95"/>
      <c r="RP39" s="95"/>
      <c r="RQ39" s="95"/>
      <c r="RR39" s="95"/>
      <c r="RS39" s="95"/>
      <c r="RT39" s="95"/>
      <c r="RU39" s="95"/>
      <c r="RV39" s="95"/>
      <c r="RW39" s="95"/>
      <c r="RX39" s="95"/>
      <c r="RY39" s="95"/>
      <c r="RZ39" s="95"/>
      <c r="SA39" s="95"/>
      <c r="SB39" s="95"/>
      <c r="SC39" s="95"/>
      <c r="SD39" s="95"/>
      <c r="SE39" s="95"/>
      <c r="SF39" s="95"/>
      <c r="SG39" s="95"/>
      <c r="SH39" s="95"/>
      <c r="SI39" s="95"/>
      <c r="SJ39" s="95"/>
      <c r="SK39" s="95"/>
      <c r="SL39" s="95"/>
      <c r="SM39" s="95"/>
      <c r="SN39" s="95"/>
      <c r="SO39" s="95"/>
      <c r="SP39" s="95"/>
      <c r="SQ39" s="95"/>
      <c r="SR39" s="95"/>
      <c r="SS39" s="95"/>
      <c r="ST39" s="95"/>
      <c r="SU39" s="95"/>
      <c r="SV39" s="95"/>
      <c r="SW39" s="95"/>
      <c r="SX39" s="95"/>
      <c r="SY39" s="95"/>
      <c r="SZ39" s="95"/>
      <c r="TA39" s="95"/>
      <c r="TB39" s="95"/>
      <c r="TC39" s="95"/>
      <c r="TD39" s="95"/>
      <c r="TE39" s="95"/>
      <c r="TF39" s="95"/>
      <c r="TG39" s="95"/>
      <c r="TH39" s="95"/>
      <c r="TI39" s="95"/>
      <c r="TJ39" s="95"/>
      <c r="TK39" s="95"/>
      <c r="TL39" s="95"/>
      <c r="TM39" s="95"/>
      <c r="TN39" s="95"/>
      <c r="TO39" s="95"/>
      <c r="TP39" s="95"/>
      <c r="TQ39" s="95"/>
      <c r="TR39" s="95"/>
      <c r="TS39" s="95"/>
      <c r="TT39" s="95"/>
      <c r="TU39" s="95"/>
      <c r="TV39" s="95"/>
      <c r="TW39" s="95"/>
      <c r="TX39" s="95"/>
      <c r="TY39" s="95"/>
      <c r="TZ39" s="95"/>
      <c r="UA39" s="95"/>
      <c r="UB39" s="95"/>
      <c r="UC39" s="95"/>
      <c r="UD39" s="95"/>
      <c r="UE39" s="95"/>
      <c r="UF39" s="95"/>
      <c r="UG39" s="95"/>
      <c r="UH39" s="95"/>
      <c r="UI39" s="95"/>
      <c r="UJ39" s="95"/>
      <c r="UK39" s="95"/>
      <c r="UL39" s="95"/>
      <c r="UM39" s="95"/>
      <c r="UN39" s="95"/>
      <c r="UO39" s="95"/>
      <c r="UP39" s="95"/>
      <c r="UQ39" s="95"/>
      <c r="UR39" s="95"/>
      <c r="US39" s="95"/>
      <c r="UT39" s="95"/>
      <c r="UU39" s="95"/>
      <c r="UV39" s="95"/>
      <c r="UW39" s="95"/>
      <c r="UX39" s="95"/>
      <c r="UY39" s="95"/>
      <c r="UZ39" s="95"/>
      <c r="VA39" s="95"/>
      <c r="VB39" s="95"/>
      <c r="VC39" s="95"/>
      <c r="VD39" s="95"/>
      <c r="VE39" s="95"/>
      <c r="VF39" s="95"/>
      <c r="VG39" s="95"/>
      <c r="VH39" s="95"/>
      <c r="VI39" s="95"/>
      <c r="VJ39" s="95"/>
      <c r="VK39" s="95"/>
      <c r="VL39" s="95"/>
      <c r="VM39" s="95"/>
      <c r="VN39" s="95"/>
      <c r="VO39" s="95"/>
      <c r="VP39" s="95"/>
      <c r="VQ39" s="95"/>
      <c r="VR39" s="95"/>
      <c r="VS39" s="95"/>
      <c r="VT39" s="95"/>
      <c r="VU39" s="95"/>
      <c r="VV39" s="95"/>
      <c r="VW39" s="95"/>
      <c r="VX39" s="95"/>
      <c r="VY39" s="95"/>
      <c r="VZ39" s="95"/>
      <c r="WA39" s="95"/>
      <c r="WB39" s="95"/>
      <c r="WC39" s="95"/>
      <c r="WD39" s="95"/>
      <c r="WE39" s="95"/>
      <c r="WF39" s="95"/>
      <c r="WG39" s="95"/>
      <c r="WH39" s="95"/>
      <c r="WI39" s="95"/>
      <c r="WJ39" s="95"/>
      <c r="WK39" s="95"/>
      <c r="WL39" s="95"/>
      <c r="WM39" s="95"/>
      <c r="WN39" s="95"/>
      <c r="WO39" s="95"/>
      <c r="WP39" s="95"/>
      <c r="WQ39" s="95"/>
      <c r="WR39" s="95"/>
      <c r="WS39" s="95"/>
      <c r="WT39" s="95"/>
      <c r="WU39" s="95"/>
      <c r="WV39" s="95"/>
      <c r="WW39" s="95"/>
      <c r="WX39" s="95"/>
      <c r="WY39" s="95"/>
      <c r="WZ39" s="95"/>
      <c r="XA39" s="95"/>
      <c r="XB39" s="95"/>
      <c r="XC39" s="95"/>
      <c r="XD39" s="95"/>
      <c r="XE39" s="95"/>
      <c r="XF39" s="95"/>
      <c r="XG39" s="95"/>
      <c r="XH39" s="95"/>
      <c r="XI39" s="95"/>
      <c r="XJ39" s="95"/>
      <c r="XK39" s="95"/>
      <c r="XL39" s="95"/>
      <c r="XM39" s="95"/>
      <c r="XN39" s="95"/>
      <c r="XO39" s="95"/>
      <c r="XP39" s="95"/>
      <c r="XQ39" s="95"/>
      <c r="XR39" s="95"/>
      <c r="XS39" s="95"/>
      <c r="XT39" s="95"/>
      <c r="XU39" s="95"/>
      <c r="XV39" s="95"/>
      <c r="XW39" s="95"/>
      <c r="XX39" s="95"/>
      <c r="XY39" s="95"/>
      <c r="XZ39" s="95"/>
      <c r="YA39" s="95"/>
      <c r="YB39" s="95"/>
      <c r="YC39" s="95"/>
      <c r="YD39" s="95"/>
      <c r="YE39" s="95"/>
      <c r="YF39" s="95"/>
      <c r="YG39" s="95"/>
      <c r="YH39" s="95"/>
      <c r="YI39" s="95"/>
      <c r="YJ39" s="95"/>
      <c r="YK39" s="95"/>
      <c r="YL39" s="95"/>
      <c r="YM39" s="95"/>
      <c r="YN39" s="95"/>
      <c r="YO39" s="95"/>
      <c r="YP39" s="95"/>
      <c r="YQ39" s="95"/>
      <c r="YR39" s="95"/>
      <c r="YS39" s="95"/>
      <c r="YT39" s="95"/>
      <c r="YU39" s="95"/>
      <c r="YV39" s="95"/>
      <c r="YW39" s="95"/>
      <c r="YX39" s="95"/>
      <c r="YY39" s="95"/>
      <c r="YZ39" s="95"/>
      <c r="ZA39" s="95"/>
      <c r="ZB39" s="95"/>
      <c r="ZC39" s="95"/>
      <c r="ZD39" s="95"/>
      <c r="ZE39" s="95"/>
      <c r="ZF39" s="95"/>
      <c r="ZG39" s="95"/>
      <c r="ZH39" s="95"/>
      <c r="ZI39" s="95"/>
      <c r="ZJ39" s="95"/>
      <c r="ZK39" s="95"/>
      <c r="ZL39" s="95"/>
      <c r="ZM39" s="95"/>
      <c r="ZN39" s="95"/>
      <c r="ZO39" s="95"/>
      <c r="ZP39" s="95"/>
      <c r="ZQ39" s="95"/>
      <c r="ZR39" s="95"/>
      <c r="ZS39" s="95"/>
      <c r="ZT39" s="95"/>
      <c r="ZU39" s="95"/>
      <c r="ZV39" s="95"/>
      <c r="ZW39" s="95"/>
      <c r="ZX39" s="95"/>
      <c r="ZY39" s="95"/>
      <c r="ZZ39" s="95"/>
      <c r="AAA39" s="95"/>
      <c r="AAB39" s="95"/>
      <c r="AAC39" s="95"/>
      <c r="AAD39" s="95"/>
      <c r="AAE39" s="95"/>
      <c r="AAF39" s="95"/>
      <c r="AAG39" s="95"/>
      <c r="AAH39" s="95"/>
      <c r="AAI39" s="95"/>
      <c r="AAJ39" s="95"/>
      <c r="AAK39" s="95"/>
      <c r="AAL39" s="95"/>
      <c r="AAM39" s="95"/>
      <c r="AAN39" s="95"/>
      <c r="AAO39" s="95"/>
      <c r="AAP39" s="95"/>
      <c r="AAQ39" s="95"/>
      <c r="AAR39" s="95"/>
      <c r="AAS39" s="95"/>
      <c r="AAT39" s="95"/>
      <c r="AAU39" s="95"/>
      <c r="AAV39" s="95"/>
      <c r="AAW39" s="95"/>
      <c r="AAX39" s="95"/>
      <c r="AAY39" s="95"/>
      <c r="AAZ39" s="95"/>
      <c r="ABA39" s="95"/>
      <c r="ABB39" s="95"/>
      <c r="ABC39" s="95"/>
      <c r="ABD39" s="95"/>
      <c r="ABE39" s="95"/>
      <c r="ABF39" s="95"/>
      <c r="ABG39" s="95"/>
      <c r="ABH39" s="95"/>
      <c r="ABI39" s="95"/>
      <c r="ABJ39" s="95"/>
      <c r="ABK39" s="95"/>
      <c r="ABL39" s="95"/>
      <c r="ABM39" s="95"/>
      <c r="ABN39" s="95"/>
      <c r="ABO39" s="95"/>
      <c r="ABP39" s="95"/>
      <c r="ABQ39" s="95"/>
      <c r="ABR39" s="95"/>
      <c r="ABS39" s="95"/>
      <c r="ABT39" s="95"/>
      <c r="ABU39" s="95"/>
      <c r="ABV39" s="95"/>
      <c r="ABW39" s="95"/>
      <c r="ABX39" s="95"/>
      <c r="ABY39" s="95"/>
      <c r="ABZ39" s="95"/>
      <c r="ACA39" s="95"/>
      <c r="ACB39" s="95"/>
      <c r="ACC39" s="95"/>
      <c r="ACD39" s="95"/>
      <c r="ACE39" s="95"/>
      <c r="ACF39" s="95"/>
      <c r="ACG39" s="95"/>
      <c r="ACH39" s="95"/>
      <c r="ACI39" s="95"/>
      <c r="ACJ39" s="95"/>
      <c r="ACK39" s="95"/>
      <c r="ACL39" s="95"/>
      <c r="ACM39" s="95"/>
      <c r="ACN39" s="95"/>
      <c r="ACO39" s="95"/>
      <c r="ACP39" s="95"/>
      <c r="ACQ39" s="95"/>
      <c r="ACR39" s="95"/>
      <c r="ACS39" s="95"/>
      <c r="ACT39" s="95"/>
      <c r="ACU39" s="95"/>
      <c r="ACV39" s="95"/>
      <c r="ACW39" s="95"/>
      <c r="ACX39" s="95"/>
      <c r="ACY39" s="95"/>
      <c r="ACZ39" s="95"/>
      <c r="ADA39" s="95"/>
      <c r="ADB39" s="95"/>
      <c r="ADC39" s="95"/>
      <c r="ADD39" s="95"/>
      <c r="ADE39" s="95"/>
      <c r="ADF39" s="95"/>
      <c r="ADG39" s="95"/>
      <c r="ADH39" s="95"/>
      <c r="ADI39" s="95"/>
      <c r="ADJ39" s="95"/>
      <c r="ADK39" s="95"/>
      <c r="ADL39" s="95"/>
      <c r="ADM39" s="95"/>
      <c r="ADN39" s="95"/>
      <c r="ADO39" s="95"/>
      <c r="ADP39" s="95"/>
      <c r="ADQ39" s="95"/>
      <c r="ADR39" s="95"/>
      <c r="ADS39" s="95"/>
      <c r="ADT39" s="95"/>
      <c r="ADU39" s="95"/>
      <c r="ADV39" s="95"/>
      <c r="ADW39" s="95"/>
      <c r="ADX39" s="95"/>
      <c r="ADY39" s="95"/>
      <c r="ADZ39" s="95"/>
      <c r="AEA39" s="95"/>
      <c r="AEB39" s="95"/>
      <c r="AEC39" s="95"/>
      <c r="AED39" s="95"/>
      <c r="AEE39" s="95"/>
      <c r="AEF39" s="95"/>
      <c r="AEG39" s="95"/>
      <c r="AEH39" s="95"/>
      <c r="AEI39" s="95"/>
      <c r="AEJ39" s="95"/>
      <c r="AEK39" s="95"/>
      <c r="AEL39" s="95"/>
      <c r="AEM39" s="95"/>
      <c r="AEN39" s="95"/>
      <c r="AEO39" s="95"/>
      <c r="AEP39" s="95"/>
      <c r="AEQ39" s="95"/>
      <c r="AER39" s="95"/>
      <c r="AES39" s="95"/>
      <c r="AET39" s="95"/>
      <c r="AEU39" s="95"/>
      <c r="AEV39" s="95"/>
      <c r="AEW39" s="95"/>
      <c r="AEX39" s="95"/>
      <c r="AEY39" s="95"/>
      <c r="AEZ39" s="95"/>
      <c r="AFA39" s="95"/>
      <c r="AFB39" s="95"/>
      <c r="AFC39" s="95"/>
      <c r="AFD39" s="95"/>
      <c r="AFE39" s="95"/>
      <c r="AFF39" s="95"/>
      <c r="AFG39" s="95"/>
      <c r="AFH39" s="95"/>
      <c r="AFI39" s="95"/>
      <c r="AFJ39" s="95"/>
      <c r="AFK39" s="95"/>
      <c r="AFL39" s="95"/>
      <c r="AFM39" s="95"/>
      <c r="AFN39" s="95"/>
      <c r="AFO39" s="95"/>
      <c r="AFP39" s="95"/>
      <c r="AFQ39" s="95"/>
      <c r="AFR39" s="95"/>
      <c r="AFS39" s="95"/>
      <c r="AFT39" s="95"/>
      <c r="AFU39" s="95"/>
      <c r="AFV39" s="95"/>
      <c r="AFW39" s="95"/>
      <c r="AFX39" s="95"/>
      <c r="AFY39" s="95"/>
      <c r="AFZ39" s="95"/>
      <c r="AGA39" s="95"/>
      <c r="AGB39" s="95"/>
      <c r="AGC39" s="95"/>
      <c r="AGD39" s="95"/>
      <c r="AGE39" s="95"/>
      <c r="AGF39" s="95"/>
      <c r="AGG39" s="95"/>
      <c r="AGH39" s="95"/>
      <c r="AGI39" s="95"/>
      <c r="AGJ39" s="95"/>
      <c r="AGK39" s="95"/>
      <c r="AGL39" s="95"/>
      <c r="AGM39" s="95"/>
      <c r="AGN39" s="95"/>
      <c r="AGO39" s="95"/>
      <c r="AGP39" s="95"/>
      <c r="AGQ39" s="95"/>
      <c r="AGR39" s="95"/>
      <c r="AGS39" s="95"/>
      <c r="AGT39" s="95"/>
      <c r="AGU39" s="95"/>
      <c r="AGV39" s="95"/>
      <c r="AGW39" s="95"/>
      <c r="AGX39" s="95"/>
      <c r="AGY39" s="95"/>
      <c r="AGZ39" s="95"/>
      <c r="AHA39" s="95"/>
      <c r="AHB39" s="95"/>
      <c r="AHC39" s="95"/>
      <c r="AHD39" s="95"/>
      <c r="AHE39" s="95"/>
      <c r="AHF39" s="95"/>
      <c r="AHG39" s="95"/>
      <c r="AHH39" s="95"/>
      <c r="AHI39" s="95"/>
      <c r="AHJ39" s="95"/>
      <c r="AHK39" s="95"/>
      <c r="AHL39" s="95"/>
      <c r="AHM39" s="95"/>
      <c r="AHN39" s="95"/>
      <c r="AHO39" s="95"/>
      <c r="AHP39" s="95"/>
      <c r="AHQ39" s="95"/>
      <c r="AHR39" s="95"/>
      <c r="AHS39" s="95"/>
      <c r="AHT39" s="95"/>
      <c r="AHU39" s="95"/>
      <c r="AHV39" s="95"/>
      <c r="AHW39" s="95"/>
      <c r="AHX39" s="95"/>
      <c r="AHY39" s="95"/>
      <c r="AHZ39" s="95"/>
      <c r="AIA39" s="95"/>
      <c r="AIB39" s="95"/>
      <c r="AIC39" s="95"/>
      <c r="AID39" s="95"/>
      <c r="AIE39" s="95"/>
      <c r="AIF39" s="95"/>
      <c r="AIG39" s="95"/>
      <c r="AIH39" s="95"/>
      <c r="AII39" s="95"/>
      <c r="AIJ39" s="95"/>
      <c r="AIK39" s="95"/>
      <c r="AIL39" s="95"/>
      <c r="AIM39" s="95"/>
      <c r="AIN39" s="95"/>
      <c r="AIO39" s="95"/>
      <c r="AIP39" s="95"/>
      <c r="AIQ39" s="95"/>
      <c r="AIR39" s="95"/>
      <c r="AIS39" s="95"/>
      <c r="AIT39" s="95"/>
      <c r="AIU39" s="95"/>
      <c r="AIV39" s="95"/>
      <c r="AIW39" s="95"/>
      <c r="AIX39" s="95"/>
      <c r="AIY39" s="95"/>
      <c r="AIZ39" s="95"/>
      <c r="AJA39" s="95"/>
      <c r="AJB39" s="95"/>
      <c r="AJC39" s="95"/>
      <c r="AJD39" s="95"/>
      <c r="AJE39" s="95"/>
      <c r="AJF39" s="95"/>
      <c r="AJG39" s="95"/>
      <c r="AJH39" s="95"/>
      <c r="AJI39" s="95"/>
      <c r="AJJ39" s="95"/>
      <c r="AJK39" s="95"/>
      <c r="AJL39" s="95"/>
      <c r="AJM39" s="95"/>
      <c r="AJN39" s="95"/>
      <c r="AJO39" s="95"/>
      <c r="AJP39" s="95"/>
      <c r="AJQ39" s="95"/>
      <c r="AJR39" s="95"/>
      <c r="AJS39" s="95"/>
      <c r="AJT39" s="95"/>
      <c r="AJU39" s="95"/>
      <c r="AJV39" s="95"/>
      <c r="AJW39" s="95"/>
      <c r="AJX39" s="95"/>
      <c r="AJY39" s="95"/>
      <c r="AJZ39" s="95"/>
      <c r="AKA39" s="95"/>
      <c r="AKB39" s="95"/>
      <c r="AKC39" s="95"/>
      <c r="AKD39" s="95"/>
      <c r="AKE39" s="95"/>
      <c r="AKF39" s="95"/>
      <c r="AKG39" s="95"/>
      <c r="AKH39" s="95"/>
      <c r="AKI39" s="95"/>
      <c r="AKJ39" s="95"/>
      <c r="AKK39" s="95"/>
      <c r="AKL39" s="95"/>
      <c r="AKM39" s="95"/>
      <c r="AKN39" s="95"/>
      <c r="AKO39" s="95"/>
      <c r="AKP39" s="95"/>
      <c r="AKQ39" s="95"/>
      <c r="AKR39" s="95"/>
      <c r="AKS39" s="95"/>
      <c r="AKT39" s="95"/>
      <c r="AKU39" s="95"/>
      <c r="AKV39" s="95"/>
      <c r="AKW39" s="95"/>
      <c r="AKX39" s="95"/>
      <c r="AKY39" s="95"/>
      <c r="AKZ39" s="95"/>
      <c r="ALA39" s="95"/>
      <c r="ALB39" s="95"/>
      <c r="ALC39" s="95"/>
      <c r="ALD39" s="95"/>
      <c r="ALE39" s="95"/>
      <c r="ALF39" s="95"/>
      <c r="ALG39" s="95"/>
      <c r="ALH39" s="95"/>
      <c r="ALI39" s="95"/>
      <c r="ALJ39" s="95"/>
      <c r="ALK39" s="95"/>
      <c r="ALL39" s="95"/>
      <c r="ALM39" s="95"/>
      <c r="ALN39" s="95"/>
      <c r="ALO39" s="95"/>
      <c r="ALP39" s="95"/>
      <c r="ALQ39" s="95"/>
      <c r="ALR39" s="95"/>
      <c r="ALS39" s="95"/>
      <c r="ALT39" s="95"/>
      <c r="ALU39" s="95"/>
      <c r="ALV39" s="95"/>
      <c r="ALW39" s="95"/>
      <c r="ALX39" s="95"/>
      <c r="ALY39" s="95"/>
      <c r="ALZ39" s="95"/>
      <c r="AMA39" s="95"/>
      <c r="AMB39" s="95"/>
      <c r="AMC39" s="95"/>
      <c r="AMD39" s="95"/>
      <c r="AME39" s="95"/>
      <c r="AMF39" s="95"/>
      <c r="AMG39" s="95"/>
      <c r="AMH39" s="95"/>
      <c r="AMI39" s="95"/>
      <c r="AMJ39" s="95"/>
    </row>
    <row r="40" spans="1:1024" s="97" customFormat="1" ht="33" x14ac:dyDescent="0.2">
      <c r="A40" s="95"/>
      <c r="B40" s="171" t="s">
        <v>362</v>
      </c>
      <c r="C40" s="168">
        <v>2.0499999999999998</v>
      </c>
      <c r="D40" s="171" t="s">
        <v>34</v>
      </c>
      <c r="E40" s="168">
        <v>6.25</v>
      </c>
      <c r="F40" s="171" t="s">
        <v>175</v>
      </c>
      <c r="G40" s="168">
        <v>8.84</v>
      </c>
      <c r="H40" s="171" t="s">
        <v>362</v>
      </c>
      <c r="I40" s="168">
        <v>2.0499999999999998</v>
      </c>
      <c r="J40" s="171" t="s">
        <v>34</v>
      </c>
      <c r="K40" s="168">
        <v>6.25</v>
      </c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95"/>
      <c r="W40" s="95"/>
      <c r="X40" s="95"/>
      <c r="Y40" s="95"/>
      <c r="Z40" s="95"/>
      <c r="AA40" s="95"/>
      <c r="AB40" s="95"/>
      <c r="AC40" s="95"/>
      <c r="AD40" s="95"/>
      <c r="AE40" s="95"/>
      <c r="AF40" s="95"/>
      <c r="AG40" s="95"/>
      <c r="AH40" s="95"/>
      <c r="AI40" s="95"/>
      <c r="AJ40" s="95"/>
      <c r="AK40" s="95"/>
      <c r="AL40" s="95"/>
      <c r="AM40" s="95"/>
      <c r="AN40" s="95"/>
      <c r="AO40" s="95"/>
      <c r="AP40" s="95"/>
      <c r="AQ40" s="95"/>
      <c r="AR40" s="95"/>
      <c r="AS40" s="95"/>
      <c r="AT40" s="95"/>
      <c r="AU40" s="95"/>
      <c r="AV40" s="95"/>
      <c r="AW40" s="95"/>
      <c r="AX40" s="95"/>
      <c r="AY40" s="95"/>
      <c r="AZ40" s="95"/>
      <c r="BA40" s="95"/>
      <c r="BB40" s="95"/>
      <c r="BC40" s="95"/>
      <c r="BD40" s="95"/>
      <c r="BE40" s="95"/>
      <c r="BF40" s="95"/>
      <c r="BG40" s="95"/>
      <c r="BH40" s="95"/>
      <c r="BI40" s="95"/>
      <c r="BJ40" s="95"/>
      <c r="BK40" s="95"/>
      <c r="BL40" s="95"/>
      <c r="BM40" s="95"/>
      <c r="BN40" s="95"/>
      <c r="BO40" s="95"/>
      <c r="BP40" s="95"/>
      <c r="BQ40" s="95"/>
      <c r="BR40" s="95"/>
      <c r="BS40" s="95"/>
      <c r="BT40" s="95"/>
      <c r="BU40" s="95"/>
      <c r="BV40" s="95"/>
      <c r="BW40" s="95"/>
      <c r="BX40" s="95"/>
      <c r="BY40" s="95"/>
      <c r="BZ40" s="95"/>
      <c r="CA40" s="95"/>
      <c r="CB40" s="95"/>
      <c r="CC40" s="95"/>
      <c r="CD40" s="95"/>
      <c r="CE40" s="95"/>
      <c r="CF40" s="95"/>
      <c r="CG40" s="95"/>
      <c r="CH40" s="95"/>
      <c r="CI40" s="95"/>
      <c r="CJ40" s="95"/>
      <c r="CK40" s="95"/>
      <c r="CL40" s="95"/>
      <c r="CM40" s="95"/>
      <c r="CN40" s="95"/>
      <c r="CO40" s="95"/>
      <c r="CP40" s="95"/>
      <c r="CQ40" s="95"/>
      <c r="CR40" s="95"/>
      <c r="CS40" s="95"/>
      <c r="CT40" s="95"/>
      <c r="CU40" s="95"/>
      <c r="CV40" s="95"/>
      <c r="CW40" s="95"/>
      <c r="CX40" s="95"/>
      <c r="CY40" s="95"/>
      <c r="CZ40" s="95"/>
      <c r="DA40" s="95"/>
      <c r="DB40" s="95"/>
      <c r="DC40" s="95"/>
      <c r="DD40" s="95"/>
      <c r="DE40" s="95"/>
      <c r="DF40" s="95"/>
      <c r="DG40" s="95"/>
      <c r="DH40" s="95"/>
      <c r="DI40" s="95"/>
      <c r="DJ40" s="95"/>
      <c r="DK40" s="95"/>
      <c r="DL40" s="95"/>
      <c r="DM40" s="95"/>
      <c r="DN40" s="95"/>
      <c r="DO40" s="95"/>
      <c r="DP40" s="95"/>
      <c r="DQ40" s="95"/>
      <c r="DR40" s="95"/>
      <c r="DS40" s="95"/>
      <c r="DT40" s="95"/>
      <c r="DU40" s="95"/>
      <c r="DV40" s="95"/>
      <c r="DW40" s="95"/>
      <c r="DX40" s="95"/>
      <c r="DY40" s="95"/>
      <c r="DZ40" s="95"/>
      <c r="EA40" s="95"/>
      <c r="EB40" s="95"/>
      <c r="EC40" s="95"/>
      <c r="ED40" s="95"/>
      <c r="EE40" s="95"/>
      <c r="EF40" s="95"/>
      <c r="EG40" s="95"/>
      <c r="EH40" s="95"/>
      <c r="EI40" s="95"/>
      <c r="EJ40" s="95"/>
      <c r="EK40" s="95"/>
      <c r="EL40" s="95"/>
      <c r="EM40" s="95"/>
      <c r="EN40" s="95"/>
      <c r="EO40" s="95"/>
      <c r="EP40" s="95"/>
      <c r="EQ40" s="95"/>
      <c r="ER40" s="95"/>
      <c r="ES40" s="95"/>
      <c r="ET40" s="95"/>
      <c r="EU40" s="95"/>
      <c r="EV40" s="95"/>
      <c r="EW40" s="95"/>
      <c r="EX40" s="95"/>
      <c r="EY40" s="95"/>
      <c r="EZ40" s="95"/>
      <c r="FA40" s="95"/>
      <c r="FB40" s="95"/>
      <c r="FC40" s="95"/>
      <c r="FD40" s="95"/>
      <c r="FE40" s="95"/>
      <c r="FF40" s="95"/>
      <c r="FG40" s="95"/>
      <c r="FH40" s="95"/>
      <c r="FI40" s="95"/>
      <c r="FJ40" s="95"/>
      <c r="FK40" s="95"/>
      <c r="FL40" s="95"/>
      <c r="FM40" s="95"/>
      <c r="FN40" s="95"/>
      <c r="FO40" s="95"/>
      <c r="FP40" s="95"/>
      <c r="FQ40" s="95"/>
      <c r="FR40" s="95"/>
      <c r="FS40" s="95"/>
      <c r="FT40" s="95"/>
      <c r="FU40" s="95"/>
      <c r="FV40" s="95"/>
      <c r="FW40" s="95"/>
      <c r="FX40" s="95"/>
      <c r="FY40" s="95"/>
      <c r="FZ40" s="95"/>
      <c r="GA40" s="95"/>
      <c r="GB40" s="95"/>
      <c r="GC40" s="95"/>
      <c r="GD40" s="95"/>
      <c r="GE40" s="95"/>
      <c r="GF40" s="95"/>
      <c r="GG40" s="95"/>
      <c r="GH40" s="95"/>
      <c r="GI40" s="95"/>
      <c r="GJ40" s="95"/>
      <c r="GK40" s="95"/>
      <c r="GL40" s="95"/>
      <c r="GM40" s="95"/>
      <c r="GN40" s="95"/>
      <c r="GO40" s="95"/>
      <c r="GP40" s="95"/>
      <c r="GQ40" s="95"/>
      <c r="GR40" s="95"/>
      <c r="GS40" s="95"/>
      <c r="GT40" s="95"/>
      <c r="GU40" s="95"/>
      <c r="GV40" s="95"/>
      <c r="GW40" s="95"/>
      <c r="GX40" s="95"/>
      <c r="GY40" s="95"/>
      <c r="GZ40" s="95"/>
      <c r="HA40" s="95"/>
      <c r="HB40" s="95"/>
      <c r="HC40" s="95"/>
      <c r="HD40" s="95"/>
      <c r="HE40" s="95"/>
      <c r="HF40" s="95"/>
      <c r="HG40" s="95"/>
      <c r="HH40" s="95"/>
      <c r="HI40" s="95"/>
      <c r="HJ40" s="95"/>
      <c r="HK40" s="95"/>
      <c r="HL40" s="95"/>
      <c r="HM40" s="95"/>
      <c r="HN40" s="95"/>
      <c r="HO40" s="95"/>
      <c r="HP40" s="95"/>
      <c r="HQ40" s="95"/>
      <c r="HR40" s="95"/>
      <c r="HS40" s="95"/>
      <c r="HT40" s="95"/>
      <c r="HU40" s="95"/>
      <c r="HV40" s="95"/>
      <c r="HW40" s="95"/>
      <c r="HX40" s="95"/>
      <c r="HY40" s="95"/>
      <c r="HZ40" s="95"/>
      <c r="IA40" s="95"/>
      <c r="IB40" s="95"/>
      <c r="IC40" s="95"/>
      <c r="ID40" s="95"/>
      <c r="IE40" s="95"/>
      <c r="IF40" s="95"/>
      <c r="IG40" s="95"/>
      <c r="IH40" s="95"/>
      <c r="II40" s="95"/>
      <c r="IJ40" s="95"/>
      <c r="IK40" s="95"/>
      <c r="IL40" s="95"/>
      <c r="IM40" s="95"/>
      <c r="IN40" s="95"/>
      <c r="IO40" s="95"/>
      <c r="IP40" s="95"/>
      <c r="IQ40" s="95"/>
      <c r="IR40" s="95"/>
      <c r="IS40" s="95"/>
      <c r="IT40" s="95"/>
      <c r="IU40" s="95"/>
      <c r="IV40" s="95"/>
      <c r="IW40" s="95"/>
      <c r="IX40" s="95"/>
      <c r="IY40" s="95"/>
      <c r="IZ40" s="95"/>
      <c r="JA40" s="95"/>
      <c r="JB40" s="95"/>
      <c r="JC40" s="95"/>
      <c r="JD40" s="95"/>
      <c r="JE40" s="95"/>
      <c r="JF40" s="95"/>
      <c r="JG40" s="95"/>
      <c r="JH40" s="95"/>
      <c r="JI40" s="95"/>
      <c r="JJ40" s="95"/>
      <c r="JK40" s="95"/>
      <c r="JL40" s="95"/>
      <c r="JM40" s="95"/>
      <c r="JN40" s="95"/>
      <c r="JO40" s="95"/>
      <c r="JP40" s="95"/>
      <c r="JQ40" s="95"/>
      <c r="JR40" s="95"/>
      <c r="JS40" s="95"/>
      <c r="JT40" s="95"/>
      <c r="JU40" s="95"/>
      <c r="JV40" s="95"/>
      <c r="JW40" s="95"/>
      <c r="JX40" s="95"/>
      <c r="JY40" s="95"/>
      <c r="JZ40" s="95"/>
      <c r="KA40" s="95"/>
      <c r="KB40" s="95"/>
      <c r="KC40" s="95"/>
      <c r="KD40" s="95"/>
      <c r="KE40" s="95"/>
      <c r="KF40" s="95"/>
      <c r="KG40" s="95"/>
      <c r="KH40" s="95"/>
      <c r="KI40" s="95"/>
      <c r="KJ40" s="95"/>
      <c r="KK40" s="95"/>
      <c r="KL40" s="95"/>
      <c r="KM40" s="95"/>
      <c r="KN40" s="95"/>
      <c r="KO40" s="95"/>
      <c r="KP40" s="95"/>
      <c r="KQ40" s="95"/>
      <c r="KR40" s="95"/>
      <c r="KS40" s="95"/>
      <c r="KT40" s="95"/>
      <c r="KU40" s="95"/>
      <c r="KV40" s="95"/>
      <c r="KW40" s="95"/>
      <c r="KX40" s="95"/>
      <c r="KY40" s="95"/>
      <c r="KZ40" s="95"/>
      <c r="LA40" s="95"/>
      <c r="LB40" s="95"/>
      <c r="LC40" s="95"/>
      <c r="LD40" s="95"/>
      <c r="LE40" s="95"/>
      <c r="LF40" s="95"/>
      <c r="LG40" s="95"/>
      <c r="LH40" s="95"/>
      <c r="LI40" s="95"/>
      <c r="LJ40" s="95"/>
      <c r="LK40" s="95"/>
      <c r="LL40" s="95"/>
      <c r="LM40" s="95"/>
      <c r="LN40" s="95"/>
      <c r="LO40" s="95"/>
      <c r="LP40" s="95"/>
      <c r="LQ40" s="95"/>
      <c r="LR40" s="95"/>
      <c r="LS40" s="95"/>
      <c r="LT40" s="95"/>
      <c r="LU40" s="95"/>
      <c r="LV40" s="95"/>
      <c r="LW40" s="95"/>
      <c r="LX40" s="95"/>
      <c r="LY40" s="95"/>
      <c r="LZ40" s="95"/>
      <c r="MA40" s="95"/>
      <c r="MB40" s="95"/>
      <c r="MC40" s="95"/>
      <c r="MD40" s="95"/>
      <c r="ME40" s="95"/>
      <c r="MF40" s="95"/>
      <c r="MG40" s="95"/>
      <c r="MH40" s="95"/>
      <c r="MI40" s="95"/>
      <c r="MJ40" s="95"/>
      <c r="MK40" s="95"/>
      <c r="ML40" s="95"/>
      <c r="MM40" s="95"/>
      <c r="MN40" s="95"/>
      <c r="MO40" s="95"/>
      <c r="MP40" s="95"/>
      <c r="MQ40" s="95"/>
      <c r="MR40" s="95"/>
      <c r="MS40" s="95"/>
      <c r="MT40" s="95"/>
      <c r="MU40" s="95"/>
      <c r="MV40" s="95"/>
      <c r="MW40" s="95"/>
      <c r="MX40" s="95"/>
      <c r="MY40" s="95"/>
      <c r="MZ40" s="95"/>
      <c r="NA40" s="95"/>
      <c r="NB40" s="95"/>
      <c r="NC40" s="95"/>
      <c r="ND40" s="95"/>
      <c r="NE40" s="95"/>
      <c r="NF40" s="95"/>
      <c r="NG40" s="95"/>
      <c r="NH40" s="95"/>
      <c r="NI40" s="95"/>
      <c r="NJ40" s="95"/>
      <c r="NK40" s="95"/>
      <c r="NL40" s="95"/>
      <c r="NM40" s="95"/>
      <c r="NN40" s="95"/>
      <c r="NO40" s="95"/>
      <c r="NP40" s="95"/>
      <c r="NQ40" s="95"/>
      <c r="NR40" s="95"/>
      <c r="NS40" s="95"/>
      <c r="NT40" s="95"/>
      <c r="NU40" s="95"/>
      <c r="NV40" s="95"/>
      <c r="NW40" s="95"/>
      <c r="NX40" s="95"/>
      <c r="NY40" s="95"/>
      <c r="NZ40" s="95"/>
      <c r="OA40" s="95"/>
      <c r="OB40" s="95"/>
      <c r="OC40" s="95"/>
      <c r="OD40" s="95"/>
      <c r="OE40" s="95"/>
      <c r="OF40" s="95"/>
      <c r="OG40" s="95"/>
      <c r="OH40" s="95"/>
      <c r="OI40" s="95"/>
      <c r="OJ40" s="95"/>
      <c r="OK40" s="95"/>
      <c r="OL40" s="95"/>
      <c r="OM40" s="95"/>
      <c r="ON40" s="95"/>
      <c r="OO40" s="95"/>
      <c r="OP40" s="95"/>
      <c r="OQ40" s="95"/>
      <c r="OR40" s="95"/>
      <c r="OS40" s="95"/>
      <c r="OT40" s="95"/>
      <c r="OU40" s="95"/>
      <c r="OV40" s="95"/>
      <c r="OW40" s="95"/>
      <c r="OX40" s="95"/>
      <c r="OY40" s="95"/>
      <c r="OZ40" s="95"/>
      <c r="PA40" s="95"/>
      <c r="PB40" s="95"/>
      <c r="PC40" s="95"/>
      <c r="PD40" s="95"/>
      <c r="PE40" s="95"/>
      <c r="PF40" s="95"/>
      <c r="PG40" s="95"/>
      <c r="PH40" s="95"/>
      <c r="PI40" s="95"/>
      <c r="PJ40" s="95"/>
      <c r="PK40" s="95"/>
      <c r="PL40" s="95"/>
      <c r="PM40" s="95"/>
      <c r="PN40" s="95"/>
      <c r="PO40" s="95"/>
      <c r="PP40" s="95"/>
      <c r="PQ40" s="95"/>
      <c r="PR40" s="95"/>
      <c r="PS40" s="95"/>
      <c r="PT40" s="95"/>
      <c r="PU40" s="95"/>
      <c r="PV40" s="95"/>
      <c r="PW40" s="95"/>
      <c r="PX40" s="95"/>
      <c r="PY40" s="95"/>
      <c r="PZ40" s="95"/>
      <c r="QA40" s="95"/>
      <c r="QB40" s="95"/>
      <c r="QC40" s="95"/>
      <c r="QD40" s="95"/>
      <c r="QE40" s="95"/>
      <c r="QF40" s="95"/>
      <c r="QG40" s="95"/>
      <c r="QH40" s="95"/>
      <c r="QI40" s="95"/>
      <c r="QJ40" s="95"/>
      <c r="QK40" s="95"/>
      <c r="QL40" s="95"/>
      <c r="QM40" s="95"/>
      <c r="QN40" s="95"/>
      <c r="QO40" s="95"/>
      <c r="QP40" s="95"/>
      <c r="QQ40" s="95"/>
      <c r="QR40" s="95"/>
      <c r="QS40" s="95"/>
      <c r="QT40" s="95"/>
      <c r="QU40" s="95"/>
      <c r="QV40" s="95"/>
      <c r="QW40" s="95"/>
      <c r="QX40" s="95"/>
      <c r="QY40" s="95"/>
      <c r="QZ40" s="95"/>
      <c r="RA40" s="95"/>
      <c r="RB40" s="95"/>
      <c r="RC40" s="95"/>
      <c r="RD40" s="95"/>
      <c r="RE40" s="95"/>
      <c r="RF40" s="95"/>
      <c r="RG40" s="95"/>
      <c r="RH40" s="95"/>
      <c r="RI40" s="95"/>
      <c r="RJ40" s="95"/>
      <c r="RK40" s="95"/>
      <c r="RL40" s="95"/>
      <c r="RM40" s="95"/>
      <c r="RN40" s="95"/>
      <c r="RO40" s="95"/>
      <c r="RP40" s="95"/>
      <c r="RQ40" s="95"/>
      <c r="RR40" s="95"/>
      <c r="RS40" s="95"/>
      <c r="RT40" s="95"/>
      <c r="RU40" s="95"/>
      <c r="RV40" s="95"/>
      <c r="RW40" s="95"/>
      <c r="RX40" s="95"/>
      <c r="RY40" s="95"/>
      <c r="RZ40" s="95"/>
      <c r="SA40" s="95"/>
      <c r="SB40" s="95"/>
      <c r="SC40" s="95"/>
      <c r="SD40" s="95"/>
      <c r="SE40" s="95"/>
      <c r="SF40" s="95"/>
      <c r="SG40" s="95"/>
      <c r="SH40" s="95"/>
      <c r="SI40" s="95"/>
      <c r="SJ40" s="95"/>
      <c r="SK40" s="95"/>
      <c r="SL40" s="95"/>
      <c r="SM40" s="95"/>
      <c r="SN40" s="95"/>
      <c r="SO40" s="95"/>
      <c r="SP40" s="95"/>
      <c r="SQ40" s="95"/>
      <c r="SR40" s="95"/>
      <c r="SS40" s="95"/>
      <c r="ST40" s="95"/>
      <c r="SU40" s="95"/>
      <c r="SV40" s="95"/>
      <c r="SW40" s="95"/>
      <c r="SX40" s="95"/>
      <c r="SY40" s="95"/>
      <c r="SZ40" s="95"/>
      <c r="TA40" s="95"/>
      <c r="TB40" s="95"/>
      <c r="TC40" s="95"/>
      <c r="TD40" s="95"/>
      <c r="TE40" s="95"/>
      <c r="TF40" s="95"/>
      <c r="TG40" s="95"/>
      <c r="TH40" s="95"/>
      <c r="TI40" s="95"/>
      <c r="TJ40" s="95"/>
      <c r="TK40" s="95"/>
      <c r="TL40" s="95"/>
      <c r="TM40" s="95"/>
      <c r="TN40" s="95"/>
      <c r="TO40" s="95"/>
      <c r="TP40" s="95"/>
      <c r="TQ40" s="95"/>
      <c r="TR40" s="95"/>
      <c r="TS40" s="95"/>
      <c r="TT40" s="95"/>
      <c r="TU40" s="95"/>
      <c r="TV40" s="95"/>
      <c r="TW40" s="95"/>
      <c r="TX40" s="95"/>
      <c r="TY40" s="95"/>
      <c r="TZ40" s="95"/>
      <c r="UA40" s="95"/>
      <c r="UB40" s="95"/>
      <c r="UC40" s="95"/>
      <c r="UD40" s="95"/>
      <c r="UE40" s="95"/>
      <c r="UF40" s="95"/>
      <c r="UG40" s="95"/>
      <c r="UH40" s="95"/>
      <c r="UI40" s="95"/>
      <c r="UJ40" s="95"/>
      <c r="UK40" s="95"/>
      <c r="UL40" s="95"/>
      <c r="UM40" s="95"/>
      <c r="UN40" s="95"/>
      <c r="UO40" s="95"/>
      <c r="UP40" s="95"/>
      <c r="UQ40" s="95"/>
      <c r="UR40" s="95"/>
      <c r="US40" s="95"/>
      <c r="UT40" s="95"/>
      <c r="UU40" s="95"/>
      <c r="UV40" s="95"/>
      <c r="UW40" s="95"/>
      <c r="UX40" s="95"/>
      <c r="UY40" s="95"/>
      <c r="UZ40" s="95"/>
      <c r="VA40" s="95"/>
      <c r="VB40" s="95"/>
      <c r="VC40" s="95"/>
      <c r="VD40" s="95"/>
      <c r="VE40" s="95"/>
      <c r="VF40" s="95"/>
      <c r="VG40" s="95"/>
      <c r="VH40" s="95"/>
      <c r="VI40" s="95"/>
      <c r="VJ40" s="95"/>
      <c r="VK40" s="95"/>
      <c r="VL40" s="95"/>
      <c r="VM40" s="95"/>
      <c r="VN40" s="95"/>
      <c r="VO40" s="95"/>
      <c r="VP40" s="95"/>
      <c r="VQ40" s="95"/>
      <c r="VR40" s="95"/>
      <c r="VS40" s="95"/>
      <c r="VT40" s="95"/>
      <c r="VU40" s="95"/>
      <c r="VV40" s="95"/>
      <c r="VW40" s="95"/>
      <c r="VX40" s="95"/>
      <c r="VY40" s="95"/>
      <c r="VZ40" s="95"/>
      <c r="WA40" s="95"/>
      <c r="WB40" s="95"/>
      <c r="WC40" s="95"/>
      <c r="WD40" s="95"/>
      <c r="WE40" s="95"/>
      <c r="WF40" s="95"/>
      <c r="WG40" s="95"/>
      <c r="WH40" s="95"/>
      <c r="WI40" s="95"/>
      <c r="WJ40" s="95"/>
      <c r="WK40" s="95"/>
      <c r="WL40" s="95"/>
      <c r="WM40" s="95"/>
      <c r="WN40" s="95"/>
      <c r="WO40" s="95"/>
      <c r="WP40" s="95"/>
      <c r="WQ40" s="95"/>
      <c r="WR40" s="95"/>
      <c r="WS40" s="95"/>
      <c r="WT40" s="95"/>
      <c r="WU40" s="95"/>
      <c r="WV40" s="95"/>
      <c r="WW40" s="95"/>
      <c r="WX40" s="95"/>
      <c r="WY40" s="95"/>
      <c r="WZ40" s="95"/>
      <c r="XA40" s="95"/>
      <c r="XB40" s="95"/>
      <c r="XC40" s="95"/>
      <c r="XD40" s="95"/>
      <c r="XE40" s="95"/>
      <c r="XF40" s="95"/>
      <c r="XG40" s="95"/>
      <c r="XH40" s="95"/>
      <c r="XI40" s="95"/>
      <c r="XJ40" s="95"/>
      <c r="XK40" s="95"/>
      <c r="XL40" s="95"/>
      <c r="XM40" s="95"/>
      <c r="XN40" s="95"/>
      <c r="XO40" s="95"/>
      <c r="XP40" s="95"/>
      <c r="XQ40" s="95"/>
      <c r="XR40" s="95"/>
      <c r="XS40" s="95"/>
      <c r="XT40" s="95"/>
      <c r="XU40" s="95"/>
      <c r="XV40" s="95"/>
      <c r="XW40" s="95"/>
      <c r="XX40" s="95"/>
      <c r="XY40" s="95"/>
      <c r="XZ40" s="95"/>
      <c r="YA40" s="95"/>
      <c r="YB40" s="95"/>
      <c r="YC40" s="95"/>
      <c r="YD40" s="95"/>
      <c r="YE40" s="95"/>
      <c r="YF40" s="95"/>
      <c r="YG40" s="95"/>
      <c r="YH40" s="95"/>
      <c r="YI40" s="95"/>
      <c r="YJ40" s="95"/>
      <c r="YK40" s="95"/>
      <c r="YL40" s="95"/>
      <c r="YM40" s="95"/>
      <c r="YN40" s="95"/>
      <c r="YO40" s="95"/>
      <c r="YP40" s="95"/>
      <c r="YQ40" s="95"/>
      <c r="YR40" s="95"/>
      <c r="YS40" s="95"/>
      <c r="YT40" s="95"/>
      <c r="YU40" s="95"/>
      <c r="YV40" s="95"/>
      <c r="YW40" s="95"/>
      <c r="YX40" s="95"/>
      <c r="YY40" s="95"/>
      <c r="YZ40" s="95"/>
      <c r="ZA40" s="95"/>
      <c r="ZB40" s="95"/>
      <c r="ZC40" s="95"/>
      <c r="ZD40" s="95"/>
      <c r="ZE40" s="95"/>
      <c r="ZF40" s="95"/>
      <c r="ZG40" s="95"/>
      <c r="ZH40" s="95"/>
      <c r="ZI40" s="95"/>
      <c r="ZJ40" s="95"/>
      <c r="ZK40" s="95"/>
      <c r="ZL40" s="95"/>
      <c r="ZM40" s="95"/>
      <c r="ZN40" s="95"/>
      <c r="ZO40" s="95"/>
      <c r="ZP40" s="95"/>
      <c r="ZQ40" s="95"/>
      <c r="ZR40" s="95"/>
      <c r="ZS40" s="95"/>
      <c r="ZT40" s="95"/>
      <c r="ZU40" s="95"/>
      <c r="ZV40" s="95"/>
      <c r="ZW40" s="95"/>
      <c r="ZX40" s="95"/>
      <c r="ZY40" s="95"/>
      <c r="ZZ40" s="95"/>
      <c r="AAA40" s="95"/>
      <c r="AAB40" s="95"/>
      <c r="AAC40" s="95"/>
      <c r="AAD40" s="95"/>
      <c r="AAE40" s="95"/>
      <c r="AAF40" s="95"/>
      <c r="AAG40" s="95"/>
      <c r="AAH40" s="95"/>
      <c r="AAI40" s="95"/>
      <c r="AAJ40" s="95"/>
      <c r="AAK40" s="95"/>
      <c r="AAL40" s="95"/>
      <c r="AAM40" s="95"/>
      <c r="AAN40" s="95"/>
      <c r="AAO40" s="95"/>
      <c r="AAP40" s="95"/>
      <c r="AAQ40" s="95"/>
      <c r="AAR40" s="95"/>
      <c r="AAS40" s="95"/>
      <c r="AAT40" s="95"/>
      <c r="AAU40" s="95"/>
      <c r="AAV40" s="95"/>
      <c r="AAW40" s="95"/>
      <c r="AAX40" s="95"/>
      <c r="AAY40" s="95"/>
      <c r="AAZ40" s="95"/>
      <c r="ABA40" s="95"/>
      <c r="ABB40" s="95"/>
      <c r="ABC40" s="95"/>
      <c r="ABD40" s="95"/>
      <c r="ABE40" s="95"/>
      <c r="ABF40" s="95"/>
      <c r="ABG40" s="95"/>
      <c r="ABH40" s="95"/>
      <c r="ABI40" s="95"/>
      <c r="ABJ40" s="95"/>
      <c r="ABK40" s="95"/>
      <c r="ABL40" s="95"/>
      <c r="ABM40" s="95"/>
      <c r="ABN40" s="95"/>
      <c r="ABO40" s="95"/>
      <c r="ABP40" s="95"/>
      <c r="ABQ40" s="95"/>
      <c r="ABR40" s="95"/>
      <c r="ABS40" s="95"/>
      <c r="ABT40" s="95"/>
      <c r="ABU40" s="95"/>
      <c r="ABV40" s="95"/>
      <c r="ABW40" s="95"/>
      <c r="ABX40" s="95"/>
      <c r="ABY40" s="95"/>
      <c r="ABZ40" s="95"/>
      <c r="ACA40" s="95"/>
      <c r="ACB40" s="95"/>
      <c r="ACC40" s="95"/>
      <c r="ACD40" s="95"/>
      <c r="ACE40" s="95"/>
      <c r="ACF40" s="95"/>
      <c r="ACG40" s="95"/>
      <c r="ACH40" s="95"/>
      <c r="ACI40" s="95"/>
      <c r="ACJ40" s="95"/>
      <c r="ACK40" s="95"/>
      <c r="ACL40" s="95"/>
      <c r="ACM40" s="95"/>
      <c r="ACN40" s="95"/>
      <c r="ACO40" s="95"/>
      <c r="ACP40" s="95"/>
      <c r="ACQ40" s="95"/>
      <c r="ACR40" s="95"/>
      <c r="ACS40" s="95"/>
      <c r="ACT40" s="95"/>
      <c r="ACU40" s="95"/>
      <c r="ACV40" s="95"/>
      <c r="ACW40" s="95"/>
      <c r="ACX40" s="95"/>
      <c r="ACY40" s="95"/>
      <c r="ACZ40" s="95"/>
      <c r="ADA40" s="95"/>
      <c r="ADB40" s="95"/>
      <c r="ADC40" s="95"/>
      <c r="ADD40" s="95"/>
      <c r="ADE40" s="95"/>
      <c r="ADF40" s="95"/>
      <c r="ADG40" s="95"/>
      <c r="ADH40" s="95"/>
      <c r="ADI40" s="95"/>
      <c r="ADJ40" s="95"/>
      <c r="ADK40" s="95"/>
      <c r="ADL40" s="95"/>
      <c r="ADM40" s="95"/>
      <c r="ADN40" s="95"/>
      <c r="ADO40" s="95"/>
      <c r="ADP40" s="95"/>
      <c r="ADQ40" s="95"/>
      <c r="ADR40" s="95"/>
      <c r="ADS40" s="95"/>
      <c r="ADT40" s="95"/>
      <c r="ADU40" s="95"/>
      <c r="ADV40" s="95"/>
      <c r="ADW40" s="95"/>
      <c r="ADX40" s="95"/>
      <c r="ADY40" s="95"/>
      <c r="ADZ40" s="95"/>
      <c r="AEA40" s="95"/>
      <c r="AEB40" s="95"/>
      <c r="AEC40" s="95"/>
      <c r="AED40" s="95"/>
      <c r="AEE40" s="95"/>
      <c r="AEF40" s="95"/>
      <c r="AEG40" s="95"/>
      <c r="AEH40" s="95"/>
      <c r="AEI40" s="95"/>
      <c r="AEJ40" s="95"/>
      <c r="AEK40" s="95"/>
      <c r="AEL40" s="95"/>
      <c r="AEM40" s="95"/>
      <c r="AEN40" s="95"/>
      <c r="AEO40" s="95"/>
      <c r="AEP40" s="95"/>
      <c r="AEQ40" s="95"/>
      <c r="AER40" s="95"/>
      <c r="AES40" s="95"/>
      <c r="AET40" s="95"/>
      <c r="AEU40" s="95"/>
      <c r="AEV40" s="95"/>
      <c r="AEW40" s="95"/>
      <c r="AEX40" s="95"/>
      <c r="AEY40" s="95"/>
      <c r="AEZ40" s="95"/>
      <c r="AFA40" s="95"/>
      <c r="AFB40" s="95"/>
      <c r="AFC40" s="95"/>
      <c r="AFD40" s="95"/>
      <c r="AFE40" s="95"/>
      <c r="AFF40" s="95"/>
      <c r="AFG40" s="95"/>
      <c r="AFH40" s="95"/>
      <c r="AFI40" s="95"/>
      <c r="AFJ40" s="95"/>
      <c r="AFK40" s="95"/>
      <c r="AFL40" s="95"/>
      <c r="AFM40" s="95"/>
      <c r="AFN40" s="95"/>
      <c r="AFO40" s="95"/>
      <c r="AFP40" s="95"/>
      <c r="AFQ40" s="95"/>
      <c r="AFR40" s="95"/>
      <c r="AFS40" s="95"/>
      <c r="AFT40" s="95"/>
      <c r="AFU40" s="95"/>
      <c r="AFV40" s="95"/>
      <c r="AFW40" s="95"/>
      <c r="AFX40" s="95"/>
      <c r="AFY40" s="95"/>
      <c r="AFZ40" s="95"/>
      <c r="AGA40" s="95"/>
      <c r="AGB40" s="95"/>
      <c r="AGC40" s="95"/>
      <c r="AGD40" s="95"/>
      <c r="AGE40" s="95"/>
      <c r="AGF40" s="95"/>
      <c r="AGG40" s="95"/>
      <c r="AGH40" s="95"/>
      <c r="AGI40" s="95"/>
      <c r="AGJ40" s="95"/>
      <c r="AGK40" s="95"/>
      <c r="AGL40" s="95"/>
      <c r="AGM40" s="95"/>
      <c r="AGN40" s="95"/>
      <c r="AGO40" s="95"/>
      <c r="AGP40" s="95"/>
      <c r="AGQ40" s="95"/>
      <c r="AGR40" s="95"/>
      <c r="AGS40" s="95"/>
      <c r="AGT40" s="95"/>
      <c r="AGU40" s="95"/>
      <c r="AGV40" s="95"/>
      <c r="AGW40" s="95"/>
      <c r="AGX40" s="95"/>
      <c r="AGY40" s="95"/>
      <c r="AGZ40" s="95"/>
      <c r="AHA40" s="95"/>
      <c r="AHB40" s="95"/>
      <c r="AHC40" s="95"/>
      <c r="AHD40" s="95"/>
      <c r="AHE40" s="95"/>
      <c r="AHF40" s="95"/>
      <c r="AHG40" s="95"/>
      <c r="AHH40" s="95"/>
      <c r="AHI40" s="95"/>
      <c r="AHJ40" s="95"/>
      <c r="AHK40" s="95"/>
      <c r="AHL40" s="95"/>
      <c r="AHM40" s="95"/>
      <c r="AHN40" s="95"/>
      <c r="AHO40" s="95"/>
      <c r="AHP40" s="95"/>
      <c r="AHQ40" s="95"/>
      <c r="AHR40" s="95"/>
      <c r="AHS40" s="95"/>
      <c r="AHT40" s="95"/>
      <c r="AHU40" s="95"/>
      <c r="AHV40" s="95"/>
      <c r="AHW40" s="95"/>
      <c r="AHX40" s="95"/>
      <c r="AHY40" s="95"/>
      <c r="AHZ40" s="95"/>
      <c r="AIA40" s="95"/>
      <c r="AIB40" s="95"/>
      <c r="AIC40" s="95"/>
      <c r="AID40" s="95"/>
      <c r="AIE40" s="95"/>
      <c r="AIF40" s="95"/>
      <c r="AIG40" s="95"/>
      <c r="AIH40" s="95"/>
      <c r="AII40" s="95"/>
      <c r="AIJ40" s="95"/>
      <c r="AIK40" s="95"/>
      <c r="AIL40" s="95"/>
      <c r="AIM40" s="95"/>
      <c r="AIN40" s="95"/>
      <c r="AIO40" s="95"/>
      <c r="AIP40" s="95"/>
      <c r="AIQ40" s="95"/>
      <c r="AIR40" s="95"/>
      <c r="AIS40" s="95"/>
      <c r="AIT40" s="95"/>
      <c r="AIU40" s="95"/>
      <c r="AIV40" s="95"/>
      <c r="AIW40" s="95"/>
      <c r="AIX40" s="95"/>
      <c r="AIY40" s="95"/>
      <c r="AIZ40" s="95"/>
      <c r="AJA40" s="95"/>
      <c r="AJB40" s="95"/>
      <c r="AJC40" s="95"/>
      <c r="AJD40" s="95"/>
      <c r="AJE40" s="95"/>
      <c r="AJF40" s="95"/>
      <c r="AJG40" s="95"/>
      <c r="AJH40" s="95"/>
      <c r="AJI40" s="95"/>
      <c r="AJJ40" s="95"/>
      <c r="AJK40" s="95"/>
      <c r="AJL40" s="95"/>
      <c r="AJM40" s="95"/>
      <c r="AJN40" s="95"/>
      <c r="AJO40" s="95"/>
      <c r="AJP40" s="95"/>
      <c r="AJQ40" s="95"/>
      <c r="AJR40" s="95"/>
      <c r="AJS40" s="95"/>
      <c r="AJT40" s="95"/>
      <c r="AJU40" s="95"/>
      <c r="AJV40" s="95"/>
      <c r="AJW40" s="95"/>
      <c r="AJX40" s="95"/>
      <c r="AJY40" s="95"/>
      <c r="AJZ40" s="95"/>
      <c r="AKA40" s="95"/>
      <c r="AKB40" s="95"/>
      <c r="AKC40" s="95"/>
      <c r="AKD40" s="95"/>
      <c r="AKE40" s="95"/>
      <c r="AKF40" s="95"/>
      <c r="AKG40" s="95"/>
      <c r="AKH40" s="95"/>
      <c r="AKI40" s="95"/>
      <c r="AKJ40" s="95"/>
      <c r="AKK40" s="95"/>
      <c r="AKL40" s="95"/>
      <c r="AKM40" s="95"/>
      <c r="AKN40" s="95"/>
      <c r="AKO40" s="95"/>
      <c r="AKP40" s="95"/>
      <c r="AKQ40" s="95"/>
      <c r="AKR40" s="95"/>
      <c r="AKS40" s="95"/>
      <c r="AKT40" s="95"/>
      <c r="AKU40" s="95"/>
      <c r="AKV40" s="95"/>
      <c r="AKW40" s="95"/>
      <c r="AKX40" s="95"/>
      <c r="AKY40" s="95"/>
      <c r="AKZ40" s="95"/>
      <c r="ALA40" s="95"/>
      <c r="ALB40" s="95"/>
      <c r="ALC40" s="95"/>
      <c r="ALD40" s="95"/>
      <c r="ALE40" s="95"/>
      <c r="ALF40" s="95"/>
      <c r="ALG40" s="95"/>
      <c r="ALH40" s="95"/>
      <c r="ALI40" s="95"/>
      <c r="ALJ40" s="95"/>
      <c r="ALK40" s="95"/>
      <c r="ALL40" s="95"/>
      <c r="ALM40" s="95"/>
      <c r="ALN40" s="95"/>
      <c r="ALO40" s="95"/>
      <c r="ALP40" s="95"/>
      <c r="ALQ40" s="95"/>
      <c r="ALR40" s="95"/>
      <c r="ALS40" s="95"/>
      <c r="ALT40" s="95"/>
      <c r="ALU40" s="95"/>
      <c r="ALV40" s="95"/>
      <c r="ALW40" s="95"/>
      <c r="ALX40" s="95"/>
      <c r="ALY40" s="95"/>
      <c r="ALZ40" s="95"/>
      <c r="AMA40" s="95"/>
      <c r="AMB40" s="95"/>
      <c r="AMC40" s="95"/>
      <c r="AMD40" s="95"/>
      <c r="AME40" s="95"/>
      <c r="AMF40" s="95"/>
      <c r="AMG40" s="95"/>
      <c r="AMH40" s="95"/>
      <c r="AMI40" s="95"/>
      <c r="AMJ40" s="95"/>
    </row>
    <row r="41" spans="1:1024" s="97" customFormat="1" ht="33" x14ac:dyDescent="0.2">
      <c r="A41" s="95"/>
      <c r="B41" s="171" t="s">
        <v>418</v>
      </c>
      <c r="C41" s="168">
        <v>7.96</v>
      </c>
      <c r="D41" s="171" t="s">
        <v>433</v>
      </c>
      <c r="E41" s="168">
        <v>18.27</v>
      </c>
      <c r="F41" s="171" t="s">
        <v>354</v>
      </c>
      <c r="G41" s="168">
        <v>2.5499999999999998</v>
      </c>
      <c r="H41" s="171" t="s">
        <v>418</v>
      </c>
      <c r="I41" s="168">
        <v>7.96</v>
      </c>
      <c r="J41" s="171" t="s">
        <v>406</v>
      </c>
      <c r="K41" s="168">
        <v>11.31</v>
      </c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  <c r="AK41" s="95"/>
      <c r="AL41" s="95"/>
      <c r="AM41" s="95"/>
      <c r="AN41" s="95"/>
      <c r="AO41" s="95"/>
      <c r="AP41" s="95"/>
      <c r="AQ41" s="95"/>
      <c r="AR41" s="95"/>
      <c r="AS41" s="95"/>
      <c r="AT41" s="95"/>
      <c r="AU41" s="95"/>
      <c r="AV41" s="95"/>
      <c r="AW41" s="95"/>
      <c r="AX41" s="95"/>
      <c r="AY41" s="95"/>
      <c r="AZ41" s="95"/>
      <c r="BA41" s="95"/>
      <c r="BB41" s="95"/>
      <c r="BC41" s="95"/>
      <c r="BD41" s="95"/>
      <c r="BE41" s="95"/>
      <c r="BF41" s="95"/>
      <c r="BG41" s="95"/>
      <c r="BH41" s="95"/>
      <c r="BI41" s="95"/>
      <c r="BJ41" s="95"/>
      <c r="BK41" s="95"/>
      <c r="BL41" s="95"/>
      <c r="BM41" s="95"/>
      <c r="BN41" s="95"/>
      <c r="BO41" s="95"/>
      <c r="BP41" s="95"/>
      <c r="BQ41" s="95"/>
      <c r="BR41" s="95"/>
      <c r="BS41" s="95"/>
      <c r="BT41" s="95"/>
      <c r="BU41" s="95"/>
      <c r="BV41" s="95"/>
      <c r="BW41" s="95"/>
      <c r="BX41" s="95"/>
      <c r="BY41" s="95"/>
      <c r="BZ41" s="95"/>
      <c r="CA41" s="95"/>
      <c r="CB41" s="95"/>
      <c r="CC41" s="95"/>
      <c r="CD41" s="95"/>
      <c r="CE41" s="95"/>
      <c r="CF41" s="95"/>
      <c r="CG41" s="95"/>
      <c r="CH41" s="95"/>
      <c r="CI41" s="95"/>
      <c r="CJ41" s="95"/>
      <c r="CK41" s="95"/>
      <c r="CL41" s="95"/>
      <c r="CM41" s="95"/>
      <c r="CN41" s="95"/>
      <c r="CO41" s="95"/>
      <c r="CP41" s="95"/>
      <c r="CQ41" s="95"/>
      <c r="CR41" s="95"/>
      <c r="CS41" s="95"/>
      <c r="CT41" s="95"/>
      <c r="CU41" s="95"/>
      <c r="CV41" s="95"/>
      <c r="CW41" s="95"/>
      <c r="CX41" s="95"/>
      <c r="CY41" s="95"/>
      <c r="CZ41" s="95"/>
      <c r="DA41" s="95"/>
      <c r="DB41" s="95"/>
      <c r="DC41" s="95"/>
      <c r="DD41" s="95"/>
      <c r="DE41" s="95"/>
      <c r="DF41" s="95"/>
      <c r="DG41" s="95"/>
      <c r="DH41" s="95"/>
      <c r="DI41" s="95"/>
      <c r="DJ41" s="95"/>
      <c r="DK41" s="95"/>
      <c r="DL41" s="95"/>
      <c r="DM41" s="95"/>
      <c r="DN41" s="95"/>
      <c r="DO41" s="95"/>
      <c r="DP41" s="95"/>
      <c r="DQ41" s="95"/>
      <c r="DR41" s="95"/>
      <c r="DS41" s="95"/>
      <c r="DT41" s="95"/>
      <c r="DU41" s="95"/>
      <c r="DV41" s="95"/>
      <c r="DW41" s="95"/>
      <c r="DX41" s="95"/>
      <c r="DY41" s="95"/>
      <c r="DZ41" s="95"/>
      <c r="EA41" s="95"/>
      <c r="EB41" s="95"/>
      <c r="EC41" s="95"/>
      <c r="ED41" s="95"/>
      <c r="EE41" s="95"/>
      <c r="EF41" s="95"/>
      <c r="EG41" s="95"/>
      <c r="EH41" s="95"/>
      <c r="EI41" s="95"/>
      <c r="EJ41" s="95"/>
      <c r="EK41" s="95"/>
      <c r="EL41" s="95"/>
      <c r="EM41" s="95"/>
      <c r="EN41" s="95"/>
      <c r="EO41" s="95"/>
      <c r="EP41" s="95"/>
      <c r="EQ41" s="95"/>
      <c r="ER41" s="95"/>
      <c r="ES41" s="95"/>
      <c r="ET41" s="95"/>
      <c r="EU41" s="95"/>
      <c r="EV41" s="95"/>
      <c r="EW41" s="95"/>
      <c r="EX41" s="95"/>
      <c r="EY41" s="95"/>
      <c r="EZ41" s="95"/>
      <c r="FA41" s="95"/>
      <c r="FB41" s="95"/>
      <c r="FC41" s="95"/>
      <c r="FD41" s="95"/>
      <c r="FE41" s="95"/>
      <c r="FF41" s="95"/>
      <c r="FG41" s="95"/>
      <c r="FH41" s="95"/>
      <c r="FI41" s="95"/>
      <c r="FJ41" s="95"/>
      <c r="FK41" s="95"/>
      <c r="FL41" s="95"/>
      <c r="FM41" s="95"/>
      <c r="FN41" s="95"/>
      <c r="FO41" s="95"/>
      <c r="FP41" s="95"/>
      <c r="FQ41" s="95"/>
      <c r="FR41" s="95"/>
      <c r="FS41" s="95"/>
      <c r="FT41" s="95"/>
      <c r="FU41" s="95"/>
      <c r="FV41" s="95"/>
      <c r="FW41" s="95"/>
      <c r="FX41" s="95"/>
      <c r="FY41" s="95"/>
      <c r="FZ41" s="95"/>
      <c r="GA41" s="95"/>
      <c r="GB41" s="95"/>
      <c r="GC41" s="95"/>
      <c r="GD41" s="95"/>
      <c r="GE41" s="95"/>
      <c r="GF41" s="95"/>
      <c r="GG41" s="95"/>
      <c r="GH41" s="95"/>
      <c r="GI41" s="95"/>
      <c r="GJ41" s="95"/>
      <c r="GK41" s="95"/>
      <c r="GL41" s="95"/>
      <c r="GM41" s="95"/>
      <c r="GN41" s="95"/>
      <c r="GO41" s="95"/>
      <c r="GP41" s="95"/>
      <c r="GQ41" s="95"/>
      <c r="GR41" s="95"/>
      <c r="GS41" s="95"/>
      <c r="GT41" s="95"/>
      <c r="GU41" s="95"/>
      <c r="GV41" s="95"/>
      <c r="GW41" s="95"/>
      <c r="GX41" s="95"/>
      <c r="GY41" s="95"/>
      <c r="GZ41" s="95"/>
      <c r="HA41" s="95"/>
      <c r="HB41" s="95"/>
      <c r="HC41" s="95"/>
      <c r="HD41" s="95"/>
      <c r="HE41" s="95"/>
      <c r="HF41" s="95"/>
      <c r="HG41" s="95"/>
      <c r="HH41" s="95"/>
      <c r="HI41" s="95"/>
      <c r="HJ41" s="95"/>
      <c r="HK41" s="95"/>
      <c r="HL41" s="95"/>
      <c r="HM41" s="95"/>
      <c r="HN41" s="95"/>
      <c r="HO41" s="95"/>
      <c r="HP41" s="95"/>
      <c r="HQ41" s="95"/>
      <c r="HR41" s="95"/>
      <c r="HS41" s="95"/>
      <c r="HT41" s="95"/>
      <c r="HU41" s="95"/>
      <c r="HV41" s="95"/>
      <c r="HW41" s="95"/>
      <c r="HX41" s="95"/>
      <c r="HY41" s="95"/>
      <c r="HZ41" s="95"/>
      <c r="IA41" s="95"/>
      <c r="IB41" s="95"/>
      <c r="IC41" s="95"/>
      <c r="ID41" s="95"/>
      <c r="IE41" s="95"/>
      <c r="IF41" s="95"/>
      <c r="IG41" s="95"/>
      <c r="IH41" s="95"/>
      <c r="II41" s="95"/>
      <c r="IJ41" s="95"/>
      <c r="IK41" s="95"/>
      <c r="IL41" s="95"/>
      <c r="IM41" s="95"/>
      <c r="IN41" s="95"/>
      <c r="IO41" s="95"/>
      <c r="IP41" s="95"/>
      <c r="IQ41" s="95"/>
      <c r="IR41" s="95"/>
      <c r="IS41" s="95"/>
      <c r="IT41" s="95"/>
      <c r="IU41" s="95"/>
      <c r="IV41" s="95"/>
      <c r="IW41" s="95"/>
      <c r="IX41" s="95"/>
      <c r="IY41" s="95"/>
      <c r="IZ41" s="95"/>
      <c r="JA41" s="95"/>
      <c r="JB41" s="95"/>
      <c r="JC41" s="95"/>
      <c r="JD41" s="95"/>
      <c r="JE41" s="95"/>
      <c r="JF41" s="95"/>
      <c r="JG41" s="95"/>
      <c r="JH41" s="95"/>
      <c r="JI41" s="95"/>
      <c r="JJ41" s="95"/>
      <c r="JK41" s="95"/>
      <c r="JL41" s="95"/>
      <c r="JM41" s="95"/>
      <c r="JN41" s="95"/>
      <c r="JO41" s="95"/>
      <c r="JP41" s="95"/>
      <c r="JQ41" s="95"/>
      <c r="JR41" s="95"/>
      <c r="JS41" s="95"/>
      <c r="JT41" s="95"/>
      <c r="JU41" s="95"/>
      <c r="JV41" s="95"/>
      <c r="JW41" s="95"/>
      <c r="JX41" s="95"/>
      <c r="JY41" s="95"/>
      <c r="JZ41" s="95"/>
      <c r="KA41" s="95"/>
      <c r="KB41" s="95"/>
      <c r="KC41" s="95"/>
      <c r="KD41" s="95"/>
      <c r="KE41" s="95"/>
      <c r="KF41" s="95"/>
      <c r="KG41" s="95"/>
      <c r="KH41" s="95"/>
      <c r="KI41" s="95"/>
      <c r="KJ41" s="95"/>
      <c r="KK41" s="95"/>
      <c r="KL41" s="95"/>
      <c r="KM41" s="95"/>
      <c r="KN41" s="95"/>
      <c r="KO41" s="95"/>
      <c r="KP41" s="95"/>
      <c r="KQ41" s="95"/>
      <c r="KR41" s="95"/>
      <c r="KS41" s="95"/>
      <c r="KT41" s="95"/>
      <c r="KU41" s="95"/>
      <c r="KV41" s="95"/>
      <c r="KW41" s="95"/>
      <c r="KX41" s="95"/>
      <c r="KY41" s="95"/>
      <c r="KZ41" s="95"/>
      <c r="LA41" s="95"/>
      <c r="LB41" s="95"/>
      <c r="LC41" s="95"/>
      <c r="LD41" s="95"/>
      <c r="LE41" s="95"/>
      <c r="LF41" s="95"/>
      <c r="LG41" s="95"/>
      <c r="LH41" s="95"/>
      <c r="LI41" s="95"/>
      <c r="LJ41" s="95"/>
      <c r="LK41" s="95"/>
      <c r="LL41" s="95"/>
      <c r="LM41" s="95"/>
      <c r="LN41" s="95"/>
      <c r="LO41" s="95"/>
      <c r="LP41" s="95"/>
      <c r="LQ41" s="95"/>
      <c r="LR41" s="95"/>
      <c r="LS41" s="95"/>
      <c r="LT41" s="95"/>
      <c r="LU41" s="95"/>
      <c r="LV41" s="95"/>
      <c r="LW41" s="95"/>
      <c r="LX41" s="95"/>
      <c r="LY41" s="95"/>
      <c r="LZ41" s="95"/>
      <c r="MA41" s="95"/>
      <c r="MB41" s="95"/>
      <c r="MC41" s="95"/>
      <c r="MD41" s="95"/>
      <c r="ME41" s="95"/>
      <c r="MF41" s="95"/>
      <c r="MG41" s="95"/>
      <c r="MH41" s="95"/>
      <c r="MI41" s="95"/>
      <c r="MJ41" s="95"/>
      <c r="MK41" s="95"/>
      <c r="ML41" s="95"/>
      <c r="MM41" s="95"/>
      <c r="MN41" s="95"/>
      <c r="MO41" s="95"/>
      <c r="MP41" s="95"/>
      <c r="MQ41" s="95"/>
      <c r="MR41" s="95"/>
      <c r="MS41" s="95"/>
      <c r="MT41" s="95"/>
      <c r="MU41" s="95"/>
      <c r="MV41" s="95"/>
      <c r="MW41" s="95"/>
      <c r="MX41" s="95"/>
      <c r="MY41" s="95"/>
      <c r="MZ41" s="95"/>
      <c r="NA41" s="95"/>
      <c r="NB41" s="95"/>
      <c r="NC41" s="95"/>
      <c r="ND41" s="95"/>
      <c r="NE41" s="95"/>
      <c r="NF41" s="95"/>
      <c r="NG41" s="95"/>
      <c r="NH41" s="95"/>
      <c r="NI41" s="95"/>
      <c r="NJ41" s="95"/>
      <c r="NK41" s="95"/>
      <c r="NL41" s="95"/>
      <c r="NM41" s="95"/>
      <c r="NN41" s="95"/>
      <c r="NO41" s="95"/>
      <c r="NP41" s="95"/>
      <c r="NQ41" s="95"/>
      <c r="NR41" s="95"/>
      <c r="NS41" s="95"/>
      <c r="NT41" s="95"/>
      <c r="NU41" s="95"/>
      <c r="NV41" s="95"/>
      <c r="NW41" s="95"/>
      <c r="NX41" s="95"/>
      <c r="NY41" s="95"/>
      <c r="NZ41" s="95"/>
      <c r="OA41" s="95"/>
      <c r="OB41" s="95"/>
      <c r="OC41" s="95"/>
      <c r="OD41" s="95"/>
      <c r="OE41" s="95"/>
      <c r="OF41" s="95"/>
      <c r="OG41" s="95"/>
      <c r="OH41" s="95"/>
      <c r="OI41" s="95"/>
      <c r="OJ41" s="95"/>
      <c r="OK41" s="95"/>
      <c r="OL41" s="95"/>
      <c r="OM41" s="95"/>
      <c r="ON41" s="95"/>
      <c r="OO41" s="95"/>
      <c r="OP41" s="95"/>
      <c r="OQ41" s="95"/>
      <c r="OR41" s="95"/>
      <c r="OS41" s="95"/>
      <c r="OT41" s="95"/>
      <c r="OU41" s="95"/>
      <c r="OV41" s="95"/>
      <c r="OW41" s="95"/>
      <c r="OX41" s="95"/>
      <c r="OY41" s="95"/>
      <c r="OZ41" s="95"/>
      <c r="PA41" s="95"/>
      <c r="PB41" s="95"/>
      <c r="PC41" s="95"/>
      <c r="PD41" s="95"/>
      <c r="PE41" s="95"/>
      <c r="PF41" s="95"/>
      <c r="PG41" s="95"/>
      <c r="PH41" s="95"/>
      <c r="PI41" s="95"/>
      <c r="PJ41" s="95"/>
      <c r="PK41" s="95"/>
      <c r="PL41" s="95"/>
      <c r="PM41" s="95"/>
      <c r="PN41" s="95"/>
      <c r="PO41" s="95"/>
      <c r="PP41" s="95"/>
      <c r="PQ41" s="95"/>
      <c r="PR41" s="95"/>
      <c r="PS41" s="95"/>
      <c r="PT41" s="95"/>
      <c r="PU41" s="95"/>
      <c r="PV41" s="95"/>
      <c r="PW41" s="95"/>
      <c r="PX41" s="95"/>
      <c r="PY41" s="95"/>
      <c r="PZ41" s="95"/>
      <c r="QA41" s="95"/>
      <c r="QB41" s="95"/>
      <c r="QC41" s="95"/>
      <c r="QD41" s="95"/>
      <c r="QE41" s="95"/>
      <c r="QF41" s="95"/>
      <c r="QG41" s="95"/>
      <c r="QH41" s="95"/>
      <c r="QI41" s="95"/>
      <c r="QJ41" s="95"/>
      <c r="QK41" s="95"/>
      <c r="QL41" s="95"/>
      <c r="QM41" s="95"/>
      <c r="QN41" s="95"/>
      <c r="QO41" s="95"/>
      <c r="QP41" s="95"/>
      <c r="QQ41" s="95"/>
      <c r="QR41" s="95"/>
      <c r="QS41" s="95"/>
      <c r="QT41" s="95"/>
      <c r="QU41" s="95"/>
      <c r="QV41" s="95"/>
      <c r="QW41" s="95"/>
      <c r="QX41" s="95"/>
      <c r="QY41" s="95"/>
      <c r="QZ41" s="95"/>
      <c r="RA41" s="95"/>
      <c r="RB41" s="95"/>
      <c r="RC41" s="95"/>
      <c r="RD41" s="95"/>
      <c r="RE41" s="95"/>
      <c r="RF41" s="95"/>
      <c r="RG41" s="95"/>
      <c r="RH41" s="95"/>
      <c r="RI41" s="95"/>
      <c r="RJ41" s="95"/>
      <c r="RK41" s="95"/>
      <c r="RL41" s="95"/>
      <c r="RM41" s="95"/>
      <c r="RN41" s="95"/>
      <c r="RO41" s="95"/>
      <c r="RP41" s="95"/>
      <c r="RQ41" s="95"/>
      <c r="RR41" s="95"/>
      <c r="RS41" s="95"/>
      <c r="RT41" s="95"/>
      <c r="RU41" s="95"/>
      <c r="RV41" s="95"/>
      <c r="RW41" s="95"/>
      <c r="RX41" s="95"/>
      <c r="RY41" s="95"/>
      <c r="RZ41" s="95"/>
      <c r="SA41" s="95"/>
      <c r="SB41" s="95"/>
      <c r="SC41" s="95"/>
      <c r="SD41" s="95"/>
      <c r="SE41" s="95"/>
      <c r="SF41" s="95"/>
      <c r="SG41" s="95"/>
      <c r="SH41" s="95"/>
      <c r="SI41" s="95"/>
      <c r="SJ41" s="95"/>
      <c r="SK41" s="95"/>
      <c r="SL41" s="95"/>
      <c r="SM41" s="95"/>
      <c r="SN41" s="95"/>
      <c r="SO41" s="95"/>
      <c r="SP41" s="95"/>
      <c r="SQ41" s="95"/>
      <c r="SR41" s="95"/>
      <c r="SS41" s="95"/>
      <c r="ST41" s="95"/>
      <c r="SU41" s="95"/>
      <c r="SV41" s="95"/>
      <c r="SW41" s="95"/>
      <c r="SX41" s="95"/>
      <c r="SY41" s="95"/>
      <c r="SZ41" s="95"/>
      <c r="TA41" s="95"/>
      <c r="TB41" s="95"/>
      <c r="TC41" s="95"/>
      <c r="TD41" s="95"/>
      <c r="TE41" s="95"/>
      <c r="TF41" s="95"/>
      <c r="TG41" s="95"/>
      <c r="TH41" s="95"/>
      <c r="TI41" s="95"/>
      <c r="TJ41" s="95"/>
      <c r="TK41" s="95"/>
      <c r="TL41" s="95"/>
      <c r="TM41" s="95"/>
      <c r="TN41" s="95"/>
      <c r="TO41" s="95"/>
      <c r="TP41" s="95"/>
      <c r="TQ41" s="95"/>
      <c r="TR41" s="95"/>
      <c r="TS41" s="95"/>
      <c r="TT41" s="95"/>
      <c r="TU41" s="95"/>
      <c r="TV41" s="95"/>
      <c r="TW41" s="95"/>
      <c r="TX41" s="95"/>
      <c r="TY41" s="95"/>
      <c r="TZ41" s="95"/>
      <c r="UA41" s="95"/>
      <c r="UB41" s="95"/>
      <c r="UC41" s="95"/>
      <c r="UD41" s="95"/>
      <c r="UE41" s="95"/>
      <c r="UF41" s="95"/>
      <c r="UG41" s="95"/>
      <c r="UH41" s="95"/>
      <c r="UI41" s="95"/>
      <c r="UJ41" s="95"/>
      <c r="UK41" s="95"/>
      <c r="UL41" s="95"/>
      <c r="UM41" s="95"/>
      <c r="UN41" s="95"/>
      <c r="UO41" s="95"/>
      <c r="UP41" s="95"/>
      <c r="UQ41" s="95"/>
      <c r="UR41" s="95"/>
      <c r="US41" s="95"/>
      <c r="UT41" s="95"/>
      <c r="UU41" s="95"/>
      <c r="UV41" s="95"/>
      <c r="UW41" s="95"/>
      <c r="UX41" s="95"/>
      <c r="UY41" s="95"/>
      <c r="UZ41" s="95"/>
      <c r="VA41" s="95"/>
      <c r="VB41" s="95"/>
      <c r="VC41" s="95"/>
      <c r="VD41" s="95"/>
      <c r="VE41" s="95"/>
      <c r="VF41" s="95"/>
      <c r="VG41" s="95"/>
      <c r="VH41" s="95"/>
      <c r="VI41" s="95"/>
      <c r="VJ41" s="95"/>
      <c r="VK41" s="95"/>
      <c r="VL41" s="95"/>
      <c r="VM41" s="95"/>
      <c r="VN41" s="95"/>
      <c r="VO41" s="95"/>
      <c r="VP41" s="95"/>
      <c r="VQ41" s="95"/>
      <c r="VR41" s="95"/>
      <c r="VS41" s="95"/>
      <c r="VT41" s="95"/>
      <c r="VU41" s="95"/>
      <c r="VV41" s="95"/>
      <c r="VW41" s="95"/>
      <c r="VX41" s="95"/>
      <c r="VY41" s="95"/>
      <c r="VZ41" s="95"/>
      <c r="WA41" s="95"/>
      <c r="WB41" s="95"/>
      <c r="WC41" s="95"/>
      <c r="WD41" s="95"/>
      <c r="WE41" s="95"/>
      <c r="WF41" s="95"/>
      <c r="WG41" s="95"/>
      <c r="WH41" s="95"/>
      <c r="WI41" s="95"/>
      <c r="WJ41" s="95"/>
      <c r="WK41" s="95"/>
      <c r="WL41" s="95"/>
      <c r="WM41" s="95"/>
      <c r="WN41" s="95"/>
      <c r="WO41" s="95"/>
      <c r="WP41" s="95"/>
      <c r="WQ41" s="95"/>
      <c r="WR41" s="95"/>
      <c r="WS41" s="95"/>
      <c r="WT41" s="95"/>
      <c r="WU41" s="95"/>
      <c r="WV41" s="95"/>
      <c r="WW41" s="95"/>
      <c r="WX41" s="95"/>
      <c r="WY41" s="95"/>
      <c r="WZ41" s="95"/>
      <c r="XA41" s="95"/>
      <c r="XB41" s="95"/>
      <c r="XC41" s="95"/>
      <c r="XD41" s="95"/>
      <c r="XE41" s="95"/>
      <c r="XF41" s="95"/>
      <c r="XG41" s="95"/>
      <c r="XH41" s="95"/>
      <c r="XI41" s="95"/>
      <c r="XJ41" s="95"/>
      <c r="XK41" s="95"/>
      <c r="XL41" s="95"/>
      <c r="XM41" s="95"/>
      <c r="XN41" s="95"/>
      <c r="XO41" s="95"/>
      <c r="XP41" s="95"/>
      <c r="XQ41" s="95"/>
      <c r="XR41" s="95"/>
      <c r="XS41" s="95"/>
      <c r="XT41" s="95"/>
      <c r="XU41" s="95"/>
      <c r="XV41" s="95"/>
      <c r="XW41" s="95"/>
      <c r="XX41" s="95"/>
      <c r="XY41" s="95"/>
      <c r="XZ41" s="95"/>
      <c r="YA41" s="95"/>
      <c r="YB41" s="95"/>
      <c r="YC41" s="95"/>
      <c r="YD41" s="95"/>
      <c r="YE41" s="95"/>
      <c r="YF41" s="95"/>
      <c r="YG41" s="95"/>
      <c r="YH41" s="95"/>
      <c r="YI41" s="95"/>
      <c r="YJ41" s="95"/>
      <c r="YK41" s="95"/>
      <c r="YL41" s="95"/>
      <c r="YM41" s="95"/>
      <c r="YN41" s="95"/>
      <c r="YO41" s="95"/>
      <c r="YP41" s="95"/>
      <c r="YQ41" s="95"/>
      <c r="YR41" s="95"/>
      <c r="YS41" s="95"/>
      <c r="YT41" s="95"/>
      <c r="YU41" s="95"/>
      <c r="YV41" s="95"/>
      <c r="YW41" s="95"/>
      <c r="YX41" s="95"/>
      <c r="YY41" s="95"/>
      <c r="YZ41" s="95"/>
      <c r="ZA41" s="95"/>
      <c r="ZB41" s="95"/>
      <c r="ZC41" s="95"/>
      <c r="ZD41" s="95"/>
      <c r="ZE41" s="95"/>
      <c r="ZF41" s="95"/>
      <c r="ZG41" s="95"/>
      <c r="ZH41" s="95"/>
      <c r="ZI41" s="95"/>
      <c r="ZJ41" s="95"/>
      <c r="ZK41" s="95"/>
      <c r="ZL41" s="95"/>
      <c r="ZM41" s="95"/>
      <c r="ZN41" s="95"/>
      <c r="ZO41" s="95"/>
      <c r="ZP41" s="95"/>
      <c r="ZQ41" s="95"/>
      <c r="ZR41" s="95"/>
      <c r="ZS41" s="95"/>
      <c r="ZT41" s="95"/>
      <c r="ZU41" s="95"/>
      <c r="ZV41" s="95"/>
      <c r="ZW41" s="95"/>
      <c r="ZX41" s="95"/>
      <c r="ZY41" s="95"/>
      <c r="ZZ41" s="95"/>
      <c r="AAA41" s="95"/>
      <c r="AAB41" s="95"/>
      <c r="AAC41" s="95"/>
      <c r="AAD41" s="95"/>
      <c r="AAE41" s="95"/>
      <c r="AAF41" s="95"/>
      <c r="AAG41" s="95"/>
      <c r="AAH41" s="95"/>
      <c r="AAI41" s="95"/>
      <c r="AAJ41" s="95"/>
      <c r="AAK41" s="95"/>
      <c r="AAL41" s="95"/>
      <c r="AAM41" s="95"/>
      <c r="AAN41" s="95"/>
      <c r="AAO41" s="95"/>
      <c r="AAP41" s="95"/>
      <c r="AAQ41" s="95"/>
      <c r="AAR41" s="95"/>
      <c r="AAS41" s="95"/>
      <c r="AAT41" s="95"/>
      <c r="AAU41" s="95"/>
      <c r="AAV41" s="95"/>
      <c r="AAW41" s="95"/>
      <c r="AAX41" s="95"/>
      <c r="AAY41" s="95"/>
      <c r="AAZ41" s="95"/>
      <c r="ABA41" s="95"/>
      <c r="ABB41" s="95"/>
      <c r="ABC41" s="95"/>
      <c r="ABD41" s="95"/>
      <c r="ABE41" s="95"/>
      <c r="ABF41" s="95"/>
      <c r="ABG41" s="95"/>
      <c r="ABH41" s="95"/>
      <c r="ABI41" s="95"/>
      <c r="ABJ41" s="95"/>
      <c r="ABK41" s="95"/>
      <c r="ABL41" s="95"/>
      <c r="ABM41" s="95"/>
      <c r="ABN41" s="95"/>
      <c r="ABO41" s="95"/>
      <c r="ABP41" s="95"/>
      <c r="ABQ41" s="95"/>
      <c r="ABR41" s="95"/>
      <c r="ABS41" s="95"/>
      <c r="ABT41" s="95"/>
      <c r="ABU41" s="95"/>
      <c r="ABV41" s="95"/>
      <c r="ABW41" s="95"/>
      <c r="ABX41" s="95"/>
      <c r="ABY41" s="95"/>
      <c r="ABZ41" s="95"/>
      <c r="ACA41" s="95"/>
      <c r="ACB41" s="95"/>
      <c r="ACC41" s="95"/>
      <c r="ACD41" s="95"/>
      <c r="ACE41" s="95"/>
      <c r="ACF41" s="95"/>
      <c r="ACG41" s="95"/>
      <c r="ACH41" s="95"/>
      <c r="ACI41" s="95"/>
      <c r="ACJ41" s="95"/>
      <c r="ACK41" s="95"/>
      <c r="ACL41" s="95"/>
      <c r="ACM41" s="95"/>
      <c r="ACN41" s="95"/>
      <c r="ACO41" s="95"/>
      <c r="ACP41" s="95"/>
      <c r="ACQ41" s="95"/>
      <c r="ACR41" s="95"/>
      <c r="ACS41" s="95"/>
      <c r="ACT41" s="95"/>
      <c r="ACU41" s="95"/>
      <c r="ACV41" s="95"/>
      <c r="ACW41" s="95"/>
      <c r="ACX41" s="95"/>
      <c r="ACY41" s="95"/>
      <c r="ACZ41" s="95"/>
      <c r="ADA41" s="95"/>
      <c r="ADB41" s="95"/>
      <c r="ADC41" s="95"/>
      <c r="ADD41" s="95"/>
      <c r="ADE41" s="95"/>
      <c r="ADF41" s="95"/>
      <c r="ADG41" s="95"/>
      <c r="ADH41" s="95"/>
      <c r="ADI41" s="95"/>
      <c r="ADJ41" s="95"/>
      <c r="ADK41" s="95"/>
      <c r="ADL41" s="95"/>
      <c r="ADM41" s="95"/>
      <c r="ADN41" s="95"/>
      <c r="ADO41" s="95"/>
      <c r="ADP41" s="95"/>
      <c r="ADQ41" s="95"/>
      <c r="ADR41" s="95"/>
      <c r="ADS41" s="95"/>
      <c r="ADT41" s="95"/>
      <c r="ADU41" s="95"/>
      <c r="ADV41" s="95"/>
      <c r="ADW41" s="95"/>
      <c r="ADX41" s="95"/>
      <c r="ADY41" s="95"/>
      <c r="ADZ41" s="95"/>
      <c r="AEA41" s="95"/>
      <c r="AEB41" s="95"/>
      <c r="AEC41" s="95"/>
      <c r="AED41" s="95"/>
      <c r="AEE41" s="95"/>
      <c r="AEF41" s="95"/>
      <c r="AEG41" s="95"/>
      <c r="AEH41" s="95"/>
      <c r="AEI41" s="95"/>
      <c r="AEJ41" s="95"/>
      <c r="AEK41" s="95"/>
      <c r="AEL41" s="95"/>
      <c r="AEM41" s="95"/>
      <c r="AEN41" s="95"/>
      <c r="AEO41" s="95"/>
      <c r="AEP41" s="95"/>
      <c r="AEQ41" s="95"/>
      <c r="AER41" s="95"/>
      <c r="AES41" s="95"/>
      <c r="AET41" s="95"/>
      <c r="AEU41" s="95"/>
      <c r="AEV41" s="95"/>
      <c r="AEW41" s="95"/>
      <c r="AEX41" s="95"/>
      <c r="AEY41" s="95"/>
      <c r="AEZ41" s="95"/>
      <c r="AFA41" s="95"/>
      <c r="AFB41" s="95"/>
      <c r="AFC41" s="95"/>
      <c r="AFD41" s="95"/>
      <c r="AFE41" s="95"/>
      <c r="AFF41" s="95"/>
      <c r="AFG41" s="95"/>
      <c r="AFH41" s="95"/>
      <c r="AFI41" s="95"/>
      <c r="AFJ41" s="95"/>
      <c r="AFK41" s="95"/>
      <c r="AFL41" s="95"/>
      <c r="AFM41" s="95"/>
      <c r="AFN41" s="95"/>
      <c r="AFO41" s="95"/>
      <c r="AFP41" s="95"/>
      <c r="AFQ41" s="95"/>
      <c r="AFR41" s="95"/>
      <c r="AFS41" s="95"/>
      <c r="AFT41" s="95"/>
      <c r="AFU41" s="95"/>
      <c r="AFV41" s="95"/>
      <c r="AFW41" s="95"/>
      <c r="AFX41" s="95"/>
      <c r="AFY41" s="95"/>
      <c r="AFZ41" s="95"/>
      <c r="AGA41" s="95"/>
      <c r="AGB41" s="95"/>
      <c r="AGC41" s="95"/>
      <c r="AGD41" s="95"/>
      <c r="AGE41" s="95"/>
      <c r="AGF41" s="95"/>
      <c r="AGG41" s="95"/>
      <c r="AGH41" s="95"/>
      <c r="AGI41" s="95"/>
      <c r="AGJ41" s="95"/>
      <c r="AGK41" s="95"/>
      <c r="AGL41" s="95"/>
      <c r="AGM41" s="95"/>
      <c r="AGN41" s="95"/>
      <c r="AGO41" s="95"/>
      <c r="AGP41" s="95"/>
      <c r="AGQ41" s="95"/>
      <c r="AGR41" s="95"/>
      <c r="AGS41" s="95"/>
      <c r="AGT41" s="95"/>
      <c r="AGU41" s="95"/>
      <c r="AGV41" s="95"/>
      <c r="AGW41" s="95"/>
      <c r="AGX41" s="95"/>
      <c r="AGY41" s="95"/>
      <c r="AGZ41" s="95"/>
      <c r="AHA41" s="95"/>
      <c r="AHB41" s="95"/>
      <c r="AHC41" s="95"/>
      <c r="AHD41" s="95"/>
      <c r="AHE41" s="95"/>
      <c r="AHF41" s="95"/>
      <c r="AHG41" s="95"/>
      <c r="AHH41" s="95"/>
      <c r="AHI41" s="95"/>
      <c r="AHJ41" s="95"/>
      <c r="AHK41" s="95"/>
      <c r="AHL41" s="95"/>
      <c r="AHM41" s="95"/>
      <c r="AHN41" s="95"/>
      <c r="AHO41" s="95"/>
      <c r="AHP41" s="95"/>
      <c r="AHQ41" s="95"/>
      <c r="AHR41" s="95"/>
      <c r="AHS41" s="95"/>
      <c r="AHT41" s="95"/>
      <c r="AHU41" s="95"/>
      <c r="AHV41" s="95"/>
      <c r="AHW41" s="95"/>
      <c r="AHX41" s="95"/>
      <c r="AHY41" s="95"/>
      <c r="AHZ41" s="95"/>
      <c r="AIA41" s="95"/>
      <c r="AIB41" s="95"/>
      <c r="AIC41" s="95"/>
      <c r="AID41" s="95"/>
      <c r="AIE41" s="95"/>
      <c r="AIF41" s="95"/>
      <c r="AIG41" s="95"/>
      <c r="AIH41" s="95"/>
      <c r="AII41" s="95"/>
      <c r="AIJ41" s="95"/>
      <c r="AIK41" s="95"/>
      <c r="AIL41" s="95"/>
      <c r="AIM41" s="95"/>
      <c r="AIN41" s="95"/>
      <c r="AIO41" s="95"/>
      <c r="AIP41" s="95"/>
      <c r="AIQ41" s="95"/>
      <c r="AIR41" s="95"/>
      <c r="AIS41" s="95"/>
      <c r="AIT41" s="95"/>
      <c r="AIU41" s="95"/>
      <c r="AIV41" s="95"/>
      <c r="AIW41" s="95"/>
      <c r="AIX41" s="95"/>
      <c r="AIY41" s="95"/>
      <c r="AIZ41" s="95"/>
      <c r="AJA41" s="95"/>
      <c r="AJB41" s="95"/>
      <c r="AJC41" s="95"/>
      <c r="AJD41" s="95"/>
      <c r="AJE41" s="95"/>
      <c r="AJF41" s="95"/>
      <c r="AJG41" s="95"/>
      <c r="AJH41" s="95"/>
      <c r="AJI41" s="95"/>
      <c r="AJJ41" s="95"/>
      <c r="AJK41" s="95"/>
      <c r="AJL41" s="95"/>
      <c r="AJM41" s="95"/>
      <c r="AJN41" s="95"/>
      <c r="AJO41" s="95"/>
      <c r="AJP41" s="95"/>
      <c r="AJQ41" s="95"/>
      <c r="AJR41" s="95"/>
      <c r="AJS41" s="95"/>
      <c r="AJT41" s="95"/>
      <c r="AJU41" s="95"/>
      <c r="AJV41" s="95"/>
      <c r="AJW41" s="95"/>
      <c r="AJX41" s="95"/>
      <c r="AJY41" s="95"/>
      <c r="AJZ41" s="95"/>
      <c r="AKA41" s="95"/>
      <c r="AKB41" s="95"/>
      <c r="AKC41" s="95"/>
      <c r="AKD41" s="95"/>
      <c r="AKE41" s="95"/>
      <c r="AKF41" s="95"/>
      <c r="AKG41" s="95"/>
      <c r="AKH41" s="95"/>
      <c r="AKI41" s="95"/>
      <c r="AKJ41" s="95"/>
      <c r="AKK41" s="95"/>
      <c r="AKL41" s="95"/>
      <c r="AKM41" s="95"/>
      <c r="AKN41" s="95"/>
      <c r="AKO41" s="95"/>
      <c r="AKP41" s="95"/>
      <c r="AKQ41" s="95"/>
      <c r="AKR41" s="95"/>
      <c r="AKS41" s="95"/>
      <c r="AKT41" s="95"/>
      <c r="AKU41" s="95"/>
      <c r="AKV41" s="95"/>
      <c r="AKW41" s="95"/>
      <c r="AKX41" s="95"/>
      <c r="AKY41" s="95"/>
      <c r="AKZ41" s="95"/>
      <c r="ALA41" s="95"/>
      <c r="ALB41" s="95"/>
      <c r="ALC41" s="95"/>
      <c r="ALD41" s="95"/>
      <c r="ALE41" s="95"/>
      <c r="ALF41" s="95"/>
      <c r="ALG41" s="95"/>
      <c r="ALH41" s="95"/>
      <c r="ALI41" s="95"/>
      <c r="ALJ41" s="95"/>
      <c r="ALK41" s="95"/>
      <c r="ALL41" s="95"/>
      <c r="ALM41" s="95"/>
      <c r="ALN41" s="95"/>
      <c r="ALO41" s="95"/>
      <c r="ALP41" s="95"/>
      <c r="ALQ41" s="95"/>
      <c r="ALR41" s="95"/>
      <c r="ALS41" s="95"/>
      <c r="ALT41" s="95"/>
      <c r="ALU41" s="95"/>
      <c r="ALV41" s="95"/>
      <c r="ALW41" s="95"/>
      <c r="ALX41" s="95"/>
      <c r="ALY41" s="95"/>
      <c r="ALZ41" s="95"/>
      <c r="AMA41" s="95"/>
      <c r="AMB41" s="95"/>
      <c r="AMC41" s="95"/>
      <c r="AMD41" s="95"/>
      <c r="AME41" s="95"/>
      <c r="AMF41" s="95"/>
      <c r="AMG41" s="95"/>
      <c r="AMH41" s="95"/>
      <c r="AMI41" s="95"/>
      <c r="AMJ41" s="95"/>
    </row>
    <row r="42" spans="1:1024" s="97" customFormat="1" ht="33" x14ac:dyDescent="0.2">
      <c r="A42" s="95"/>
      <c r="B42" s="171" t="s">
        <v>458</v>
      </c>
      <c r="C42" s="168">
        <v>5.16</v>
      </c>
      <c r="D42" s="171" t="s">
        <v>466</v>
      </c>
      <c r="E42" s="168">
        <v>10.6</v>
      </c>
      <c r="F42" s="171" t="s">
        <v>53</v>
      </c>
      <c r="G42" s="168">
        <v>6.67</v>
      </c>
      <c r="H42" s="171" t="s">
        <v>353</v>
      </c>
      <c r="I42" s="168">
        <v>4.47</v>
      </c>
      <c r="J42" s="171" t="s">
        <v>491</v>
      </c>
      <c r="K42" s="168">
        <v>5.18</v>
      </c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  <c r="AK42" s="95"/>
      <c r="AL42" s="95"/>
      <c r="AM42" s="95"/>
      <c r="AN42" s="95"/>
      <c r="AO42" s="95"/>
      <c r="AP42" s="95"/>
      <c r="AQ42" s="95"/>
      <c r="AR42" s="95"/>
      <c r="AS42" s="95"/>
      <c r="AT42" s="95"/>
      <c r="AU42" s="95"/>
      <c r="AV42" s="95"/>
      <c r="AW42" s="95"/>
      <c r="AX42" s="95"/>
      <c r="AY42" s="95"/>
      <c r="AZ42" s="95"/>
      <c r="BA42" s="95"/>
      <c r="BB42" s="95"/>
      <c r="BC42" s="95"/>
      <c r="BD42" s="95"/>
      <c r="BE42" s="95"/>
      <c r="BF42" s="95"/>
      <c r="BG42" s="95"/>
      <c r="BH42" s="95"/>
      <c r="BI42" s="95"/>
      <c r="BJ42" s="95"/>
      <c r="BK42" s="95"/>
      <c r="BL42" s="95"/>
      <c r="BM42" s="95"/>
      <c r="BN42" s="95"/>
      <c r="BO42" s="95"/>
      <c r="BP42" s="95"/>
      <c r="BQ42" s="95"/>
      <c r="BR42" s="95"/>
      <c r="BS42" s="95"/>
      <c r="BT42" s="95"/>
      <c r="BU42" s="95"/>
      <c r="BV42" s="95"/>
      <c r="BW42" s="95"/>
      <c r="BX42" s="95"/>
      <c r="BY42" s="95"/>
      <c r="BZ42" s="95"/>
      <c r="CA42" s="95"/>
      <c r="CB42" s="95"/>
      <c r="CC42" s="95"/>
      <c r="CD42" s="95"/>
      <c r="CE42" s="95"/>
      <c r="CF42" s="95"/>
      <c r="CG42" s="95"/>
      <c r="CH42" s="95"/>
      <c r="CI42" s="95"/>
      <c r="CJ42" s="95"/>
      <c r="CK42" s="95"/>
      <c r="CL42" s="95"/>
      <c r="CM42" s="95"/>
      <c r="CN42" s="95"/>
      <c r="CO42" s="95"/>
      <c r="CP42" s="95"/>
      <c r="CQ42" s="95"/>
      <c r="CR42" s="95"/>
      <c r="CS42" s="95"/>
      <c r="CT42" s="95"/>
      <c r="CU42" s="95"/>
      <c r="CV42" s="95"/>
      <c r="CW42" s="95"/>
      <c r="CX42" s="95"/>
      <c r="CY42" s="95"/>
      <c r="CZ42" s="95"/>
      <c r="DA42" s="95"/>
      <c r="DB42" s="95"/>
      <c r="DC42" s="95"/>
      <c r="DD42" s="95"/>
      <c r="DE42" s="95"/>
      <c r="DF42" s="95"/>
      <c r="DG42" s="95"/>
      <c r="DH42" s="95"/>
      <c r="DI42" s="95"/>
      <c r="DJ42" s="95"/>
      <c r="DK42" s="95"/>
      <c r="DL42" s="95"/>
      <c r="DM42" s="95"/>
      <c r="DN42" s="95"/>
      <c r="DO42" s="95"/>
      <c r="DP42" s="95"/>
      <c r="DQ42" s="95"/>
      <c r="DR42" s="95"/>
      <c r="DS42" s="95"/>
      <c r="DT42" s="95"/>
      <c r="DU42" s="95"/>
      <c r="DV42" s="95"/>
      <c r="DW42" s="95"/>
      <c r="DX42" s="95"/>
      <c r="DY42" s="95"/>
      <c r="DZ42" s="95"/>
      <c r="EA42" s="95"/>
      <c r="EB42" s="95"/>
      <c r="EC42" s="95"/>
      <c r="ED42" s="95"/>
      <c r="EE42" s="95"/>
      <c r="EF42" s="95"/>
      <c r="EG42" s="95"/>
      <c r="EH42" s="95"/>
      <c r="EI42" s="95"/>
      <c r="EJ42" s="95"/>
      <c r="EK42" s="95"/>
      <c r="EL42" s="95"/>
      <c r="EM42" s="95"/>
      <c r="EN42" s="95"/>
      <c r="EO42" s="95"/>
      <c r="EP42" s="95"/>
      <c r="EQ42" s="95"/>
      <c r="ER42" s="95"/>
      <c r="ES42" s="95"/>
      <c r="ET42" s="95"/>
      <c r="EU42" s="95"/>
      <c r="EV42" s="95"/>
      <c r="EW42" s="95"/>
      <c r="EX42" s="95"/>
      <c r="EY42" s="95"/>
      <c r="EZ42" s="95"/>
      <c r="FA42" s="95"/>
      <c r="FB42" s="95"/>
      <c r="FC42" s="95"/>
      <c r="FD42" s="95"/>
      <c r="FE42" s="95"/>
      <c r="FF42" s="95"/>
      <c r="FG42" s="95"/>
      <c r="FH42" s="95"/>
      <c r="FI42" s="95"/>
      <c r="FJ42" s="95"/>
      <c r="FK42" s="95"/>
      <c r="FL42" s="95"/>
      <c r="FM42" s="95"/>
      <c r="FN42" s="95"/>
      <c r="FO42" s="95"/>
      <c r="FP42" s="95"/>
      <c r="FQ42" s="95"/>
      <c r="FR42" s="95"/>
      <c r="FS42" s="95"/>
      <c r="FT42" s="95"/>
      <c r="FU42" s="95"/>
      <c r="FV42" s="95"/>
      <c r="FW42" s="95"/>
      <c r="FX42" s="95"/>
      <c r="FY42" s="95"/>
      <c r="FZ42" s="95"/>
      <c r="GA42" s="95"/>
      <c r="GB42" s="95"/>
      <c r="GC42" s="95"/>
      <c r="GD42" s="95"/>
      <c r="GE42" s="95"/>
      <c r="GF42" s="95"/>
      <c r="GG42" s="95"/>
      <c r="GH42" s="95"/>
      <c r="GI42" s="95"/>
      <c r="GJ42" s="95"/>
      <c r="GK42" s="95"/>
      <c r="GL42" s="95"/>
      <c r="GM42" s="95"/>
      <c r="GN42" s="95"/>
      <c r="GO42" s="95"/>
      <c r="GP42" s="95"/>
      <c r="GQ42" s="95"/>
      <c r="GR42" s="95"/>
      <c r="GS42" s="95"/>
      <c r="GT42" s="95"/>
      <c r="GU42" s="95"/>
      <c r="GV42" s="95"/>
      <c r="GW42" s="95"/>
      <c r="GX42" s="95"/>
      <c r="GY42" s="95"/>
      <c r="GZ42" s="95"/>
      <c r="HA42" s="95"/>
      <c r="HB42" s="95"/>
      <c r="HC42" s="95"/>
      <c r="HD42" s="95"/>
      <c r="HE42" s="95"/>
      <c r="HF42" s="95"/>
      <c r="HG42" s="95"/>
      <c r="HH42" s="95"/>
      <c r="HI42" s="95"/>
      <c r="HJ42" s="95"/>
      <c r="HK42" s="95"/>
      <c r="HL42" s="95"/>
      <c r="HM42" s="95"/>
      <c r="HN42" s="95"/>
      <c r="HO42" s="95"/>
      <c r="HP42" s="95"/>
      <c r="HQ42" s="95"/>
      <c r="HR42" s="95"/>
      <c r="HS42" s="95"/>
      <c r="HT42" s="95"/>
      <c r="HU42" s="95"/>
      <c r="HV42" s="95"/>
      <c r="HW42" s="95"/>
      <c r="HX42" s="95"/>
      <c r="HY42" s="95"/>
      <c r="HZ42" s="95"/>
      <c r="IA42" s="95"/>
      <c r="IB42" s="95"/>
      <c r="IC42" s="95"/>
      <c r="ID42" s="95"/>
      <c r="IE42" s="95"/>
      <c r="IF42" s="95"/>
      <c r="IG42" s="95"/>
      <c r="IH42" s="95"/>
      <c r="II42" s="95"/>
      <c r="IJ42" s="95"/>
      <c r="IK42" s="95"/>
      <c r="IL42" s="95"/>
      <c r="IM42" s="95"/>
      <c r="IN42" s="95"/>
      <c r="IO42" s="95"/>
      <c r="IP42" s="95"/>
      <c r="IQ42" s="95"/>
      <c r="IR42" s="95"/>
      <c r="IS42" s="95"/>
      <c r="IT42" s="95"/>
      <c r="IU42" s="95"/>
      <c r="IV42" s="95"/>
      <c r="IW42" s="95"/>
      <c r="IX42" s="95"/>
      <c r="IY42" s="95"/>
      <c r="IZ42" s="95"/>
      <c r="JA42" s="95"/>
      <c r="JB42" s="95"/>
      <c r="JC42" s="95"/>
      <c r="JD42" s="95"/>
      <c r="JE42" s="95"/>
      <c r="JF42" s="95"/>
      <c r="JG42" s="95"/>
      <c r="JH42" s="95"/>
      <c r="JI42" s="95"/>
      <c r="JJ42" s="95"/>
      <c r="JK42" s="95"/>
      <c r="JL42" s="95"/>
      <c r="JM42" s="95"/>
      <c r="JN42" s="95"/>
      <c r="JO42" s="95"/>
      <c r="JP42" s="95"/>
      <c r="JQ42" s="95"/>
      <c r="JR42" s="95"/>
      <c r="JS42" s="95"/>
      <c r="JT42" s="95"/>
      <c r="JU42" s="95"/>
      <c r="JV42" s="95"/>
      <c r="JW42" s="95"/>
      <c r="JX42" s="95"/>
      <c r="JY42" s="95"/>
      <c r="JZ42" s="95"/>
      <c r="KA42" s="95"/>
      <c r="KB42" s="95"/>
      <c r="KC42" s="95"/>
      <c r="KD42" s="95"/>
      <c r="KE42" s="95"/>
      <c r="KF42" s="95"/>
      <c r="KG42" s="95"/>
      <c r="KH42" s="95"/>
      <c r="KI42" s="95"/>
      <c r="KJ42" s="95"/>
      <c r="KK42" s="95"/>
      <c r="KL42" s="95"/>
      <c r="KM42" s="95"/>
      <c r="KN42" s="95"/>
      <c r="KO42" s="95"/>
      <c r="KP42" s="95"/>
      <c r="KQ42" s="95"/>
      <c r="KR42" s="95"/>
      <c r="KS42" s="95"/>
      <c r="KT42" s="95"/>
      <c r="KU42" s="95"/>
      <c r="KV42" s="95"/>
      <c r="KW42" s="95"/>
      <c r="KX42" s="95"/>
      <c r="KY42" s="95"/>
      <c r="KZ42" s="95"/>
      <c r="LA42" s="95"/>
      <c r="LB42" s="95"/>
      <c r="LC42" s="95"/>
      <c r="LD42" s="95"/>
      <c r="LE42" s="95"/>
      <c r="LF42" s="95"/>
      <c r="LG42" s="95"/>
      <c r="LH42" s="95"/>
      <c r="LI42" s="95"/>
      <c r="LJ42" s="95"/>
      <c r="LK42" s="95"/>
      <c r="LL42" s="95"/>
      <c r="LM42" s="95"/>
      <c r="LN42" s="95"/>
      <c r="LO42" s="95"/>
      <c r="LP42" s="95"/>
      <c r="LQ42" s="95"/>
      <c r="LR42" s="95"/>
      <c r="LS42" s="95"/>
      <c r="LT42" s="95"/>
      <c r="LU42" s="95"/>
      <c r="LV42" s="95"/>
      <c r="LW42" s="95"/>
      <c r="LX42" s="95"/>
      <c r="LY42" s="95"/>
      <c r="LZ42" s="95"/>
      <c r="MA42" s="95"/>
      <c r="MB42" s="95"/>
      <c r="MC42" s="95"/>
      <c r="MD42" s="95"/>
      <c r="ME42" s="95"/>
      <c r="MF42" s="95"/>
      <c r="MG42" s="95"/>
      <c r="MH42" s="95"/>
      <c r="MI42" s="95"/>
      <c r="MJ42" s="95"/>
      <c r="MK42" s="95"/>
      <c r="ML42" s="95"/>
      <c r="MM42" s="95"/>
      <c r="MN42" s="95"/>
      <c r="MO42" s="95"/>
      <c r="MP42" s="95"/>
      <c r="MQ42" s="95"/>
      <c r="MR42" s="95"/>
      <c r="MS42" s="95"/>
      <c r="MT42" s="95"/>
      <c r="MU42" s="95"/>
      <c r="MV42" s="95"/>
      <c r="MW42" s="95"/>
      <c r="MX42" s="95"/>
      <c r="MY42" s="95"/>
      <c r="MZ42" s="95"/>
      <c r="NA42" s="95"/>
      <c r="NB42" s="95"/>
      <c r="NC42" s="95"/>
      <c r="ND42" s="95"/>
      <c r="NE42" s="95"/>
      <c r="NF42" s="95"/>
      <c r="NG42" s="95"/>
      <c r="NH42" s="95"/>
      <c r="NI42" s="95"/>
      <c r="NJ42" s="95"/>
      <c r="NK42" s="95"/>
      <c r="NL42" s="95"/>
      <c r="NM42" s="95"/>
      <c r="NN42" s="95"/>
      <c r="NO42" s="95"/>
      <c r="NP42" s="95"/>
      <c r="NQ42" s="95"/>
      <c r="NR42" s="95"/>
      <c r="NS42" s="95"/>
      <c r="NT42" s="95"/>
      <c r="NU42" s="95"/>
      <c r="NV42" s="95"/>
      <c r="NW42" s="95"/>
      <c r="NX42" s="95"/>
      <c r="NY42" s="95"/>
      <c r="NZ42" s="95"/>
      <c r="OA42" s="95"/>
      <c r="OB42" s="95"/>
      <c r="OC42" s="95"/>
      <c r="OD42" s="95"/>
      <c r="OE42" s="95"/>
      <c r="OF42" s="95"/>
      <c r="OG42" s="95"/>
      <c r="OH42" s="95"/>
      <c r="OI42" s="95"/>
      <c r="OJ42" s="95"/>
      <c r="OK42" s="95"/>
      <c r="OL42" s="95"/>
      <c r="OM42" s="95"/>
      <c r="ON42" s="95"/>
      <c r="OO42" s="95"/>
      <c r="OP42" s="95"/>
      <c r="OQ42" s="95"/>
      <c r="OR42" s="95"/>
      <c r="OS42" s="95"/>
      <c r="OT42" s="95"/>
      <c r="OU42" s="95"/>
      <c r="OV42" s="95"/>
      <c r="OW42" s="95"/>
      <c r="OX42" s="95"/>
      <c r="OY42" s="95"/>
      <c r="OZ42" s="95"/>
      <c r="PA42" s="95"/>
      <c r="PB42" s="95"/>
      <c r="PC42" s="95"/>
      <c r="PD42" s="95"/>
      <c r="PE42" s="95"/>
      <c r="PF42" s="95"/>
      <c r="PG42" s="95"/>
      <c r="PH42" s="95"/>
      <c r="PI42" s="95"/>
      <c r="PJ42" s="95"/>
      <c r="PK42" s="95"/>
      <c r="PL42" s="95"/>
      <c r="PM42" s="95"/>
      <c r="PN42" s="95"/>
      <c r="PO42" s="95"/>
      <c r="PP42" s="95"/>
      <c r="PQ42" s="95"/>
      <c r="PR42" s="95"/>
      <c r="PS42" s="95"/>
      <c r="PT42" s="95"/>
      <c r="PU42" s="95"/>
      <c r="PV42" s="95"/>
      <c r="PW42" s="95"/>
      <c r="PX42" s="95"/>
      <c r="PY42" s="95"/>
      <c r="PZ42" s="95"/>
      <c r="QA42" s="95"/>
      <c r="QB42" s="95"/>
      <c r="QC42" s="95"/>
      <c r="QD42" s="95"/>
      <c r="QE42" s="95"/>
      <c r="QF42" s="95"/>
      <c r="QG42" s="95"/>
      <c r="QH42" s="95"/>
      <c r="QI42" s="95"/>
      <c r="QJ42" s="95"/>
      <c r="QK42" s="95"/>
      <c r="QL42" s="95"/>
      <c r="QM42" s="95"/>
      <c r="QN42" s="95"/>
      <c r="QO42" s="95"/>
      <c r="QP42" s="95"/>
      <c r="QQ42" s="95"/>
      <c r="QR42" s="95"/>
      <c r="QS42" s="95"/>
      <c r="QT42" s="95"/>
      <c r="QU42" s="95"/>
      <c r="QV42" s="95"/>
      <c r="QW42" s="95"/>
      <c r="QX42" s="95"/>
      <c r="QY42" s="95"/>
      <c r="QZ42" s="95"/>
      <c r="RA42" s="95"/>
      <c r="RB42" s="95"/>
      <c r="RC42" s="95"/>
      <c r="RD42" s="95"/>
      <c r="RE42" s="95"/>
      <c r="RF42" s="95"/>
      <c r="RG42" s="95"/>
      <c r="RH42" s="95"/>
      <c r="RI42" s="95"/>
      <c r="RJ42" s="95"/>
      <c r="RK42" s="95"/>
      <c r="RL42" s="95"/>
      <c r="RM42" s="95"/>
      <c r="RN42" s="95"/>
      <c r="RO42" s="95"/>
      <c r="RP42" s="95"/>
      <c r="RQ42" s="95"/>
      <c r="RR42" s="95"/>
      <c r="RS42" s="95"/>
      <c r="RT42" s="95"/>
      <c r="RU42" s="95"/>
      <c r="RV42" s="95"/>
      <c r="RW42" s="95"/>
      <c r="RX42" s="95"/>
      <c r="RY42" s="95"/>
      <c r="RZ42" s="95"/>
      <c r="SA42" s="95"/>
      <c r="SB42" s="95"/>
      <c r="SC42" s="95"/>
      <c r="SD42" s="95"/>
      <c r="SE42" s="95"/>
      <c r="SF42" s="95"/>
      <c r="SG42" s="95"/>
      <c r="SH42" s="95"/>
      <c r="SI42" s="95"/>
      <c r="SJ42" s="95"/>
      <c r="SK42" s="95"/>
      <c r="SL42" s="95"/>
      <c r="SM42" s="95"/>
      <c r="SN42" s="95"/>
      <c r="SO42" s="95"/>
      <c r="SP42" s="95"/>
      <c r="SQ42" s="95"/>
      <c r="SR42" s="95"/>
      <c r="SS42" s="95"/>
      <c r="ST42" s="95"/>
      <c r="SU42" s="95"/>
      <c r="SV42" s="95"/>
      <c r="SW42" s="95"/>
      <c r="SX42" s="95"/>
      <c r="SY42" s="95"/>
      <c r="SZ42" s="95"/>
      <c r="TA42" s="95"/>
      <c r="TB42" s="95"/>
      <c r="TC42" s="95"/>
      <c r="TD42" s="95"/>
      <c r="TE42" s="95"/>
      <c r="TF42" s="95"/>
      <c r="TG42" s="95"/>
      <c r="TH42" s="95"/>
      <c r="TI42" s="95"/>
      <c r="TJ42" s="95"/>
      <c r="TK42" s="95"/>
      <c r="TL42" s="95"/>
      <c r="TM42" s="95"/>
      <c r="TN42" s="95"/>
      <c r="TO42" s="95"/>
      <c r="TP42" s="95"/>
      <c r="TQ42" s="95"/>
      <c r="TR42" s="95"/>
      <c r="TS42" s="95"/>
      <c r="TT42" s="95"/>
      <c r="TU42" s="95"/>
      <c r="TV42" s="95"/>
      <c r="TW42" s="95"/>
      <c r="TX42" s="95"/>
      <c r="TY42" s="95"/>
      <c r="TZ42" s="95"/>
      <c r="UA42" s="95"/>
      <c r="UB42" s="95"/>
      <c r="UC42" s="95"/>
      <c r="UD42" s="95"/>
      <c r="UE42" s="95"/>
      <c r="UF42" s="95"/>
      <c r="UG42" s="95"/>
      <c r="UH42" s="95"/>
      <c r="UI42" s="95"/>
      <c r="UJ42" s="95"/>
      <c r="UK42" s="95"/>
      <c r="UL42" s="95"/>
      <c r="UM42" s="95"/>
      <c r="UN42" s="95"/>
      <c r="UO42" s="95"/>
      <c r="UP42" s="95"/>
      <c r="UQ42" s="95"/>
      <c r="UR42" s="95"/>
      <c r="US42" s="95"/>
      <c r="UT42" s="95"/>
      <c r="UU42" s="95"/>
      <c r="UV42" s="95"/>
      <c r="UW42" s="95"/>
      <c r="UX42" s="95"/>
      <c r="UY42" s="95"/>
      <c r="UZ42" s="95"/>
      <c r="VA42" s="95"/>
      <c r="VB42" s="95"/>
      <c r="VC42" s="95"/>
      <c r="VD42" s="95"/>
      <c r="VE42" s="95"/>
      <c r="VF42" s="95"/>
      <c r="VG42" s="95"/>
      <c r="VH42" s="95"/>
      <c r="VI42" s="95"/>
      <c r="VJ42" s="95"/>
      <c r="VK42" s="95"/>
      <c r="VL42" s="95"/>
      <c r="VM42" s="95"/>
      <c r="VN42" s="95"/>
      <c r="VO42" s="95"/>
      <c r="VP42" s="95"/>
      <c r="VQ42" s="95"/>
      <c r="VR42" s="95"/>
      <c r="VS42" s="95"/>
      <c r="VT42" s="95"/>
      <c r="VU42" s="95"/>
      <c r="VV42" s="95"/>
      <c r="VW42" s="95"/>
      <c r="VX42" s="95"/>
      <c r="VY42" s="95"/>
      <c r="VZ42" s="95"/>
      <c r="WA42" s="95"/>
      <c r="WB42" s="95"/>
      <c r="WC42" s="95"/>
      <c r="WD42" s="95"/>
      <c r="WE42" s="95"/>
      <c r="WF42" s="95"/>
      <c r="WG42" s="95"/>
      <c r="WH42" s="95"/>
      <c r="WI42" s="95"/>
      <c r="WJ42" s="95"/>
      <c r="WK42" s="95"/>
      <c r="WL42" s="95"/>
      <c r="WM42" s="95"/>
      <c r="WN42" s="95"/>
      <c r="WO42" s="95"/>
      <c r="WP42" s="95"/>
      <c r="WQ42" s="95"/>
      <c r="WR42" s="95"/>
      <c r="WS42" s="95"/>
      <c r="WT42" s="95"/>
      <c r="WU42" s="95"/>
      <c r="WV42" s="95"/>
      <c r="WW42" s="95"/>
      <c r="WX42" s="95"/>
      <c r="WY42" s="95"/>
      <c r="WZ42" s="95"/>
      <c r="XA42" s="95"/>
      <c r="XB42" s="95"/>
      <c r="XC42" s="95"/>
      <c r="XD42" s="95"/>
      <c r="XE42" s="95"/>
      <c r="XF42" s="95"/>
      <c r="XG42" s="95"/>
      <c r="XH42" s="95"/>
      <c r="XI42" s="95"/>
      <c r="XJ42" s="95"/>
      <c r="XK42" s="95"/>
      <c r="XL42" s="95"/>
      <c r="XM42" s="95"/>
      <c r="XN42" s="95"/>
      <c r="XO42" s="95"/>
      <c r="XP42" s="95"/>
      <c r="XQ42" s="95"/>
      <c r="XR42" s="95"/>
      <c r="XS42" s="95"/>
      <c r="XT42" s="95"/>
      <c r="XU42" s="95"/>
      <c r="XV42" s="95"/>
      <c r="XW42" s="95"/>
      <c r="XX42" s="95"/>
      <c r="XY42" s="95"/>
      <c r="XZ42" s="95"/>
      <c r="YA42" s="95"/>
      <c r="YB42" s="95"/>
      <c r="YC42" s="95"/>
      <c r="YD42" s="95"/>
      <c r="YE42" s="95"/>
      <c r="YF42" s="95"/>
      <c r="YG42" s="95"/>
      <c r="YH42" s="95"/>
      <c r="YI42" s="95"/>
      <c r="YJ42" s="95"/>
      <c r="YK42" s="95"/>
      <c r="YL42" s="95"/>
      <c r="YM42" s="95"/>
      <c r="YN42" s="95"/>
      <c r="YO42" s="95"/>
      <c r="YP42" s="95"/>
      <c r="YQ42" s="95"/>
      <c r="YR42" s="95"/>
      <c r="YS42" s="95"/>
      <c r="YT42" s="95"/>
      <c r="YU42" s="95"/>
      <c r="YV42" s="95"/>
      <c r="YW42" s="95"/>
      <c r="YX42" s="95"/>
      <c r="YY42" s="95"/>
      <c r="YZ42" s="95"/>
      <c r="ZA42" s="95"/>
      <c r="ZB42" s="95"/>
      <c r="ZC42" s="95"/>
      <c r="ZD42" s="95"/>
      <c r="ZE42" s="95"/>
      <c r="ZF42" s="95"/>
      <c r="ZG42" s="95"/>
      <c r="ZH42" s="95"/>
      <c r="ZI42" s="95"/>
      <c r="ZJ42" s="95"/>
      <c r="ZK42" s="95"/>
      <c r="ZL42" s="95"/>
      <c r="ZM42" s="95"/>
      <c r="ZN42" s="95"/>
      <c r="ZO42" s="95"/>
      <c r="ZP42" s="95"/>
      <c r="ZQ42" s="95"/>
      <c r="ZR42" s="95"/>
      <c r="ZS42" s="95"/>
      <c r="ZT42" s="95"/>
      <c r="ZU42" s="95"/>
      <c r="ZV42" s="95"/>
      <c r="ZW42" s="95"/>
      <c r="ZX42" s="95"/>
      <c r="ZY42" s="95"/>
      <c r="ZZ42" s="95"/>
      <c r="AAA42" s="95"/>
      <c r="AAB42" s="95"/>
      <c r="AAC42" s="95"/>
      <c r="AAD42" s="95"/>
      <c r="AAE42" s="95"/>
      <c r="AAF42" s="95"/>
      <c r="AAG42" s="95"/>
      <c r="AAH42" s="95"/>
      <c r="AAI42" s="95"/>
      <c r="AAJ42" s="95"/>
      <c r="AAK42" s="95"/>
      <c r="AAL42" s="95"/>
      <c r="AAM42" s="95"/>
      <c r="AAN42" s="95"/>
      <c r="AAO42" s="95"/>
      <c r="AAP42" s="95"/>
      <c r="AAQ42" s="95"/>
      <c r="AAR42" s="95"/>
      <c r="AAS42" s="95"/>
      <c r="AAT42" s="95"/>
      <c r="AAU42" s="95"/>
      <c r="AAV42" s="95"/>
      <c r="AAW42" s="95"/>
      <c r="AAX42" s="95"/>
      <c r="AAY42" s="95"/>
      <c r="AAZ42" s="95"/>
      <c r="ABA42" s="95"/>
      <c r="ABB42" s="95"/>
      <c r="ABC42" s="95"/>
      <c r="ABD42" s="95"/>
      <c r="ABE42" s="95"/>
      <c r="ABF42" s="95"/>
      <c r="ABG42" s="95"/>
      <c r="ABH42" s="95"/>
      <c r="ABI42" s="95"/>
      <c r="ABJ42" s="95"/>
      <c r="ABK42" s="95"/>
      <c r="ABL42" s="95"/>
      <c r="ABM42" s="95"/>
      <c r="ABN42" s="95"/>
      <c r="ABO42" s="95"/>
      <c r="ABP42" s="95"/>
      <c r="ABQ42" s="95"/>
      <c r="ABR42" s="95"/>
      <c r="ABS42" s="95"/>
      <c r="ABT42" s="95"/>
      <c r="ABU42" s="95"/>
      <c r="ABV42" s="95"/>
      <c r="ABW42" s="95"/>
      <c r="ABX42" s="95"/>
      <c r="ABY42" s="95"/>
      <c r="ABZ42" s="95"/>
      <c r="ACA42" s="95"/>
      <c r="ACB42" s="95"/>
      <c r="ACC42" s="95"/>
      <c r="ACD42" s="95"/>
      <c r="ACE42" s="95"/>
      <c r="ACF42" s="95"/>
      <c r="ACG42" s="95"/>
      <c r="ACH42" s="95"/>
      <c r="ACI42" s="95"/>
      <c r="ACJ42" s="95"/>
      <c r="ACK42" s="95"/>
      <c r="ACL42" s="95"/>
      <c r="ACM42" s="95"/>
      <c r="ACN42" s="95"/>
      <c r="ACO42" s="95"/>
      <c r="ACP42" s="95"/>
      <c r="ACQ42" s="95"/>
      <c r="ACR42" s="95"/>
      <c r="ACS42" s="95"/>
      <c r="ACT42" s="95"/>
      <c r="ACU42" s="95"/>
      <c r="ACV42" s="95"/>
      <c r="ACW42" s="95"/>
      <c r="ACX42" s="95"/>
      <c r="ACY42" s="95"/>
      <c r="ACZ42" s="95"/>
      <c r="ADA42" s="95"/>
      <c r="ADB42" s="95"/>
      <c r="ADC42" s="95"/>
      <c r="ADD42" s="95"/>
      <c r="ADE42" s="95"/>
      <c r="ADF42" s="95"/>
      <c r="ADG42" s="95"/>
      <c r="ADH42" s="95"/>
      <c r="ADI42" s="95"/>
      <c r="ADJ42" s="95"/>
      <c r="ADK42" s="95"/>
      <c r="ADL42" s="95"/>
      <c r="ADM42" s="95"/>
      <c r="ADN42" s="95"/>
      <c r="ADO42" s="95"/>
      <c r="ADP42" s="95"/>
      <c r="ADQ42" s="95"/>
      <c r="ADR42" s="95"/>
      <c r="ADS42" s="95"/>
      <c r="ADT42" s="95"/>
      <c r="ADU42" s="95"/>
      <c r="ADV42" s="95"/>
      <c r="ADW42" s="95"/>
      <c r="ADX42" s="95"/>
      <c r="ADY42" s="95"/>
      <c r="ADZ42" s="95"/>
      <c r="AEA42" s="95"/>
      <c r="AEB42" s="95"/>
      <c r="AEC42" s="95"/>
      <c r="AED42" s="95"/>
      <c r="AEE42" s="95"/>
      <c r="AEF42" s="95"/>
      <c r="AEG42" s="95"/>
      <c r="AEH42" s="95"/>
      <c r="AEI42" s="95"/>
      <c r="AEJ42" s="95"/>
      <c r="AEK42" s="95"/>
      <c r="AEL42" s="95"/>
      <c r="AEM42" s="95"/>
      <c r="AEN42" s="95"/>
      <c r="AEO42" s="95"/>
      <c r="AEP42" s="95"/>
      <c r="AEQ42" s="95"/>
      <c r="AER42" s="95"/>
      <c r="AES42" s="95"/>
      <c r="AET42" s="95"/>
      <c r="AEU42" s="95"/>
      <c r="AEV42" s="95"/>
      <c r="AEW42" s="95"/>
      <c r="AEX42" s="95"/>
      <c r="AEY42" s="95"/>
      <c r="AEZ42" s="95"/>
      <c r="AFA42" s="95"/>
      <c r="AFB42" s="95"/>
      <c r="AFC42" s="95"/>
      <c r="AFD42" s="95"/>
      <c r="AFE42" s="95"/>
      <c r="AFF42" s="95"/>
      <c r="AFG42" s="95"/>
      <c r="AFH42" s="95"/>
      <c r="AFI42" s="95"/>
      <c r="AFJ42" s="95"/>
      <c r="AFK42" s="95"/>
      <c r="AFL42" s="95"/>
      <c r="AFM42" s="95"/>
      <c r="AFN42" s="95"/>
      <c r="AFO42" s="95"/>
      <c r="AFP42" s="95"/>
      <c r="AFQ42" s="95"/>
      <c r="AFR42" s="95"/>
      <c r="AFS42" s="95"/>
      <c r="AFT42" s="95"/>
      <c r="AFU42" s="95"/>
      <c r="AFV42" s="95"/>
      <c r="AFW42" s="95"/>
      <c r="AFX42" s="95"/>
      <c r="AFY42" s="95"/>
      <c r="AFZ42" s="95"/>
      <c r="AGA42" s="95"/>
      <c r="AGB42" s="95"/>
      <c r="AGC42" s="95"/>
      <c r="AGD42" s="95"/>
      <c r="AGE42" s="95"/>
      <c r="AGF42" s="95"/>
      <c r="AGG42" s="95"/>
      <c r="AGH42" s="95"/>
      <c r="AGI42" s="95"/>
      <c r="AGJ42" s="95"/>
      <c r="AGK42" s="95"/>
      <c r="AGL42" s="95"/>
      <c r="AGM42" s="95"/>
      <c r="AGN42" s="95"/>
      <c r="AGO42" s="95"/>
      <c r="AGP42" s="95"/>
      <c r="AGQ42" s="95"/>
      <c r="AGR42" s="95"/>
      <c r="AGS42" s="95"/>
      <c r="AGT42" s="95"/>
      <c r="AGU42" s="95"/>
      <c r="AGV42" s="95"/>
      <c r="AGW42" s="95"/>
      <c r="AGX42" s="95"/>
      <c r="AGY42" s="95"/>
      <c r="AGZ42" s="95"/>
      <c r="AHA42" s="95"/>
      <c r="AHB42" s="95"/>
      <c r="AHC42" s="95"/>
      <c r="AHD42" s="95"/>
      <c r="AHE42" s="95"/>
      <c r="AHF42" s="95"/>
      <c r="AHG42" s="95"/>
      <c r="AHH42" s="95"/>
      <c r="AHI42" s="95"/>
      <c r="AHJ42" s="95"/>
      <c r="AHK42" s="95"/>
      <c r="AHL42" s="95"/>
      <c r="AHM42" s="95"/>
      <c r="AHN42" s="95"/>
      <c r="AHO42" s="95"/>
      <c r="AHP42" s="95"/>
      <c r="AHQ42" s="95"/>
      <c r="AHR42" s="95"/>
      <c r="AHS42" s="95"/>
      <c r="AHT42" s="95"/>
      <c r="AHU42" s="95"/>
      <c r="AHV42" s="95"/>
      <c r="AHW42" s="95"/>
      <c r="AHX42" s="95"/>
      <c r="AHY42" s="95"/>
      <c r="AHZ42" s="95"/>
      <c r="AIA42" s="95"/>
      <c r="AIB42" s="95"/>
      <c r="AIC42" s="95"/>
      <c r="AID42" s="95"/>
      <c r="AIE42" s="95"/>
      <c r="AIF42" s="95"/>
      <c r="AIG42" s="95"/>
      <c r="AIH42" s="95"/>
      <c r="AII42" s="95"/>
      <c r="AIJ42" s="95"/>
      <c r="AIK42" s="95"/>
      <c r="AIL42" s="95"/>
      <c r="AIM42" s="95"/>
      <c r="AIN42" s="95"/>
      <c r="AIO42" s="95"/>
      <c r="AIP42" s="95"/>
      <c r="AIQ42" s="95"/>
      <c r="AIR42" s="95"/>
      <c r="AIS42" s="95"/>
      <c r="AIT42" s="95"/>
      <c r="AIU42" s="95"/>
      <c r="AIV42" s="95"/>
      <c r="AIW42" s="95"/>
      <c r="AIX42" s="95"/>
      <c r="AIY42" s="95"/>
      <c r="AIZ42" s="95"/>
      <c r="AJA42" s="95"/>
      <c r="AJB42" s="95"/>
      <c r="AJC42" s="95"/>
      <c r="AJD42" s="95"/>
      <c r="AJE42" s="95"/>
      <c r="AJF42" s="95"/>
      <c r="AJG42" s="95"/>
      <c r="AJH42" s="95"/>
      <c r="AJI42" s="95"/>
      <c r="AJJ42" s="95"/>
      <c r="AJK42" s="95"/>
      <c r="AJL42" s="95"/>
      <c r="AJM42" s="95"/>
      <c r="AJN42" s="95"/>
      <c r="AJO42" s="95"/>
      <c r="AJP42" s="95"/>
      <c r="AJQ42" s="95"/>
      <c r="AJR42" s="95"/>
      <c r="AJS42" s="95"/>
      <c r="AJT42" s="95"/>
      <c r="AJU42" s="95"/>
      <c r="AJV42" s="95"/>
      <c r="AJW42" s="95"/>
      <c r="AJX42" s="95"/>
      <c r="AJY42" s="95"/>
      <c r="AJZ42" s="95"/>
      <c r="AKA42" s="95"/>
      <c r="AKB42" s="95"/>
      <c r="AKC42" s="95"/>
      <c r="AKD42" s="95"/>
      <c r="AKE42" s="95"/>
      <c r="AKF42" s="95"/>
      <c r="AKG42" s="95"/>
      <c r="AKH42" s="95"/>
      <c r="AKI42" s="95"/>
      <c r="AKJ42" s="95"/>
      <c r="AKK42" s="95"/>
      <c r="AKL42" s="95"/>
      <c r="AKM42" s="95"/>
      <c r="AKN42" s="95"/>
      <c r="AKO42" s="95"/>
      <c r="AKP42" s="95"/>
      <c r="AKQ42" s="95"/>
      <c r="AKR42" s="95"/>
      <c r="AKS42" s="95"/>
      <c r="AKT42" s="95"/>
      <c r="AKU42" s="95"/>
      <c r="AKV42" s="95"/>
      <c r="AKW42" s="95"/>
      <c r="AKX42" s="95"/>
      <c r="AKY42" s="95"/>
      <c r="AKZ42" s="95"/>
      <c r="ALA42" s="95"/>
      <c r="ALB42" s="95"/>
      <c r="ALC42" s="95"/>
      <c r="ALD42" s="95"/>
      <c r="ALE42" s="95"/>
      <c r="ALF42" s="95"/>
      <c r="ALG42" s="95"/>
      <c r="ALH42" s="95"/>
      <c r="ALI42" s="95"/>
      <c r="ALJ42" s="95"/>
      <c r="ALK42" s="95"/>
      <c r="ALL42" s="95"/>
      <c r="ALM42" s="95"/>
      <c r="ALN42" s="95"/>
      <c r="ALO42" s="95"/>
      <c r="ALP42" s="95"/>
      <c r="ALQ42" s="95"/>
      <c r="ALR42" s="95"/>
      <c r="ALS42" s="95"/>
      <c r="ALT42" s="95"/>
      <c r="ALU42" s="95"/>
      <c r="ALV42" s="95"/>
      <c r="ALW42" s="95"/>
      <c r="ALX42" s="95"/>
      <c r="ALY42" s="95"/>
      <c r="ALZ42" s="95"/>
      <c r="AMA42" s="95"/>
      <c r="AMB42" s="95"/>
      <c r="AMC42" s="95"/>
      <c r="AMD42" s="95"/>
      <c r="AME42" s="95"/>
      <c r="AMF42" s="95"/>
      <c r="AMG42" s="95"/>
      <c r="AMH42" s="95"/>
      <c r="AMI42" s="95"/>
      <c r="AMJ42" s="95"/>
    </row>
    <row r="43" spans="1:1024" s="97" customFormat="1" x14ac:dyDescent="0.2">
      <c r="A43" s="95"/>
      <c r="B43" s="171" t="s">
        <v>53</v>
      </c>
      <c r="C43" s="168">
        <v>8.89</v>
      </c>
      <c r="D43" s="171" t="s">
        <v>53</v>
      </c>
      <c r="E43" s="168">
        <v>8.89</v>
      </c>
      <c r="F43" s="199"/>
      <c r="G43" s="200"/>
      <c r="H43" s="171" t="s">
        <v>53</v>
      </c>
      <c r="I43" s="168">
        <v>6.67</v>
      </c>
      <c r="J43" s="171" t="s">
        <v>53</v>
      </c>
      <c r="K43" s="168">
        <v>4.45</v>
      </c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  <c r="AK43" s="95"/>
      <c r="AL43" s="95"/>
      <c r="AM43" s="95"/>
      <c r="AN43" s="95"/>
      <c r="AO43" s="95"/>
      <c r="AP43" s="95"/>
      <c r="AQ43" s="95"/>
      <c r="AR43" s="95"/>
      <c r="AS43" s="95"/>
      <c r="AT43" s="95"/>
      <c r="AU43" s="95"/>
      <c r="AV43" s="95"/>
      <c r="AW43" s="95"/>
      <c r="AX43" s="95"/>
      <c r="AY43" s="95"/>
      <c r="AZ43" s="95"/>
      <c r="BA43" s="95"/>
      <c r="BB43" s="95"/>
      <c r="BC43" s="95"/>
      <c r="BD43" s="95"/>
      <c r="BE43" s="95"/>
      <c r="BF43" s="95"/>
      <c r="BG43" s="95"/>
      <c r="BH43" s="95"/>
      <c r="BI43" s="95"/>
      <c r="BJ43" s="95"/>
      <c r="BK43" s="95"/>
      <c r="BL43" s="95"/>
      <c r="BM43" s="95"/>
      <c r="BN43" s="95"/>
      <c r="BO43" s="95"/>
      <c r="BP43" s="95"/>
      <c r="BQ43" s="95"/>
      <c r="BR43" s="95"/>
      <c r="BS43" s="95"/>
      <c r="BT43" s="95"/>
      <c r="BU43" s="95"/>
      <c r="BV43" s="95"/>
      <c r="BW43" s="95"/>
      <c r="BX43" s="95"/>
      <c r="BY43" s="95"/>
      <c r="BZ43" s="95"/>
      <c r="CA43" s="95"/>
      <c r="CB43" s="95"/>
      <c r="CC43" s="95"/>
      <c r="CD43" s="95"/>
      <c r="CE43" s="95"/>
      <c r="CF43" s="95"/>
      <c r="CG43" s="95"/>
      <c r="CH43" s="95"/>
      <c r="CI43" s="95"/>
      <c r="CJ43" s="95"/>
      <c r="CK43" s="95"/>
      <c r="CL43" s="95"/>
      <c r="CM43" s="95"/>
      <c r="CN43" s="95"/>
      <c r="CO43" s="95"/>
      <c r="CP43" s="95"/>
      <c r="CQ43" s="95"/>
      <c r="CR43" s="95"/>
      <c r="CS43" s="95"/>
      <c r="CT43" s="95"/>
      <c r="CU43" s="95"/>
      <c r="CV43" s="95"/>
      <c r="CW43" s="95"/>
      <c r="CX43" s="95"/>
      <c r="CY43" s="95"/>
      <c r="CZ43" s="95"/>
      <c r="DA43" s="95"/>
      <c r="DB43" s="95"/>
      <c r="DC43" s="95"/>
      <c r="DD43" s="95"/>
      <c r="DE43" s="95"/>
      <c r="DF43" s="95"/>
      <c r="DG43" s="95"/>
      <c r="DH43" s="95"/>
      <c r="DI43" s="95"/>
      <c r="DJ43" s="95"/>
      <c r="DK43" s="95"/>
      <c r="DL43" s="95"/>
      <c r="DM43" s="95"/>
      <c r="DN43" s="95"/>
      <c r="DO43" s="95"/>
      <c r="DP43" s="95"/>
      <c r="DQ43" s="95"/>
      <c r="DR43" s="95"/>
      <c r="DS43" s="95"/>
      <c r="DT43" s="95"/>
      <c r="DU43" s="95"/>
      <c r="DV43" s="95"/>
      <c r="DW43" s="95"/>
      <c r="DX43" s="95"/>
      <c r="DY43" s="95"/>
      <c r="DZ43" s="95"/>
      <c r="EA43" s="95"/>
      <c r="EB43" s="95"/>
      <c r="EC43" s="95"/>
      <c r="ED43" s="95"/>
      <c r="EE43" s="95"/>
      <c r="EF43" s="95"/>
      <c r="EG43" s="95"/>
      <c r="EH43" s="95"/>
      <c r="EI43" s="95"/>
      <c r="EJ43" s="95"/>
      <c r="EK43" s="95"/>
      <c r="EL43" s="95"/>
      <c r="EM43" s="95"/>
      <c r="EN43" s="95"/>
      <c r="EO43" s="95"/>
      <c r="EP43" s="95"/>
      <c r="EQ43" s="95"/>
      <c r="ER43" s="95"/>
      <c r="ES43" s="95"/>
      <c r="ET43" s="95"/>
      <c r="EU43" s="95"/>
      <c r="EV43" s="95"/>
      <c r="EW43" s="95"/>
      <c r="EX43" s="95"/>
      <c r="EY43" s="95"/>
      <c r="EZ43" s="95"/>
      <c r="FA43" s="95"/>
      <c r="FB43" s="95"/>
      <c r="FC43" s="95"/>
      <c r="FD43" s="95"/>
      <c r="FE43" s="95"/>
      <c r="FF43" s="95"/>
      <c r="FG43" s="95"/>
      <c r="FH43" s="95"/>
      <c r="FI43" s="95"/>
      <c r="FJ43" s="95"/>
      <c r="FK43" s="95"/>
      <c r="FL43" s="95"/>
      <c r="FM43" s="95"/>
      <c r="FN43" s="95"/>
      <c r="FO43" s="95"/>
      <c r="FP43" s="95"/>
      <c r="FQ43" s="95"/>
      <c r="FR43" s="95"/>
      <c r="FS43" s="95"/>
      <c r="FT43" s="95"/>
      <c r="FU43" s="95"/>
      <c r="FV43" s="95"/>
      <c r="FW43" s="95"/>
      <c r="FX43" s="95"/>
      <c r="FY43" s="95"/>
      <c r="FZ43" s="95"/>
      <c r="GA43" s="95"/>
      <c r="GB43" s="95"/>
      <c r="GC43" s="95"/>
      <c r="GD43" s="95"/>
      <c r="GE43" s="95"/>
      <c r="GF43" s="95"/>
      <c r="GG43" s="95"/>
      <c r="GH43" s="95"/>
      <c r="GI43" s="95"/>
      <c r="GJ43" s="95"/>
      <c r="GK43" s="95"/>
      <c r="GL43" s="95"/>
      <c r="GM43" s="95"/>
      <c r="GN43" s="95"/>
      <c r="GO43" s="95"/>
      <c r="GP43" s="95"/>
      <c r="GQ43" s="95"/>
      <c r="GR43" s="95"/>
      <c r="GS43" s="95"/>
      <c r="GT43" s="95"/>
      <c r="GU43" s="95"/>
      <c r="GV43" s="95"/>
      <c r="GW43" s="95"/>
      <c r="GX43" s="95"/>
      <c r="GY43" s="95"/>
      <c r="GZ43" s="95"/>
      <c r="HA43" s="95"/>
      <c r="HB43" s="95"/>
      <c r="HC43" s="95"/>
      <c r="HD43" s="95"/>
      <c r="HE43" s="95"/>
      <c r="HF43" s="95"/>
      <c r="HG43" s="95"/>
      <c r="HH43" s="95"/>
      <c r="HI43" s="95"/>
      <c r="HJ43" s="95"/>
      <c r="HK43" s="95"/>
      <c r="HL43" s="95"/>
      <c r="HM43" s="95"/>
      <c r="HN43" s="95"/>
      <c r="HO43" s="95"/>
      <c r="HP43" s="95"/>
      <c r="HQ43" s="95"/>
      <c r="HR43" s="95"/>
      <c r="HS43" s="95"/>
      <c r="HT43" s="95"/>
      <c r="HU43" s="95"/>
      <c r="HV43" s="95"/>
      <c r="HW43" s="95"/>
      <c r="HX43" s="95"/>
      <c r="HY43" s="95"/>
      <c r="HZ43" s="95"/>
      <c r="IA43" s="95"/>
      <c r="IB43" s="95"/>
      <c r="IC43" s="95"/>
      <c r="ID43" s="95"/>
      <c r="IE43" s="95"/>
      <c r="IF43" s="95"/>
      <c r="IG43" s="95"/>
      <c r="IH43" s="95"/>
      <c r="II43" s="95"/>
      <c r="IJ43" s="95"/>
      <c r="IK43" s="95"/>
      <c r="IL43" s="95"/>
      <c r="IM43" s="95"/>
      <c r="IN43" s="95"/>
      <c r="IO43" s="95"/>
      <c r="IP43" s="95"/>
      <c r="IQ43" s="95"/>
      <c r="IR43" s="95"/>
      <c r="IS43" s="95"/>
      <c r="IT43" s="95"/>
      <c r="IU43" s="95"/>
      <c r="IV43" s="95"/>
      <c r="IW43" s="95"/>
      <c r="IX43" s="95"/>
      <c r="IY43" s="95"/>
      <c r="IZ43" s="95"/>
      <c r="JA43" s="95"/>
      <c r="JB43" s="95"/>
      <c r="JC43" s="95"/>
      <c r="JD43" s="95"/>
      <c r="JE43" s="95"/>
      <c r="JF43" s="95"/>
      <c r="JG43" s="95"/>
      <c r="JH43" s="95"/>
      <c r="JI43" s="95"/>
      <c r="JJ43" s="95"/>
      <c r="JK43" s="95"/>
      <c r="JL43" s="95"/>
      <c r="JM43" s="95"/>
      <c r="JN43" s="95"/>
      <c r="JO43" s="95"/>
      <c r="JP43" s="95"/>
      <c r="JQ43" s="95"/>
      <c r="JR43" s="95"/>
      <c r="JS43" s="95"/>
      <c r="JT43" s="95"/>
      <c r="JU43" s="95"/>
      <c r="JV43" s="95"/>
      <c r="JW43" s="95"/>
      <c r="JX43" s="95"/>
      <c r="JY43" s="95"/>
      <c r="JZ43" s="95"/>
      <c r="KA43" s="95"/>
      <c r="KB43" s="95"/>
      <c r="KC43" s="95"/>
      <c r="KD43" s="95"/>
      <c r="KE43" s="95"/>
      <c r="KF43" s="95"/>
      <c r="KG43" s="95"/>
      <c r="KH43" s="95"/>
      <c r="KI43" s="95"/>
      <c r="KJ43" s="95"/>
      <c r="KK43" s="95"/>
      <c r="KL43" s="95"/>
      <c r="KM43" s="95"/>
      <c r="KN43" s="95"/>
      <c r="KO43" s="95"/>
      <c r="KP43" s="95"/>
      <c r="KQ43" s="95"/>
      <c r="KR43" s="95"/>
      <c r="KS43" s="95"/>
      <c r="KT43" s="95"/>
      <c r="KU43" s="95"/>
      <c r="KV43" s="95"/>
      <c r="KW43" s="95"/>
      <c r="KX43" s="95"/>
      <c r="KY43" s="95"/>
      <c r="KZ43" s="95"/>
      <c r="LA43" s="95"/>
      <c r="LB43" s="95"/>
      <c r="LC43" s="95"/>
      <c r="LD43" s="95"/>
      <c r="LE43" s="95"/>
      <c r="LF43" s="95"/>
      <c r="LG43" s="95"/>
      <c r="LH43" s="95"/>
      <c r="LI43" s="95"/>
      <c r="LJ43" s="95"/>
      <c r="LK43" s="95"/>
      <c r="LL43" s="95"/>
      <c r="LM43" s="95"/>
      <c r="LN43" s="95"/>
      <c r="LO43" s="95"/>
      <c r="LP43" s="95"/>
      <c r="LQ43" s="95"/>
      <c r="LR43" s="95"/>
      <c r="LS43" s="95"/>
      <c r="LT43" s="95"/>
      <c r="LU43" s="95"/>
      <c r="LV43" s="95"/>
      <c r="LW43" s="95"/>
      <c r="LX43" s="95"/>
      <c r="LY43" s="95"/>
      <c r="LZ43" s="95"/>
      <c r="MA43" s="95"/>
      <c r="MB43" s="95"/>
      <c r="MC43" s="95"/>
      <c r="MD43" s="95"/>
      <c r="ME43" s="95"/>
      <c r="MF43" s="95"/>
      <c r="MG43" s="95"/>
      <c r="MH43" s="95"/>
      <c r="MI43" s="95"/>
      <c r="MJ43" s="95"/>
      <c r="MK43" s="95"/>
      <c r="ML43" s="95"/>
      <c r="MM43" s="95"/>
      <c r="MN43" s="95"/>
      <c r="MO43" s="95"/>
      <c r="MP43" s="95"/>
      <c r="MQ43" s="95"/>
      <c r="MR43" s="95"/>
      <c r="MS43" s="95"/>
      <c r="MT43" s="95"/>
      <c r="MU43" s="95"/>
      <c r="MV43" s="95"/>
      <c r="MW43" s="95"/>
      <c r="MX43" s="95"/>
      <c r="MY43" s="95"/>
      <c r="MZ43" s="95"/>
      <c r="NA43" s="95"/>
      <c r="NB43" s="95"/>
      <c r="NC43" s="95"/>
      <c r="ND43" s="95"/>
      <c r="NE43" s="95"/>
      <c r="NF43" s="95"/>
      <c r="NG43" s="95"/>
      <c r="NH43" s="95"/>
      <c r="NI43" s="95"/>
      <c r="NJ43" s="95"/>
      <c r="NK43" s="95"/>
      <c r="NL43" s="95"/>
      <c r="NM43" s="95"/>
      <c r="NN43" s="95"/>
      <c r="NO43" s="95"/>
      <c r="NP43" s="95"/>
      <c r="NQ43" s="95"/>
      <c r="NR43" s="95"/>
      <c r="NS43" s="95"/>
      <c r="NT43" s="95"/>
      <c r="NU43" s="95"/>
      <c r="NV43" s="95"/>
      <c r="NW43" s="95"/>
      <c r="NX43" s="95"/>
      <c r="NY43" s="95"/>
      <c r="NZ43" s="95"/>
      <c r="OA43" s="95"/>
      <c r="OB43" s="95"/>
      <c r="OC43" s="95"/>
      <c r="OD43" s="95"/>
      <c r="OE43" s="95"/>
      <c r="OF43" s="95"/>
      <c r="OG43" s="95"/>
      <c r="OH43" s="95"/>
      <c r="OI43" s="95"/>
      <c r="OJ43" s="95"/>
      <c r="OK43" s="95"/>
      <c r="OL43" s="95"/>
      <c r="OM43" s="95"/>
      <c r="ON43" s="95"/>
      <c r="OO43" s="95"/>
      <c r="OP43" s="95"/>
      <c r="OQ43" s="95"/>
      <c r="OR43" s="95"/>
      <c r="OS43" s="95"/>
      <c r="OT43" s="95"/>
      <c r="OU43" s="95"/>
      <c r="OV43" s="95"/>
      <c r="OW43" s="95"/>
      <c r="OX43" s="95"/>
      <c r="OY43" s="95"/>
      <c r="OZ43" s="95"/>
      <c r="PA43" s="95"/>
      <c r="PB43" s="95"/>
      <c r="PC43" s="95"/>
      <c r="PD43" s="95"/>
      <c r="PE43" s="95"/>
      <c r="PF43" s="95"/>
      <c r="PG43" s="95"/>
      <c r="PH43" s="95"/>
      <c r="PI43" s="95"/>
      <c r="PJ43" s="95"/>
      <c r="PK43" s="95"/>
      <c r="PL43" s="95"/>
      <c r="PM43" s="95"/>
      <c r="PN43" s="95"/>
      <c r="PO43" s="95"/>
      <c r="PP43" s="95"/>
      <c r="PQ43" s="95"/>
      <c r="PR43" s="95"/>
      <c r="PS43" s="95"/>
      <c r="PT43" s="95"/>
      <c r="PU43" s="95"/>
      <c r="PV43" s="95"/>
      <c r="PW43" s="95"/>
      <c r="PX43" s="95"/>
      <c r="PY43" s="95"/>
      <c r="PZ43" s="95"/>
      <c r="QA43" s="95"/>
      <c r="QB43" s="95"/>
      <c r="QC43" s="95"/>
      <c r="QD43" s="95"/>
      <c r="QE43" s="95"/>
      <c r="QF43" s="95"/>
      <c r="QG43" s="95"/>
      <c r="QH43" s="95"/>
      <c r="QI43" s="95"/>
      <c r="QJ43" s="95"/>
      <c r="QK43" s="95"/>
      <c r="QL43" s="95"/>
      <c r="QM43" s="95"/>
      <c r="QN43" s="95"/>
      <c r="QO43" s="95"/>
      <c r="QP43" s="95"/>
      <c r="QQ43" s="95"/>
      <c r="QR43" s="95"/>
      <c r="QS43" s="95"/>
      <c r="QT43" s="95"/>
      <c r="QU43" s="95"/>
      <c r="QV43" s="95"/>
      <c r="QW43" s="95"/>
      <c r="QX43" s="95"/>
      <c r="QY43" s="95"/>
      <c r="QZ43" s="95"/>
      <c r="RA43" s="95"/>
      <c r="RB43" s="95"/>
      <c r="RC43" s="95"/>
      <c r="RD43" s="95"/>
      <c r="RE43" s="95"/>
      <c r="RF43" s="95"/>
      <c r="RG43" s="95"/>
      <c r="RH43" s="95"/>
      <c r="RI43" s="95"/>
      <c r="RJ43" s="95"/>
      <c r="RK43" s="95"/>
      <c r="RL43" s="95"/>
      <c r="RM43" s="95"/>
      <c r="RN43" s="95"/>
      <c r="RO43" s="95"/>
      <c r="RP43" s="95"/>
      <c r="RQ43" s="95"/>
      <c r="RR43" s="95"/>
      <c r="RS43" s="95"/>
      <c r="RT43" s="95"/>
      <c r="RU43" s="95"/>
      <c r="RV43" s="95"/>
      <c r="RW43" s="95"/>
      <c r="RX43" s="95"/>
      <c r="RY43" s="95"/>
      <c r="RZ43" s="95"/>
      <c r="SA43" s="95"/>
      <c r="SB43" s="95"/>
      <c r="SC43" s="95"/>
      <c r="SD43" s="95"/>
      <c r="SE43" s="95"/>
      <c r="SF43" s="95"/>
      <c r="SG43" s="95"/>
      <c r="SH43" s="95"/>
      <c r="SI43" s="95"/>
      <c r="SJ43" s="95"/>
      <c r="SK43" s="95"/>
      <c r="SL43" s="95"/>
      <c r="SM43" s="95"/>
      <c r="SN43" s="95"/>
      <c r="SO43" s="95"/>
      <c r="SP43" s="95"/>
      <c r="SQ43" s="95"/>
      <c r="SR43" s="95"/>
      <c r="SS43" s="95"/>
      <c r="ST43" s="95"/>
      <c r="SU43" s="95"/>
      <c r="SV43" s="95"/>
      <c r="SW43" s="95"/>
      <c r="SX43" s="95"/>
      <c r="SY43" s="95"/>
      <c r="SZ43" s="95"/>
      <c r="TA43" s="95"/>
      <c r="TB43" s="95"/>
      <c r="TC43" s="95"/>
      <c r="TD43" s="95"/>
      <c r="TE43" s="95"/>
      <c r="TF43" s="95"/>
      <c r="TG43" s="95"/>
      <c r="TH43" s="95"/>
      <c r="TI43" s="95"/>
      <c r="TJ43" s="95"/>
      <c r="TK43" s="95"/>
      <c r="TL43" s="95"/>
      <c r="TM43" s="95"/>
      <c r="TN43" s="95"/>
      <c r="TO43" s="95"/>
      <c r="TP43" s="95"/>
      <c r="TQ43" s="95"/>
      <c r="TR43" s="95"/>
      <c r="TS43" s="95"/>
      <c r="TT43" s="95"/>
      <c r="TU43" s="95"/>
      <c r="TV43" s="95"/>
      <c r="TW43" s="95"/>
      <c r="TX43" s="95"/>
      <c r="TY43" s="95"/>
      <c r="TZ43" s="95"/>
      <c r="UA43" s="95"/>
      <c r="UB43" s="95"/>
      <c r="UC43" s="95"/>
      <c r="UD43" s="95"/>
      <c r="UE43" s="95"/>
      <c r="UF43" s="95"/>
      <c r="UG43" s="95"/>
      <c r="UH43" s="95"/>
      <c r="UI43" s="95"/>
      <c r="UJ43" s="95"/>
      <c r="UK43" s="95"/>
      <c r="UL43" s="95"/>
      <c r="UM43" s="95"/>
      <c r="UN43" s="95"/>
      <c r="UO43" s="95"/>
      <c r="UP43" s="95"/>
      <c r="UQ43" s="95"/>
      <c r="UR43" s="95"/>
      <c r="US43" s="95"/>
      <c r="UT43" s="95"/>
      <c r="UU43" s="95"/>
      <c r="UV43" s="95"/>
      <c r="UW43" s="95"/>
      <c r="UX43" s="95"/>
      <c r="UY43" s="95"/>
      <c r="UZ43" s="95"/>
      <c r="VA43" s="95"/>
      <c r="VB43" s="95"/>
      <c r="VC43" s="95"/>
      <c r="VD43" s="95"/>
      <c r="VE43" s="95"/>
      <c r="VF43" s="95"/>
      <c r="VG43" s="95"/>
      <c r="VH43" s="95"/>
      <c r="VI43" s="95"/>
      <c r="VJ43" s="95"/>
      <c r="VK43" s="95"/>
      <c r="VL43" s="95"/>
      <c r="VM43" s="95"/>
      <c r="VN43" s="95"/>
      <c r="VO43" s="95"/>
      <c r="VP43" s="95"/>
      <c r="VQ43" s="95"/>
      <c r="VR43" s="95"/>
      <c r="VS43" s="95"/>
      <c r="VT43" s="95"/>
      <c r="VU43" s="95"/>
      <c r="VV43" s="95"/>
      <c r="VW43" s="95"/>
      <c r="VX43" s="95"/>
      <c r="VY43" s="95"/>
      <c r="VZ43" s="95"/>
      <c r="WA43" s="95"/>
      <c r="WB43" s="95"/>
      <c r="WC43" s="95"/>
      <c r="WD43" s="95"/>
      <c r="WE43" s="95"/>
      <c r="WF43" s="95"/>
      <c r="WG43" s="95"/>
      <c r="WH43" s="95"/>
      <c r="WI43" s="95"/>
      <c r="WJ43" s="95"/>
      <c r="WK43" s="95"/>
      <c r="WL43" s="95"/>
      <c r="WM43" s="95"/>
      <c r="WN43" s="95"/>
      <c r="WO43" s="95"/>
      <c r="WP43" s="95"/>
      <c r="WQ43" s="95"/>
      <c r="WR43" s="95"/>
      <c r="WS43" s="95"/>
      <c r="WT43" s="95"/>
      <c r="WU43" s="95"/>
      <c r="WV43" s="95"/>
      <c r="WW43" s="95"/>
      <c r="WX43" s="95"/>
      <c r="WY43" s="95"/>
      <c r="WZ43" s="95"/>
      <c r="XA43" s="95"/>
      <c r="XB43" s="95"/>
      <c r="XC43" s="95"/>
      <c r="XD43" s="95"/>
      <c r="XE43" s="95"/>
      <c r="XF43" s="95"/>
      <c r="XG43" s="95"/>
      <c r="XH43" s="95"/>
      <c r="XI43" s="95"/>
      <c r="XJ43" s="95"/>
      <c r="XK43" s="95"/>
      <c r="XL43" s="95"/>
      <c r="XM43" s="95"/>
      <c r="XN43" s="95"/>
      <c r="XO43" s="95"/>
      <c r="XP43" s="95"/>
      <c r="XQ43" s="95"/>
      <c r="XR43" s="95"/>
      <c r="XS43" s="95"/>
      <c r="XT43" s="95"/>
      <c r="XU43" s="95"/>
      <c r="XV43" s="95"/>
      <c r="XW43" s="95"/>
      <c r="XX43" s="95"/>
      <c r="XY43" s="95"/>
      <c r="XZ43" s="95"/>
      <c r="YA43" s="95"/>
      <c r="YB43" s="95"/>
      <c r="YC43" s="95"/>
      <c r="YD43" s="95"/>
      <c r="YE43" s="95"/>
      <c r="YF43" s="95"/>
      <c r="YG43" s="95"/>
      <c r="YH43" s="95"/>
      <c r="YI43" s="95"/>
      <c r="YJ43" s="95"/>
      <c r="YK43" s="95"/>
      <c r="YL43" s="95"/>
      <c r="YM43" s="95"/>
      <c r="YN43" s="95"/>
      <c r="YO43" s="95"/>
      <c r="YP43" s="95"/>
      <c r="YQ43" s="95"/>
      <c r="YR43" s="95"/>
      <c r="YS43" s="95"/>
      <c r="YT43" s="95"/>
      <c r="YU43" s="95"/>
      <c r="YV43" s="95"/>
      <c r="YW43" s="95"/>
      <c r="YX43" s="95"/>
      <c r="YY43" s="95"/>
      <c r="YZ43" s="95"/>
      <c r="ZA43" s="95"/>
      <c r="ZB43" s="95"/>
      <c r="ZC43" s="95"/>
      <c r="ZD43" s="95"/>
      <c r="ZE43" s="95"/>
      <c r="ZF43" s="95"/>
      <c r="ZG43" s="95"/>
      <c r="ZH43" s="95"/>
      <c r="ZI43" s="95"/>
      <c r="ZJ43" s="95"/>
      <c r="ZK43" s="95"/>
      <c r="ZL43" s="95"/>
      <c r="ZM43" s="95"/>
      <c r="ZN43" s="95"/>
      <c r="ZO43" s="95"/>
      <c r="ZP43" s="95"/>
      <c r="ZQ43" s="95"/>
      <c r="ZR43" s="95"/>
      <c r="ZS43" s="95"/>
      <c r="ZT43" s="95"/>
      <c r="ZU43" s="95"/>
      <c r="ZV43" s="95"/>
      <c r="ZW43" s="95"/>
      <c r="ZX43" s="95"/>
      <c r="ZY43" s="95"/>
      <c r="ZZ43" s="95"/>
      <c r="AAA43" s="95"/>
      <c r="AAB43" s="95"/>
      <c r="AAC43" s="95"/>
      <c r="AAD43" s="95"/>
      <c r="AAE43" s="95"/>
      <c r="AAF43" s="95"/>
      <c r="AAG43" s="95"/>
      <c r="AAH43" s="95"/>
      <c r="AAI43" s="95"/>
      <c r="AAJ43" s="95"/>
      <c r="AAK43" s="95"/>
      <c r="AAL43" s="95"/>
      <c r="AAM43" s="95"/>
      <c r="AAN43" s="95"/>
      <c r="AAO43" s="95"/>
      <c r="AAP43" s="95"/>
      <c r="AAQ43" s="95"/>
      <c r="AAR43" s="95"/>
      <c r="AAS43" s="95"/>
      <c r="AAT43" s="95"/>
      <c r="AAU43" s="95"/>
      <c r="AAV43" s="95"/>
      <c r="AAW43" s="95"/>
      <c r="AAX43" s="95"/>
      <c r="AAY43" s="95"/>
      <c r="AAZ43" s="95"/>
      <c r="ABA43" s="95"/>
      <c r="ABB43" s="95"/>
      <c r="ABC43" s="95"/>
      <c r="ABD43" s="95"/>
      <c r="ABE43" s="95"/>
      <c r="ABF43" s="95"/>
      <c r="ABG43" s="95"/>
      <c r="ABH43" s="95"/>
      <c r="ABI43" s="95"/>
      <c r="ABJ43" s="95"/>
      <c r="ABK43" s="95"/>
      <c r="ABL43" s="95"/>
      <c r="ABM43" s="95"/>
      <c r="ABN43" s="95"/>
      <c r="ABO43" s="95"/>
      <c r="ABP43" s="95"/>
      <c r="ABQ43" s="95"/>
      <c r="ABR43" s="95"/>
      <c r="ABS43" s="95"/>
      <c r="ABT43" s="95"/>
      <c r="ABU43" s="95"/>
      <c r="ABV43" s="95"/>
      <c r="ABW43" s="95"/>
      <c r="ABX43" s="95"/>
      <c r="ABY43" s="95"/>
      <c r="ABZ43" s="95"/>
      <c r="ACA43" s="95"/>
      <c r="ACB43" s="95"/>
      <c r="ACC43" s="95"/>
      <c r="ACD43" s="95"/>
      <c r="ACE43" s="95"/>
      <c r="ACF43" s="95"/>
      <c r="ACG43" s="95"/>
      <c r="ACH43" s="95"/>
      <c r="ACI43" s="95"/>
      <c r="ACJ43" s="95"/>
      <c r="ACK43" s="95"/>
      <c r="ACL43" s="95"/>
      <c r="ACM43" s="95"/>
      <c r="ACN43" s="95"/>
      <c r="ACO43" s="95"/>
      <c r="ACP43" s="95"/>
      <c r="ACQ43" s="95"/>
      <c r="ACR43" s="95"/>
      <c r="ACS43" s="95"/>
      <c r="ACT43" s="95"/>
      <c r="ACU43" s="95"/>
      <c r="ACV43" s="95"/>
      <c r="ACW43" s="95"/>
      <c r="ACX43" s="95"/>
      <c r="ACY43" s="95"/>
      <c r="ACZ43" s="95"/>
      <c r="ADA43" s="95"/>
      <c r="ADB43" s="95"/>
      <c r="ADC43" s="95"/>
      <c r="ADD43" s="95"/>
      <c r="ADE43" s="95"/>
      <c r="ADF43" s="95"/>
      <c r="ADG43" s="95"/>
      <c r="ADH43" s="95"/>
      <c r="ADI43" s="95"/>
      <c r="ADJ43" s="95"/>
      <c r="ADK43" s="95"/>
      <c r="ADL43" s="95"/>
      <c r="ADM43" s="95"/>
      <c r="ADN43" s="95"/>
      <c r="ADO43" s="95"/>
      <c r="ADP43" s="95"/>
      <c r="ADQ43" s="95"/>
      <c r="ADR43" s="95"/>
      <c r="ADS43" s="95"/>
      <c r="ADT43" s="95"/>
      <c r="ADU43" s="95"/>
      <c r="ADV43" s="95"/>
      <c r="ADW43" s="95"/>
      <c r="ADX43" s="95"/>
      <c r="ADY43" s="95"/>
      <c r="ADZ43" s="95"/>
      <c r="AEA43" s="95"/>
      <c r="AEB43" s="95"/>
      <c r="AEC43" s="95"/>
      <c r="AED43" s="95"/>
      <c r="AEE43" s="95"/>
      <c r="AEF43" s="95"/>
      <c r="AEG43" s="95"/>
      <c r="AEH43" s="95"/>
      <c r="AEI43" s="95"/>
      <c r="AEJ43" s="95"/>
      <c r="AEK43" s="95"/>
      <c r="AEL43" s="95"/>
      <c r="AEM43" s="95"/>
      <c r="AEN43" s="95"/>
      <c r="AEO43" s="95"/>
      <c r="AEP43" s="95"/>
      <c r="AEQ43" s="95"/>
      <c r="AER43" s="95"/>
      <c r="AES43" s="95"/>
      <c r="AET43" s="95"/>
      <c r="AEU43" s="95"/>
      <c r="AEV43" s="95"/>
      <c r="AEW43" s="95"/>
      <c r="AEX43" s="95"/>
      <c r="AEY43" s="95"/>
      <c r="AEZ43" s="95"/>
      <c r="AFA43" s="95"/>
      <c r="AFB43" s="95"/>
      <c r="AFC43" s="95"/>
      <c r="AFD43" s="95"/>
      <c r="AFE43" s="95"/>
      <c r="AFF43" s="95"/>
      <c r="AFG43" s="95"/>
      <c r="AFH43" s="95"/>
      <c r="AFI43" s="95"/>
      <c r="AFJ43" s="95"/>
      <c r="AFK43" s="95"/>
      <c r="AFL43" s="95"/>
      <c r="AFM43" s="95"/>
      <c r="AFN43" s="95"/>
      <c r="AFO43" s="95"/>
      <c r="AFP43" s="95"/>
      <c r="AFQ43" s="95"/>
      <c r="AFR43" s="95"/>
      <c r="AFS43" s="95"/>
      <c r="AFT43" s="95"/>
      <c r="AFU43" s="95"/>
      <c r="AFV43" s="95"/>
      <c r="AFW43" s="95"/>
      <c r="AFX43" s="95"/>
      <c r="AFY43" s="95"/>
      <c r="AFZ43" s="95"/>
      <c r="AGA43" s="95"/>
      <c r="AGB43" s="95"/>
      <c r="AGC43" s="95"/>
      <c r="AGD43" s="95"/>
      <c r="AGE43" s="95"/>
      <c r="AGF43" s="95"/>
      <c r="AGG43" s="95"/>
      <c r="AGH43" s="95"/>
      <c r="AGI43" s="95"/>
      <c r="AGJ43" s="95"/>
      <c r="AGK43" s="95"/>
      <c r="AGL43" s="95"/>
      <c r="AGM43" s="95"/>
      <c r="AGN43" s="95"/>
      <c r="AGO43" s="95"/>
      <c r="AGP43" s="95"/>
      <c r="AGQ43" s="95"/>
      <c r="AGR43" s="95"/>
      <c r="AGS43" s="95"/>
      <c r="AGT43" s="95"/>
      <c r="AGU43" s="95"/>
      <c r="AGV43" s="95"/>
      <c r="AGW43" s="95"/>
      <c r="AGX43" s="95"/>
      <c r="AGY43" s="95"/>
      <c r="AGZ43" s="95"/>
      <c r="AHA43" s="95"/>
      <c r="AHB43" s="95"/>
      <c r="AHC43" s="95"/>
      <c r="AHD43" s="95"/>
      <c r="AHE43" s="95"/>
      <c r="AHF43" s="95"/>
      <c r="AHG43" s="95"/>
      <c r="AHH43" s="95"/>
      <c r="AHI43" s="95"/>
      <c r="AHJ43" s="95"/>
      <c r="AHK43" s="95"/>
      <c r="AHL43" s="95"/>
      <c r="AHM43" s="95"/>
      <c r="AHN43" s="95"/>
      <c r="AHO43" s="95"/>
      <c r="AHP43" s="95"/>
      <c r="AHQ43" s="95"/>
      <c r="AHR43" s="95"/>
      <c r="AHS43" s="95"/>
      <c r="AHT43" s="95"/>
      <c r="AHU43" s="95"/>
      <c r="AHV43" s="95"/>
      <c r="AHW43" s="95"/>
      <c r="AHX43" s="95"/>
      <c r="AHY43" s="95"/>
      <c r="AHZ43" s="95"/>
      <c r="AIA43" s="95"/>
      <c r="AIB43" s="95"/>
      <c r="AIC43" s="95"/>
      <c r="AID43" s="95"/>
      <c r="AIE43" s="95"/>
      <c r="AIF43" s="95"/>
      <c r="AIG43" s="95"/>
      <c r="AIH43" s="95"/>
      <c r="AII43" s="95"/>
      <c r="AIJ43" s="95"/>
      <c r="AIK43" s="95"/>
      <c r="AIL43" s="95"/>
      <c r="AIM43" s="95"/>
      <c r="AIN43" s="95"/>
      <c r="AIO43" s="95"/>
      <c r="AIP43" s="95"/>
      <c r="AIQ43" s="95"/>
      <c r="AIR43" s="95"/>
      <c r="AIS43" s="95"/>
      <c r="AIT43" s="95"/>
      <c r="AIU43" s="95"/>
      <c r="AIV43" s="95"/>
      <c r="AIW43" s="95"/>
      <c r="AIX43" s="95"/>
      <c r="AIY43" s="95"/>
      <c r="AIZ43" s="95"/>
      <c r="AJA43" s="95"/>
      <c r="AJB43" s="95"/>
      <c r="AJC43" s="95"/>
      <c r="AJD43" s="95"/>
      <c r="AJE43" s="95"/>
      <c r="AJF43" s="95"/>
      <c r="AJG43" s="95"/>
      <c r="AJH43" s="95"/>
      <c r="AJI43" s="95"/>
      <c r="AJJ43" s="95"/>
      <c r="AJK43" s="95"/>
      <c r="AJL43" s="95"/>
      <c r="AJM43" s="95"/>
      <c r="AJN43" s="95"/>
      <c r="AJO43" s="95"/>
      <c r="AJP43" s="95"/>
      <c r="AJQ43" s="95"/>
      <c r="AJR43" s="95"/>
      <c r="AJS43" s="95"/>
      <c r="AJT43" s="95"/>
      <c r="AJU43" s="95"/>
      <c r="AJV43" s="95"/>
      <c r="AJW43" s="95"/>
      <c r="AJX43" s="95"/>
      <c r="AJY43" s="95"/>
      <c r="AJZ43" s="95"/>
      <c r="AKA43" s="95"/>
      <c r="AKB43" s="95"/>
      <c r="AKC43" s="95"/>
      <c r="AKD43" s="95"/>
      <c r="AKE43" s="95"/>
      <c r="AKF43" s="95"/>
      <c r="AKG43" s="95"/>
      <c r="AKH43" s="95"/>
      <c r="AKI43" s="95"/>
      <c r="AKJ43" s="95"/>
      <c r="AKK43" s="95"/>
      <c r="AKL43" s="95"/>
      <c r="AKM43" s="95"/>
      <c r="AKN43" s="95"/>
      <c r="AKO43" s="95"/>
      <c r="AKP43" s="95"/>
      <c r="AKQ43" s="95"/>
      <c r="AKR43" s="95"/>
      <c r="AKS43" s="95"/>
      <c r="AKT43" s="95"/>
      <c r="AKU43" s="95"/>
      <c r="AKV43" s="95"/>
      <c r="AKW43" s="95"/>
      <c r="AKX43" s="95"/>
      <c r="AKY43" s="95"/>
      <c r="AKZ43" s="95"/>
      <c r="ALA43" s="95"/>
      <c r="ALB43" s="95"/>
      <c r="ALC43" s="95"/>
      <c r="ALD43" s="95"/>
      <c r="ALE43" s="95"/>
      <c r="ALF43" s="95"/>
      <c r="ALG43" s="95"/>
      <c r="ALH43" s="95"/>
      <c r="ALI43" s="95"/>
      <c r="ALJ43" s="95"/>
      <c r="ALK43" s="95"/>
      <c r="ALL43" s="95"/>
      <c r="ALM43" s="95"/>
      <c r="ALN43" s="95"/>
      <c r="ALO43" s="95"/>
      <c r="ALP43" s="95"/>
      <c r="ALQ43" s="95"/>
      <c r="ALR43" s="95"/>
      <c r="ALS43" s="95"/>
      <c r="ALT43" s="95"/>
      <c r="ALU43" s="95"/>
      <c r="ALV43" s="95"/>
      <c r="ALW43" s="95"/>
      <c r="ALX43" s="95"/>
      <c r="ALY43" s="95"/>
      <c r="ALZ43" s="95"/>
      <c r="AMA43" s="95"/>
      <c r="AMB43" s="95"/>
      <c r="AMC43" s="95"/>
      <c r="AMD43" s="95"/>
      <c r="AME43" s="95"/>
      <c r="AMF43" s="95"/>
      <c r="AMG43" s="95"/>
      <c r="AMH43" s="95"/>
      <c r="AMI43" s="95"/>
      <c r="AMJ43" s="95"/>
    </row>
    <row r="44" spans="1:1024" s="94" customFormat="1" ht="49.5" x14ac:dyDescent="0.2">
      <c r="A44" s="91"/>
      <c r="B44" s="92" t="s">
        <v>315</v>
      </c>
      <c r="C44" s="93">
        <f>SUM(C45:C46)</f>
        <v>36.619999999999997</v>
      </c>
      <c r="D44" s="92" t="s">
        <v>316</v>
      </c>
      <c r="E44" s="93">
        <f>SUM(E45:E46)</f>
        <v>36.619999999999997</v>
      </c>
      <c r="F44" s="92" t="s">
        <v>317</v>
      </c>
      <c r="G44" s="93">
        <f>SUM(G45:G46)</f>
        <v>36.619999999999997</v>
      </c>
      <c r="H44" s="92" t="s">
        <v>318</v>
      </c>
      <c r="I44" s="93">
        <f>SUM(I45:I46)</f>
        <v>36.619999999999997</v>
      </c>
      <c r="J44" s="92" t="s">
        <v>319</v>
      </c>
      <c r="K44" s="93">
        <f>SUM(K45:K46)</f>
        <v>36.619999999999997</v>
      </c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1"/>
      <c r="X44" s="91"/>
      <c r="Y44" s="91"/>
      <c r="Z44" s="91"/>
      <c r="AA44" s="91"/>
      <c r="AB44" s="91"/>
      <c r="AC44" s="91"/>
      <c r="AD44" s="91"/>
      <c r="AE44" s="91"/>
      <c r="AF44" s="91"/>
      <c r="AG44" s="91"/>
      <c r="AH44" s="91"/>
      <c r="AI44" s="91"/>
      <c r="AJ44" s="91"/>
      <c r="AK44" s="91"/>
      <c r="AL44" s="91"/>
      <c r="AM44" s="91"/>
      <c r="AN44" s="91"/>
      <c r="AO44" s="91"/>
      <c r="AP44" s="91"/>
      <c r="AQ44" s="91"/>
      <c r="AR44" s="91"/>
      <c r="AS44" s="91"/>
      <c r="AT44" s="91"/>
      <c r="AU44" s="91"/>
      <c r="AV44" s="91"/>
      <c r="AW44" s="91"/>
      <c r="AX44" s="91"/>
      <c r="AY44" s="91"/>
      <c r="AZ44" s="91"/>
      <c r="BA44" s="91"/>
      <c r="BB44" s="91"/>
      <c r="BC44" s="91"/>
      <c r="BD44" s="91"/>
      <c r="BE44" s="91"/>
      <c r="BF44" s="91"/>
      <c r="BG44" s="91"/>
      <c r="BH44" s="91"/>
      <c r="BI44" s="91"/>
      <c r="BJ44" s="91"/>
      <c r="BK44" s="91"/>
      <c r="BL44" s="91"/>
      <c r="BM44" s="91"/>
      <c r="BN44" s="91"/>
      <c r="BO44" s="91"/>
      <c r="BP44" s="91"/>
      <c r="BQ44" s="91"/>
      <c r="BR44" s="91"/>
      <c r="BS44" s="91"/>
      <c r="BT44" s="91"/>
      <c r="BU44" s="91"/>
      <c r="BV44" s="91"/>
      <c r="BW44" s="91"/>
      <c r="BX44" s="91"/>
      <c r="BY44" s="91"/>
      <c r="BZ44" s="91"/>
      <c r="CA44" s="91"/>
      <c r="CB44" s="91"/>
      <c r="CC44" s="91"/>
      <c r="CD44" s="91"/>
      <c r="CE44" s="91"/>
      <c r="CF44" s="91"/>
      <c r="CG44" s="91"/>
      <c r="CH44" s="91"/>
      <c r="CI44" s="91"/>
      <c r="CJ44" s="91"/>
      <c r="CK44" s="91"/>
      <c r="CL44" s="91"/>
      <c r="CM44" s="91"/>
      <c r="CN44" s="91"/>
      <c r="CO44" s="91"/>
      <c r="CP44" s="91"/>
      <c r="CQ44" s="91"/>
      <c r="CR44" s="91"/>
      <c r="CS44" s="91"/>
      <c r="CT44" s="91"/>
      <c r="CU44" s="91"/>
      <c r="CV44" s="91"/>
      <c r="CW44" s="91"/>
      <c r="CX44" s="91"/>
      <c r="CY44" s="91"/>
      <c r="CZ44" s="91"/>
      <c r="DA44" s="91"/>
      <c r="DB44" s="91"/>
      <c r="DC44" s="91"/>
      <c r="DD44" s="91"/>
      <c r="DE44" s="91"/>
      <c r="DF44" s="91"/>
      <c r="DG44" s="91"/>
      <c r="DH44" s="91"/>
      <c r="DI44" s="91"/>
      <c r="DJ44" s="91"/>
      <c r="DK44" s="91"/>
      <c r="DL44" s="91"/>
      <c r="DM44" s="91"/>
      <c r="DN44" s="91"/>
      <c r="DO44" s="91"/>
      <c r="DP44" s="91"/>
      <c r="DQ44" s="91"/>
      <c r="DR44" s="91"/>
      <c r="DS44" s="91"/>
      <c r="DT44" s="91"/>
      <c r="DU44" s="91"/>
      <c r="DV44" s="91"/>
      <c r="DW44" s="91"/>
      <c r="DX44" s="91"/>
      <c r="DY44" s="91"/>
      <c r="DZ44" s="91"/>
      <c r="EA44" s="91"/>
      <c r="EB44" s="91"/>
      <c r="EC44" s="91"/>
      <c r="ED44" s="91"/>
      <c r="EE44" s="91"/>
      <c r="EF44" s="91"/>
      <c r="EG44" s="91"/>
      <c r="EH44" s="91"/>
      <c r="EI44" s="91"/>
      <c r="EJ44" s="91"/>
      <c r="EK44" s="91"/>
      <c r="EL44" s="91"/>
      <c r="EM44" s="91"/>
      <c r="EN44" s="91"/>
      <c r="EO44" s="91"/>
      <c r="EP44" s="91"/>
      <c r="EQ44" s="91"/>
      <c r="ER44" s="91"/>
      <c r="ES44" s="91"/>
      <c r="ET44" s="91"/>
      <c r="EU44" s="91"/>
      <c r="EV44" s="91"/>
      <c r="EW44" s="91"/>
      <c r="EX44" s="91"/>
      <c r="EY44" s="91"/>
      <c r="EZ44" s="91"/>
      <c r="FA44" s="91"/>
      <c r="FB44" s="91"/>
      <c r="FC44" s="91"/>
      <c r="FD44" s="91"/>
      <c r="FE44" s="91"/>
      <c r="FF44" s="91"/>
      <c r="FG44" s="91"/>
      <c r="FH44" s="91"/>
      <c r="FI44" s="91"/>
      <c r="FJ44" s="91"/>
      <c r="FK44" s="91"/>
      <c r="FL44" s="91"/>
      <c r="FM44" s="91"/>
      <c r="FN44" s="91"/>
      <c r="FO44" s="91"/>
      <c r="FP44" s="91"/>
      <c r="FQ44" s="91"/>
      <c r="FR44" s="91"/>
      <c r="FS44" s="91"/>
      <c r="FT44" s="91"/>
      <c r="FU44" s="91"/>
      <c r="FV44" s="91"/>
      <c r="FW44" s="91"/>
      <c r="FX44" s="91"/>
      <c r="FY44" s="91"/>
      <c r="FZ44" s="91"/>
      <c r="GA44" s="91"/>
      <c r="GB44" s="91"/>
      <c r="GC44" s="91"/>
      <c r="GD44" s="91"/>
      <c r="GE44" s="91"/>
      <c r="GF44" s="91"/>
      <c r="GG44" s="91"/>
      <c r="GH44" s="91"/>
      <c r="GI44" s="91"/>
      <c r="GJ44" s="91"/>
      <c r="GK44" s="91"/>
      <c r="GL44" s="91"/>
      <c r="GM44" s="91"/>
      <c r="GN44" s="91"/>
      <c r="GO44" s="91"/>
      <c r="GP44" s="91"/>
      <c r="GQ44" s="91"/>
      <c r="GR44" s="91"/>
      <c r="GS44" s="91"/>
      <c r="GT44" s="91"/>
      <c r="GU44" s="91"/>
      <c r="GV44" s="91"/>
      <c r="GW44" s="91"/>
      <c r="GX44" s="91"/>
      <c r="GY44" s="91"/>
      <c r="GZ44" s="91"/>
      <c r="HA44" s="91"/>
      <c r="HB44" s="91"/>
      <c r="HC44" s="91"/>
      <c r="HD44" s="91"/>
      <c r="HE44" s="91"/>
      <c r="HF44" s="91"/>
      <c r="HG44" s="91"/>
      <c r="HH44" s="91"/>
      <c r="HI44" s="91"/>
      <c r="HJ44" s="91"/>
      <c r="HK44" s="91"/>
      <c r="HL44" s="91"/>
      <c r="HM44" s="91"/>
      <c r="HN44" s="91"/>
      <c r="HO44" s="91"/>
      <c r="HP44" s="91"/>
      <c r="HQ44" s="91"/>
      <c r="HR44" s="91"/>
      <c r="HS44" s="91"/>
      <c r="HT44" s="91"/>
      <c r="HU44" s="91"/>
      <c r="HV44" s="91"/>
      <c r="HW44" s="91"/>
      <c r="HX44" s="91"/>
      <c r="HY44" s="91"/>
      <c r="HZ44" s="91"/>
      <c r="IA44" s="91"/>
      <c r="IB44" s="91"/>
      <c r="IC44" s="91"/>
      <c r="ID44" s="91"/>
      <c r="IE44" s="91"/>
      <c r="IF44" s="91"/>
      <c r="IG44" s="91"/>
      <c r="IH44" s="91"/>
      <c r="II44" s="91"/>
      <c r="IJ44" s="91"/>
      <c r="IK44" s="91"/>
      <c r="IL44" s="91"/>
      <c r="IM44" s="91"/>
      <c r="IN44" s="91"/>
      <c r="IO44" s="91"/>
      <c r="IP44" s="91"/>
      <c r="IQ44" s="91"/>
      <c r="IR44" s="91"/>
      <c r="IS44" s="91"/>
      <c r="IT44" s="91"/>
      <c r="IU44" s="91"/>
      <c r="IV44" s="91"/>
      <c r="IW44" s="91"/>
      <c r="IX44" s="91"/>
      <c r="IY44" s="91"/>
      <c r="IZ44" s="91"/>
      <c r="JA44" s="91"/>
      <c r="JB44" s="91"/>
      <c r="JC44" s="91"/>
      <c r="JD44" s="91"/>
      <c r="JE44" s="91"/>
      <c r="JF44" s="91"/>
      <c r="JG44" s="91"/>
      <c r="JH44" s="91"/>
      <c r="JI44" s="91"/>
      <c r="JJ44" s="91"/>
      <c r="JK44" s="91"/>
      <c r="JL44" s="91"/>
      <c r="JM44" s="91"/>
      <c r="JN44" s="91"/>
      <c r="JO44" s="91"/>
      <c r="JP44" s="91"/>
      <c r="JQ44" s="91"/>
      <c r="JR44" s="91"/>
      <c r="JS44" s="91"/>
      <c r="JT44" s="91"/>
      <c r="JU44" s="91"/>
      <c r="JV44" s="91"/>
      <c r="JW44" s="91"/>
      <c r="JX44" s="91"/>
      <c r="JY44" s="91"/>
      <c r="JZ44" s="91"/>
      <c r="KA44" s="91"/>
      <c r="KB44" s="91"/>
      <c r="KC44" s="91"/>
      <c r="KD44" s="91"/>
      <c r="KE44" s="91"/>
      <c r="KF44" s="91"/>
      <c r="KG44" s="91"/>
      <c r="KH44" s="91"/>
      <c r="KI44" s="91"/>
      <c r="KJ44" s="91"/>
      <c r="KK44" s="91"/>
      <c r="KL44" s="91"/>
      <c r="KM44" s="91"/>
      <c r="KN44" s="91"/>
      <c r="KO44" s="91"/>
      <c r="KP44" s="91"/>
      <c r="KQ44" s="91"/>
      <c r="KR44" s="91"/>
      <c r="KS44" s="91"/>
      <c r="KT44" s="91"/>
      <c r="KU44" s="91"/>
      <c r="KV44" s="91"/>
      <c r="KW44" s="91"/>
      <c r="KX44" s="91"/>
      <c r="KY44" s="91"/>
      <c r="KZ44" s="91"/>
      <c r="LA44" s="91"/>
      <c r="LB44" s="91"/>
      <c r="LC44" s="91"/>
      <c r="LD44" s="91"/>
      <c r="LE44" s="91"/>
      <c r="LF44" s="91"/>
      <c r="LG44" s="91"/>
      <c r="LH44" s="91"/>
      <c r="LI44" s="91"/>
      <c r="LJ44" s="91"/>
      <c r="LK44" s="91"/>
      <c r="LL44" s="91"/>
      <c r="LM44" s="91"/>
      <c r="LN44" s="91"/>
      <c r="LO44" s="91"/>
      <c r="LP44" s="91"/>
      <c r="LQ44" s="91"/>
      <c r="LR44" s="91"/>
      <c r="LS44" s="91"/>
      <c r="LT44" s="91"/>
      <c r="LU44" s="91"/>
      <c r="LV44" s="91"/>
      <c r="LW44" s="91"/>
      <c r="LX44" s="91"/>
      <c r="LY44" s="91"/>
      <c r="LZ44" s="91"/>
      <c r="MA44" s="91"/>
      <c r="MB44" s="91"/>
      <c r="MC44" s="91"/>
      <c r="MD44" s="91"/>
      <c r="ME44" s="91"/>
      <c r="MF44" s="91"/>
      <c r="MG44" s="91"/>
      <c r="MH44" s="91"/>
      <c r="MI44" s="91"/>
      <c r="MJ44" s="91"/>
      <c r="MK44" s="91"/>
      <c r="ML44" s="91"/>
      <c r="MM44" s="91"/>
      <c r="MN44" s="91"/>
      <c r="MO44" s="91"/>
      <c r="MP44" s="91"/>
      <c r="MQ44" s="91"/>
      <c r="MR44" s="91"/>
      <c r="MS44" s="91"/>
      <c r="MT44" s="91"/>
      <c r="MU44" s="91"/>
      <c r="MV44" s="91"/>
      <c r="MW44" s="91"/>
      <c r="MX44" s="91"/>
      <c r="MY44" s="91"/>
      <c r="MZ44" s="91"/>
      <c r="NA44" s="91"/>
      <c r="NB44" s="91"/>
      <c r="NC44" s="91"/>
      <c r="ND44" s="91"/>
      <c r="NE44" s="91"/>
      <c r="NF44" s="91"/>
      <c r="NG44" s="91"/>
      <c r="NH44" s="91"/>
      <c r="NI44" s="91"/>
      <c r="NJ44" s="91"/>
      <c r="NK44" s="91"/>
      <c r="NL44" s="91"/>
      <c r="NM44" s="91"/>
      <c r="NN44" s="91"/>
      <c r="NO44" s="91"/>
      <c r="NP44" s="91"/>
      <c r="NQ44" s="91"/>
      <c r="NR44" s="91"/>
      <c r="NS44" s="91"/>
      <c r="NT44" s="91"/>
      <c r="NU44" s="91"/>
      <c r="NV44" s="91"/>
      <c r="NW44" s="91"/>
      <c r="NX44" s="91"/>
      <c r="NY44" s="91"/>
      <c r="NZ44" s="91"/>
      <c r="OA44" s="91"/>
      <c r="OB44" s="91"/>
      <c r="OC44" s="91"/>
      <c r="OD44" s="91"/>
      <c r="OE44" s="91"/>
      <c r="OF44" s="91"/>
      <c r="OG44" s="91"/>
      <c r="OH44" s="91"/>
      <c r="OI44" s="91"/>
      <c r="OJ44" s="91"/>
      <c r="OK44" s="91"/>
      <c r="OL44" s="91"/>
      <c r="OM44" s="91"/>
      <c r="ON44" s="91"/>
      <c r="OO44" s="91"/>
      <c r="OP44" s="91"/>
      <c r="OQ44" s="91"/>
      <c r="OR44" s="91"/>
      <c r="OS44" s="91"/>
      <c r="OT44" s="91"/>
      <c r="OU44" s="91"/>
      <c r="OV44" s="91"/>
      <c r="OW44" s="91"/>
      <c r="OX44" s="91"/>
      <c r="OY44" s="91"/>
      <c r="OZ44" s="91"/>
      <c r="PA44" s="91"/>
      <c r="PB44" s="91"/>
      <c r="PC44" s="91"/>
      <c r="PD44" s="91"/>
      <c r="PE44" s="91"/>
      <c r="PF44" s="91"/>
      <c r="PG44" s="91"/>
      <c r="PH44" s="91"/>
      <c r="PI44" s="91"/>
      <c r="PJ44" s="91"/>
      <c r="PK44" s="91"/>
      <c r="PL44" s="91"/>
      <c r="PM44" s="91"/>
      <c r="PN44" s="91"/>
      <c r="PO44" s="91"/>
      <c r="PP44" s="91"/>
      <c r="PQ44" s="91"/>
      <c r="PR44" s="91"/>
      <c r="PS44" s="91"/>
      <c r="PT44" s="91"/>
      <c r="PU44" s="91"/>
      <c r="PV44" s="91"/>
      <c r="PW44" s="91"/>
      <c r="PX44" s="91"/>
      <c r="PY44" s="91"/>
      <c r="PZ44" s="91"/>
      <c r="QA44" s="91"/>
      <c r="QB44" s="91"/>
      <c r="QC44" s="91"/>
      <c r="QD44" s="91"/>
      <c r="QE44" s="91"/>
      <c r="QF44" s="91"/>
      <c r="QG44" s="91"/>
      <c r="QH44" s="91"/>
      <c r="QI44" s="91"/>
      <c r="QJ44" s="91"/>
      <c r="QK44" s="91"/>
      <c r="QL44" s="91"/>
      <c r="QM44" s="91"/>
      <c r="QN44" s="91"/>
      <c r="QO44" s="91"/>
      <c r="QP44" s="91"/>
      <c r="QQ44" s="91"/>
      <c r="QR44" s="91"/>
      <c r="QS44" s="91"/>
      <c r="QT44" s="91"/>
      <c r="QU44" s="91"/>
      <c r="QV44" s="91"/>
      <c r="QW44" s="91"/>
      <c r="QX44" s="91"/>
      <c r="QY44" s="91"/>
      <c r="QZ44" s="91"/>
      <c r="RA44" s="91"/>
      <c r="RB44" s="91"/>
      <c r="RC44" s="91"/>
      <c r="RD44" s="91"/>
      <c r="RE44" s="91"/>
      <c r="RF44" s="91"/>
      <c r="RG44" s="91"/>
      <c r="RH44" s="91"/>
      <c r="RI44" s="91"/>
      <c r="RJ44" s="91"/>
      <c r="RK44" s="91"/>
      <c r="RL44" s="91"/>
      <c r="RM44" s="91"/>
      <c r="RN44" s="91"/>
      <c r="RO44" s="91"/>
      <c r="RP44" s="91"/>
      <c r="RQ44" s="91"/>
      <c r="RR44" s="91"/>
      <c r="RS44" s="91"/>
      <c r="RT44" s="91"/>
      <c r="RU44" s="91"/>
      <c r="RV44" s="91"/>
      <c r="RW44" s="91"/>
      <c r="RX44" s="91"/>
      <c r="RY44" s="91"/>
      <c r="RZ44" s="91"/>
      <c r="SA44" s="91"/>
      <c r="SB44" s="91"/>
      <c r="SC44" s="91"/>
      <c r="SD44" s="91"/>
      <c r="SE44" s="91"/>
      <c r="SF44" s="91"/>
      <c r="SG44" s="91"/>
      <c r="SH44" s="91"/>
      <c r="SI44" s="91"/>
      <c r="SJ44" s="91"/>
      <c r="SK44" s="91"/>
      <c r="SL44" s="91"/>
      <c r="SM44" s="91"/>
      <c r="SN44" s="91"/>
      <c r="SO44" s="91"/>
      <c r="SP44" s="91"/>
      <c r="SQ44" s="91"/>
      <c r="SR44" s="91"/>
      <c r="SS44" s="91"/>
      <c r="ST44" s="91"/>
      <c r="SU44" s="91"/>
      <c r="SV44" s="91"/>
      <c r="SW44" s="91"/>
      <c r="SX44" s="91"/>
      <c r="SY44" s="91"/>
      <c r="SZ44" s="91"/>
      <c r="TA44" s="91"/>
      <c r="TB44" s="91"/>
      <c r="TC44" s="91"/>
      <c r="TD44" s="91"/>
      <c r="TE44" s="91"/>
      <c r="TF44" s="91"/>
      <c r="TG44" s="91"/>
      <c r="TH44" s="91"/>
      <c r="TI44" s="91"/>
      <c r="TJ44" s="91"/>
      <c r="TK44" s="91"/>
      <c r="TL44" s="91"/>
      <c r="TM44" s="91"/>
      <c r="TN44" s="91"/>
      <c r="TO44" s="91"/>
      <c r="TP44" s="91"/>
      <c r="TQ44" s="91"/>
      <c r="TR44" s="91"/>
      <c r="TS44" s="91"/>
      <c r="TT44" s="91"/>
      <c r="TU44" s="91"/>
      <c r="TV44" s="91"/>
      <c r="TW44" s="91"/>
      <c r="TX44" s="91"/>
      <c r="TY44" s="91"/>
      <c r="TZ44" s="91"/>
      <c r="UA44" s="91"/>
      <c r="UB44" s="91"/>
      <c r="UC44" s="91"/>
      <c r="UD44" s="91"/>
      <c r="UE44" s="91"/>
      <c r="UF44" s="91"/>
      <c r="UG44" s="91"/>
      <c r="UH44" s="91"/>
      <c r="UI44" s="91"/>
      <c r="UJ44" s="91"/>
      <c r="UK44" s="91"/>
      <c r="UL44" s="91"/>
      <c r="UM44" s="91"/>
      <c r="UN44" s="91"/>
      <c r="UO44" s="91"/>
      <c r="UP44" s="91"/>
      <c r="UQ44" s="91"/>
      <c r="UR44" s="91"/>
      <c r="US44" s="91"/>
      <c r="UT44" s="91"/>
      <c r="UU44" s="91"/>
      <c r="UV44" s="91"/>
      <c r="UW44" s="91"/>
      <c r="UX44" s="91"/>
      <c r="UY44" s="91"/>
      <c r="UZ44" s="91"/>
      <c r="VA44" s="91"/>
      <c r="VB44" s="91"/>
      <c r="VC44" s="91"/>
      <c r="VD44" s="91"/>
      <c r="VE44" s="91"/>
      <c r="VF44" s="91"/>
      <c r="VG44" s="91"/>
      <c r="VH44" s="91"/>
      <c r="VI44" s="91"/>
      <c r="VJ44" s="91"/>
      <c r="VK44" s="91"/>
      <c r="VL44" s="91"/>
      <c r="VM44" s="91"/>
      <c r="VN44" s="91"/>
      <c r="VO44" s="91"/>
      <c r="VP44" s="91"/>
      <c r="VQ44" s="91"/>
      <c r="VR44" s="91"/>
      <c r="VS44" s="91"/>
      <c r="VT44" s="91"/>
      <c r="VU44" s="91"/>
      <c r="VV44" s="91"/>
      <c r="VW44" s="91"/>
      <c r="VX44" s="91"/>
      <c r="VY44" s="91"/>
      <c r="VZ44" s="91"/>
      <c r="WA44" s="91"/>
      <c r="WB44" s="91"/>
      <c r="WC44" s="91"/>
      <c r="WD44" s="91"/>
      <c r="WE44" s="91"/>
      <c r="WF44" s="91"/>
      <c r="WG44" s="91"/>
      <c r="WH44" s="91"/>
      <c r="WI44" s="91"/>
      <c r="WJ44" s="91"/>
      <c r="WK44" s="91"/>
      <c r="WL44" s="91"/>
      <c r="WM44" s="91"/>
      <c r="WN44" s="91"/>
      <c r="WO44" s="91"/>
      <c r="WP44" s="91"/>
      <c r="WQ44" s="91"/>
      <c r="WR44" s="91"/>
      <c r="WS44" s="91"/>
      <c r="WT44" s="91"/>
      <c r="WU44" s="91"/>
      <c r="WV44" s="91"/>
      <c r="WW44" s="91"/>
      <c r="WX44" s="91"/>
      <c r="WY44" s="91"/>
      <c r="WZ44" s="91"/>
      <c r="XA44" s="91"/>
      <c r="XB44" s="91"/>
      <c r="XC44" s="91"/>
      <c r="XD44" s="91"/>
      <c r="XE44" s="91"/>
      <c r="XF44" s="91"/>
      <c r="XG44" s="91"/>
      <c r="XH44" s="91"/>
      <c r="XI44" s="91"/>
      <c r="XJ44" s="91"/>
      <c r="XK44" s="91"/>
      <c r="XL44" s="91"/>
      <c r="XM44" s="91"/>
      <c r="XN44" s="91"/>
      <c r="XO44" s="91"/>
      <c r="XP44" s="91"/>
      <c r="XQ44" s="91"/>
      <c r="XR44" s="91"/>
      <c r="XS44" s="91"/>
      <c r="XT44" s="91"/>
      <c r="XU44" s="91"/>
      <c r="XV44" s="91"/>
      <c r="XW44" s="91"/>
      <c r="XX44" s="91"/>
      <c r="XY44" s="91"/>
      <c r="XZ44" s="91"/>
      <c r="YA44" s="91"/>
      <c r="YB44" s="91"/>
      <c r="YC44" s="91"/>
      <c r="YD44" s="91"/>
      <c r="YE44" s="91"/>
      <c r="YF44" s="91"/>
      <c r="YG44" s="91"/>
      <c r="YH44" s="91"/>
      <c r="YI44" s="91"/>
      <c r="YJ44" s="91"/>
      <c r="YK44" s="91"/>
      <c r="YL44" s="91"/>
      <c r="YM44" s="91"/>
      <c r="YN44" s="91"/>
      <c r="YO44" s="91"/>
      <c r="YP44" s="91"/>
      <c r="YQ44" s="91"/>
      <c r="YR44" s="91"/>
      <c r="YS44" s="91"/>
      <c r="YT44" s="91"/>
      <c r="YU44" s="91"/>
      <c r="YV44" s="91"/>
      <c r="YW44" s="91"/>
      <c r="YX44" s="91"/>
      <c r="YY44" s="91"/>
      <c r="YZ44" s="91"/>
      <c r="ZA44" s="91"/>
      <c r="ZB44" s="91"/>
      <c r="ZC44" s="91"/>
      <c r="ZD44" s="91"/>
      <c r="ZE44" s="91"/>
      <c r="ZF44" s="91"/>
      <c r="ZG44" s="91"/>
      <c r="ZH44" s="91"/>
      <c r="ZI44" s="91"/>
      <c r="ZJ44" s="91"/>
      <c r="ZK44" s="91"/>
      <c r="ZL44" s="91"/>
      <c r="ZM44" s="91"/>
      <c r="ZN44" s="91"/>
      <c r="ZO44" s="91"/>
      <c r="ZP44" s="91"/>
      <c r="ZQ44" s="91"/>
      <c r="ZR44" s="91"/>
      <c r="ZS44" s="91"/>
      <c r="ZT44" s="91"/>
      <c r="ZU44" s="91"/>
      <c r="ZV44" s="91"/>
      <c r="ZW44" s="91"/>
      <c r="ZX44" s="91"/>
      <c r="ZY44" s="91"/>
      <c r="ZZ44" s="91"/>
      <c r="AAA44" s="91"/>
      <c r="AAB44" s="91"/>
      <c r="AAC44" s="91"/>
      <c r="AAD44" s="91"/>
      <c r="AAE44" s="91"/>
      <c r="AAF44" s="91"/>
      <c r="AAG44" s="91"/>
      <c r="AAH44" s="91"/>
      <c r="AAI44" s="91"/>
      <c r="AAJ44" s="91"/>
      <c r="AAK44" s="91"/>
      <c r="AAL44" s="91"/>
      <c r="AAM44" s="91"/>
      <c r="AAN44" s="91"/>
      <c r="AAO44" s="91"/>
      <c r="AAP44" s="91"/>
      <c r="AAQ44" s="91"/>
      <c r="AAR44" s="91"/>
      <c r="AAS44" s="91"/>
      <c r="AAT44" s="91"/>
      <c r="AAU44" s="91"/>
      <c r="AAV44" s="91"/>
      <c r="AAW44" s="91"/>
      <c r="AAX44" s="91"/>
      <c r="AAY44" s="91"/>
      <c r="AAZ44" s="91"/>
      <c r="ABA44" s="91"/>
      <c r="ABB44" s="91"/>
      <c r="ABC44" s="91"/>
      <c r="ABD44" s="91"/>
      <c r="ABE44" s="91"/>
      <c r="ABF44" s="91"/>
      <c r="ABG44" s="91"/>
      <c r="ABH44" s="91"/>
      <c r="ABI44" s="91"/>
      <c r="ABJ44" s="91"/>
      <c r="ABK44" s="91"/>
      <c r="ABL44" s="91"/>
      <c r="ABM44" s="91"/>
      <c r="ABN44" s="91"/>
      <c r="ABO44" s="91"/>
      <c r="ABP44" s="91"/>
      <c r="ABQ44" s="91"/>
      <c r="ABR44" s="91"/>
      <c r="ABS44" s="91"/>
      <c r="ABT44" s="91"/>
      <c r="ABU44" s="91"/>
      <c r="ABV44" s="91"/>
      <c r="ABW44" s="91"/>
      <c r="ABX44" s="91"/>
      <c r="ABY44" s="91"/>
      <c r="ABZ44" s="91"/>
      <c r="ACA44" s="91"/>
      <c r="ACB44" s="91"/>
      <c r="ACC44" s="91"/>
      <c r="ACD44" s="91"/>
      <c r="ACE44" s="91"/>
      <c r="ACF44" s="91"/>
      <c r="ACG44" s="91"/>
      <c r="ACH44" s="91"/>
      <c r="ACI44" s="91"/>
      <c r="ACJ44" s="91"/>
      <c r="ACK44" s="91"/>
      <c r="ACL44" s="91"/>
      <c r="ACM44" s="91"/>
      <c r="ACN44" s="91"/>
      <c r="ACO44" s="91"/>
      <c r="ACP44" s="91"/>
      <c r="ACQ44" s="91"/>
      <c r="ACR44" s="91"/>
      <c r="ACS44" s="91"/>
      <c r="ACT44" s="91"/>
      <c r="ACU44" s="91"/>
      <c r="ACV44" s="91"/>
      <c r="ACW44" s="91"/>
      <c r="ACX44" s="91"/>
      <c r="ACY44" s="91"/>
      <c r="ACZ44" s="91"/>
      <c r="ADA44" s="91"/>
      <c r="ADB44" s="91"/>
      <c r="ADC44" s="91"/>
      <c r="ADD44" s="91"/>
      <c r="ADE44" s="91"/>
      <c r="ADF44" s="91"/>
      <c r="ADG44" s="91"/>
      <c r="ADH44" s="91"/>
      <c r="ADI44" s="91"/>
      <c r="ADJ44" s="91"/>
      <c r="ADK44" s="91"/>
      <c r="ADL44" s="91"/>
      <c r="ADM44" s="91"/>
      <c r="ADN44" s="91"/>
      <c r="ADO44" s="91"/>
      <c r="ADP44" s="91"/>
      <c r="ADQ44" s="91"/>
      <c r="ADR44" s="91"/>
      <c r="ADS44" s="91"/>
      <c r="ADT44" s="91"/>
      <c r="ADU44" s="91"/>
      <c r="ADV44" s="91"/>
      <c r="ADW44" s="91"/>
      <c r="ADX44" s="91"/>
      <c r="ADY44" s="91"/>
      <c r="ADZ44" s="91"/>
      <c r="AEA44" s="91"/>
      <c r="AEB44" s="91"/>
      <c r="AEC44" s="91"/>
      <c r="AED44" s="91"/>
      <c r="AEE44" s="91"/>
      <c r="AEF44" s="91"/>
      <c r="AEG44" s="91"/>
      <c r="AEH44" s="91"/>
      <c r="AEI44" s="91"/>
      <c r="AEJ44" s="91"/>
      <c r="AEK44" s="91"/>
      <c r="AEL44" s="91"/>
      <c r="AEM44" s="91"/>
      <c r="AEN44" s="91"/>
      <c r="AEO44" s="91"/>
      <c r="AEP44" s="91"/>
      <c r="AEQ44" s="91"/>
      <c r="AER44" s="91"/>
      <c r="AES44" s="91"/>
      <c r="AET44" s="91"/>
      <c r="AEU44" s="91"/>
      <c r="AEV44" s="91"/>
      <c r="AEW44" s="91"/>
      <c r="AEX44" s="91"/>
      <c r="AEY44" s="91"/>
      <c r="AEZ44" s="91"/>
      <c r="AFA44" s="91"/>
      <c r="AFB44" s="91"/>
      <c r="AFC44" s="91"/>
      <c r="AFD44" s="91"/>
      <c r="AFE44" s="91"/>
      <c r="AFF44" s="91"/>
      <c r="AFG44" s="91"/>
      <c r="AFH44" s="91"/>
      <c r="AFI44" s="91"/>
      <c r="AFJ44" s="91"/>
      <c r="AFK44" s="91"/>
      <c r="AFL44" s="91"/>
      <c r="AFM44" s="91"/>
      <c r="AFN44" s="91"/>
      <c r="AFO44" s="91"/>
      <c r="AFP44" s="91"/>
      <c r="AFQ44" s="91"/>
      <c r="AFR44" s="91"/>
      <c r="AFS44" s="91"/>
      <c r="AFT44" s="91"/>
      <c r="AFU44" s="91"/>
      <c r="AFV44" s="91"/>
      <c r="AFW44" s="91"/>
      <c r="AFX44" s="91"/>
      <c r="AFY44" s="91"/>
      <c r="AFZ44" s="91"/>
      <c r="AGA44" s="91"/>
      <c r="AGB44" s="91"/>
      <c r="AGC44" s="91"/>
      <c r="AGD44" s="91"/>
      <c r="AGE44" s="91"/>
      <c r="AGF44" s="91"/>
      <c r="AGG44" s="91"/>
      <c r="AGH44" s="91"/>
      <c r="AGI44" s="91"/>
      <c r="AGJ44" s="91"/>
      <c r="AGK44" s="91"/>
      <c r="AGL44" s="91"/>
      <c r="AGM44" s="91"/>
      <c r="AGN44" s="91"/>
      <c r="AGO44" s="91"/>
      <c r="AGP44" s="91"/>
      <c r="AGQ44" s="91"/>
      <c r="AGR44" s="91"/>
      <c r="AGS44" s="91"/>
      <c r="AGT44" s="91"/>
      <c r="AGU44" s="91"/>
      <c r="AGV44" s="91"/>
      <c r="AGW44" s="91"/>
      <c r="AGX44" s="91"/>
      <c r="AGY44" s="91"/>
      <c r="AGZ44" s="91"/>
      <c r="AHA44" s="91"/>
      <c r="AHB44" s="91"/>
      <c r="AHC44" s="91"/>
      <c r="AHD44" s="91"/>
      <c r="AHE44" s="91"/>
      <c r="AHF44" s="91"/>
      <c r="AHG44" s="91"/>
      <c r="AHH44" s="91"/>
      <c r="AHI44" s="91"/>
      <c r="AHJ44" s="91"/>
      <c r="AHK44" s="91"/>
      <c r="AHL44" s="91"/>
      <c r="AHM44" s="91"/>
      <c r="AHN44" s="91"/>
      <c r="AHO44" s="91"/>
      <c r="AHP44" s="91"/>
      <c r="AHQ44" s="91"/>
      <c r="AHR44" s="91"/>
      <c r="AHS44" s="91"/>
      <c r="AHT44" s="91"/>
      <c r="AHU44" s="91"/>
      <c r="AHV44" s="91"/>
      <c r="AHW44" s="91"/>
      <c r="AHX44" s="91"/>
      <c r="AHY44" s="91"/>
      <c r="AHZ44" s="91"/>
      <c r="AIA44" s="91"/>
      <c r="AIB44" s="91"/>
      <c r="AIC44" s="91"/>
      <c r="AID44" s="91"/>
      <c r="AIE44" s="91"/>
      <c r="AIF44" s="91"/>
      <c r="AIG44" s="91"/>
      <c r="AIH44" s="91"/>
      <c r="AII44" s="91"/>
      <c r="AIJ44" s="91"/>
      <c r="AIK44" s="91"/>
      <c r="AIL44" s="91"/>
      <c r="AIM44" s="91"/>
      <c r="AIN44" s="91"/>
      <c r="AIO44" s="91"/>
      <c r="AIP44" s="91"/>
      <c r="AIQ44" s="91"/>
      <c r="AIR44" s="91"/>
      <c r="AIS44" s="91"/>
      <c r="AIT44" s="91"/>
      <c r="AIU44" s="91"/>
      <c r="AIV44" s="91"/>
      <c r="AIW44" s="91"/>
      <c r="AIX44" s="91"/>
      <c r="AIY44" s="91"/>
      <c r="AIZ44" s="91"/>
      <c r="AJA44" s="91"/>
      <c r="AJB44" s="91"/>
      <c r="AJC44" s="91"/>
      <c r="AJD44" s="91"/>
      <c r="AJE44" s="91"/>
      <c r="AJF44" s="91"/>
      <c r="AJG44" s="91"/>
      <c r="AJH44" s="91"/>
      <c r="AJI44" s="91"/>
      <c r="AJJ44" s="91"/>
      <c r="AJK44" s="91"/>
      <c r="AJL44" s="91"/>
      <c r="AJM44" s="91"/>
      <c r="AJN44" s="91"/>
      <c r="AJO44" s="91"/>
      <c r="AJP44" s="91"/>
      <c r="AJQ44" s="91"/>
      <c r="AJR44" s="91"/>
      <c r="AJS44" s="91"/>
      <c r="AJT44" s="91"/>
      <c r="AJU44" s="91"/>
      <c r="AJV44" s="91"/>
      <c r="AJW44" s="91"/>
      <c r="AJX44" s="91"/>
      <c r="AJY44" s="91"/>
      <c r="AJZ44" s="91"/>
      <c r="AKA44" s="91"/>
      <c r="AKB44" s="91"/>
      <c r="AKC44" s="91"/>
      <c r="AKD44" s="91"/>
      <c r="AKE44" s="91"/>
      <c r="AKF44" s="91"/>
      <c r="AKG44" s="91"/>
      <c r="AKH44" s="91"/>
      <c r="AKI44" s="91"/>
      <c r="AKJ44" s="91"/>
      <c r="AKK44" s="91"/>
      <c r="AKL44" s="91"/>
      <c r="AKM44" s="91"/>
      <c r="AKN44" s="91"/>
      <c r="AKO44" s="91"/>
      <c r="AKP44" s="91"/>
      <c r="AKQ44" s="91"/>
      <c r="AKR44" s="91"/>
      <c r="AKS44" s="91"/>
      <c r="AKT44" s="91"/>
      <c r="AKU44" s="91"/>
      <c r="AKV44" s="91"/>
      <c r="AKW44" s="91"/>
      <c r="AKX44" s="91"/>
      <c r="AKY44" s="91"/>
      <c r="AKZ44" s="91"/>
      <c r="ALA44" s="91"/>
      <c r="ALB44" s="91"/>
      <c r="ALC44" s="91"/>
      <c r="ALD44" s="91"/>
      <c r="ALE44" s="91"/>
      <c r="ALF44" s="91"/>
      <c r="ALG44" s="91"/>
      <c r="ALH44" s="91"/>
      <c r="ALI44" s="91"/>
      <c r="ALJ44" s="91"/>
      <c r="ALK44" s="91"/>
      <c r="ALL44" s="91"/>
      <c r="ALM44" s="91"/>
      <c r="ALN44" s="91"/>
      <c r="ALO44" s="91"/>
      <c r="ALP44" s="91"/>
      <c r="ALQ44" s="91"/>
      <c r="ALR44" s="91"/>
      <c r="ALS44" s="91"/>
      <c r="ALT44" s="91"/>
      <c r="ALU44" s="91"/>
      <c r="ALV44" s="91"/>
      <c r="ALW44" s="91"/>
      <c r="ALX44" s="91"/>
      <c r="ALY44" s="91"/>
      <c r="ALZ44" s="91"/>
      <c r="AMA44" s="91"/>
      <c r="AMB44" s="91"/>
      <c r="AMC44" s="91"/>
      <c r="AMD44" s="91"/>
      <c r="AME44" s="91"/>
      <c r="AMF44" s="91"/>
      <c r="AMG44" s="91"/>
      <c r="AMH44" s="91"/>
      <c r="AMI44" s="91"/>
      <c r="AMJ44" s="91"/>
    </row>
    <row r="45" spans="1:1024" s="95" customFormat="1" x14ac:dyDescent="0.2">
      <c r="B45" s="101" t="s">
        <v>591</v>
      </c>
      <c r="C45" s="96">
        <v>15.01</v>
      </c>
      <c r="D45" s="101" t="s">
        <v>591</v>
      </c>
      <c r="E45" s="96">
        <v>15.01</v>
      </c>
      <c r="F45" s="101" t="s">
        <v>591</v>
      </c>
      <c r="G45" s="96">
        <v>15.01</v>
      </c>
      <c r="H45" s="101" t="s">
        <v>591</v>
      </c>
      <c r="I45" s="96">
        <v>15.01</v>
      </c>
      <c r="J45" s="101" t="s">
        <v>591</v>
      </c>
      <c r="K45" s="96">
        <v>15.01</v>
      </c>
    </row>
    <row r="46" spans="1:1024" s="95" customFormat="1" x14ac:dyDescent="0.2">
      <c r="B46" s="101" t="s">
        <v>31</v>
      </c>
      <c r="C46" s="96">
        <v>21.61</v>
      </c>
      <c r="D46" s="101" t="s">
        <v>31</v>
      </c>
      <c r="E46" s="96">
        <v>21.61</v>
      </c>
      <c r="F46" s="101" t="s">
        <v>31</v>
      </c>
      <c r="G46" s="96">
        <v>21.61</v>
      </c>
      <c r="H46" s="101" t="s">
        <v>31</v>
      </c>
      <c r="I46" s="96">
        <v>21.61</v>
      </c>
      <c r="J46" s="101" t="s">
        <v>31</v>
      </c>
      <c r="K46" s="96">
        <v>21.61</v>
      </c>
    </row>
    <row r="47" spans="1:1024" ht="33.75" customHeight="1" x14ac:dyDescent="0.3">
      <c r="A47" s="198"/>
      <c r="B47" s="282" t="s">
        <v>887</v>
      </c>
      <c r="C47" s="282"/>
      <c r="D47" s="282"/>
      <c r="E47" s="282"/>
      <c r="F47" s="282"/>
      <c r="G47" s="282"/>
      <c r="H47" s="282"/>
      <c r="I47" s="282"/>
      <c r="J47" s="282"/>
      <c r="K47" s="282"/>
    </row>
    <row r="48" spans="1:1024" s="94" customFormat="1" x14ac:dyDescent="0.2">
      <c r="A48" s="91"/>
      <c r="B48" s="92" t="s">
        <v>889</v>
      </c>
      <c r="C48" s="93">
        <f>SUM(C49:C54)</f>
        <v>78.37</v>
      </c>
      <c r="D48" s="92" t="s">
        <v>890</v>
      </c>
      <c r="E48" s="93">
        <f>SUM(E49:E54)</f>
        <v>85.85</v>
      </c>
      <c r="F48" s="92" t="s">
        <v>891</v>
      </c>
      <c r="G48" s="93">
        <f>SUM(G49:G54)</f>
        <v>75.55</v>
      </c>
      <c r="H48" s="92" t="s">
        <v>892</v>
      </c>
      <c r="I48" s="93">
        <f>SUM(I49:I54)</f>
        <v>106.65</v>
      </c>
      <c r="J48" s="92" t="s">
        <v>893</v>
      </c>
      <c r="K48" s="93">
        <f>SUM(K49:K54)</f>
        <v>77.03</v>
      </c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1"/>
      <c r="AC48" s="91"/>
      <c r="AD48" s="91"/>
      <c r="AE48" s="91"/>
      <c r="AF48" s="91"/>
      <c r="AG48" s="91"/>
      <c r="AH48" s="91"/>
      <c r="AI48" s="91"/>
      <c r="AJ48" s="91"/>
      <c r="AK48" s="91"/>
      <c r="AL48" s="91"/>
      <c r="AM48" s="91"/>
      <c r="AN48" s="91"/>
      <c r="AO48" s="91"/>
      <c r="AP48" s="91"/>
      <c r="AQ48" s="91"/>
      <c r="AR48" s="91"/>
      <c r="AS48" s="91"/>
      <c r="AT48" s="91"/>
      <c r="AU48" s="91"/>
      <c r="AV48" s="91"/>
      <c r="AW48" s="91"/>
      <c r="AX48" s="91"/>
      <c r="AY48" s="91"/>
      <c r="AZ48" s="91"/>
      <c r="BA48" s="91"/>
      <c r="BB48" s="91"/>
      <c r="BC48" s="91"/>
      <c r="BD48" s="91"/>
      <c r="BE48" s="91"/>
      <c r="BF48" s="91"/>
      <c r="BG48" s="91"/>
      <c r="BH48" s="91"/>
      <c r="BI48" s="91"/>
      <c r="BJ48" s="91"/>
      <c r="BK48" s="91"/>
      <c r="BL48" s="91"/>
      <c r="BM48" s="91"/>
      <c r="BN48" s="91"/>
      <c r="BO48" s="91"/>
      <c r="BP48" s="91"/>
      <c r="BQ48" s="91"/>
      <c r="BR48" s="91"/>
      <c r="BS48" s="91"/>
      <c r="BT48" s="91"/>
      <c r="BU48" s="91"/>
      <c r="BV48" s="91"/>
      <c r="BW48" s="91"/>
      <c r="BX48" s="91"/>
      <c r="BY48" s="91"/>
      <c r="BZ48" s="91"/>
      <c r="CA48" s="91"/>
      <c r="CB48" s="91"/>
      <c r="CC48" s="91"/>
      <c r="CD48" s="91"/>
      <c r="CE48" s="91"/>
      <c r="CF48" s="91"/>
      <c r="CG48" s="91"/>
      <c r="CH48" s="91"/>
      <c r="CI48" s="91"/>
      <c r="CJ48" s="91"/>
      <c r="CK48" s="91"/>
      <c r="CL48" s="91"/>
      <c r="CM48" s="91"/>
      <c r="CN48" s="91"/>
      <c r="CO48" s="91"/>
      <c r="CP48" s="91"/>
      <c r="CQ48" s="91"/>
      <c r="CR48" s="91"/>
      <c r="CS48" s="91"/>
      <c r="CT48" s="91"/>
      <c r="CU48" s="91"/>
      <c r="CV48" s="91"/>
      <c r="CW48" s="91"/>
      <c r="CX48" s="91"/>
      <c r="CY48" s="91"/>
      <c r="CZ48" s="91"/>
      <c r="DA48" s="91"/>
      <c r="DB48" s="91"/>
      <c r="DC48" s="91"/>
      <c r="DD48" s="91"/>
      <c r="DE48" s="91"/>
      <c r="DF48" s="91"/>
      <c r="DG48" s="91"/>
      <c r="DH48" s="91"/>
      <c r="DI48" s="91"/>
      <c r="DJ48" s="91"/>
      <c r="DK48" s="91"/>
      <c r="DL48" s="91"/>
      <c r="DM48" s="91"/>
      <c r="DN48" s="91"/>
      <c r="DO48" s="91"/>
      <c r="DP48" s="91"/>
      <c r="DQ48" s="91"/>
      <c r="DR48" s="91"/>
      <c r="DS48" s="91"/>
      <c r="DT48" s="91"/>
      <c r="DU48" s="91"/>
      <c r="DV48" s="91"/>
      <c r="DW48" s="91"/>
      <c r="DX48" s="91"/>
      <c r="DY48" s="91"/>
      <c r="DZ48" s="91"/>
      <c r="EA48" s="91"/>
      <c r="EB48" s="91"/>
      <c r="EC48" s="91"/>
      <c r="ED48" s="91"/>
      <c r="EE48" s="91"/>
      <c r="EF48" s="91"/>
      <c r="EG48" s="91"/>
      <c r="EH48" s="91"/>
      <c r="EI48" s="91"/>
      <c r="EJ48" s="91"/>
      <c r="EK48" s="91"/>
      <c r="EL48" s="91"/>
      <c r="EM48" s="91"/>
      <c r="EN48" s="91"/>
      <c r="EO48" s="91"/>
      <c r="EP48" s="91"/>
      <c r="EQ48" s="91"/>
      <c r="ER48" s="91"/>
      <c r="ES48" s="91"/>
      <c r="ET48" s="91"/>
      <c r="EU48" s="91"/>
      <c r="EV48" s="91"/>
      <c r="EW48" s="91"/>
      <c r="EX48" s="91"/>
      <c r="EY48" s="91"/>
      <c r="EZ48" s="91"/>
      <c r="FA48" s="91"/>
      <c r="FB48" s="91"/>
      <c r="FC48" s="91"/>
      <c r="FD48" s="91"/>
      <c r="FE48" s="91"/>
      <c r="FF48" s="91"/>
      <c r="FG48" s="91"/>
      <c r="FH48" s="91"/>
      <c r="FI48" s="91"/>
      <c r="FJ48" s="91"/>
      <c r="FK48" s="91"/>
      <c r="FL48" s="91"/>
      <c r="FM48" s="91"/>
      <c r="FN48" s="91"/>
      <c r="FO48" s="91"/>
      <c r="FP48" s="91"/>
      <c r="FQ48" s="91"/>
      <c r="FR48" s="91"/>
      <c r="FS48" s="91"/>
      <c r="FT48" s="91"/>
      <c r="FU48" s="91"/>
      <c r="FV48" s="91"/>
      <c r="FW48" s="91"/>
      <c r="FX48" s="91"/>
      <c r="FY48" s="91"/>
      <c r="FZ48" s="91"/>
      <c r="GA48" s="91"/>
      <c r="GB48" s="91"/>
      <c r="GC48" s="91"/>
      <c r="GD48" s="91"/>
      <c r="GE48" s="91"/>
      <c r="GF48" s="91"/>
      <c r="GG48" s="91"/>
      <c r="GH48" s="91"/>
      <c r="GI48" s="91"/>
      <c r="GJ48" s="91"/>
      <c r="GK48" s="91"/>
      <c r="GL48" s="91"/>
      <c r="GM48" s="91"/>
      <c r="GN48" s="91"/>
      <c r="GO48" s="91"/>
      <c r="GP48" s="91"/>
      <c r="GQ48" s="91"/>
      <c r="GR48" s="91"/>
      <c r="GS48" s="91"/>
      <c r="GT48" s="91"/>
      <c r="GU48" s="91"/>
      <c r="GV48" s="91"/>
      <c r="GW48" s="91"/>
      <c r="GX48" s="91"/>
      <c r="GY48" s="91"/>
      <c r="GZ48" s="91"/>
      <c r="HA48" s="91"/>
      <c r="HB48" s="91"/>
      <c r="HC48" s="91"/>
      <c r="HD48" s="91"/>
      <c r="HE48" s="91"/>
      <c r="HF48" s="91"/>
      <c r="HG48" s="91"/>
      <c r="HH48" s="91"/>
      <c r="HI48" s="91"/>
      <c r="HJ48" s="91"/>
      <c r="HK48" s="91"/>
      <c r="HL48" s="91"/>
      <c r="HM48" s="91"/>
      <c r="HN48" s="91"/>
      <c r="HO48" s="91"/>
      <c r="HP48" s="91"/>
      <c r="HQ48" s="91"/>
      <c r="HR48" s="91"/>
      <c r="HS48" s="91"/>
      <c r="HT48" s="91"/>
      <c r="HU48" s="91"/>
      <c r="HV48" s="91"/>
      <c r="HW48" s="91"/>
      <c r="HX48" s="91"/>
      <c r="HY48" s="91"/>
      <c r="HZ48" s="91"/>
      <c r="IA48" s="91"/>
      <c r="IB48" s="91"/>
      <c r="IC48" s="91"/>
      <c r="ID48" s="91"/>
      <c r="IE48" s="91"/>
      <c r="IF48" s="91"/>
      <c r="IG48" s="91"/>
      <c r="IH48" s="91"/>
      <c r="II48" s="91"/>
      <c r="IJ48" s="91"/>
      <c r="IK48" s="91"/>
      <c r="IL48" s="91"/>
      <c r="IM48" s="91"/>
      <c r="IN48" s="91"/>
      <c r="IO48" s="91"/>
      <c r="IP48" s="91"/>
      <c r="IQ48" s="91"/>
      <c r="IR48" s="91"/>
      <c r="IS48" s="91"/>
      <c r="IT48" s="91"/>
      <c r="IU48" s="91"/>
      <c r="IV48" s="91"/>
      <c r="IW48" s="91"/>
      <c r="IX48" s="91"/>
      <c r="IY48" s="91"/>
      <c r="IZ48" s="91"/>
      <c r="JA48" s="91"/>
      <c r="JB48" s="91"/>
      <c r="JC48" s="91"/>
      <c r="JD48" s="91"/>
      <c r="JE48" s="91"/>
      <c r="JF48" s="91"/>
      <c r="JG48" s="91"/>
      <c r="JH48" s="91"/>
      <c r="JI48" s="91"/>
      <c r="JJ48" s="91"/>
      <c r="JK48" s="91"/>
      <c r="JL48" s="91"/>
      <c r="JM48" s="91"/>
      <c r="JN48" s="91"/>
      <c r="JO48" s="91"/>
      <c r="JP48" s="91"/>
      <c r="JQ48" s="91"/>
      <c r="JR48" s="91"/>
      <c r="JS48" s="91"/>
      <c r="JT48" s="91"/>
      <c r="JU48" s="91"/>
      <c r="JV48" s="91"/>
      <c r="JW48" s="91"/>
      <c r="JX48" s="91"/>
      <c r="JY48" s="91"/>
      <c r="JZ48" s="91"/>
      <c r="KA48" s="91"/>
      <c r="KB48" s="91"/>
      <c r="KC48" s="91"/>
      <c r="KD48" s="91"/>
      <c r="KE48" s="91"/>
      <c r="KF48" s="91"/>
      <c r="KG48" s="91"/>
      <c r="KH48" s="91"/>
      <c r="KI48" s="91"/>
      <c r="KJ48" s="91"/>
      <c r="KK48" s="91"/>
      <c r="KL48" s="91"/>
      <c r="KM48" s="91"/>
      <c r="KN48" s="91"/>
      <c r="KO48" s="91"/>
      <c r="KP48" s="91"/>
      <c r="KQ48" s="91"/>
      <c r="KR48" s="91"/>
      <c r="KS48" s="91"/>
      <c r="KT48" s="91"/>
      <c r="KU48" s="91"/>
      <c r="KV48" s="91"/>
      <c r="KW48" s="91"/>
      <c r="KX48" s="91"/>
      <c r="KY48" s="91"/>
      <c r="KZ48" s="91"/>
      <c r="LA48" s="91"/>
      <c r="LB48" s="91"/>
      <c r="LC48" s="91"/>
      <c r="LD48" s="91"/>
      <c r="LE48" s="91"/>
      <c r="LF48" s="91"/>
      <c r="LG48" s="91"/>
      <c r="LH48" s="91"/>
      <c r="LI48" s="91"/>
      <c r="LJ48" s="91"/>
      <c r="LK48" s="91"/>
      <c r="LL48" s="91"/>
      <c r="LM48" s="91"/>
      <c r="LN48" s="91"/>
      <c r="LO48" s="91"/>
      <c r="LP48" s="91"/>
      <c r="LQ48" s="91"/>
      <c r="LR48" s="91"/>
      <c r="LS48" s="91"/>
      <c r="LT48" s="91"/>
      <c r="LU48" s="91"/>
      <c r="LV48" s="91"/>
      <c r="LW48" s="91"/>
      <c r="LX48" s="91"/>
      <c r="LY48" s="91"/>
      <c r="LZ48" s="91"/>
      <c r="MA48" s="91"/>
      <c r="MB48" s="91"/>
      <c r="MC48" s="91"/>
      <c r="MD48" s="91"/>
      <c r="ME48" s="91"/>
      <c r="MF48" s="91"/>
      <c r="MG48" s="91"/>
      <c r="MH48" s="91"/>
      <c r="MI48" s="91"/>
      <c r="MJ48" s="91"/>
      <c r="MK48" s="91"/>
      <c r="ML48" s="91"/>
      <c r="MM48" s="91"/>
      <c r="MN48" s="91"/>
      <c r="MO48" s="91"/>
      <c r="MP48" s="91"/>
      <c r="MQ48" s="91"/>
      <c r="MR48" s="91"/>
      <c r="MS48" s="91"/>
      <c r="MT48" s="91"/>
      <c r="MU48" s="91"/>
      <c r="MV48" s="91"/>
      <c r="MW48" s="91"/>
      <c r="MX48" s="91"/>
      <c r="MY48" s="91"/>
      <c r="MZ48" s="91"/>
      <c r="NA48" s="91"/>
      <c r="NB48" s="91"/>
      <c r="NC48" s="91"/>
      <c r="ND48" s="91"/>
      <c r="NE48" s="91"/>
      <c r="NF48" s="91"/>
      <c r="NG48" s="91"/>
      <c r="NH48" s="91"/>
      <c r="NI48" s="91"/>
      <c r="NJ48" s="91"/>
      <c r="NK48" s="91"/>
      <c r="NL48" s="91"/>
      <c r="NM48" s="91"/>
      <c r="NN48" s="91"/>
      <c r="NO48" s="91"/>
      <c r="NP48" s="91"/>
      <c r="NQ48" s="91"/>
      <c r="NR48" s="91"/>
      <c r="NS48" s="91"/>
      <c r="NT48" s="91"/>
      <c r="NU48" s="91"/>
      <c r="NV48" s="91"/>
      <c r="NW48" s="91"/>
      <c r="NX48" s="91"/>
      <c r="NY48" s="91"/>
      <c r="NZ48" s="91"/>
      <c r="OA48" s="91"/>
      <c r="OB48" s="91"/>
      <c r="OC48" s="91"/>
      <c r="OD48" s="91"/>
      <c r="OE48" s="91"/>
      <c r="OF48" s="91"/>
      <c r="OG48" s="91"/>
      <c r="OH48" s="91"/>
      <c r="OI48" s="91"/>
      <c r="OJ48" s="91"/>
      <c r="OK48" s="91"/>
      <c r="OL48" s="91"/>
      <c r="OM48" s="91"/>
      <c r="ON48" s="91"/>
      <c r="OO48" s="91"/>
      <c r="OP48" s="91"/>
      <c r="OQ48" s="91"/>
      <c r="OR48" s="91"/>
      <c r="OS48" s="91"/>
      <c r="OT48" s="91"/>
      <c r="OU48" s="91"/>
      <c r="OV48" s="91"/>
      <c r="OW48" s="91"/>
      <c r="OX48" s="91"/>
      <c r="OY48" s="91"/>
      <c r="OZ48" s="91"/>
      <c r="PA48" s="91"/>
      <c r="PB48" s="91"/>
      <c r="PC48" s="91"/>
      <c r="PD48" s="91"/>
      <c r="PE48" s="91"/>
      <c r="PF48" s="91"/>
      <c r="PG48" s="91"/>
      <c r="PH48" s="91"/>
      <c r="PI48" s="91"/>
      <c r="PJ48" s="91"/>
      <c r="PK48" s="91"/>
      <c r="PL48" s="91"/>
      <c r="PM48" s="91"/>
      <c r="PN48" s="91"/>
      <c r="PO48" s="91"/>
      <c r="PP48" s="91"/>
      <c r="PQ48" s="91"/>
      <c r="PR48" s="91"/>
      <c r="PS48" s="91"/>
      <c r="PT48" s="91"/>
      <c r="PU48" s="91"/>
      <c r="PV48" s="91"/>
      <c r="PW48" s="91"/>
      <c r="PX48" s="91"/>
      <c r="PY48" s="91"/>
      <c r="PZ48" s="91"/>
      <c r="QA48" s="91"/>
      <c r="QB48" s="91"/>
      <c r="QC48" s="91"/>
      <c r="QD48" s="91"/>
      <c r="QE48" s="91"/>
      <c r="QF48" s="91"/>
      <c r="QG48" s="91"/>
      <c r="QH48" s="91"/>
      <c r="QI48" s="91"/>
      <c r="QJ48" s="91"/>
      <c r="QK48" s="91"/>
      <c r="QL48" s="91"/>
      <c r="QM48" s="91"/>
      <c r="QN48" s="91"/>
      <c r="QO48" s="91"/>
      <c r="QP48" s="91"/>
      <c r="QQ48" s="91"/>
      <c r="QR48" s="91"/>
      <c r="QS48" s="91"/>
      <c r="QT48" s="91"/>
      <c r="QU48" s="91"/>
      <c r="QV48" s="91"/>
      <c r="QW48" s="91"/>
      <c r="QX48" s="91"/>
      <c r="QY48" s="91"/>
      <c r="QZ48" s="91"/>
      <c r="RA48" s="91"/>
      <c r="RB48" s="91"/>
      <c r="RC48" s="91"/>
      <c r="RD48" s="91"/>
      <c r="RE48" s="91"/>
      <c r="RF48" s="91"/>
      <c r="RG48" s="91"/>
      <c r="RH48" s="91"/>
      <c r="RI48" s="91"/>
      <c r="RJ48" s="91"/>
      <c r="RK48" s="91"/>
      <c r="RL48" s="91"/>
      <c r="RM48" s="91"/>
      <c r="RN48" s="91"/>
      <c r="RO48" s="91"/>
      <c r="RP48" s="91"/>
      <c r="RQ48" s="91"/>
      <c r="RR48" s="91"/>
      <c r="RS48" s="91"/>
      <c r="RT48" s="91"/>
      <c r="RU48" s="91"/>
      <c r="RV48" s="91"/>
      <c r="RW48" s="91"/>
      <c r="RX48" s="91"/>
      <c r="RY48" s="91"/>
      <c r="RZ48" s="91"/>
      <c r="SA48" s="91"/>
      <c r="SB48" s="91"/>
      <c r="SC48" s="91"/>
      <c r="SD48" s="91"/>
      <c r="SE48" s="91"/>
      <c r="SF48" s="91"/>
      <c r="SG48" s="91"/>
      <c r="SH48" s="91"/>
      <c r="SI48" s="91"/>
      <c r="SJ48" s="91"/>
      <c r="SK48" s="91"/>
      <c r="SL48" s="91"/>
      <c r="SM48" s="91"/>
      <c r="SN48" s="91"/>
      <c r="SO48" s="91"/>
      <c r="SP48" s="91"/>
      <c r="SQ48" s="91"/>
      <c r="SR48" s="91"/>
      <c r="SS48" s="91"/>
      <c r="ST48" s="91"/>
      <c r="SU48" s="91"/>
      <c r="SV48" s="91"/>
      <c r="SW48" s="91"/>
      <c r="SX48" s="91"/>
      <c r="SY48" s="91"/>
      <c r="SZ48" s="91"/>
      <c r="TA48" s="91"/>
      <c r="TB48" s="91"/>
      <c r="TC48" s="91"/>
      <c r="TD48" s="91"/>
      <c r="TE48" s="91"/>
      <c r="TF48" s="91"/>
      <c r="TG48" s="91"/>
      <c r="TH48" s="91"/>
      <c r="TI48" s="91"/>
      <c r="TJ48" s="91"/>
      <c r="TK48" s="91"/>
      <c r="TL48" s="91"/>
      <c r="TM48" s="91"/>
      <c r="TN48" s="91"/>
      <c r="TO48" s="91"/>
      <c r="TP48" s="91"/>
      <c r="TQ48" s="91"/>
      <c r="TR48" s="91"/>
      <c r="TS48" s="91"/>
      <c r="TT48" s="91"/>
      <c r="TU48" s="91"/>
      <c r="TV48" s="91"/>
      <c r="TW48" s="91"/>
      <c r="TX48" s="91"/>
      <c r="TY48" s="91"/>
      <c r="TZ48" s="91"/>
      <c r="UA48" s="91"/>
      <c r="UB48" s="91"/>
      <c r="UC48" s="91"/>
      <c r="UD48" s="91"/>
      <c r="UE48" s="91"/>
      <c r="UF48" s="91"/>
      <c r="UG48" s="91"/>
      <c r="UH48" s="91"/>
      <c r="UI48" s="91"/>
      <c r="UJ48" s="91"/>
      <c r="UK48" s="91"/>
      <c r="UL48" s="91"/>
      <c r="UM48" s="91"/>
      <c r="UN48" s="91"/>
      <c r="UO48" s="91"/>
      <c r="UP48" s="91"/>
      <c r="UQ48" s="91"/>
      <c r="UR48" s="91"/>
      <c r="US48" s="91"/>
      <c r="UT48" s="91"/>
      <c r="UU48" s="91"/>
      <c r="UV48" s="91"/>
      <c r="UW48" s="91"/>
      <c r="UX48" s="91"/>
      <c r="UY48" s="91"/>
      <c r="UZ48" s="91"/>
      <c r="VA48" s="91"/>
      <c r="VB48" s="91"/>
      <c r="VC48" s="91"/>
      <c r="VD48" s="91"/>
      <c r="VE48" s="91"/>
      <c r="VF48" s="91"/>
      <c r="VG48" s="91"/>
      <c r="VH48" s="91"/>
      <c r="VI48" s="91"/>
      <c r="VJ48" s="91"/>
      <c r="VK48" s="91"/>
      <c r="VL48" s="91"/>
      <c r="VM48" s="91"/>
      <c r="VN48" s="91"/>
      <c r="VO48" s="91"/>
      <c r="VP48" s="91"/>
      <c r="VQ48" s="91"/>
      <c r="VR48" s="91"/>
      <c r="VS48" s="91"/>
      <c r="VT48" s="91"/>
      <c r="VU48" s="91"/>
      <c r="VV48" s="91"/>
      <c r="VW48" s="91"/>
      <c r="VX48" s="91"/>
      <c r="VY48" s="91"/>
      <c r="VZ48" s="91"/>
      <c r="WA48" s="91"/>
      <c r="WB48" s="91"/>
      <c r="WC48" s="91"/>
      <c r="WD48" s="91"/>
      <c r="WE48" s="91"/>
      <c r="WF48" s="91"/>
      <c r="WG48" s="91"/>
      <c r="WH48" s="91"/>
      <c r="WI48" s="91"/>
      <c r="WJ48" s="91"/>
      <c r="WK48" s="91"/>
      <c r="WL48" s="91"/>
      <c r="WM48" s="91"/>
      <c r="WN48" s="91"/>
      <c r="WO48" s="91"/>
      <c r="WP48" s="91"/>
      <c r="WQ48" s="91"/>
      <c r="WR48" s="91"/>
      <c r="WS48" s="91"/>
      <c r="WT48" s="91"/>
      <c r="WU48" s="91"/>
      <c r="WV48" s="91"/>
      <c r="WW48" s="91"/>
      <c r="WX48" s="91"/>
      <c r="WY48" s="91"/>
      <c r="WZ48" s="91"/>
      <c r="XA48" s="91"/>
      <c r="XB48" s="91"/>
      <c r="XC48" s="91"/>
      <c r="XD48" s="91"/>
      <c r="XE48" s="91"/>
      <c r="XF48" s="91"/>
      <c r="XG48" s="91"/>
      <c r="XH48" s="91"/>
      <c r="XI48" s="91"/>
      <c r="XJ48" s="91"/>
      <c r="XK48" s="91"/>
      <c r="XL48" s="91"/>
      <c r="XM48" s="91"/>
      <c r="XN48" s="91"/>
      <c r="XO48" s="91"/>
      <c r="XP48" s="91"/>
      <c r="XQ48" s="91"/>
      <c r="XR48" s="91"/>
      <c r="XS48" s="91"/>
      <c r="XT48" s="91"/>
      <c r="XU48" s="91"/>
      <c r="XV48" s="91"/>
      <c r="XW48" s="91"/>
      <c r="XX48" s="91"/>
      <c r="XY48" s="91"/>
      <c r="XZ48" s="91"/>
      <c r="YA48" s="91"/>
      <c r="YB48" s="91"/>
      <c r="YC48" s="91"/>
      <c r="YD48" s="91"/>
      <c r="YE48" s="91"/>
      <c r="YF48" s="91"/>
      <c r="YG48" s="91"/>
      <c r="YH48" s="91"/>
      <c r="YI48" s="91"/>
      <c r="YJ48" s="91"/>
      <c r="YK48" s="91"/>
      <c r="YL48" s="91"/>
      <c r="YM48" s="91"/>
      <c r="YN48" s="91"/>
      <c r="YO48" s="91"/>
      <c r="YP48" s="91"/>
      <c r="YQ48" s="91"/>
      <c r="YR48" s="91"/>
      <c r="YS48" s="91"/>
      <c r="YT48" s="91"/>
      <c r="YU48" s="91"/>
      <c r="YV48" s="91"/>
      <c r="YW48" s="91"/>
      <c r="YX48" s="91"/>
      <c r="YY48" s="91"/>
      <c r="YZ48" s="91"/>
      <c r="ZA48" s="91"/>
      <c r="ZB48" s="91"/>
      <c r="ZC48" s="91"/>
      <c r="ZD48" s="91"/>
      <c r="ZE48" s="91"/>
      <c r="ZF48" s="91"/>
      <c r="ZG48" s="91"/>
      <c r="ZH48" s="91"/>
      <c r="ZI48" s="91"/>
      <c r="ZJ48" s="91"/>
      <c r="ZK48" s="91"/>
      <c r="ZL48" s="91"/>
      <c r="ZM48" s="91"/>
      <c r="ZN48" s="91"/>
      <c r="ZO48" s="91"/>
      <c r="ZP48" s="91"/>
      <c r="ZQ48" s="91"/>
      <c r="ZR48" s="91"/>
      <c r="ZS48" s="91"/>
      <c r="ZT48" s="91"/>
      <c r="ZU48" s="91"/>
      <c r="ZV48" s="91"/>
      <c r="ZW48" s="91"/>
      <c r="ZX48" s="91"/>
      <c r="ZY48" s="91"/>
      <c r="ZZ48" s="91"/>
      <c r="AAA48" s="91"/>
      <c r="AAB48" s="91"/>
      <c r="AAC48" s="91"/>
      <c r="AAD48" s="91"/>
      <c r="AAE48" s="91"/>
      <c r="AAF48" s="91"/>
      <c r="AAG48" s="91"/>
      <c r="AAH48" s="91"/>
      <c r="AAI48" s="91"/>
      <c r="AAJ48" s="91"/>
      <c r="AAK48" s="91"/>
      <c r="AAL48" s="91"/>
      <c r="AAM48" s="91"/>
      <c r="AAN48" s="91"/>
      <c r="AAO48" s="91"/>
      <c r="AAP48" s="91"/>
      <c r="AAQ48" s="91"/>
      <c r="AAR48" s="91"/>
      <c r="AAS48" s="91"/>
      <c r="AAT48" s="91"/>
      <c r="AAU48" s="91"/>
      <c r="AAV48" s="91"/>
      <c r="AAW48" s="91"/>
      <c r="AAX48" s="91"/>
      <c r="AAY48" s="91"/>
      <c r="AAZ48" s="91"/>
      <c r="ABA48" s="91"/>
      <c r="ABB48" s="91"/>
      <c r="ABC48" s="91"/>
      <c r="ABD48" s="91"/>
      <c r="ABE48" s="91"/>
      <c r="ABF48" s="91"/>
      <c r="ABG48" s="91"/>
      <c r="ABH48" s="91"/>
      <c r="ABI48" s="91"/>
      <c r="ABJ48" s="91"/>
      <c r="ABK48" s="91"/>
      <c r="ABL48" s="91"/>
      <c r="ABM48" s="91"/>
      <c r="ABN48" s="91"/>
      <c r="ABO48" s="91"/>
      <c r="ABP48" s="91"/>
      <c r="ABQ48" s="91"/>
      <c r="ABR48" s="91"/>
      <c r="ABS48" s="91"/>
      <c r="ABT48" s="91"/>
      <c r="ABU48" s="91"/>
      <c r="ABV48" s="91"/>
      <c r="ABW48" s="91"/>
      <c r="ABX48" s="91"/>
      <c r="ABY48" s="91"/>
      <c r="ABZ48" s="91"/>
      <c r="ACA48" s="91"/>
      <c r="ACB48" s="91"/>
      <c r="ACC48" s="91"/>
      <c r="ACD48" s="91"/>
      <c r="ACE48" s="91"/>
      <c r="ACF48" s="91"/>
      <c r="ACG48" s="91"/>
      <c r="ACH48" s="91"/>
      <c r="ACI48" s="91"/>
      <c r="ACJ48" s="91"/>
      <c r="ACK48" s="91"/>
      <c r="ACL48" s="91"/>
      <c r="ACM48" s="91"/>
      <c r="ACN48" s="91"/>
      <c r="ACO48" s="91"/>
      <c r="ACP48" s="91"/>
      <c r="ACQ48" s="91"/>
      <c r="ACR48" s="91"/>
      <c r="ACS48" s="91"/>
      <c r="ACT48" s="91"/>
      <c r="ACU48" s="91"/>
      <c r="ACV48" s="91"/>
      <c r="ACW48" s="91"/>
      <c r="ACX48" s="91"/>
      <c r="ACY48" s="91"/>
      <c r="ACZ48" s="91"/>
      <c r="ADA48" s="91"/>
      <c r="ADB48" s="91"/>
      <c r="ADC48" s="91"/>
      <c r="ADD48" s="91"/>
      <c r="ADE48" s="91"/>
      <c r="ADF48" s="91"/>
      <c r="ADG48" s="91"/>
      <c r="ADH48" s="91"/>
      <c r="ADI48" s="91"/>
      <c r="ADJ48" s="91"/>
      <c r="ADK48" s="91"/>
      <c r="ADL48" s="91"/>
      <c r="ADM48" s="91"/>
      <c r="ADN48" s="91"/>
      <c r="ADO48" s="91"/>
      <c r="ADP48" s="91"/>
      <c r="ADQ48" s="91"/>
      <c r="ADR48" s="91"/>
      <c r="ADS48" s="91"/>
      <c r="ADT48" s="91"/>
      <c r="ADU48" s="91"/>
      <c r="ADV48" s="91"/>
      <c r="ADW48" s="91"/>
      <c r="ADX48" s="91"/>
      <c r="ADY48" s="91"/>
      <c r="ADZ48" s="91"/>
      <c r="AEA48" s="91"/>
      <c r="AEB48" s="91"/>
      <c r="AEC48" s="91"/>
      <c r="AED48" s="91"/>
      <c r="AEE48" s="91"/>
      <c r="AEF48" s="91"/>
      <c r="AEG48" s="91"/>
      <c r="AEH48" s="91"/>
      <c r="AEI48" s="91"/>
      <c r="AEJ48" s="91"/>
      <c r="AEK48" s="91"/>
      <c r="AEL48" s="91"/>
      <c r="AEM48" s="91"/>
      <c r="AEN48" s="91"/>
      <c r="AEO48" s="91"/>
      <c r="AEP48" s="91"/>
      <c r="AEQ48" s="91"/>
      <c r="AER48" s="91"/>
      <c r="AES48" s="91"/>
      <c r="AET48" s="91"/>
      <c r="AEU48" s="91"/>
      <c r="AEV48" s="91"/>
      <c r="AEW48" s="91"/>
      <c r="AEX48" s="91"/>
      <c r="AEY48" s="91"/>
      <c r="AEZ48" s="91"/>
      <c r="AFA48" s="91"/>
      <c r="AFB48" s="91"/>
      <c r="AFC48" s="91"/>
      <c r="AFD48" s="91"/>
      <c r="AFE48" s="91"/>
      <c r="AFF48" s="91"/>
      <c r="AFG48" s="91"/>
      <c r="AFH48" s="91"/>
      <c r="AFI48" s="91"/>
      <c r="AFJ48" s="91"/>
      <c r="AFK48" s="91"/>
      <c r="AFL48" s="91"/>
      <c r="AFM48" s="91"/>
      <c r="AFN48" s="91"/>
      <c r="AFO48" s="91"/>
      <c r="AFP48" s="91"/>
      <c r="AFQ48" s="91"/>
      <c r="AFR48" s="91"/>
      <c r="AFS48" s="91"/>
      <c r="AFT48" s="91"/>
      <c r="AFU48" s="91"/>
      <c r="AFV48" s="91"/>
      <c r="AFW48" s="91"/>
      <c r="AFX48" s="91"/>
      <c r="AFY48" s="91"/>
      <c r="AFZ48" s="91"/>
      <c r="AGA48" s="91"/>
      <c r="AGB48" s="91"/>
      <c r="AGC48" s="91"/>
      <c r="AGD48" s="91"/>
      <c r="AGE48" s="91"/>
      <c r="AGF48" s="91"/>
      <c r="AGG48" s="91"/>
      <c r="AGH48" s="91"/>
      <c r="AGI48" s="91"/>
      <c r="AGJ48" s="91"/>
      <c r="AGK48" s="91"/>
      <c r="AGL48" s="91"/>
      <c r="AGM48" s="91"/>
      <c r="AGN48" s="91"/>
      <c r="AGO48" s="91"/>
      <c r="AGP48" s="91"/>
      <c r="AGQ48" s="91"/>
      <c r="AGR48" s="91"/>
      <c r="AGS48" s="91"/>
      <c r="AGT48" s="91"/>
      <c r="AGU48" s="91"/>
      <c r="AGV48" s="91"/>
      <c r="AGW48" s="91"/>
      <c r="AGX48" s="91"/>
      <c r="AGY48" s="91"/>
      <c r="AGZ48" s="91"/>
      <c r="AHA48" s="91"/>
      <c r="AHB48" s="91"/>
      <c r="AHC48" s="91"/>
      <c r="AHD48" s="91"/>
      <c r="AHE48" s="91"/>
      <c r="AHF48" s="91"/>
      <c r="AHG48" s="91"/>
      <c r="AHH48" s="91"/>
      <c r="AHI48" s="91"/>
      <c r="AHJ48" s="91"/>
      <c r="AHK48" s="91"/>
      <c r="AHL48" s="91"/>
      <c r="AHM48" s="91"/>
      <c r="AHN48" s="91"/>
      <c r="AHO48" s="91"/>
      <c r="AHP48" s="91"/>
      <c r="AHQ48" s="91"/>
      <c r="AHR48" s="91"/>
      <c r="AHS48" s="91"/>
      <c r="AHT48" s="91"/>
      <c r="AHU48" s="91"/>
      <c r="AHV48" s="91"/>
      <c r="AHW48" s="91"/>
      <c r="AHX48" s="91"/>
      <c r="AHY48" s="91"/>
      <c r="AHZ48" s="91"/>
      <c r="AIA48" s="91"/>
      <c r="AIB48" s="91"/>
      <c r="AIC48" s="91"/>
      <c r="AID48" s="91"/>
      <c r="AIE48" s="91"/>
      <c r="AIF48" s="91"/>
      <c r="AIG48" s="91"/>
      <c r="AIH48" s="91"/>
      <c r="AII48" s="91"/>
      <c r="AIJ48" s="91"/>
      <c r="AIK48" s="91"/>
      <c r="AIL48" s="91"/>
      <c r="AIM48" s="91"/>
      <c r="AIN48" s="91"/>
      <c r="AIO48" s="91"/>
      <c r="AIP48" s="91"/>
      <c r="AIQ48" s="91"/>
      <c r="AIR48" s="91"/>
      <c r="AIS48" s="91"/>
      <c r="AIT48" s="91"/>
      <c r="AIU48" s="91"/>
      <c r="AIV48" s="91"/>
      <c r="AIW48" s="91"/>
      <c r="AIX48" s="91"/>
      <c r="AIY48" s="91"/>
      <c r="AIZ48" s="91"/>
      <c r="AJA48" s="91"/>
      <c r="AJB48" s="91"/>
      <c r="AJC48" s="91"/>
      <c r="AJD48" s="91"/>
      <c r="AJE48" s="91"/>
      <c r="AJF48" s="91"/>
      <c r="AJG48" s="91"/>
      <c r="AJH48" s="91"/>
      <c r="AJI48" s="91"/>
      <c r="AJJ48" s="91"/>
      <c r="AJK48" s="91"/>
      <c r="AJL48" s="91"/>
      <c r="AJM48" s="91"/>
      <c r="AJN48" s="91"/>
      <c r="AJO48" s="91"/>
      <c r="AJP48" s="91"/>
      <c r="AJQ48" s="91"/>
      <c r="AJR48" s="91"/>
      <c r="AJS48" s="91"/>
      <c r="AJT48" s="91"/>
      <c r="AJU48" s="91"/>
      <c r="AJV48" s="91"/>
      <c r="AJW48" s="91"/>
      <c r="AJX48" s="91"/>
      <c r="AJY48" s="91"/>
      <c r="AJZ48" s="91"/>
      <c r="AKA48" s="91"/>
      <c r="AKB48" s="91"/>
      <c r="AKC48" s="91"/>
      <c r="AKD48" s="91"/>
      <c r="AKE48" s="91"/>
      <c r="AKF48" s="91"/>
      <c r="AKG48" s="91"/>
      <c r="AKH48" s="91"/>
      <c r="AKI48" s="91"/>
      <c r="AKJ48" s="91"/>
      <c r="AKK48" s="91"/>
      <c r="AKL48" s="91"/>
      <c r="AKM48" s="91"/>
      <c r="AKN48" s="91"/>
      <c r="AKO48" s="91"/>
      <c r="AKP48" s="91"/>
      <c r="AKQ48" s="91"/>
      <c r="AKR48" s="91"/>
      <c r="AKS48" s="91"/>
      <c r="AKT48" s="91"/>
      <c r="AKU48" s="91"/>
      <c r="AKV48" s="91"/>
      <c r="AKW48" s="91"/>
      <c r="AKX48" s="91"/>
      <c r="AKY48" s="91"/>
      <c r="AKZ48" s="91"/>
      <c r="ALA48" s="91"/>
      <c r="ALB48" s="91"/>
      <c r="ALC48" s="91"/>
      <c r="ALD48" s="91"/>
      <c r="ALE48" s="91"/>
      <c r="ALF48" s="91"/>
      <c r="ALG48" s="91"/>
      <c r="ALH48" s="91"/>
      <c r="ALI48" s="91"/>
      <c r="ALJ48" s="91"/>
      <c r="ALK48" s="91"/>
      <c r="ALL48" s="91"/>
      <c r="ALM48" s="91"/>
      <c r="ALN48" s="91"/>
      <c r="ALO48" s="91"/>
      <c r="ALP48" s="91"/>
      <c r="ALQ48" s="91"/>
      <c r="ALR48" s="91"/>
      <c r="ALS48" s="91"/>
      <c r="ALT48" s="91"/>
      <c r="ALU48" s="91"/>
      <c r="ALV48" s="91"/>
      <c r="ALW48" s="91"/>
      <c r="ALX48" s="91"/>
      <c r="ALY48" s="91"/>
      <c r="ALZ48" s="91"/>
      <c r="AMA48" s="91"/>
      <c r="AMB48" s="91"/>
      <c r="AMC48" s="91"/>
      <c r="AMD48" s="91"/>
      <c r="AME48" s="91"/>
      <c r="AMF48" s="91"/>
      <c r="AMG48" s="91"/>
      <c r="AMH48" s="91"/>
      <c r="AMI48" s="91"/>
      <c r="AMJ48" s="91"/>
    </row>
    <row r="49" spans="1:1024" s="97" customFormat="1" ht="33" x14ac:dyDescent="0.2">
      <c r="A49" s="95"/>
      <c r="B49" s="171" t="s">
        <v>461</v>
      </c>
      <c r="C49" s="168">
        <v>7.63</v>
      </c>
      <c r="D49" s="171" t="s">
        <v>146</v>
      </c>
      <c r="E49" s="168">
        <v>8.0500000000000007</v>
      </c>
      <c r="F49" s="171" t="s">
        <v>348</v>
      </c>
      <c r="G49" s="168">
        <v>8.08</v>
      </c>
      <c r="H49" s="171" t="s">
        <v>370</v>
      </c>
      <c r="I49" s="168">
        <v>8.1300000000000008</v>
      </c>
      <c r="J49" s="171" t="s">
        <v>411</v>
      </c>
      <c r="K49" s="168">
        <v>12.92</v>
      </c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95"/>
      <c r="W49" s="95"/>
      <c r="X49" s="95"/>
      <c r="Y49" s="95"/>
      <c r="Z49" s="95"/>
      <c r="AA49" s="95"/>
      <c r="AB49" s="95"/>
      <c r="AC49" s="95"/>
      <c r="AD49" s="95"/>
      <c r="AE49" s="95"/>
      <c r="AF49" s="95"/>
      <c r="AG49" s="95"/>
      <c r="AH49" s="95"/>
      <c r="AI49" s="95"/>
      <c r="AJ49" s="95"/>
      <c r="AK49" s="95"/>
      <c r="AL49" s="95"/>
      <c r="AM49" s="95"/>
      <c r="AN49" s="95"/>
      <c r="AO49" s="95"/>
      <c r="AP49" s="95"/>
      <c r="AQ49" s="95"/>
      <c r="AR49" s="95"/>
      <c r="AS49" s="95"/>
      <c r="AT49" s="95"/>
      <c r="AU49" s="95"/>
      <c r="AV49" s="95"/>
      <c r="AW49" s="95"/>
      <c r="AX49" s="95"/>
      <c r="AY49" s="95"/>
      <c r="AZ49" s="95"/>
      <c r="BA49" s="95"/>
      <c r="BB49" s="95"/>
      <c r="BC49" s="95"/>
      <c r="BD49" s="95"/>
      <c r="BE49" s="95"/>
      <c r="BF49" s="95"/>
      <c r="BG49" s="95"/>
      <c r="BH49" s="95"/>
      <c r="BI49" s="95"/>
      <c r="BJ49" s="95"/>
      <c r="BK49" s="95"/>
      <c r="BL49" s="95"/>
      <c r="BM49" s="95"/>
      <c r="BN49" s="95"/>
      <c r="BO49" s="95"/>
      <c r="BP49" s="95"/>
      <c r="BQ49" s="95"/>
      <c r="BR49" s="95"/>
      <c r="BS49" s="95"/>
      <c r="BT49" s="95"/>
      <c r="BU49" s="95"/>
      <c r="BV49" s="95"/>
      <c r="BW49" s="95"/>
      <c r="BX49" s="95"/>
      <c r="BY49" s="95"/>
      <c r="BZ49" s="95"/>
      <c r="CA49" s="95"/>
      <c r="CB49" s="95"/>
      <c r="CC49" s="95"/>
      <c r="CD49" s="95"/>
      <c r="CE49" s="95"/>
      <c r="CF49" s="95"/>
      <c r="CG49" s="95"/>
      <c r="CH49" s="95"/>
      <c r="CI49" s="95"/>
      <c r="CJ49" s="95"/>
      <c r="CK49" s="95"/>
      <c r="CL49" s="95"/>
      <c r="CM49" s="95"/>
      <c r="CN49" s="95"/>
      <c r="CO49" s="95"/>
      <c r="CP49" s="95"/>
      <c r="CQ49" s="95"/>
      <c r="CR49" s="95"/>
      <c r="CS49" s="95"/>
      <c r="CT49" s="95"/>
      <c r="CU49" s="95"/>
      <c r="CV49" s="95"/>
      <c r="CW49" s="95"/>
      <c r="CX49" s="95"/>
      <c r="CY49" s="95"/>
      <c r="CZ49" s="95"/>
      <c r="DA49" s="95"/>
      <c r="DB49" s="95"/>
      <c r="DC49" s="95"/>
      <c r="DD49" s="95"/>
      <c r="DE49" s="95"/>
      <c r="DF49" s="95"/>
      <c r="DG49" s="95"/>
      <c r="DH49" s="95"/>
      <c r="DI49" s="95"/>
      <c r="DJ49" s="95"/>
      <c r="DK49" s="95"/>
      <c r="DL49" s="95"/>
      <c r="DM49" s="95"/>
      <c r="DN49" s="95"/>
      <c r="DO49" s="95"/>
      <c r="DP49" s="95"/>
      <c r="DQ49" s="95"/>
      <c r="DR49" s="95"/>
      <c r="DS49" s="95"/>
      <c r="DT49" s="95"/>
      <c r="DU49" s="95"/>
      <c r="DV49" s="95"/>
      <c r="DW49" s="95"/>
      <c r="DX49" s="95"/>
      <c r="DY49" s="95"/>
      <c r="DZ49" s="95"/>
      <c r="EA49" s="95"/>
      <c r="EB49" s="95"/>
      <c r="EC49" s="95"/>
      <c r="ED49" s="95"/>
      <c r="EE49" s="95"/>
      <c r="EF49" s="95"/>
      <c r="EG49" s="95"/>
      <c r="EH49" s="95"/>
      <c r="EI49" s="95"/>
      <c r="EJ49" s="95"/>
      <c r="EK49" s="95"/>
      <c r="EL49" s="95"/>
      <c r="EM49" s="95"/>
      <c r="EN49" s="95"/>
      <c r="EO49" s="95"/>
      <c r="EP49" s="95"/>
      <c r="EQ49" s="95"/>
      <c r="ER49" s="95"/>
      <c r="ES49" s="95"/>
      <c r="ET49" s="95"/>
      <c r="EU49" s="95"/>
      <c r="EV49" s="95"/>
      <c r="EW49" s="95"/>
      <c r="EX49" s="95"/>
      <c r="EY49" s="95"/>
      <c r="EZ49" s="95"/>
      <c r="FA49" s="95"/>
      <c r="FB49" s="95"/>
      <c r="FC49" s="95"/>
      <c r="FD49" s="95"/>
      <c r="FE49" s="95"/>
      <c r="FF49" s="95"/>
      <c r="FG49" s="95"/>
      <c r="FH49" s="95"/>
      <c r="FI49" s="95"/>
      <c r="FJ49" s="95"/>
      <c r="FK49" s="95"/>
      <c r="FL49" s="95"/>
      <c r="FM49" s="95"/>
      <c r="FN49" s="95"/>
      <c r="FO49" s="95"/>
      <c r="FP49" s="95"/>
      <c r="FQ49" s="95"/>
      <c r="FR49" s="95"/>
      <c r="FS49" s="95"/>
      <c r="FT49" s="95"/>
      <c r="FU49" s="95"/>
      <c r="FV49" s="95"/>
      <c r="FW49" s="95"/>
      <c r="FX49" s="95"/>
      <c r="FY49" s="95"/>
      <c r="FZ49" s="95"/>
      <c r="GA49" s="95"/>
      <c r="GB49" s="95"/>
      <c r="GC49" s="95"/>
      <c r="GD49" s="95"/>
      <c r="GE49" s="95"/>
      <c r="GF49" s="95"/>
      <c r="GG49" s="95"/>
      <c r="GH49" s="95"/>
      <c r="GI49" s="95"/>
      <c r="GJ49" s="95"/>
      <c r="GK49" s="95"/>
      <c r="GL49" s="95"/>
      <c r="GM49" s="95"/>
      <c r="GN49" s="95"/>
      <c r="GO49" s="95"/>
      <c r="GP49" s="95"/>
      <c r="GQ49" s="95"/>
      <c r="GR49" s="95"/>
      <c r="GS49" s="95"/>
      <c r="GT49" s="95"/>
      <c r="GU49" s="95"/>
      <c r="GV49" s="95"/>
      <c r="GW49" s="95"/>
      <c r="GX49" s="95"/>
      <c r="GY49" s="95"/>
      <c r="GZ49" s="95"/>
      <c r="HA49" s="95"/>
      <c r="HB49" s="95"/>
      <c r="HC49" s="95"/>
      <c r="HD49" s="95"/>
      <c r="HE49" s="95"/>
      <c r="HF49" s="95"/>
      <c r="HG49" s="95"/>
      <c r="HH49" s="95"/>
      <c r="HI49" s="95"/>
      <c r="HJ49" s="95"/>
      <c r="HK49" s="95"/>
      <c r="HL49" s="95"/>
      <c r="HM49" s="95"/>
      <c r="HN49" s="95"/>
      <c r="HO49" s="95"/>
      <c r="HP49" s="95"/>
      <c r="HQ49" s="95"/>
      <c r="HR49" s="95"/>
      <c r="HS49" s="95"/>
      <c r="HT49" s="95"/>
      <c r="HU49" s="95"/>
      <c r="HV49" s="95"/>
      <c r="HW49" s="95"/>
      <c r="HX49" s="95"/>
      <c r="HY49" s="95"/>
      <c r="HZ49" s="95"/>
      <c r="IA49" s="95"/>
      <c r="IB49" s="95"/>
      <c r="IC49" s="95"/>
      <c r="ID49" s="95"/>
      <c r="IE49" s="95"/>
      <c r="IF49" s="95"/>
      <c r="IG49" s="95"/>
      <c r="IH49" s="95"/>
      <c r="II49" s="95"/>
      <c r="IJ49" s="95"/>
      <c r="IK49" s="95"/>
      <c r="IL49" s="95"/>
      <c r="IM49" s="95"/>
      <c r="IN49" s="95"/>
      <c r="IO49" s="95"/>
      <c r="IP49" s="95"/>
      <c r="IQ49" s="95"/>
      <c r="IR49" s="95"/>
      <c r="IS49" s="95"/>
      <c r="IT49" s="95"/>
      <c r="IU49" s="95"/>
      <c r="IV49" s="95"/>
      <c r="IW49" s="95"/>
      <c r="IX49" s="95"/>
      <c r="IY49" s="95"/>
      <c r="IZ49" s="95"/>
      <c r="JA49" s="95"/>
      <c r="JB49" s="95"/>
      <c r="JC49" s="95"/>
      <c r="JD49" s="95"/>
      <c r="JE49" s="95"/>
      <c r="JF49" s="95"/>
      <c r="JG49" s="95"/>
      <c r="JH49" s="95"/>
      <c r="JI49" s="95"/>
      <c r="JJ49" s="95"/>
      <c r="JK49" s="95"/>
      <c r="JL49" s="95"/>
      <c r="JM49" s="95"/>
      <c r="JN49" s="95"/>
      <c r="JO49" s="95"/>
      <c r="JP49" s="95"/>
      <c r="JQ49" s="95"/>
      <c r="JR49" s="95"/>
      <c r="JS49" s="95"/>
      <c r="JT49" s="95"/>
      <c r="JU49" s="95"/>
      <c r="JV49" s="95"/>
      <c r="JW49" s="95"/>
      <c r="JX49" s="95"/>
      <c r="JY49" s="95"/>
      <c r="JZ49" s="95"/>
      <c r="KA49" s="95"/>
      <c r="KB49" s="95"/>
      <c r="KC49" s="95"/>
      <c r="KD49" s="95"/>
      <c r="KE49" s="95"/>
      <c r="KF49" s="95"/>
      <c r="KG49" s="95"/>
      <c r="KH49" s="95"/>
      <c r="KI49" s="95"/>
      <c r="KJ49" s="95"/>
      <c r="KK49" s="95"/>
      <c r="KL49" s="95"/>
      <c r="KM49" s="95"/>
      <c r="KN49" s="95"/>
      <c r="KO49" s="95"/>
      <c r="KP49" s="95"/>
      <c r="KQ49" s="95"/>
      <c r="KR49" s="95"/>
      <c r="KS49" s="95"/>
      <c r="KT49" s="95"/>
      <c r="KU49" s="95"/>
      <c r="KV49" s="95"/>
      <c r="KW49" s="95"/>
      <c r="KX49" s="95"/>
      <c r="KY49" s="95"/>
      <c r="KZ49" s="95"/>
      <c r="LA49" s="95"/>
      <c r="LB49" s="95"/>
      <c r="LC49" s="95"/>
      <c r="LD49" s="95"/>
      <c r="LE49" s="95"/>
      <c r="LF49" s="95"/>
      <c r="LG49" s="95"/>
      <c r="LH49" s="95"/>
      <c r="LI49" s="95"/>
      <c r="LJ49" s="95"/>
      <c r="LK49" s="95"/>
      <c r="LL49" s="95"/>
      <c r="LM49" s="95"/>
      <c r="LN49" s="95"/>
      <c r="LO49" s="95"/>
      <c r="LP49" s="95"/>
      <c r="LQ49" s="95"/>
      <c r="LR49" s="95"/>
      <c r="LS49" s="95"/>
      <c r="LT49" s="95"/>
      <c r="LU49" s="95"/>
      <c r="LV49" s="95"/>
      <c r="LW49" s="95"/>
      <c r="LX49" s="95"/>
      <c r="LY49" s="95"/>
      <c r="LZ49" s="95"/>
      <c r="MA49" s="95"/>
      <c r="MB49" s="95"/>
      <c r="MC49" s="95"/>
      <c r="MD49" s="95"/>
      <c r="ME49" s="95"/>
      <c r="MF49" s="95"/>
      <c r="MG49" s="95"/>
      <c r="MH49" s="95"/>
      <c r="MI49" s="95"/>
      <c r="MJ49" s="95"/>
      <c r="MK49" s="95"/>
      <c r="ML49" s="95"/>
      <c r="MM49" s="95"/>
      <c r="MN49" s="95"/>
      <c r="MO49" s="95"/>
      <c r="MP49" s="95"/>
      <c r="MQ49" s="95"/>
      <c r="MR49" s="95"/>
      <c r="MS49" s="95"/>
      <c r="MT49" s="95"/>
      <c r="MU49" s="95"/>
      <c r="MV49" s="95"/>
      <c r="MW49" s="95"/>
      <c r="MX49" s="95"/>
      <c r="MY49" s="95"/>
      <c r="MZ49" s="95"/>
      <c r="NA49" s="95"/>
      <c r="NB49" s="95"/>
      <c r="NC49" s="95"/>
      <c r="ND49" s="95"/>
      <c r="NE49" s="95"/>
      <c r="NF49" s="95"/>
      <c r="NG49" s="95"/>
      <c r="NH49" s="95"/>
      <c r="NI49" s="95"/>
      <c r="NJ49" s="95"/>
      <c r="NK49" s="95"/>
      <c r="NL49" s="95"/>
      <c r="NM49" s="95"/>
      <c r="NN49" s="95"/>
      <c r="NO49" s="95"/>
      <c r="NP49" s="95"/>
      <c r="NQ49" s="95"/>
      <c r="NR49" s="95"/>
      <c r="NS49" s="95"/>
      <c r="NT49" s="95"/>
      <c r="NU49" s="95"/>
      <c r="NV49" s="95"/>
      <c r="NW49" s="95"/>
      <c r="NX49" s="95"/>
      <c r="NY49" s="95"/>
      <c r="NZ49" s="95"/>
      <c r="OA49" s="95"/>
      <c r="OB49" s="95"/>
      <c r="OC49" s="95"/>
      <c r="OD49" s="95"/>
      <c r="OE49" s="95"/>
      <c r="OF49" s="95"/>
      <c r="OG49" s="95"/>
      <c r="OH49" s="95"/>
      <c r="OI49" s="95"/>
      <c r="OJ49" s="95"/>
      <c r="OK49" s="95"/>
      <c r="OL49" s="95"/>
      <c r="OM49" s="95"/>
      <c r="ON49" s="95"/>
      <c r="OO49" s="95"/>
      <c r="OP49" s="95"/>
      <c r="OQ49" s="95"/>
      <c r="OR49" s="95"/>
      <c r="OS49" s="95"/>
      <c r="OT49" s="95"/>
      <c r="OU49" s="95"/>
      <c r="OV49" s="95"/>
      <c r="OW49" s="95"/>
      <c r="OX49" s="95"/>
      <c r="OY49" s="95"/>
      <c r="OZ49" s="95"/>
      <c r="PA49" s="95"/>
      <c r="PB49" s="95"/>
      <c r="PC49" s="95"/>
      <c r="PD49" s="95"/>
      <c r="PE49" s="95"/>
      <c r="PF49" s="95"/>
      <c r="PG49" s="95"/>
      <c r="PH49" s="95"/>
      <c r="PI49" s="95"/>
      <c r="PJ49" s="95"/>
      <c r="PK49" s="95"/>
      <c r="PL49" s="95"/>
      <c r="PM49" s="95"/>
      <c r="PN49" s="95"/>
      <c r="PO49" s="95"/>
      <c r="PP49" s="95"/>
      <c r="PQ49" s="95"/>
      <c r="PR49" s="95"/>
      <c r="PS49" s="95"/>
      <c r="PT49" s="95"/>
      <c r="PU49" s="95"/>
      <c r="PV49" s="95"/>
      <c r="PW49" s="95"/>
      <c r="PX49" s="95"/>
      <c r="PY49" s="95"/>
      <c r="PZ49" s="95"/>
      <c r="QA49" s="95"/>
      <c r="QB49" s="95"/>
      <c r="QC49" s="95"/>
      <c r="QD49" s="95"/>
      <c r="QE49" s="95"/>
      <c r="QF49" s="95"/>
      <c r="QG49" s="95"/>
      <c r="QH49" s="95"/>
      <c r="QI49" s="95"/>
      <c r="QJ49" s="95"/>
      <c r="QK49" s="95"/>
      <c r="QL49" s="95"/>
      <c r="QM49" s="95"/>
      <c r="QN49" s="95"/>
      <c r="QO49" s="95"/>
      <c r="QP49" s="95"/>
      <c r="QQ49" s="95"/>
      <c r="QR49" s="95"/>
      <c r="QS49" s="95"/>
      <c r="QT49" s="95"/>
      <c r="QU49" s="95"/>
      <c r="QV49" s="95"/>
      <c r="QW49" s="95"/>
      <c r="QX49" s="95"/>
      <c r="QY49" s="95"/>
      <c r="QZ49" s="95"/>
      <c r="RA49" s="95"/>
      <c r="RB49" s="95"/>
      <c r="RC49" s="95"/>
      <c r="RD49" s="95"/>
      <c r="RE49" s="95"/>
      <c r="RF49" s="95"/>
      <c r="RG49" s="95"/>
      <c r="RH49" s="95"/>
      <c r="RI49" s="95"/>
      <c r="RJ49" s="95"/>
      <c r="RK49" s="95"/>
      <c r="RL49" s="95"/>
      <c r="RM49" s="95"/>
      <c r="RN49" s="95"/>
      <c r="RO49" s="95"/>
      <c r="RP49" s="95"/>
      <c r="RQ49" s="95"/>
      <c r="RR49" s="95"/>
      <c r="RS49" s="95"/>
      <c r="RT49" s="95"/>
      <c r="RU49" s="95"/>
      <c r="RV49" s="95"/>
      <c r="RW49" s="95"/>
      <c r="RX49" s="95"/>
      <c r="RY49" s="95"/>
      <c r="RZ49" s="95"/>
      <c r="SA49" s="95"/>
      <c r="SB49" s="95"/>
      <c r="SC49" s="95"/>
      <c r="SD49" s="95"/>
      <c r="SE49" s="95"/>
      <c r="SF49" s="95"/>
      <c r="SG49" s="95"/>
      <c r="SH49" s="95"/>
      <c r="SI49" s="95"/>
      <c r="SJ49" s="95"/>
      <c r="SK49" s="95"/>
      <c r="SL49" s="95"/>
      <c r="SM49" s="95"/>
      <c r="SN49" s="95"/>
      <c r="SO49" s="95"/>
      <c r="SP49" s="95"/>
      <c r="SQ49" s="95"/>
      <c r="SR49" s="95"/>
      <c r="SS49" s="95"/>
      <c r="ST49" s="95"/>
      <c r="SU49" s="95"/>
      <c r="SV49" s="95"/>
      <c r="SW49" s="95"/>
      <c r="SX49" s="95"/>
      <c r="SY49" s="95"/>
      <c r="SZ49" s="95"/>
      <c r="TA49" s="95"/>
      <c r="TB49" s="95"/>
      <c r="TC49" s="95"/>
      <c r="TD49" s="95"/>
      <c r="TE49" s="95"/>
      <c r="TF49" s="95"/>
      <c r="TG49" s="95"/>
      <c r="TH49" s="95"/>
      <c r="TI49" s="95"/>
      <c r="TJ49" s="95"/>
      <c r="TK49" s="95"/>
      <c r="TL49" s="95"/>
      <c r="TM49" s="95"/>
      <c r="TN49" s="95"/>
      <c r="TO49" s="95"/>
      <c r="TP49" s="95"/>
      <c r="TQ49" s="95"/>
      <c r="TR49" s="95"/>
      <c r="TS49" s="95"/>
      <c r="TT49" s="95"/>
      <c r="TU49" s="95"/>
      <c r="TV49" s="95"/>
      <c r="TW49" s="95"/>
      <c r="TX49" s="95"/>
      <c r="TY49" s="95"/>
      <c r="TZ49" s="95"/>
      <c r="UA49" s="95"/>
      <c r="UB49" s="95"/>
      <c r="UC49" s="95"/>
      <c r="UD49" s="95"/>
      <c r="UE49" s="95"/>
      <c r="UF49" s="95"/>
      <c r="UG49" s="95"/>
      <c r="UH49" s="95"/>
      <c r="UI49" s="95"/>
      <c r="UJ49" s="95"/>
      <c r="UK49" s="95"/>
      <c r="UL49" s="95"/>
      <c r="UM49" s="95"/>
      <c r="UN49" s="95"/>
      <c r="UO49" s="95"/>
      <c r="UP49" s="95"/>
      <c r="UQ49" s="95"/>
      <c r="UR49" s="95"/>
      <c r="US49" s="95"/>
      <c r="UT49" s="95"/>
      <c r="UU49" s="95"/>
      <c r="UV49" s="95"/>
      <c r="UW49" s="95"/>
      <c r="UX49" s="95"/>
      <c r="UY49" s="95"/>
      <c r="UZ49" s="95"/>
      <c r="VA49" s="95"/>
      <c r="VB49" s="95"/>
      <c r="VC49" s="95"/>
      <c r="VD49" s="95"/>
      <c r="VE49" s="95"/>
      <c r="VF49" s="95"/>
      <c r="VG49" s="95"/>
      <c r="VH49" s="95"/>
      <c r="VI49" s="95"/>
      <c r="VJ49" s="95"/>
      <c r="VK49" s="95"/>
      <c r="VL49" s="95"/>
      <c r="VM49" s="95"/>
      <c r="VN49" s="95"/>
      <c r="VO49" s="95"/>
      <c r="VP49" s="95"/>
      <c r="VQ49" s="95"/>
      <c r="VR49" s="95"/>
      <c r="VS49" s="95"/>
      <c r="VT49" s="95"/>
      <c r="VU49" s="95"/>
      <c r="VV49" s="95"/>
      <c r="VW49" s="95"/>
      <c r="VX49" s="95"/>
      <c r="VY49" s="95"/>
      <c r="VZ49" s="95"/>
      <c r="WA49" s="95"/>
      <c r="WB49" s="95"/>
      <c r="WC49" s="95"/>
      <c r="WD49" s="95"/>
      <c r="WE49" s="95"/>
      <c r="WF49" s="95"/>
      <c r="WG49" s="95"/>
      <c r="WH49" s="95"/>
      <c r="WI49" s="95"/>
      <c r="WJ49" s="95"/>
      <c r="WK49" s="95"/>
      <c r="WL49" s="95"/>
      <c r="WM49" s="95"/>
      <c r="WN49" s="95"/>
      <c r="WO49" s="95"/>
      <c r="WP49" s="95"/>
      <c r="WQ49" s="95"/>
      <c r="WR49" s="95"/>
      <c r="WS49" s="95"/>
      <c r="WT49" s="95"/>
      <c r="WU49" s="95"/>
      <c r="WV49" s="95"/>
      <c r="WW49" s="95"/>
      <c r="WX49" s="95"/>
      <c r="WY49" s="95"/>
      <c r="WZ49" s="95"/>
      <c r="XA49" s="95"/>
      <c r="XB49" s="95"/>
      <c r="XC49" s="95"/>
      <c r="XD49" s="95"/>
      <c r="XE49" s="95"/>
      <c r="XF49" s="95"/>
      <c r="XG49" s="95"/>
      <c r="XH49" s="95"/>
      <c r="XI49" s="95"/>
      <c r="XJ49" s="95"/>
      <c r="XK49" s="95"/>
      <c r="XL49" s="95"/>
      <c r="XM49" s="95"/>
      <c r="XN49" s="95"/>
      <c r="XO49" s="95"/>
      <c r="XP49" s="95"/>
      <c r="XQ49" s="95"/>
      <c r="XR49" s="95"/>
      <c r="XS49" s="95"/>
      <c r="XT49" s="95"/>
      <c r="XU49" s="95"/>
      <c r="XV49" s="95"/>
      <c r="XW49" s="95"/>
      <c r="XX49" s="95"/>
      <c r="XY49" s="95"/>
      <c r="XZ49" s="95"/>
      <c r="YA49" s="95"/>
      <c r="YB49" s="95"/>
      <c r="YC49" s="95"/>
      <c r="YD49" s="95"/>
      <c r="YE49" s="95"/>
      <c r="YF49" s="95"/>
      <c r="YG49" s="95"/>
      <c r="YH49" s="95"/>
      <c r="YI49" s="95"/>
      <c r="YJ49" s="95"/>
      <c r="YK49" s="95"/>
      <c r="YL49" s="95"/>
      <c r="YM49" s="95"/>
      <c r="YN49" s="95"/>
      <c r="YO49" s="95"/>
      <c r="YP49" s="95"/>
      <c r="YQ49" s="95"/>
      <c r="YR49" s="95"/>
      <c r="YS49" s="95"/>
      <c r="YT49" s="95"/>
      <c r="YU49" s="95"/>
      <c r="YV49" s="95"/>
      <c r="YW49" s="95"/>
      <c r="YX49" s="95"/>
      <c r="YY49" s="95"/>
      <c r="YZ49" s="95"/>
      <c r="ZA49" s="95"/>
      <c r="ZB49" s="95"/>
      <c r="ZC49" s="95"/>
      <c r="ZD49" s="95"/>
      <c r="ZE49" s="95"/>
      <c r="ZF49" s="95"/>
      <c r="ZG49" s="95"/>
      <c r="ZH49" s="95"/>
      <c r="ZI49" s="95"/>
      <c r="ZJ49" s="95"/>
      <c r="ZK49" s="95"/>
      <c r="ZL49" s="95"/>
      <c r="ZM49" s="95"/>
      <c r="ZN49" s="95"/>
      <c r="ZO49" s="95"/>
      <c r="ZP49" s="95"/>
      <c r="ZQ49" s="95"/>
      <c r="ZR49" s="95"/>
      <c r="ZS49" s="95"/>
      <c r="ZT49" s="95"/>
      <c r="ZU49" s="95"/>
      <c r="ZV49" s="95"/>
      <c r="ZW49" s="95"/>
      <c r="ZX49" s="95"/>
      <c r="ZY49" s="95"/>
      <c r="ZZ49" s="95"/>
      <c r="AAA49" s="95"/>
      <c r="AAB49" s="95"/>
      <c r="AAC49" s="95"/>
      <c r="AAD49" s="95"/>
      <c r="AAE49" s="95"/>
      <c r="AAF49" s="95"/>
      <c r="AAG49" s="95"/>
      <c r="AAH49" s="95"/>
      <c r="AAI49" s="95"/>
      <c r="AAJ49" s="95"/>
      <c r="AAK49" s="95"/>
      <c r="AAL49" s="95"/>
      <c r="AAM49" s="95"/>
      <c r="AAN49" s="95"/>
      <c r="AAO49" s="95"/>
      <c r="AAP49" s="95"/>
      <c r="AAQ49" s="95"/>
      <c r="AAR49" s="95"/>
      <c r="AAS49" s="95"/>
      <c r="AAT49" s="95"/>
      <c r="AAU49" s="95"/>
      <c r="AAV49" s="95"/>
      <c r="AAW49" s="95"/>
      <c r="AAX49" s="95"/>
      <c r="AAY49" s="95"/>
      <c r="AAZ49" s="95"/>
      <c r="ABA49" s="95"/>
      <c r="ABB49" s="95"/>
      <c r="ABC49" s="95"/>
      <c r="ABD49" s="95"/>
      <c r="ABE49" s="95"/>
      <c r="ABF49" s="95"/>
      <c r="ABG49" s="95"/>
      <c r="ABH49" s="95"/>
      <c r="ABI49" s="95"/>
      <c r="ABJ49" s="95"/>
      <c r="ABK49" s="95"/>
      <c r="ABL49" s="95"/>
      <c r="ABM49" s="95"/>
      <c r="ABN49" s="95"/>
      <c r="ABO49" s="95"/>
      <c r="ABP49" s="95"/>
      <c r="ABQ49" s="95"/>
      <c r="ABR49" s="95"/>
      <c r="ABS49" s="95"/>
      <c r="ABT49" s="95"/>
      <c r="ABU49" s="95"/>
      <c r="ABV49" s="95"/>
      <c r="ABW49" s="95"/>
      <c r="ABX49" s="95"/>
      <c r="ABY49" s="95"/>
      <c r="ABZ49" s="95"/>
      <c r="ACA49" s="95"/>
      <c r="ACB49" s="95"/>
      <c r="ACC49" s="95"/>
      <c r="ACD49" s="95"/>
      <c r="ACE49" s="95"/>
      <c r="ACF49" s="95"/>
      <c r="ACG49" s="95"/>
      <c r="ACH49" s="95"/>
      <c r="ACI49" s="95"/>
      <c r="ACJ49" s="95"/>
      <c r="ACK49" s="95"/>
      <c r="ACL49" s="95"/>
      <c r="ACM49" s="95"/>
      <c r="ACN49" s="95"/>
      <c r="ACO49" s="95"/>
      <c r="ACP49" s="95"/>
      <c r="ACQ49" s="95"/>
      <c r="ACR49" s="95"/>
      <c r="ACS49" s="95"/>
      <c r="ACT49" s="95"/>
      <c r="ACU49" s="95"/>
      <c r="ACV49" s="95"/>
      <c r="ACW49" s="95"/>
      <c r="ACX49" s="95"/>
      <c r="ACY49" s="95"/>
      <c r="ACZ49" s="95"/>
      <c r="ADA49" s="95"/>
      <c r="ADB49" s="95"/>
      <c r="ADC49" s="95"/>
      <c r="ADD49" s="95"/>
      <c r="ADE49" s="95"/>
      <c r="ADF49" s="95"/>
      <c r="ADG49" s="95"/>
      <c r="ADH49" s="95"/>
      <c r="ADI49" s="95"/>
      <c r="ADJ49" s="95"/>
      <c r="ADK49" s="95"/>
      <c r="ADL49" s="95"/>
      <c r="ADM49" s="95"/>
      <c r="ADN49" s="95"/>
      <c r="ADO49" s="95"/>
      <c r="ADP49" s="95"/>
      <c r="ADQ49" s="95"/>
      <c r="ADR49" s="95"/>
      <c r="ADS49" s="95"/>
      <c r="ADT49" s="95"/>
      <c r="ADU49" s="95"/>
      <c r="ADV49" s="95"/>
      <c r="ADW49" s="95"/>
      <c r="ADX49" s="95"/>
      <c r="ADY49" s="95"/>
      <c r="ADZ49" s="95"/>
      <c r="AEA49" s="95"/>
      <c r="AEB49" s="95"/>
      <c r="AEC49" s="95"/>
      <c r="AED49" s="95"/>
      <c r="AEE49" s="95"/>
      <c r="AEF49" s="95"/>
      <c r="AEG49" s="95"/>
      <c r="AEH49" s="95"/>
      <c r="AEI49" s="95"/>
      <c r="AEJ49" s="95"/>
      <c r="AEK49" s="95"/>
      <c r="AEL49" s="95"/>
      <c r="AEM49" s="95"/>
      <c r="AEN49" s="95"/>
      <c r="AEO49" s="95"/>
      <c r="AEP49" s="95"/>
      <c r="AEQ49" s="95"/>
      <c r="AER49" s="95"/>
      <c r="AES49" s="95"/>
      <c r="AET49" s="95"/>
      <c r="AEU49" s="95"/>
      <c r="AEV49" s="95"/>
      <c r="AEW49" s="95"/>
      <c r="AEX49" s="95"/>
      <c r="AEY49" s="95"/>
      <c r="AEZ49" s="95"/>
      <c r="AFA49" s="95"/>
      <c r="AFB49" s="95"/>
      <c r="AFC49" s="95"/>
      <c r="AFD49" s="95"/>
      <c r="AFE49" s="95"/>
      <c r="AFF49" s="95"/>
      <c r="AFG49" s="95"/>
      <c r="AFH49" s="95"/>
      <c r="AFI49" s="95"/>
      <c r="AFJ49" s="95"/>
      <c r="AFK49" s="95"/>
      <c r="AFL49" s="95"/>
      <c r="AFM49" s="95"/>
      <c r="AFN49" s="95"/>
      <c r="AFO49" s="95"/>
      <c r="AFP49" s="95"/>
      <c r="AFQ49" s="95"/>
      <c r="AFR49" s="95"/>
      <c r="AFS49" s="95"/>
      <c r="AFT49" s="95"/>
      <c r="AFU49" s="95"/>
      <c r="AFV49" s="95"/>
      <c r="AFW49" s="95"/>
      <c r="AFX49" s="95"/>
      <c r="AFY49" s="95"/>
      <c r="AFZ49" s="95"/>
      <c r="AGA49" s="95"/>
      <c r="AGB49" s="95"/>
      <c r="AGC49" s="95"/>
      <c r="AGD49" s="95"/>
      <c r="AGE49" s="95"/>
      <c r="AGF49" s="95"/>
      <c r="AGG49" s="95"/>
      <c r="AGH49" s="95"/>
      <c r="AGI49" s="95"/>
      <c r="AGJ49" s="95"/>
      <c r="AGK49" s="95"/>
      <c r="AGL49" s="95"/>
      <c r="AGM49" s="95"/>
      <c r="AGN49" s="95"/>
      <c r="AGO49" s="95"/>
      <c r="AGP49" s="95"/>
      <c r="AGQ49" s="95"/>
      <c r="AGR49" s="95"/>
      <c r="AGS49" s="95"/>
      <c r="AGT49" s="95"/>
      <c r="AGU49" s="95"/>
      <c r="AGV49" s="95"/>
      <c r="AGW49" s="95"/>
      <c r="AGX49" s="95"/>
      <c r="AGY49" s="95"/>
      <c r="AGZ49" s="95"/>
      <c r="AHA49" s="95"/>
      <c r="AHB49" s="95"/>
      <c r="AHC49" s="95"/>
      <c r="AHD49" s="95"/>
      <c r="AHE49" s="95"/>
      <c r="AHF49" s="95"/>
      <c r="AHG49" s="95"/>
      <c r="AHH49" s="95"/>
      <c r="AHI49" s="95"/>
      <c r="AHJ49" s="95"/>
      <c r="AHK49" s="95"/>
      <c r="AHL49" s="95"/>
      <c r="AHM49" s="95"/>
      <c r="AHN49" s="95"/>
      <c r="AHO49" s="95"/>
      <c r="AHP49" s="95"/>
      <c r="AHQ49" s="95"/>
      <c r="AHR49" s="95"/>
      <c r="AHS49" s="95"/>
      <c r="AHT49" s="95"/>
      <c r="AHU49" s="95"/>
      <c r="AHV49" s="95"/>
      <c r="AHW49" s="95"/>
      <c r="AHX49" s="95"/>
      <c r="AHY49" s="95"/>
      <c r="AHZ49" s="95"/>
      <c r="AIA49" s="95"/>
      <c r="AIB49" s="95"/>
      <c r="AIC49" s="95"/>
      <c r="AID49" s="95"/>
      <c r="AIE49" s="95"/>
      <c r="AIF49" s="95"/>
      <c r="AIG49" s="95"/>
      <c r="AIH49" s="95"/>
      <c r="AII49" s="95"/>
      <c r="AIJ49" s="95"/>
      <c r="AIK49" s="95"/>
      <c r="AIL49" s="95"/>
      <c r="AIM49" s="95"/>
      <c r="AIN49" s="95"/>
      <c r="AIO49" s="95"/>
      <c r="AIP49" s="95"/>
      <c r="AIQ49" s="95"/>
      <c r="AIR49" s="95"/>
      <c r="AIS49" s="95"/>
      <c r="AIT49" s="95"/>
      <c r="AIU49" s="95"/>
      <c r="AIV49" s="95"/>
      <c r="AIW49" s="95"/>
      <c r="AIX49" s="95"/>
      <c r="AIY49" s="95"/>
      <c r="AIZ49" s="95"/>
      <c r="AJA49" s="95"/>
      <c r="AJB49" s="95"/>
      <c r="AJC49" s="95"/>
      <c r="AJD49" s="95"/>
      <c r="AJE49" s="95"/>
      <c r="AJF49" s="95"/>
      <c r="AJG49" s="95"/>
      <c r="AJH49" s="95"/>
      <c r="AJI49" s="95"/>
      <c r="AJJ49" s="95"/>
      <c r="AJK49" s="95"/>
      <c r="AJL49" s="95"/>
      <c r="AJM49" s="95"/>
      <c r="AJN49" s="95"/>
      <c r="AJO49" s="95"/>
      <c r="AJP49" s="95"/>
      <c r="AJQ49" s="95"/>
      <c r="AJR49" s="95"/>
      <c r="AJS49" s="95"/>
      <c r="AJT49" s="95"/>
      <c r="AJU49" s="95"/>
      <c r="AJV49" s="95"/>
      <c r="AJW49" s="95"/>
      <c r="AJX49" s="95"/>
      <c r="AJY49" s="95"/>
      <c r="AJZ49" s="95"/>
      <c r="AKA49" s="95"/>
      <c r="AKB49" s="95"/>
      <c r="AKC49" s="95"/>
      <c r="AKD49" s="95"/>
      <c r="AKE49" s="95"/>
      <c r="AKF49" s="95"/>
      <c r="AKG49" s="95"/>
      <c r="AKH49" s="95"/>
      <c r="AKI49" s="95"/>
      <c r="AKJ49" s="95"/>
      <c r="AKK49" s="95"/>
      <c r="AKL49" s="95"/>
      <c r="AKM49" s="95"/>
      <c r="AKN49" s="95"/>
      <c r="AKO49" s="95"/>
      <c r="AKP49" s="95"/>
      <c r="AKQ49" s="95"/>
      <c r="AKR49" s="95"/>
      <c r="AKS49" s="95"/>
      <c r="AKT49" s="95"/>
      <c r="AKU49" s="95"/>
      <c r="AKV49" s="95"/>
      <c r="AKW49" s="95"/>
      <c r="AKX49" s="95"/>
      <c r="AKY49" s="95"/>
      <c r="AKZ49" s="95"/>
      <c r="ALA49" s="95"/>
      <c r="ALB49" s="95"/>
      <c r="ALC49" s="95"/>
      <c r="ALD49" s="95"/>
      <c r="ALE49" s="95"/>
      <c r="ALF49" s="95"/>
      <c r="ALG49" s="95"/>
      <c r="ALH49" s="95"/>
      <c r="ALI49" s="95"/>
      <c r="ALJ49" s="95"/>
      <c r="ALK49" s="95"/>
      <c r="ALL49" s="95"/>
      <c r="ALM49" s="95"/>
      <c r="ALN49" s="95"/>
      <c r="ALO49" s="95"/>
      <c r="ALP49" s="95"/>
      <c r="ALQ49" s="95"/>
      <c r="ALR49" s="95"/>
      <c r="ALS49" s="95"/>
      <c r="ALT49" s="95"/>
      <c r="ALU49" s="95"/>
      <c r="ALV49" s="95"/>
      <c r="ALW49" s="95"/>
      <c r="ALX49" s="95"/>
      <c r="ALY49" s="95"/>
      <c r="ALZ49" s="95"/>
      <c r="AMA49" s="95"/>
      <c r="AMB49" s="95"/>
      <c r="AMC49" s="95"/>
      <c r="AMD49" s="95"/>
      <c r="AME49" s="95"/>
      <c r="AMF49" s="95"/>
      <c r="AMG49" s="95"/>
      <c r="AMH49" s="95"/>
      <c r="AMI49" s="95"/>
      <c r="AMJ49" s="95"/>
    </row>
    <row r="50" spans="1:1024" s="97" customFormat="1" ht="33" x14ac:dyDescent="0.2">
      <c r="A50" s="95"/>
      <c r="B50" s="171" t="s">
        <v>373</v>
      </c>
      <c r="C50" s="168">
        <v>63.32</v>
      </c>
      <c r="D50" s="171" t="s">
        <v>500</v>
      </c>
      <c r="E50" s="168">
        <v>52.66</v>
      </c>
      <c r="F50" s="171" t="s">
        <v>923</v>
      </c>
      <c r="G50" s="168">
        <v>51.88</v>
      </c>
      <c r="H50" s="171" t="s">
        <v>422</v>
      </c>
      <c r="I50" s="168">
        <v>73.760000000000005</v>
      </c>
      <c r="J50" s="171" t="s">
        <v>342</v>
      </c>
      <c r="K50" s="168">
        <v>27.52</v>
      </c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95"/>
      <c r="W50" s="95"/>
      <c r="X50" s="95"/>
      <c r="Y50" s="95"/>
      <c r="Z50" s="95"/>
      <c r="AA50" s="95"/>
      <c r="AB50" s="95"/>
      <c r="AC50" s="95"/>
      <c r="AD50" s="95"/>
      <c r="AE50" s="95"/>
      <c r="AF50" s="95"/>
      <c r="AG50" s="95"/>
      <c r="AH50" s="95"/>
      <c r="AI50" s="95"/>
      <c r="AJ50" s="95"/>
      <c r="AK50" s="95"/>
      <c r="AL50" s="95"/>
      <c r="AM50" s="95"/>
      <c r="AN50" s="95"/>
      <c r="AO50" s="95"/>
      <c r="AP50" s="95"/>
      <c r="AQ50" s="95"/>
      <c r="AR50" s="95"/>
      <c r="AS50" s="95"/>
      <c r="AT50" s="95"/>
      <c r="AU50" s="95"/>
      <c r="AV50" s="95"/>
      <c r="AW50" s="95"/>
      <c r="AX50" s="95"/>
      <c r="AY50" s="95"/>
      <c r="AZ50" s="95"/>
      <c r="BA50" s="95"/>
      <c r="BB50" s="95"/>
      <c r="BC50" s="95"/>
      <c r="BD50" s="95"/>
      <c r="BE50" s="95"/>
      <c r="BF50" s="95"/>
      <c r="BG50" s="95"/>
      <c r="BH50" s="95"/>
      <c r="BI50" s="95"/>
      <c r="BJ50" s="95"/>
      <c r="BK50" s="95"/>
      <c r="BL50" s="95"/>
      <c r="BM50" s="95"/>
      <c r="BN50" s="95"/>
      <c r="BO50" s="95"/>
      <c r="BP50" s="95"/>
      <c r="BQ50" s="95"/>
      <c r="BR50" s="95"/>
      <c r="BS50" s="95"/>
      <c r="BT50" s="95"/>
      <c r="BU50" s="95"/>
      <c r="BV50" s="95"/>
      <c r="BW50" s="95"/>
      <c r="BX50" s="95"/>
      <c r="BY50" s="95"/>
      <c r="BZ50" s="95"/>
      <c r="CA50" s="95"/>
      <c r="CB50" s="95"/>
      <c r="CC50" s="95"/>
      <c r="CD50" s="95"/>
      <c r="CE50" s="95"/>
      <c r="CF50" s="95"/>
      <c r="CG50" s="95"/>
      <c r="CH50" s="95"/>
      <c r="CI50" s="95"/>
      <c r="CJ50" s="95"/>
      <c r="CK50" s="95"/>
      <c r="CL50" s="95"/>
      <c r="CM50" s="95"/>
      <c r="CN50" s="95"/>
      <c r="CO50" s="95"/>
      <c r="CP50" s="95"/>
      <c r="CQ50" s="95"/>
      <c r="CR50" s="95"/>
      <c r="CS50" s="95"/>
      <c r="CT50" s="95"/>
      <c r="CU50" s="95"/>
      <c r="CV50" s="95"/>
      <c r="CW50" s="95"/>
      <c r="CX50" s="95"/>
      <c r="CY50" s="95"/>
      <c r="CZ50" s="95"/>
      <c r="DA50" s="95"/>
      <c r="DB50" s="95"/>
      <c r="DC50" s="95"/>
      <c r="DD50" s="95"/>
      <c r="DE50" s="95"/>
      <c r="DF50" s="95"/>
      <c r="DG50" s="95"/>
      <c r="DH50" s="95"/>
      <c r="DI50" s="95"/>
      <c r="DJ50" s="95"/>
      <c r="DK50" s="95"/>
      <c r="DL50" s="95"/>
      <c r="DM50" s="95"/>
      <c r="DN50" s="95"/>
      <c r="DO50" s="95"/>
      <c r="DP50" s="95"/>
      <c r="DQ50" s="95"/>
      <c r="DR50" s="95"/>
      <c r="DS50" s="95"/>
      <c r="DT50" s="95"/>
      <c r="DU50" s="95"/>
      <c r="DV50" s="95"/>
      <c r="DW50" s="95"/>
      <c r="DX50" s="95"/>
      <c r="DY50" s="95"/>
      <c r="DZ50" s="95"/>
      <c r="EA50" s="95"/>
      <c r="EB50" s="95"/>
      <c r="EC50" s="95"/>
      <c r="ED50" s="95"/>
      <c r="EE50" s="95"/>
      <c r="EF50" s="95"/>
      <c r="EG50" s="95"/>
      <c r="EH50" s="95"/>
      <c r="EI50" s="95"/>
      <c r="EJ50" s="95"/>
      <c r="EK50" s="95"/>
      <c r="EL50" s="95"/>
      <c r="EM50" s="95"/>
      <c r="EN50" s="95"/>
      <c r="EO50" s="95"/>
      <c r="EP50" s="95"/>
      <c r="EQ50" s="95"/>
      <c r="ER50" s="95"/>
      <c r="ES50" s="95"/>
      <c r="ET50" s="95"/>
      <c r="EU50" s="95"/>
      <c r="EV50" s="95"/>
      <c r="EW50" s="95"/>
      <c r="EX50" s="95"/>
      <c r="EY50" s="95"/>
      <c r="EZ50" s="95"/>
      <c r="FA50" s="95"/>
      <c r="FB50" s="95"/>
      <c r="FC50" s="95"/>
      <c r="FD50" s="95"/>
      <c r="FE50" s="95"/>
      <c r="FF50" s="95"/>
      <c r="FG50" s="95"/>
      <c r="FH50" s="95"/>
      <c r="FI50" s="95"/>
      <c r="FJ50" s="95"/>
      <c r="FK50" s="95"/>
      <c r="FL50" s="95"/>
      <c r="FM50" s="95"/>
      <c r="FN50" s="95"/>
      <c r="FO50" s="95"/>
      <c r="FP50" s="95"/>
      <c r="FQ50" s="95"/>
      <c r="FR50" s="95"/>
      <c r="FS50" s="95"/>
      <c r="FT50" s="95"/>
      <c r="FU50" s="95"/>
      <c r="FV50" s="95"/>
      <c r="FW50" s="95"/>
      <c r="FX50" s="95"/>
      <c r="FY50" s="95"/>
      <c r="FZ50" s="95"/>
      <c r="GA50" s="95"/>
      <c r="GB50" s="95"/>
      <c r="GC50" s="95"/>
      <c r="GD50" s="95"/>
      <c r="GE50" s="95"/>
      <c r="GF50" s="95"/>
      <c r="GG50" s="95"/>
      <c r="GH50" s="95"/>
      <c r="GI50" s="95"/>
      <c r="GJ50" s="95"/>
      <c r="GK50" s="95"/>
      <c r="GL50" s="95"/>
      <c r="GM50" s="95"/>
      <c r="GN50" s="95"/>
      <c r="GO50" s="95"/>
      <c r="GP50" s="95"/>
      <c r="GQ50" s="95"/>
      <c r="GR50" s="95"/>
      <c r="GS50" s="95"/>
      <c r="GT50" s="95"/>
      <c r="GU50" s="95"/>
      <c r="GV50" s="95"/>
      <c r="GW50" s="95"/>
      <c r="GX50" s="95"/>
      <c r="GY50" s="95"/>
      <c r="GZ50" s="95"/>
      <c r="HA50" s="95"/>
      <c r="HB50" s="95"/>
      <c r="HC50" s="95"/>
      <c r="HD50" s="95"/>
      <c r="HE50" s="95"/>
      <c r="HF50" s="95"/>
      <c r="HG50" s="95"/>
      <c r="HH50" s="95"/>
      <c r="HI50" s="95"/>
      <c r="HJ50" s="95"/>
      <c r="HK50" s="95"/>
      <c r="HL50" s="95"/>
      <c r="HM50" s="95"/>
      <c r="HN50" s="95"/>
      <c r="HO50" s="95"/>
      <c r="HP50" s="95"/>
      <c r="HQ50" s="95"/>
      <c r="HR50" s="95"/>
      <c r="HS50" s="95"/>
      <c r="HT50" s="95"/>
      <c r="HU50" s="95"/>
      <c r="HV50" s="95"/>
      <c r="HW50" s="95"/>
      <c r="HX50" s="95"/>
      <c r="HY50" s="95"/>
      <c r="HZ50" s="95"/>
      <c r="IA50" s="95"/>
      <c r="IB50" s="95"/>
      <c r="IC50" s="95"/>
      <c r="ID50" s="95"/>
      <c r="IE50" s="95"/>
      <c r="IF50" s="95"/>
      <c r="IG50" s="95"/>
      <c r="IH50" s="95"/>
      <c r="II50" s="95"/>
      <c r="IJ50" s="95"/>
      <c r="IK50" s="95"/>
      <c r="IL50" s="95"/>
      <c r="IM50" s="95"/>
      <c r="IN50" s="95"/>
      <c r="IO50" s="95"/>
      <c r="IP50" s="95"/>
      <c r="IQ50" s="95"/>
      <c r="IR50" s="95"/>
      <c r="IS50" s="95"/>
      <c r="IT50" s="95"/>
      <c r="IU50" s="95"/>
      <c r="IV50" s="95"/>
      <c r="IW50" s="95"/>
      <c r="IX50" s="95"/>
      <c r="IY50" s="95"/>
      <c r="IZ50" s="95"/>
      <c r="JA50" s="95"/>
      <c r="JB50" s="95"/>
      <c r="JC50" s="95"/>
      <c r="JD50" s="95"/>
      <c r="JE50" s="95"/>
      <c r="JF50" s="95"/>
      <c r="JG50" s="95"/>
      <c r="JH50" s="95"/>
      <c r="JI50" s="95"/>
      <c r="JJ50" s="95"/>
      <c r="JK50" s="95"/>
      <c r="JL50" s="95"/>
      <c r="JM50" s="95"/>
      <c r="JN50" s="95"/>
      <c r="JO50" s="95"/>
      <c r="JP50" s="95"/>
      <c r="JQ50" s="95"/>
      <c r="JR50" s="95"/>
      <c r="JS50" s="95"/>
      <c r="JT50" s="95"/>
      <c r="JU50" s="95"/>
      <c r="JV50" s="95"/>
      <c r="JW50" s="95"/>
      <c r="JX50" s="95"/>
      <c r="JY50" s="95"/>
      <c r="JZ50" s="95"/>
      <c r="KA50" s="95"/>
      <c r="KB50" s="95"/>
      <c r="KC50" s="95"/>
      <c r="KD50" s="95"/>
      <c r="KE50" s="95"/>
      <c r="KF50" s="95"/>
      <c r="KG50" s="95"/>
      <c r="KH50" s="95"/>
      <c r="KI50" s="95"/>
      <c r="KJ50" s="95"/>
      <c r="KK50" s="95"/>
      <c r="KL50" s="95"/>
      <c r="KM50" s="95"/>
      <c r="KN50" s="95"/>
      <c r="KO50" s="95"/>
      <c r="KP50" s="95"/>
      <c r="KQ50" s="95"/>
      <c r="KR50" s="95"/>
      <c r="KS50" s="95"/>
      <c r="KT50" s="95"/>
      <c r="KU50" s="95"/>
      <c r="KV50" s="95"/>
      <c r="KW50" s="95"/>
      <c r="KX50" s="95"/>
      <c r="KY50" s="95"/>
      <c r="KZ50" s="95"/>
      <c r="LA50" s="95"/>
      <c r="LB50" s="95"/>
      <c r="LC50" s="95"/>
      <c r="LD50" s="95"/>
      <c r="LE50" s="95"/>
      <c r="LF50" s="95"/>
      <c r="LG50" s="95"/>
      <c r="LH50" s="95"/>
      <c r="LI50" s="95"/>
      <c r="LJ50" s="95"/>
      <c r="LK50" s="95"/>
      <c r="LL50" s="95"/>
      <c r="LM50" s="95"/>
      <c r="LN50" s="95"/>
      <c r="LO50" s="95"/>
      <c r="LP50" s="95"/>
      <c r="LQ50" s="95"/>
      <c r="LR50" s="95"/>
      <c r="LS50" s="95"/>
      <c r="LT50" s="95"/>
      <c r="LU50" s="95"/>
      <c r="LV50" s="95"/>
      <c r="LW50" s="95"/>
      <c r="LX50" s="95"/>
      <c r="LY50" s="95"/>
      <c r="LZ50" s="95"/>
      <c r="MA50" s="95"/>
      <c r="MB50" s="95"/>
      <c r="MC50" s="95"/>
      <c r="MD50" s="95"/>
      <c r="ME50" s="95"/>
      <c r="MF50" s="95"/>
      <c r="MG50" s="95"/>
      <c r="MH50" s="95"/>
      <c r="MI50" s="95"/>
      <c r="MJ50" s="95"/>
      <c r="MK50" s="95"/>
      <c r="ML50" s="95"/>
      <c r="MM50" s="95"/>
      <c r="MN50" s="95"/>
      <c r="MO50" s="95"/>
      <c r="MP50" s="95"/>
      <c r="MQ50" s="95"/>
      <c r="MR50" s="95"/>
      <c r="MS50" s="95"/>
      <c r="MT50" s="95"/>
      <c r="MU50" s="95"/>
      <c r="MV50" s="95"/>
      <c r="MW50" s="95"/>
      <c r="MX50" s="95"/>
      <c r="MY50" s="95"/>
      <c r="MZ50" s="95"/>
      <c r="NA50" s="95"/>
      <c r="NB50" s="95"/>
      <c r="NC50" s="95"/>
      <c r="ND50" s="95"/>
      <c r="NE50" s="95"/>
      <c r="NF50" s="95"/>
      <c r="NG50" s="95"/>
      <c r="NH50" s="95"/>
      <c r="NI50" s="95"/>
      <c r="NJ50" s="95"/>
      <c r="NK50" s="95"/>
      <c r="NL50" s="95"/>
      <c r="NM50" s="95"/>
      <c r="NN50" s="95"/>
      <c r="NO50" s="95"/>
      <c r="NP50" s="95"/>
      <c r="NQ50" s="95"/>
      <c r="NR50" s="95"/>
      <c r="NS50" s="95"/>
      <c r="NT50" s="95"/>
      <c r="NU50" s="95"/>
      <c r="NV50" s="95"/>
      <c r="NW50" s="95"/>
      <c r="NX50" s="95"/>
      <c r="NY50" s="95"/>
      <c r="NZ50" s="95"/>
      <c r="OA50" s="95"/>
      <c r="OB50" s="95"/>
      <c r="OC50" s="95"/>
      <c r="OD50" s="95"/>
      <c r="OE50" s="95"/>
      <c r="OF50" s="95"/>
      <c r="OG50" s="95"/>
      <c r="OH50" s="95"/>
      <c r="OI50" s="95"/>
      <c r="OJ50" s="95"/>
      <c r="OK50" s="95"/>
      <c r="OL50" s="95"/>
      <c r="OM50" s="95"/>
      <c r="ON50" s="95"/>
      <c r="OO50" s="95"/>
      <c r="OP50" s="95"/>
      <c r="OQ50" s="95"/>
      <c r="OR50" s="95"/>
      <c r="OS50" s="95"/>
      <c r="OT50" s="95"/>
      <c r="OU50" s="95"/>
      <c r="OV50" s="95"/>
      <c r="OW50" s="95"/>
      <c r="OX50" s="95"/>
      <c r="OY50" s="95"/>
      <c r="OZ50" s="95"/>
      <c r="PA50" s="95"/>
      <c r="PB50" s="95"/>
      <c r="PC50" s="95"/>
      <c r="PD50" s="95"/>
      <c r="PE50" s="95"/>
      <c r="PF50" s="95"/>
      <c r="PG50" s="95"/>
      <c r="PH50" s="95"/>
      <c r="PI50" s="95"/>
      <c r="PJ50" s="95"/>
      <c r="PK50" s="95"/>
      <c r="PL50" s="95"/>
      <c r="PM50" s="95"/>
      <c r="PN50" s="95"/>
      <c r="PO50" s="95"/>
      <c r="PP50" s="95"/>
      <c r="PQ50" s="95"/>
      <c r="PR50" s="95"/>
      <c r="PS50" s="95"/>
      <c r="PT50" s="95"/>
      <c r="PU50" s="95"/>
      <c r="PV50" s="95"/>
      <c r="PW50" s="95"/>
      <c r="PX50" s="95"/>
      <c r="PY50" s="95"/>
      <c r="PZ50" s="95"/>
      <c r="QA50" s="95"/>
      <c r="QB50" s="95"/>
      <c r="QC50" s="95"/>
      <c r="QD50" s="95"/>
      <c r="QE50" s="95"/>
      <c r="QF50" s="95"/>
      <c r="QG50" s="95"/>
      <c r="QH50" s="95"/>
      <c r="QI50" s="95"/>
      <c r="QJ50" s="95"/>
      <c r="QK50" s="95"/>
      <c r="QL50" s="95"/>
      <c r="QM50" s="95"/>
      <c r="QN50" s="95"/>
      <c r="QO50" s="95"/>
      <c r="QP50" s="95"/>
      <c r="QQ50" s="95"/>
      <c r="QR50" s="95"/>
      <c r="QS50" s="95"/>
      <c r="QT50" s="95"/>
      <c r="QU50" s="95"/>
      <c r="QV50" s="95"/>
      <c r="QW50" s="95"/>
      <c r="QX50" s="95"/>
      <c r="QY50" s="95"/>
      <c r="QZ50" s="95"/>
      <c r="RA50" s="95"/>
      <c r="RB50" s="95"/>
      <c r="RC50" s="95"/>
      <c r="RD50" s="95"/>
      <c r="RE50" s="95"/>
      <c r="RF50" s="95"/>
      <c r="RG50" s="95"/>
      <c r="RH50" s="95"/>
      <c r="RI50" s="95"/>
      <c r="RJ50" s="95"/>
      <c r="RK50" s="95"/>
      <c r="RL50" s="95"/>
      <c r="RM50" s="95"/>
      <c r="RN50" s="95"/>
      <c r="RO50" s="95"/>
      <c r="RP50" s="95"/>
      <c r="RQ50" s="95"/>
      <c r="RR50" s="95"/>
      <c r="RS50" s="95"/>
      <c r="RT50" s="95"/>
      <c r="RU50" s="95"/>
      <c r="RV50" s="95"/>
      <c r="RW50" s="95"/>
      <c r="RX50" s="95"/>
      <c r="RY50" s="95"/>
      <c r="RZ50" s="95"/>
      <c r="SA50" s="95"/>
      <c r="SB50" s="95"/>
      <c r="SC50" s="95"/>
      <c r="SD50" s="95"/>
      <c r="SE50" s="95"/>
      <c r="SF50" s="95"/>
      <c r="SG50" s="95"/>
      <c r="SH50" s="95"/>
      <c r="SI50" s="95"/>
      <c r="SJ50" s="95"/>
      <c r="SK50" s="95"/>
      <c r="SL50" s="95"/>
      <c r="SM50" s="95"/>
      <c r="SN50" s="95"/>
      <c r="SO50" s="95"/>
      <c r="SP50" s="95"/>
      <c r="SQ50" s="95"/>
      <c r="SR50" s="95"/>
      <c r="SS50" s="95"/>
      <c r="ST50" s="95"/>
      <c r="SU50" s="95"/>
      <c r="SV50" s="95"/>
      <c r="SW50" s="95"/>
      <c r="SX50" s="95"/>
      <c r="SY50" s="95"/>
      <c r="SZ50" s="95"/>
      <c r="TA50" s="95"/>
      <c r="TB50" s="95"/>
      <c r="TC50" s="95"/>
      <c r="TD50" s="95"/>
      <c r="TE50" s="95"/>
      <c r="TF50" s="95"/>
      <c r="TG50" s="95"/>
      <c r="TH50" s="95"/>
      <c r="TI50" s="95"/>
      <c r="TJ50" s="95"/>
      <c r="TK50" s="95"/>
      <c r="TL50" s="95"/>
      <c r="TM50" s="95"/>
      <c r="TN50" s="95"/>
      <c r="TO50" s="95"/>
      <c r="TP50" s="95"/>
      <c r="TQ50" s="95"/>
      <c r="TR50" s="95"/>
      <c r="TS50" s="95"/>
      <c r="TT50" s="95"/>
      <c r="TU50" s="95"/>
      <c r="TV50" s="95"/>
      <c r="TW50" s="95"/>
      <c r="TX50" s="95"/>
      <c r="TY50" s="95"/>
      <c r="TZ50" s="95"/>
      <c r="UA50" s="95"/>
      <c r="UB50" s="95"/>
      <c r="UC50" s="95"/>
      <c r="UD50" s="95"/>
      <c r="UE50" s="95"/>
      <c r="UF50" s="95"/>
      <c r="UG50" s="95"/>
      <c r="UH50" s="95"/>
      <c r="UI50" s="95"/>
      <c r="UJ50" s="95"/>
      <c r="UK50" s="95"/>
      <c r="UL50" s="95"/>
      <c r="UM50" s="95"/>
      <c r="UN50" s="95"/>
      <c r="UO50" s="95"/>
      <c r="UP50" s="95"/>
      <c r="UQ50" s="95"/>
      <c r="UR50" s="95"/>
      <c r="US50" s="95"/>
      <c r="UT50" s="95"/>
      <c r="UU50" s="95"/>
      <c r="UV50" s="95"/>
      <c r="UW50" s="95"/>
      <c r="UX50" s="95"/>
      <c r="UY50" s="95"/>
      <c r="UZ50" s="95"/>
      <c r="VA50" s="95"/>
      <c r="VB50" s="95"/>
      <c r="VC50" s="95"/>
      <c r="VD50" s="95"/>
      <c r="VE50" s="95"/>
      <c r="VF50" s="95"/>
      <c r="VG50" s="95"/>
      <c r="VH50" s="95"/>
      <c r="VI50" s="95"/>
      <c r="VJ50" s="95"/>
      <c r="VK50" s="95"/>
      <c r="VL50" s="95"/>
      <c r="VM50" s="95"/>
      <c r="VN50" s="95"/>
      <c r="VO50" s="95"/>
      <c r="VP50" s="95"/>
      <c r="VQ50" s="95"/>
      <c r="VR50" s="95"/>
      <c r="VS50" s="95"/>
      <c r="VT50" s="95"/>
      <c r="VU50" s="95"/>
      <c r="VV50" s="95"/>
      <c r="VW50" s="95"/>
      <c r="VX50" s="95"/>
      <c r="VY50" s="95"/>
      <c r="VZ50" s="95"/>
      <c r="WA50" s="95"/>
      <c r="WB50" s="95"/>
      <c r="WC50" s="95"/>
      <c r="WD50" s="95"/>
      <c r="WE50" s="95"/>
      <c r="WF50" s="95"/>
      <c r="WG50" s="95"/>
      <c r="WH50" s="95"/>
      <c r="WI50" s="95"/>
      <c r="WJ50" s="95"/>
      <c r="WK50" s="95"/>
      <c r="WL50" s="95"/>
      <c r="WM50" s="95"/>
      <c r="WN50" s="95"/>
      <c r="WO50" s="95"/>
      <c r="WP50" s="95"/>
      <c r="WQ50" s="95"/>
      <c r="WR50" s="95"/>
      <c r="WS50" s="95"/>
      <c r="WT50" s="95"/>
      <c r="WU50" s="95"/>
      <c r="WV50" s="95"/>
      <c r="WW50" s="95"/>
      <c r="WX50" s="95"/>
      <c r="WY50" s="95"/>
      <c r="WZ50" s="95"/>
      <c r="XA50" s="95"/>
      <c r="XB50" s="95"/>
      <c r="XC50" s="95"/>
      <c r="XD50" s="95"/>
      <c r="XE50" s="95"/>
      <c r="XF50" s="95"/>
      <c r="XG50" s="95"/>
      <c r="XH50" s="95"/>
      <c r="XI50" s="95"/>
      <c r="XJ50" s="95"/>
      <c r="XK50" s="95"/>
      <c r="XL50" s="95"/>
      <c r="XM50" s="95"/>
      <c r="XN50" s="95"/>
      <c r="XO50" s="95"/>
      <c r="XP50" s="95"/>
      <c r="XQ50" s="95"/>
      <c r="XR50" s="95"/>
      <c r="XS50" s="95"/>
      <c r="XT50" s="95"/>
      <c r="XU50" s="95"/>
      <c r="XV50" s="95"/>
      <c r="XW50" s="95"/>
      <c r="XX50" s="95"/>
      <c r="XY50" s="95"/>
      <c r="XZ50" s="95"/>
      <c r="YA50" s="95"/>
      <c r="YB50" s="95"/>
      <c r="YC50" s="95"/>
      <c r="YD50" s="95"/>
      <c r="YE50" s="95"/>
      <c r="YF50" s="95"/>
      <c r="YG50" s="95"/>
      <c r="YH50" s="95"/>
      <c r="YI50" s="95"/>
      <c r="YJ50" s="95"/>
      <c r="YK50" s="95"/>
      <c r="YL50" s="95"/>
      <c r="YM50" s="95"/>
      <c r="YN50" s="95"/>
      <c r="YO50" s="95"/>
      <c r="YP50" s="95"/>
      <c r="YQ50" s="95"/>
      <c r="YR50" s="95"/>
      <c r="YS50" s="95"/>
      <c r="YT50" s="95"/>
      <c r="YU50" s="95"/>
      <c r="YV50" s="95"/>
      <c r="YW50" s="95"/>
      <c r="YX50" s="95"/>
      <c r="YY50" s="95"/>
      <c r="YZ50" s="95"/>
      <c r="ZA50" s="95"/>
      <c r="ZB50" s="95"/>
      <c r="ZC50" s="95"/>
      <c r="ZD50" s="95"/>
      <c r="ZE50" s="95"/>
      <c r="ZF50" s="95"/>
      <c r="ZG50" s="95"/>
      <c r="ZH50" s="95"/>
      <c r="ZI50" s="95"/>
      <c r="ZJ50" s="95"/>
      <c r="ZK50" s="95"/>
      <c r="ZL50" s="95"/>
      <c r="ZM50" s="95"/>
      <c r="ZN50" s="95"/>
      <c r="ZO50" s="95"/>
      <c r="ZP50" s="95"/>
      <c r="ZQ50" s="95"/>
      <c r="ZR50" s="95"/>
      <c r="ZS50" s="95"/>
      <c r="ZT50" s="95"/>
      <c r="ZU50" s="95"/>
      <c r="ZV50" s="95"/>
      <c r="ZW50" s="95"/>
      <c r="ZX50" s="95"/>
      <c r="ZY50" s="95"/>
      <c r="ZZ50" s="95"/>
      <c r="AAA50" s="95"/>
      <c r="AAB50" s="95"/>
      <c r="AAC50" s="95"/>
      <c r="AAD50" s="95"/>
      <c r="AAE50" s="95"/>
      <c r="AAF50" s="95"/>
      <c r="AAG50" s="95"/>
      <c r="AAH50" s="95"/>
      <c r="AAI50" s="95"/>
      <c r="AAJ50" s="95"/>
      <c r="AAK50" s="95"/>
      <c r="AAL50" s="95"/>
      <c r="AAM50" s="95"/>
      <c r="AAN50" s="95"/>
      <c r="AAO50" s="95"/>
      <c r="AAP50" s="95"/>
      <c r="AAQ50" s="95"/>
      <c r="AAR50" s="95"/>
      <c r="AAS50" s="95"/>
      <c r="AAT50" s="95"/>
      <c r="AAU50" s="95"/>
      <c r="AAV50" s="95"/>
      <c r="AAW50" s="95"/>
      <c r="AAX50" s="95"/>
      <c r="AAY50" s="95"/>
      <c r="AAZ50" s="95"/>
      <c r="ABA50" s="95"/>
      <c r="ABB50" s="95"/>
      <c r="ABC50" s="95"/>
      <c r="ABD50" s="95"/>
      <c r="ABE50" s="95"/>
      <c r="ABF50" s="95"/>
      <c r="ABG50" s="95"/>
      <c r="ABH50" s="95"/>
      <c r="ABI50" s="95"/>
      <c r="ABJ50" s="95"/>
      <c r="ABK50" s="95"/>
      <c r="ABL50" s="95"/>
      <c r="ABM50" s="95"/>
      <c r="ABN50" s="95"/>
      <c r="ABO50" s="95"/>
      <c r="ABP50" s="95"/>
      <c r="ABQ50" s="95"/>
      <c r="ABR50" s="95"/>
      <c r="ABS50" s="95"/>
      <c r="ABT50" s="95"/>
      <c r="ABU50" s="95"/>
      <c r="ABV50" s="95"/>
      <c r="ABW50" s="95"/>
      <c r="ABX50" s="95"/>
      <c r="ABY50" s="95"/>
      <c r="ABZ50" s="95"/>
      <c r="ACA50" s="95"/>
      <c r="ACB50" s="95"/>
      <c r="ACC50" s="95"/>
      <c r="ACD50" s="95"/>
      <c r="ACE50" s="95"/>
      <c r="ACF50" s="95"/>
      <c r="ACG50" s="95"/>
      <c r="ACH50" s="95"/>
      <c r="ACI50" s="95"/>
      <c r="ACJ50" s="95"/>
      <c r="ACK50" s="95"/>
      <c r="ACL50" s="95"/>
      <c r="ACM50" s="95"/>
      <c r="ACN50" s="95"/>
      <c r="ACO50" s="95"/>
      <c r="ACP50" s="95"/>
      <c r="ACQ50" s="95"/>
      <c r="ACR50" s="95"/>
      <c r="ACS50" s="95"/>
      <c r="ACT50" s="95"/>
      <c r="ACU50" s="95"/>
      <c r="ACV50" s="95"/>
      <c r="ACW50" s="95"/>
      <c r="ACX50" s="95"/>
      <c r="ACY50" s="95"/>
      <c r="ACZ50" s="95"/>
      <c r="ADA50" s="95"/>
      <c r="ADB50" s="95"/>
      <c r="ADC50" s="95"/>
      <c r="ADD50" s="95"/>
      <c r="ADE50" s="95"/>
      <c r="ADF50" s="95"/>
      <c r="ADG50" s="95"/>
      <c r="ADH50" s="95"/>
      <c r="ADI50" s="95"/>
      <c r="ADJ50" s="95"/>
      <c r="ADK50" s="95"/>
      <c r="ADL50" s="95"/>
      <c r="ADM50" s="95"/>
      <c r="ADN50" s="95"/>
      <c r="ADO50" s="95"/>
      <c r="ADP50" s="95"/>
      <c r="ADQ50" s="95"/>
      <c r="ADR50" s="95"/>
      <c r="ADS50" s="95"/>
      <c r="ADT50" s="95"/>
      <c r="ADU50" s="95"/>
      <c r="ADV50" s="95"/>
      <c r="ADW50" s="95"/>
      <c r="ADX50" s="95"/>
      <c r="ADY50" s="95"/>
      <c r="ADZ50" s="95"/>
      <c r="AEA50" s="95"/>
      <c r="AEB50" s="95"/>
      <c r="AEC50" s="95"/>
      <c r="AED50" s="95"/>
      <c r="AEE50" s="95"/>
      <c r="AEF50" s="95"/>
      <c r="AEG50" s="95"/>
      <c r="AEH50" s="95"/>
      <c r="AEI50" s="95"/>
      <c r="AEJ50" s="95"/>
      <c r="AEK50" s="95"/>
      <c r="AEL50" s="95"/>
      <c r="AEM50" s="95"/>
      <c r="AEN50" s="95"/>
      <c r="AEO50" s="95"/>
      <c r="AEP50" s="95"/>
      <c r="AEQ50" s="95"/>
      <c r="AER50" s="95"/>
      <c r="AES50" s="95"/>
      <c r="AET50" s="95"/>
      <c r="AEU50" s="95"/>
      <c r="AEV50" s="95"/>
      <c r="AEW50" s="95"/>
      <c r="AEX50" s="95"/>
      <c r="AEY50" s="95"/>
      <c r="AEZ50" s="95"/>
      <c r="AFA50" s="95"/>
      <c r="AFB50" s="95"/>
      <c r="AFC50" s="95"/>
      <c r="AFD50" s="95"/>
      <c r="AFE50" s="95"/>
      <c r="AFF50" s="95"/>
      <c r="AFG50" s="95"/>
      <c r="AFH50" s="95"/>
      <c r="AFI50" s="95"/>
      <c r="AFJ50" s="95"/>
      <c r="AFK50" s="95"/>
      <c r="AFL50" s="95"/>
      <c r="AFM50" s="95"/>
      <c r="AFN50" s="95"/>
      <c r="AFO50" s="95"/>
      <c r="AFP50" s="95"/>
      <c r="AFQ50" s="95"/>
      <c r="AFR50" s="95"/>
      <c r="AFS50" s="95"/>
      <c r="AFT50" s="95"/>
      <c r="AFU50" s="95"/>
      <c r="AFV50" s="95"/>
      <c r="AFW50" s="95"/>
      <c r="AFX50" s="95"/>
      <c r="AFY50" s="95"/>
      <c r="AFZ50" s="95"/>
      <c r="AGA50" s="95"/>
      <c r="AGB50" s="95"/>
      <c r="AGC50" s="95"/>
      <c r="AGD50" s="95"/>
      <c r="AGE50" s="95"/>
      <c r="AGF50" s="95"/>
      <c r="AGG50" s="95"/>
      <c r="AGH50" s="95"/>
      <c r="AGI50" s="95"/>
      <c r="AGJ50" s="95"/>
      <c r="AGK50" s="95"/>
      <c r="AGL50" s="95"/>
      <c r="AGM50" s="95"/>
      <c r="AGN50" s="95"/>
      <c r="AGO50" s="95"/>
      <c r="AGP50" s="95"/>
      <c r="AGQ50" s="95"/>
      <c r="AGR50" s="95"/>
      <c r="AGS50" s="95"/>
      <c r="AGT50" s="95"/>
      <c r="AGU50" s="95"/>
      <c r="AGV50" s="95"/>
      <c r="AGW50" s="95"/>
      <c r="AGX50" s="95"/>
      <c r="AGY50" s="95"/>
      <c r="AGZ50" s="95"/>
      <c r="AHA50" s="95"/>
      <c r="AHB50" s="95"/>
      <c r="AHC50" s="95"/>
      <c r="AHD50" s="95"/>
      <c r="AHE50" s="95"/>
      <c r="AHF50" s="95"/>
      <c r="AHG50" s="95"/>
      <c r="AHH50" s="95"/>
      <c r="AHI50" s="95"/>
      <c r="AHJ50" s="95"/>
      <c r="AHK50" s="95"/>
      <c r="AHL50" s="95"/>
      <c r="AHM50" s="95"/>
      <c r="AHN50" s="95"/>
      <c r="AHO50" s="95"/>
      <c r="AHP50" s="95"/>
      <c r="AHQ50" s="95"/>
      <c r="AHR50" s="95"/>
      <c r="AHS50" s="95"/>
      <c r="AHT50" s="95"/>
      <c r="AHU50" s="95"/>
      <c r="AHV50" s="95"/>
      <c r="AHW50" s="95"/>
      <c r="AHX50" s="95"/>
      <c r="AHY50" s="95"/>
      <c r="AHZ50" s="95"/>
      <c r="AIA50" s="95"/>
      <c r="AIB50" s="95"/>
      <c r="AIC50" s="95"/>
      <c r="AID50" s="95"/>
      <c r="AIE50" s="95"/>
      <c r="AIF50" s="95"/>
      <c r="AIG50" s="95"/>
      <c r="AIH50" s="95"/>
      <c r="AII50" s="95"/>
      <c r="AIJ50" s="95"/>
      <c r="AIK50" s="95"/>
      <c r="AIL50" s="95"/>
      <c r="AIM50" s="95"/>
      <c r="AIN50" s="95"/>
      <c r="AIO50" s="95"/>
      <c r="AIP50" s="95"/>
      <c r="AIQ50" s="95"/>
      <c r="AIR50" s="95"/>
      <c r="AIS50" s="95"/>
      <c r="AIT50" s="95"/>
      <c r="AIU50" s="95"/>
      <c r="AIV50" s="95"/>
      <c r="AIW50" s="95"/>
      <c r="AIX50" s="95"/>
      <c r="AIY50" s="95"/>
      <c r="AIZ50" s="95"/>
      <c r="AJA50" s="95"/>
      <c r="AJB50" s="95"/>
      <c r="AJC50" s="95"/>
      <c r="AJD50" s="95"/>
      <c r="AJE50" s="95"/>
      <c r="AJF50" s="95"/>
      <c r="AJG50" s="95"/>
      <c r="AJH50" s="95"/>
      <c r="AJI50" s="95"/>
      <c r="AJJ50" s="95"/>
      <c r="AJK50" s="95"/>
      <c r="AJL50" s="95"/>
      <c r="AJM50" s="95"/>
      <c r="AJN50" s="95"/>
      <c r="AJO50" s="95"/>
      <c r="AJP50" s="95"/>
      <c r="AJQ50" s="95"/>
      <c r="AJR50" s="95"/>
      <c r="AJS50" s="95"/>
      <c r="AJT50" s="95"/>
      <c r="AJU50" s="95"/>
      <c r="AJV50" s="95"/>
      <c r="AJW50" s="95"/>
      <c r="AJX50" s="95"/>
      <c r="AJY50" s="95"/>
      <c r="AJZ50" s="95"/>
      <c r="AKA50" s="95"/>
      <c r="AKB50" s="95"/>
      <c r="AKC50" s="95"/>
      <c r="AKD50" s="95"/>
      <c r="AKE50" s="95"/>
      <c r="AKF50" s="95"/>
      <c r="AKG50" s="95"/>
      <c r="AKH50" s="95"/>
      <c r="AKI50" s="95"/>
      <c r="AKJ50" s="95"/>
      <c r="AKK50" s="95"/>
      <c r="AKL50" s="95"/>
      <c r="AKM50" s="95"/>
      <c r="AKN50" s="95"/>
      <c r="AKO50" s="95"/>
      <c r="AKP50" s="95"/>
      <c r="AKQ50" s="95"/>
      <c r="AKR50" s="95"/>
      <c r="AKS50" s="95"/>
      <c r="AKT50" s="95"/>
      <c r="AKU50" s="95"/>
      <c r="AKV50" s="95"/>
      <c r="AKW50" s="95"/>
      <c r="AKX50" s="95"/>
      <c r="AKY50" s="95"/>
      <c r="AKZ50" s="95"/>
      <c r="ALA50" s="95"/>
      <c r="ALB50" s="95"/>
      <c r="ALC50" s="95"/>
      <c r="ALD50" s="95"/>
      <c r="ALE50" s="95"/>
      <c r="ALF50" s="95"/>
      <c r="ALG50" s="95"/>
      <c r="ALH50" s="95"/>
      <c r="ALI50" s="95"/>
      <c r="ALJ50" s="95"/>
      <c r="ALK50" s="95"/>
      <c r="ALL50" s="95"/>
      <c r="ALM50" s="95"/>
      <c r="ALN50" s="95"/>
      <c r="ALO50" s="95"/>
      <c r="ALP50" s="95"/>
      <c r="ALQ50" s="95"/>
      <c r="ALR50" s="95"/>
      <c r="ALS50" s="95"/>
      <c r="ALT50" s="95"/>
      <c r="ALU50" s="95"/>
      <c r="ALV50" s="95"/>
      <c r="ALW50" s="95"/>
      <c r="ALX50" s="95"/>
      <c r="ALY50" s="95"/>
      <c r="ALZ50" s="95"/>
      <c r="AMA50" s="95"/>
      <c r="AMB50" s="95"/>
      <c r="AMC50" s="95"/>
      <c r="AMD50" s="95"/>
      <c r="AME50" s="95"/>
      <c r="AMF50" s="95"/>
      <c r="AMG50" s="95"/>
      <c r="AMH50" s="95"/>
      <c r="AMI50" s="95"/>
      <c r="AMJ50" s="95"/>
    </row>
    <row r="51" spans="1:1024" s="97" customFormat="1" ht="33" x14ac:dyDescent="0.2">
      <c r="A51" s="95"/>
      <c r="B51" s="171" t="s">
        <v>355</v>
      </c>
      <c r="C51" s="168">
        <v>1.86</v>
      </c>
      <c r="D51" s="171" t="s">
        <v>418</v>
      </c>
      <c r="E51" s="168">
        <v>7.96</v>
      </c>
      <c r="F51" s="171" t="s">
        <v>362</v>
      </c>
      <c r="G51" s="168">
        <v>2.0499999999999998</v>
      </c>
      <c r="H51" s="171" t="s">
        <v>324</v>
      </c>
      <c r="I51" s="168">
        <v>13.64</v>
      </c>
      <c r="J51" s="171" t="s">
        <v>520</v>
      </c>
      <c r="K51" s="168">
        <v>18.95</v>
      </c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5"/>
      <c r="AC51" s="95"/>
      <c r="AD51" s="95"/>
      <c r="AE51" s="95"/>
      <c r="AF51" s="95"/>
      <c r="AG51" s="95"/>
      <c r="AH51" s="95"/>
      <c r="AI51" s="95"/>
      <c r="AJ51" s="95"/>
      <c r="AK51" s="95"/>
      <c r="AL51" s="95"/>
      <c r="AM51" s="95"/>
      <c r="AN51" s="95"/>
      <c r="AO51" s="95"/>
      <c r="AP51" s="95"/>
      <c r="AQ51" s="95"/>
      <c r="AR51" s="95"/>
      <c r="AS51" s="95"/>
      <c r="AT51" s="95"/>
      <c r="AU51" s="95"/>
      <c r="AV51" s="95"/>
      <c r="AW51" s="95"/>
      <c r="AX51" s="95"/>
      <c r="AY51" s="95"/>
      <c r="AZ51" s="95"/>
      <c r="BA51" s="95"/>
      <c r="BB51" s="95"/>
      <c r="BC51" s="95"/>
      <c r="BD51" s="95"/>
      <c r="BE51" s="95"/>
      <c r="BF51" s="95"/>
      <c r="BG51" s="95"/>
      <c r="BH51" s="95"/>
      <c r="BI51" s="95"/>
      <c r="BJ51" s="95"/>
      <c r="BK51" s="95"/>
      <c r="BL51" s="95"/>
      <c r="BM51" s="95"/>
      <c r="BN51" s="95"/>
      <c r="BO51" s="95"/>
      <c r="BP51" s="95"/>
      <c r="BQ51" s="95"/>
      <c r="BR51" s="95"/>
      <c r="BS51" s="95"/>
      <c r="BT51" s="95"/>
      <c r="BU51" s="95"/>
      <c r="BV51" s="95"/>
      <c r="BW51" s="95"/>
      <c r="BX51" s="95"/>
      <c r="BY51" s="95"/>
      <c r="BZ51" s="95"/>
      <c r="CA51" s="95"/>
      <c r="CB51" s="95"/>
      <c r="CC51" s="95"/>
      <c r="CD51" s="95"/>
      <c r="CE51" s="95"/>
      <c r="CF51" s="95"/>
      <c r="CG51" s="95"/>
      <c r="CH51" s="95"/>
      <c r="CI51" s="95"/>
      <c r="CJ51" s="95"/>
      <c r="CK51" s="95"/>
      <c r="CL51" s="95"/>
      <c r="CM51" s="95"/>
      <c r="CN51" s="95"/>
      <c r="CO51" s="95"/>
      <c r="CP51" s="95"/>
      <c r="CQ51" s="95"/>
      <c r="CR51" s="95"/>
      <c r="CS51" s="95"/>
      <c r="CT51" s="95"/>
      <c r="CU51" s="95"/>
      <c r="CV51" s="95"/>
      <c r="CW51" s="95"/>
      <c r="CX51" s="95"/>
      <c r="CY51" s="95"/>
      <c r="CZ51" s="95"/>
      <c r="DA51" s="95"/>
      <c r="DB51" s="95"/>
      <c r="DC51" s="95"/>
      <c r="DD51" s="95"/>
      <c r="DE51" s="95"/>
      <c r="DF51" s="95"/>
      <c r="DG51" s="95"/>
      <c r="DH51" s="95"/>
      <c r="DI51" s="95"/>
      <c r="DJ51" s="95"/>
      <c r="DK51" s="95"/>
      <c r="DL51" s="95"/>
      <c r="DM51" s="95"/>
      <c r="DN51" s="95"/>
      <c r="DO51" s="95"/>
      <c r="DP51" s="95"/>
      <c r="DQ51" s="95"/>
      <c r="DR51" s="95"/>
      <c r="DS51" s="95"/>
      <c r="DT51" s="95"/>
      <c r="DU51" s="95"/>
      <c r="DV51" s="95"/>
      <c r="DW51" s="95"/>
      <c r="DX51" s="95"/>
      <c r="DY51" s="95"/>
      <c r="DZ51" s="95"/>
      <c r="EA51" s="95"/>
      <c r="EB51" s="95"/>
      <c r="EC51" s="95"/>
      <c r="ED51" s="95"/>
      <c r="EE51" s="95"/>
      <c r="EF51" s="95"/>
      <c r="EG51" s="95"/>
      <c r="EH51" s="95"/>
      <c r="EI51" s="95"/>
      <c r="EJ51" s="95"/>
      <c r="EK51" s="95"/>
      <c r="EL51" s="95"/>
      <c r="EM51" s="95"/>
      <c r="EN51" s="95"/>
      <c r="EO51" s="95"/>
      <c r="EP51" s="95"/>
      <c r="EQ51" s="95"/>
      <c r="ER51" s="95"/>
      <c r="ES51" s="95"/>
      <c r="ET51" s="95"/>
      <c r="EU51" s="95"/>
      <c r="EV51" s="95"/>
      <c r="EW51" s="95"/>
      <c r="EX51" s="95"/>
      <c r="EY51" s="95"/>
      <c r="EZ51" s="95"/>
      <c r="FA51" s="95"/>
      <c r="FB51" s="95"/>
      <c r="FC51" s="95"/>
      <c r="FD51" s="95"/>
      <c r="FE51" s="95"/>
      <c r="FF51" s="95"/>
      <c r="FG51" s="95"/>
      <c r="FH51" s="95"/>
      <c r="FI51" s="95"/>
      <c r="FJ51" s="95"/>
      <c r="FK51" s="95"/>
      <c r="FL51" s="95"/>
      <c r="FM51" s="95"/>
      <c r="FN51" s="95"/>
      <c r="FO51" s="95"/>
      <c r="FP51" s="95"/>
      <c r="FQ51" s="95"/>
      <c r="FR51" s="95"/>
      <c r="FS51" s="95"/>
      <c r="FT51" s="95"/>
      <c r="FU51" s="95"/>
      <c r="FV51" s="95"/>
      <c r="FW51" s="95"/>
      <c r="FX51" s="95"/>
      <c r="FY51" s="95"/>
      <c r="FZ51" s="95"/>
      <c r="GA51" s="95"/>
      <c r="GB51" s="95"/>
      <c r="GC51" s="95"/>
      <c r="GD51" s="95"/>
      <c r="GE51" s="95"/>
      <c r="GF51" s="95"/>
      <c r="GG51" s="95"/>
      <c r="GH51" s="95"/>
      <c r="GI51" s="95"/>
      <c r="GJ51" s="95"/>
      <c r="GK51" s="95"/>
      <c r="GL51" s="95"/>
      <c r="GM51" s="95"/>
      <c r="GN51" s="95"/>
      <c r="GO51" s="95"/>
      <c r="GP51" s="95"/>
      <c r="GQ51" s="95"/>
      <c r="GR51" s="95"/>
      <c r="GS51" s="95"/>
      <c r="GT51" s="95"/>
      <c r="GU51" s="95"/>
      <c r="GV51" s="95"/>
      <c r="GW51" s="95"/>
      <c r="GX51" s="95"/>
      <c r="GY51" s="95"/>
      <c r="GZ51" s="95"/>
      <c r="HA51" s="95"/>
      <c r="HB51" s="95"/>
      <c r="HC51" s="95"/>
      <c r="HD51" s="95"/>
      <c r="HE51" s="95"/>
      <c r="HF51" s="95"/>
      <c r="HG51" s="95"/>
      <c r="HH51" s="95"/>
      <c r="HI51" s="95"/>
      <c r="HJ51" s="95"/>
      <c r="HK51" s="95"/>
      <c r="HL51" s="95"/>
      <c r="HM51" s="95"/>
      <c r="HN51" s="95"/>
      <c r="HO51" s="95"/>
      <c r="HP51" s="95"/>
      <c r="HQ51" s="95"/>
      <c r="HR51" s="95"/>
      <c r="HS51" s="95"/>
      <c r="HT51" s="95"/>
      <c r="HU51" s="95"/>
      <c r="HV51" s="95"/>
      <c r="HW51" s="95"/>
      <c r="HX51" s="95"/>
      <c r="HY51" s="95"/>
      <c r="HZ51" s="95"/>
      <c r="IA51" s="95"/>
      <c r="IB51" s="95"/>
      <c r="IC51" s="95"/>
      <c r="ID51" s="95"/>
      <c r="IE51" s="95"/>
      <c r="IF51" s="95"/>
      <c r="IG51" s="95"/>
      <c r="IH51" s="95"/>
      <c r="II51" s="95"/>
      <c r="IJ51" s="95"/>
      <c r="IK51" s="95"/>
      <c r="IL51" s="95"/>
      <c r="IM51" s="95"/>
      <c r="IN51" s="95"/>
      <c r="IO51" s="95"/>
      <c r="IP51" s="95"/>
      <c r="IQ51" s="95"/>
      <c r="IR51" s="95"/>
      <c r="IS51" s="95"/>
      <c r="IT51" s="95"/>
      <c r="IU51" s="95"/>
      <c r="IV51" s="95"/>
      <c r="IW51" s="95"/>
      <c r="IX51" s="95"/>
      <c r="IY51" s="95"/>
      <c r="IZ51" s="95"/>
      <c r="JA51" s="95"/>
      <c r="JB51" s="95"/>
      <c r="JC51" s="95"/>
      <c r="JD51" s="95"/>
      <c r="JE51" s="95"/>
      <c r="JF51" s="95"/>
      <c r="JG51" s="95"/>
      <c r="JH51" s="95"/>
      <c r="JI51" s="95"/>
      <c r="JJ51" s="95"/>
      <c r="JK51" s="95"/>
      <c r="JL51" s="95"/>
      <c r="JM51" s="95"/>
      <c r="JN51" s="95"/>
      <c r="JO51" s="95"/>
      <c r="JP51" s="95"/>
      <c r="JQ51" s="95"/>
      <c r="JR51" s="95"/>
      <c r="JS51" s="95"/>
      <c r="JT51" s="95"/>
      <c r="JU51" s="95"/>
      <c r="JV51" s="95"/>
      <c r="JW51" s="95"/>
      <c r="JX51" s="95"/>
      <c r="JY51" s="95"/>
      <c r="JZ51" s="95"/>
      <c r="KA51" s="95"/>
      <c r="KB51" s="95"/>
      <c r="KC51" s="95"/>
      <c r="KD51" s="95"/>
      <c r="KE51" s="95"/>
      <c r="KF51" s="95"/>
      <c r="KG51" s="95"/>
      <c r="KH51" s="95"/>
      <c r="KI51" s="95"/>
      <c r="KJ51" s="95"/>
      <c r="KK51" s="95"/>
      <c r="KL51" s="95"/>
      <c r="KM51" s="95"/>
      <c r="KN51" s="95"/>
      <c r="KO51" s="95"/>
      <c r="KP51" s="95"/>
      <c r="KQ51" s="95"/>
      <c r="KR51" s="95"/>
      <c r="KS51" s="95"/>
      <c r="KT51" s="95"/>
      <c r="KU51" s="95"/>
      <c r="KV51" s="95"/>
      <c r="KW51" s="95"/>
      <c r="KX51" s="95"/>
      <c r="KY51" s="95"/>
      <c r="KZ51" s="95"/>
      <c r="LA51" s="95"/>
      <c r="LB51" s="95"/>
      <c r="LC51" s="95"/>
      <c r="LD51" s="95"/>
      <c r="LE51" s="95"/>
      <c r="LF51" s="95"/>
      <c r="LG51" s="95"/>
      <c r="LH51" s="95"/>
      <c r="LI51" s="95"/>
      <c r="LJ51" s="95"/>
      <c r="LK51" s="95"/>
      <c r="LL51" s="95"/>
      <c r="LM51" s="95"/>
      <c r="LN51" s="95"/>
      <c r="LO51" s="95"/>
      <c r="LP51" s="95"/>
      <c r="LQ51" s="95"/>
      <c r="LR51" s="95"/>
      <c r="LS51" s="95"/>
      <c r="LT51" s="95"/>
      <c r="LU51" s="95"/>
      <c r="LV51" s="95"/>
      <c r="LW51" s="95"/>
      <c r="LX51" s="95"/>
      <c r="LY51" s="95"/>
      <c r="LZ51" s="95"/>
      <c r="MA51" s="95"/>
      <c r="MB51" s="95"/>
      <c r="MC51" s="95"/>
      <c r="MD51" s="95"/>
      <c r="ME51" s="95"/>
      <c r="MF51" s="95"/>
      <c r="MG51" s="95"/>
      <c r="MH51" s="95"/>
      <c r="MI51" s="95"/>
      <c r="MJ51" s="95"/>
      <c r="MK51" s="95"/>
      <c r="ML51" s="95"/>
      <c r="MM51" s="95"/>
      <c r="MN51" s="95"/>
      <c r="MO51" s="95"/>
      <c r="MP51" s="95"/>
      <c r="MQ51" s="95"/>
      <c r="MR51" s="95"/>
      <c r="MS51" s="95"/>
      <c r="MT51" s="95"/>
      <c r="MU51" s="95"/>
      <c r="MV51" s="95"/>
      <c r="MW51" s="95"/>
      <c r="MX51" s="95"/>
      <c r="MY51" s="95"/>
      <c r="MZ51" s="95"/>
      <c r="NA51" s="95"/>
      <c r="NB51" s="95"/>
      <c r="NC51" s="95"/>
      <c r="ND51" s="95"/>
      <c r="NE51" s="95"/>
      <c r="NF51" s="95"/>
      <c r="NG51" s="95"/>
      <c r="NH51" s="95"/>
      <c r="NI51" s="95"/>
      <c r="NJ51" s="95"/>
      <c r="NK51" s="95"/>
      <c r="NL51" s="95"/>
      <c r="NM51" s="95"/>
      <c r="NN51" s="95"/>
      <c r="NO51" s="95"/>
      <c r="NP51" s="95"/>
      <c r="NQ51" s="95"/>
      <c r="NR51" s="95"/>
      <c r="NS51" s="95"/>
      <c r="NT51" s="95"/>
      <c r="NU51" s="95"/>
      <c r="NV51" s="95"/>
      <c r="NW51" s="95"/>
      <c r="NX51" s="95"/>
      <c r="NY51" s="95"/>
      <c r="NZ51" s="95"/>
      <c r="OA51" s="95"/>
      <c r="OB51" s="95"/>
      <c r="OC51" s="95"/>
      <c r="OD51" s="95"/>
      <c r="OE51" s="95"/>
      <c r="OF51" s="95"/>
      <c r="OG51" s="95"/>
      <c r="OH51" s="95"/>
      <c r="OI51" s="95"/>
      <c r="OJ51" s="95"/>
      <c r="OK51" s="95"/>
      <c r="OL51" s="95"/>
      <c r="OM51" s="95"/>
      <c r="ON51" s="95"/>
      <c r="OO51" s="95"/>
      <c r="OP51" s="95"/>
      <c r="OQ51" s="95"/>
      <c r="OR51" s="95"/>
      <c r="OS51" s="95"/>
      <c r="OT51" s="95"/>
      <c r="OU51" s="95"/>
      <c r="OV51" s="95"/>
      <c r="OW51" s="95"/>
      <c r="OX51" s="95"/>
      <c r="OY51" s="95"/>
      <c r="OZ51" s="95"/>
      <c r="PA51" s="95"/>
      <c r="PB51" s="95"/>
      <c r="PC51" s="95"/>
      <c r="PD51" s="95"/>
      <c r="PE51" s="95"/>
      <c r="PF51" s="95"/>
      <c r="PG51" s="95"/>
      <c r="PH51" s="95"/>
      <c r="PI51" s="95"/>
      <c r="PJ51" s="95"/>
      <c r="PK51" s="95"/>
      <c r="PL51" s="95"/>
      <c r="PM51" s="95"/>
      <c r="PN51" s="95"/>
      <c r="PO51" s="95"/>
      <c r="PP51" s="95"/>
      <c r="PQ51" s="95"/>
      <c r="PR51" s="95"/>
      <c r="PS51" s="95"/>
      <c r="PT51" s="95"/>
      <c r="PU51" s="95"/>
      <c r="PV51" s="95"/>
      <c r="PW51" s="95"/>
      <c r="PX51" s="95"/>
      <c r="PY51" s="95"/>
      <c r="PZ51" s="95"/>
      <c r="QA51" s="95"/>
      <c r="QB51" s="95"/>
      <c r="QC51" s="95"/>
      <c r="QD51" s="95"/>
      <c r="QE51" s="95"/>
      <c r="QF51" s="95"/>
      <c r="QG51" s="95"/>
      <c r="QH51" s="95"/>
      <c r="QI51" s="95"/>
      <c r="QJ51" s="95"/>
      <c r="QK51" s="95"/>
      <c r="QL51" s="95"/>
      <c r="QM51" s="95"/>
      <c r="QN51" s="95"/>
      <c r="QO51" s="95"/>
      <c r="QP51" s="95"/>
      <c r="QQ51" s="95"/>
      <c r="QR51" s="95"/>
      <c r="QS51" s="95"/>
      <c r="QT51" s="95"/>
      <c r="QU51" s="95"/>
      <c r="QV51" s="95"/>
      <c r="QW51" s="95"/>
      <c r="QX51" s="95"/>
      <c r="QY51" s="95"/>
      <c r="QZ51" s="95"/>
      <c r="RA51" s="95"/>
      <c r="RB51" s="95"/>
      <c r="RC51" s="95"/>
      <c r="RD51" s="95"/>
      <c r="RE51" s="95"/>
      <c r="RF51" s="95"/>
      <c r="RG51" s="95"/>
      <c r="RH51" s="95"/>
      <c r="RI51" s="95"/>
      <c r="RJ51" s="95"/>
      <c r="RK51" s="95"/>
      <c r="RL51" s="95"/>
      <c r="RM51" s="95"/>
      <c r="RN51" s="95"/>
      <c r="RO51" s="95"/>
      <c r="RP51" s="95"/>
      <c r="RQ51" s="95"/>
      <c r="RR51" s="95"/>
      <c r="RS51" s="95"/>
      <c r="RT51" s="95"/>
      <c r="RU51" s="95"/>
      <c r="RV51" s="95"/>
      <c r="RW51" s="95"/>
      <c r="RX51" s="95"/>
      <c r="RY51" s="95"/>
      <c r="RZ51" s="95"/>
      <c r="SA51" s="95"/>
      <c r="SB51" s="95"/>
      <c r="SC51" s="95"/>
      <c r="SD51" s="95"/>
      <c r="SE51" s="95"/>
      <c r="SF51" s="95"/>
      <c r="SG51" s="95"/>
      <c r="SH51" s="95"/>
      <c r="SI51" s="95"/>
      <c r="SJ51" s="95"/>
      <c r="SK51" s="95"/>
      <c r="SL51" s="95"/>
      <c r="SM51" s="95"/>
      <c r="SN51" s="95"/>
      <c r="SO51" s="95"/>
      <c r="SP51" s="95"/>
      <c r="SQ51" s="95"/>
      <c r="SR51" s="95"/>
      <c r="SS51" s="95"/>
      <c r="ST51" s="95"/>
      <c r="SU51" s="95"/>
      <c r="SV51" s="95"/>
      <c r="SW51" s="95"/>
      <c r="SX51" s="95"/>
      <c r="SY51" s="95"/>
      <c r="SZ51" s="95"/>
      <c r="TA51" s="95"/>
      <c r="TB51" s="95"/>
      <c r="TC51" s="95"/>
      <c r="TD51" s="95"/>
      <c r="TE51" s="95"/>
      <c r="TF51" s="95"/>
      <c r="TG51" s="95"/>
      <c r="TH51" s="95"/>
      <c r="TI51" s="95"/>
      <c r="TJ51" s="95"/>
      <c r="TK51" s="95"/>
      <c r="TL51" s="95"/>
      <c r="TM51" s="95"/>
      <c r="TN51" s="95"/>
      <c r="TO51" s="95"/>
      <c r="TP51" s="95"/>
      <c r="TQ51" s="95"/>
      <c r="TR51" s="95"/>
      <c r="TS51" s="95"/>
      <c r="TT51" s="95"/>
      <c r="TU51" s="95"/>
      <c r="TV51" s="95"/>
      <c r="TW51" s="95"/>
      <c r="TX51" s="95"/>
      <c r="TY51" s="95"/>
      <c r="TZ51" s="95"/>
      <c r="UA51" s="95"/>
      <c r="UB51" s="95"/>
      <c r="UC51" s="95"/>
      <c r="UD51" s="95"/>
      <c r="UE51" s="95"/>
      <c r="UF51" s="95"/>
      <c r="UG51" s="95"/>
      <c r="UH51" s="95"/>
      <c r="UI51" s="95"/>
      <c r="UJ51" s="95"/>
      <c r="UK51" s="95"/>
      <c r="UL51" s="95"/>
      <c r="UM51" s="95"/>
      <c r="UN51" s="95"/>
      <c r="UO51" s="95"/>
      <c r="UP51" s="95"/>
      <c r="UQ51" s="95"/>
      <c r="UR51" s="95"/>
      <c r="US51" s="95"/>
      <c r="UT51" s="95"/>
      <c r="UU51" s="95"/>
      <c r="UV51" s="95"/>
      <c r="UW51" s="95"/>
      <c r="UX51" s="95"/>
      <c r="UY51" s="95"/>
      <c r="UZ51" s="95"/>
      <c r="VA51" s="95"/>
      <c r="VB51" s="95"/>
      <c r="VC51" s="95"/>
      <c r="VD51" s="95"/>
      <c r="VE51" s="95"/>
      <c r="VF51" s="95"/>
      <c r="VG51" s="95"/>
      <c r="VH51" s="95"/>
      <c r="VI51" s="95"/>
      <c r="VJ51" s="95"/>
      <c r="VK51" s="95"/>
      <c r="VL51" s="95"/>
      <c r="VM51" s="95"/>
      <c r="VN51" s="95"/>
      <c r="VO51" s="95"/>
      <c r="VP51" s="95"/>
      <c r="VQ51" s="95"/>
      <c r="VR51" s="95"/>
      <c r="VS51" s="95"/>
      <c r="VT51" s="95"/>
      <c r="VU51" s="95"/>
      <c r="VV51" s="95"/>
      <c r="VW51" s="95"/>
      <c r="VX51" s="95"/>
      <c r="VY51" s="95"/>
      <c r="VZ51" s="95"/>
      <c r="WA51" s="95"/>
      <c r="WB51" s="95"/>
      <c r="WC51" s="95"/>
      <c r="WD51" s="95"/>
      <c r="WE51" s="95"/>
      <c r="WF51" s="95"/>
      <c r="WG51" s="95"/>
      <c r="WH51" s="95"/>
      <c r="WI51" s="95"/>
      <c r="WJ51" s="95"/>
      <c r="WK51" s="95"/>
      <c r="WL51" s="95"/>
      <c r="WM51" s="95"/>
      <c r="WN51" s="95"/>
      <c r="WO51" s="95"/>
      <c r="WP51" s="95"/>
      <c r="WQ51" s="95"/>
      <c r="WR51" s="95"/>
      <c r="WS51" s="95"/>
      <c r="WT51" s="95"/>
      <c r="WU51" s="95"/>
      <c r="WV51" s="95"/>
      <c r="WW51" s="95"/>
      <c r="WX51" s="95"/>
      <c r="WY51" s="95"/>
      <c r="WZ51" s="95"/>
      <c r="XA51" s="95"/>
      <c r="XB51" s="95"/>
      <c r="XC51" s="95"/>
      <c r="XD51" s="95"/>
      <c r="XE51" s="95"/>
      <c r="XF51" s="95"/>
      <c r="XG51" s="95"/>
      <c r="XH51" s="95"/>
      <c r="XI51" s="95"/>
      <c r="XJ51" s="95"/>
      <c r="XK51" s="95"/>
      <c r="XL51" s="95"/>
      <c r="XM51" s="95"/>
      <c r="XN51" s="95"/>
      <c r="XO51" s="95"/>
      <c r="XP51" s="95"/>
      <c r="XQ51" s="95"/>
      <c r="XR51" s="95"/>
      <c r="XS51" s="95"/>
      <c r="XT51" s="95"/>
      <c r="XU51" s="95"/>
      <c r="XV51" s="95"/>
      <c r="XW51" s="95"/>
      <c r="XX51" s="95"/>
      <c r="XY51" s="95"/>
      <c r="XZ51" s="95"/>
      <c r="YA51" s="95"/>
      <c r="YB51" s="95"/>
      <c r="YC51" s="95"/>
      <c r="YD51" s="95"/>
      <c r="YE51" s="95"/>
      <c r="YF51" s="95"/>
      <c r="YG51" s="95"/>
      <c r="YH51" s="95"/>
      <c r="YI51" s="95"/>
      <c r="YJ51" s="95"/>
      <c r="YK51" s="95"/>
      <c r="YL51" s="95"/>
      <c r="YM51" s="95"/>
      <c r="YN51" s="95"/>
      <c r="YO51" s="95"/>
      <c r="YP51" s="95"/>
      <c r="YQ51" s="95"/>
      <c r="YR51" s="95"/>
      <c r="YS51" s="95"/>
      <c r="YT51" s="95"/>
      <c r="YU51" s="95"/>
      <c r="YV51" s="95"/>
      <c r="YW51" s="95"/>
      <c r="YX51" s="95"/>
      <c r="YY51" s="95"/>
      <c r="YZ51" s="95"/>
      <c r="ZA51" s="95"/>
      <c r="ZB51" s="95"/>
      <c r="ZC51" s="95"/>
      <c r="ZD51" s="95"/>
      <c r="ZE51" s="95"/>
      <c r="ZF51" s="95"/>
      <c r="ZG51" s="95"/>
      <c r="ZH51" s="95"/>
      <c r="ZI51" s="95"/>
      <c r="ZJ51" s="95"/>
      <c r="ZK51" s="95"/>
      <c r="ZL51" s="95"/>
      <c r="ZM51" s="95"/>
      <c r="ZN51" s="95"/>
      <c r="ZO51" s="95"/>
      <c r="ZP51" s="95"/>
      <c r="ZQ51" s="95"/>
      <c r="ZR51" s="95"/>
      <c r="ZS51" s="95"/>
      <c r="ZT51" s="95"/>
      <c r="ZU51" s="95"/>
      <c r="ZV51" s="95"/>
      <c r="ZW51" s="95"/>
      <c r="ZX51" s="95"/>
      <c r="ZY51" s="95"/>
      <c r="ZZ51" s="95"/>
      <c r="AAA51" s="95"/>
      <c r="AAB51" s="95"/>
      <c r="AAC51" s="95"/>
      <c r="AAD51" s="95"/>
      <c r="AAE51" s="95"/>
      <c r="AAF51" s="95"/>
      <c r="AAG51" s="95"/>
      <c r="AAH51" s="95"/>
      <c r="AAI51" s="95"/>
      <c r="AAJ51" s="95"/>
      <c r="AAK51" s="95"/>
      <c r="AAL51" s="95"/>
      <c r="AAM51" s="95"/>
      <c r="AAN51" s="95"/>
      <c r="AAO51" s="95"/>
      <c r="AAP51" s="95"/>
      <c r="AAQ51" s="95"/>
      <c r="AAR51" s="95"/>
      <c r="AAS51" s="95"/>
      <c r="AAT51" s="95"/>
      <c r="AAU51" s="95"/>
      <c r="AAV51" s="95"/>
      <c r="AAW51" s="95"/>
      <c r="AAX51" s="95"/>
      <c r="AAY51" s="95"/>
      <c r="AAZ51" s="95"/>
      <c r="ABA51" s="95"/>
      <c r="ABB51" s="95"/>
      <c r="ABC51" s="95"/>
      <c r="ABD51" s="95"/>
      <c r="ABE51" s="95"/>
      <c r="ABF51" s="95"/>
      <c r="ABG51" s="95"/>
      <c r="ABH51" s="95"/>
      <c r="ABI51" s="95"/>
      <c r="ABJ51" s="95"/>
      <c r="ABK51" s="95"/>
      <c r="ABL51" s="95"/>
      <c r="ABM51" s="95"/>
      <c r="ABN51" s="95"/>
      <c r="ABO51" s="95"/>
      <c r="ABP51" s="95"/>
      <c r="ABQ51" s="95"/>
      <c r="ABR51" s="95"/>
      <c r="ABS51" s="95"/>
      <c r="ABT51" s="95"/>
      <c r="ABU51" s="95"/>
      <c r="ABV51" s="95"/>
      <c r="ABW51" s="95"/>
      <c r="ABX51" s="95"/>
      <c r="ABY51" s="95"/>
      <c r="ABZ51" s="95"/>
      <c r="ACA51" s="95"/>
      <c r="ACB51" s="95"/>
      <c r="ACC51" s="95"/>
      <c r="ACD51" s="95"/>
      <c r="ACE51" s="95"/>
      <c r="ACF51" s="95"/>
      <c r="ACG51" s="95"/>
      <c r="ACH51" s="95"/>
      <c r="ACI51" s="95"/>
      <c r="ACJ51" s="95"/>
      <c r="ACK51" s="95"/>
      <c r="ACL51" s="95"/>
      <c r="ACM51" s="95"/>
      <c r="ACN51" s="95"/>
      <c r="ACO51" s="95"/>
      <c r="ACP51" s="95"/>
      <c r="ACQ51" s="95"/>
      <c r="ACR51" s="95"/>
      <c r="ACS51" s="95"/>
      <c r="ACT51" s="95"/>
      <c r="ACU51" s="95"/>
      <c r="ACV51" s="95"/>
      <c r="ACW51" s="95"/>
      <c r="ACX51" s="95"/>
      <c r="ACY51" s="95"/>
      <c r="ACZ51" s="95"/>
      <c r="ADA51" s="95"/>
      <c r="ADB51" s="95"/>
      <c r="ADC51" s="95"/>
      <c r="ADD51" s="95"/>
      <c r="ADE51" s="95"/>
      <c r="ADF51" s="95"/>
      <c r="ADG51" s="95"/>
      <c r="ADH51" s="95"/>
      <c r="ADI51" s="95"/>
      <c r="ADJ51" s="95"/>
      <c r="ADK51" s="95"/>
      <c r="ADL51" s="95"/>
      <c r="ADM51" s="95"/>
      <c r="ADN51" s="95"/>
      <c r="ADO51" s="95"/>
      <c r="ADP51" s="95"/>
      <c r="ADQ51" s="95"/>
      <c r="ADR51" s="95"/>
      <c r="ADS51" s="95"/>
      <c r="ADT51" s="95"/>
      <c r="ADU51" s="95"/>
      <c r="ADV51" s="95"/>
      <c r="ADW51" s="95"/>
      <c r="ADX51" s="95"/>
      <c r="ADY51" s="95"/>
      <c r="ADZ51" s="95"/>
      <c r="AEA51" s="95"/>
      <c r="AEB51" s="95"/>
      <c r="AEC51" s="95"/>
      <c r="AED51" s="95"/>
      <c r="AEE51" s="95"/>
      <c r="AEF51" s="95"/>
      <c r="AEG51" s="95"/>
      <c r="AEH51" s="95"/>
      <c r="AEI51" s="95"/>
      <c r="AEJ51" s="95"/>
      <c r="AEK51" s="95"/>
      <c r="AEL51" s="95"/>
      <c r="AEM51" s="95"/>
      <c r="AEN51" s="95"/>
      <c r="AEO51" s="95"/>
      <c r="AEP51" s="95"/>
      <c r="AEQ51" s="95"/>
      <c r="AER51" s="95"/>
      <c r="AES51" s="95"/>
      <c r="AET51" s="95"/>
      <c r="AEU51" s="95"/>
      <c r="AEV51" s="95"/>
      <c r="AEW51" s="95"/>
      <c r="AEX51" s="95"/>
      <c r="AEY51" s="95"/>
      <c r="AEZ51" s="95"/>
      <c r="AFA51" s="95"/>
      <c r="AFB51" s="95"/>
      <c r="AFC51" s="95"/>
      <c r="AFD51" s="95"/>
      <c r="AFE51" s="95"/>
      <c r="AFF51" s="95"/>
      <c r="AFG51" s="95"/>
      <c r="AFH51" s="95"/>
      <c r="AFI51" s="95"/>
      <c r="AFJ51" s="95"/>
      <c r="AFK51" s="95"/>
      <c r="AFL51" s="95"/>
      <c r="AFM51" s="95"/>
      <c r="AFN51" s="95"/>
      <c r="AFO51" s="95"/>
      <c r="AFP51" s="95"/>
      <c r="AFQ51" s="95"/>
      <c r="AFR51" s="95"/>
      <c r="AFS51" s="95"/>
      <c r="AFT51" s="95"/>
      <c r="AFU51" s="95"/>
      <c r="AFV51" s="95"/>
      <c r="AFW51" s="95"/>
      <c r="AFX51" s="95"/>
      <c r="AFY51" s="95"/>
      <c r="AFZ51" s="95"/>
      <c r="AGA51" s="95"/>
      <c r="AGB51" s="95"/>
      <c r="AGC51" s="95"/>
      <c r="AGD51" s="95"/>
      <c r="AGE51" s="95"/>
      <c r="AGF51" s="95"/>
      <c r="AGG51" s="95"/>
      <c r="AGH51" s="95"/>
      <c r="AGI51" s="95"/>
      <c r="AGJ51" s="95"/>
      <c r="AGK51" s="95"/>
      <c r="AGL51" s="95"/>
      <c r="AGM51" s="95"/>
      <c r="AGN51" s="95"/>
      <c r="AGO51" s="95"/>
      <c r="AGP51" s="95"/>
      <c r="AGQ51" s="95"/>
      <c r="AGR51" s="95"/>
      <c r="AGS51" s="95"/>
      <c r="AGT51" s="95"/>
      <c r="AGU51" s="95"/>
      <c r="AGV51" s="95"/>
      <c r="AGW51" s="95"/>
      <c r="AGX51" s="95"/>
      <c r="AGY51" s="95"/>
      <c r="AGZ51" s="95"/>
      <c r="AHA51" s="95"/>
      <c r="AHB51" s="95"/>
      <c r="AHC51" s="95"/>
      <c r="AHD51" s="95"/>
      <c r="AHE51" s="95"/>
      <c r="AHF51" s="95"/>
      <c r="AHG51" s="95"/>
      <c r="AHH51" s="95"/>
      <c r="AHI51" s="95"/>
      <c r="AHJ51" s="95"/>
      <c r="AHK51" s="95"/>
      <c r="AHL51" s="95"/>
      <c r="AHM51" s="95"/>
      <c r="AHN51" s="95"/>
      <c r="AHO51" s="95"/>
      <c r="AHP51" s="95"/>
      <c r="AHQ51" s="95"/>
      <c r="AHR51" s="95"/>
      <c r="AHS51" s="95"/>
      <c r="AHT51" s="95"/>
      <c r="AHU51" s="95"/>
      <c r="AHV51" s="95"/>
      <c r="AHW51" s="95"/>
      <c r="AHX51" s="95"/>
      <c r="AHY51" s="95"/>
      <c r="AHZ51" s="95"/>
      <c r="AIA51" s="95"/>
      <c r="AIB51" s="95"/>
      <c r="AIC51" s="95"/>
      <c r="AID51" s="95"/>
      <c r="AIE51" s="95"/>
      <c r="AIF51" s="95"/>
      <c r="AIG51" s="95"/>
      <c r="AIH51" s="95"/>
      <c r="AII51" s="95"/>
      <c r="AIJ51" s="95"/>
      <c r="AIK51" s="95"/>
      <c r="AIL51" s="95"/>
      <c r="AIM51" s="95"/>
      <c r="AIN51" s="95"/>
      <c r="AIO51" s="95"/>
      <c r="AIP51" s="95"/>
      <c r="AIQ51" s="95"/>
      <c r="AIR51" s="95"/>
      <c r="AIS51" s="95"/>
      <c r="AIT51" s="95"/>
      <c r="AIU51" s="95"/>
      <c r="AIV51" s="95"/>
      <c r="AIW51" s="95"/>
      <c r="AIX51" s="95"/>
      <c r="AIY51" s="95"/>
      <c r="AIZ51" s="95"/>
      <c r="AJA51" s="95"/>
      <c r="AJB51" s="95"/>
      <c r="AJC51" s="95"/>
      <c r="AJD51" s="95"/>
      <c r="AJE51" s="95"/>
      <c r="AJF51" s="95"/>
      <c r="AJG51" s="95"/>
      <c r="AJH51" s="95"/>
      <c r="AJI51" s="95"/>
      <c r="AJJ51" s="95"/>
      <c r="AJK51" s="95"/>
      <c r="AJL51" s="95"/>
      <c r="AJM51" s="95"/>
      <c r="AJN51" s="95"/>
      <c r="AJO51" s="95"/>
      <c r="AJP51" s="95"/>
      <c r="AJQ51" s="95"/>
      <c r="AJR51" s="95"/>
      <c r="AJS51" s="95"/>
      <c r="AJT51" s="95"/>
      <c r="AJU51" s="95"/>
      <c r="AJV51" s="95"/>
      <c r="AJW51" s="95"/>
      <c r="AJX51" s="95"/>
      <c r="AJY51" s="95"/>
      <c r="AJZ51" s="95"/>
      <c r="AKA51" s="95"/>
      <c r="AKB51" s="95"/>
      <c r="AKC51" s="95"/>
      <c r="AKD51" s="95"/>
      <c r="AKE51" s="95"/>
      <c r="AKF51" s="95"/>
      <c r="AKG51" s="95"/>
      <c r="AKH51" s="95"/>
      <c r="AKI51" s="95"/>
      <c r="AKJ51" s="95"/>
      <c r="AKK51" s="95"/>
      <c r="AKL51" s="95"/>
      <c r="AKM51" s="95"/>
      <c r="AKN51" s="95"/>
      <c r="AKO51" s="95"/>
      <c r="AKP51" s="95"/>
      <c r="AKQ51" s="95"/>
      <c r="AKR51" s="95"/>
      <c r="AKS51" s="95"/>
      <c r="AKT51" s="95"/>
      <c r="AKU51" s="95"/>
      <c r="AKV51" s="95"/>
      <c r="AKW51" s="95"/>
      <c r="AKX51" s="95"/>
      <c r="AKY51" s="95"/>
      <c r="AKZ51" s="95"/>
      <c r="ALA51" s="95"/>
      <c r="ALB51" s="95"/>
      <c r="ALC51" s="95"/>
      <c r="ALD51" s="95"/>
      <c r="ALE51" s="95"/>
      <c r="ALF51" s="95"/>
      <c r="ALG51" s="95"/>
      <c r="ALH51" s="95"/>
      <c r="ALI51" s="95"/>
      <c r="ALJ51" s="95"/>
      <c r="ALK51" s="95"/>
      <c r="ALL51" s="95"/>
      <c r="ALM51" s="95"/>
      <c r="ALN51" s="95"/>
      <c r="ALO51" s="95"/>
      <c r="ALP51" s="95"/>
      <c r="ALQ51" s="95"/>
      <c r="ALR51" s="95"/>
      <c r="ALS51" s="95"/>
      <c r="ALT51" s="95"/>
      <c r="ALU51" s="95"/>
      <c r="ALV51" s="95"/>
      <c r="ALW51" s="95"/>
      <c r="ALX51" s="95"/>
      <c r="ALY51" s="95"/>
      <c r="ALZ51" s="95"/>
      <c r="AMA51" s="95"/>
      <c r="AMB51" s="95"/>
      <c r="AMC51" s="95"/>
      <c r="AMD51" s="95"/>
      <c r="AME51" s="95"/>
      <c r="AMF51" s="95"/>
      <c r="AMG51" s="95"/>
      <c r="AMH51" s="95"/>
      <c r="AMI51" s="95"/>
      <c r="AMJ51" s="95"/>
    </row>
    <row r="52" spans="1:1024" s="97" customFormat="1" ht="33" x14ac:dyDescent="0.2">
      <c r="A52" s="95"/>
      <c r="B52" s="171" t="s">
        <v>53</v>
      </c>
      <c r="C52" s="168">
        <v>5.56</v>
      </c>
      <c r="D52" s="171" t="s">
        <v>363</v>
      </c>
      <c r="E52" s="168">
        <v>12.73</v>
      </c>
      <c r="F52" s="171" t="s">
        <v>406</v>
      </c>
      <c r="G52" s="168">
        <v>9.5399999999999991</v>
      </c>
      <c r="H52" s="171" t="s">
        <v>425</v>
      </c>
      <c r="I52" s="168">
        <v>5.56</v>
      </c>
      <c r="J52" s="171" t="s">
        <v>440</v>
      </c>
      <c r="K52" s="168">
        <v>13.19</v>
      </c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5"/>
      <c r="AC52" s="95"/>
      <c r="AD52" s="95"/>
      <c r="AE52" s="95"/>
      <c r="AF52" s="95"/>
      <c r="AG52" s="95"/>
      <c r="AH52" s="95"/>
      <c r="AI52" s="95"/>
      <c r="AJ52" s="95"/>
      <c r="AK52" s="95"/>
      <c r="AL52" s="95"/>
      <c r="AM52" s="95"/>
      <c r="AN52" s="95"/>
      <c r="AO52" s="95"/>
      <c r="AP52" s="95"/>
      <c r="AQ52" s="95"/>
      <c r="AR52" s="95"/>
      <c r="AS52" s="95"/>
      <c r="AT52" s="95"/>
      <c r="AU52" s="95"/>
      <c r="AV52" s="95"/>
      <c r="AW52" s="95"/>
      <c r="AX52" s="95"/>
      <c r="AY52" s="95"/>
      <c r="AZ52" s="95"/>
      <c r="BA52" s="95"/>
      <c r="BB52" s="95"/>
      <c r="BC52" s="95"/>
      <c r="BD52" s="95"/>
      <c r="BE52" s="95"/>
      <c r="BF52" s="95"/>
      <c r="BG52" s="95"/>
      <c r="BH52" s="95"/>
      <c r="BI52" s="95"/>
      <c r="BJ52" s="95"/>
      <c r="BK52" s="95"/>
      <c r="BL52" s="95"/>
      <c r="BM52" s="95"/>
      <c r="BN52" s="95"/>
      <c r="BO52" s="95"/>
      <c r="BP52" s="95"/>
      <c r="BQ52" s="95"/>
      <c r="BR52" s="95"/>
      <c r="BS52" s="95"/>
      <c r="BT52" s="95"/>
      <c r="BU52" s="95"/>
      <c r="BV52" s="95"/>
      <c r="BW52" s="95"/>
      <c r="BX52" s="95"/>
      <c r="BY52" s="95"/>
      <c r="BZ52" s="95"/>
      <c r="CA52" s="95"/>
      <c r="CB52" s="95"/>
      <c r="CC52" s="95"/>
      <c r="CD52" s="95"/>
      <c r="CE52" s="95"/>
      <c r="CF52" s="95"/>
      <c r="CG52" s="95"/>
      <c r="CH52" s="95"/>
      <c r="CI52" s="95"/>
      <c r="CJ52" s="95"/>
      <c r="CK52" s="95"/>
      <c r="CL52" s="95"/>
      <c r="CM52" s="95"/>
      <c r="CN52" s="95"/>
      <c r="CO52" s="95"/>
      <c r="CP52" s="95"/>
      <c r="CQ52" s="95"/>
      <c r="CR52" s="95"/>
      <c r="CS52" s="95"/>
      <c r="CT52" s="95"/>
      <c r="CU52" s="95"/>
      <c r="CV52" s="95"/>
      <c r="CW52" s="95"/>
      <c r="CX52" s="95"/>
      <c r="CY52" s="95"/>
      <c r="CZ52" s="95"/>
      <c r="DA52" s="95"/>
      <c r="DB52" s="95"/>
      <c r="DC52" s="95"/>
      <c r="DD52" s="95"/>
      <c r="DE52" s="95"/>
      <c r="DF52" s="95"/>
      <c r="DG52" s="95"/>
      <c r="DH52" s="95"/>
      <c r="DI52" s="95"/>
      <c r="DJ52" s="95"/>
      <c r="DK52" s="95"/>
      <c r="DL52" s="95"/>
      <c r="DM52" s="95"/>
      <c r="DN52" s="95"/>
      <c r="DO52" s="95"/>
      <c r="DP52" s="95"/>
      <c r="DQ52" s="95"/>
      <c r="DR52" s="95"/>
      <c r="DS52" s="95"/>
      <c r="DT52" s="95"/>
      <c r="DU52" s="95"/>
      <c r="DV52" s="95"/>
      <c r="DW52" s="95"/>
      <c r="DX52" s="95"/>
      <c r="DY52" s="95"/>
      <c r="DZ52" s="95"/>
      <c r="EA52" s="95"/>
      <c r="EB52" s="95"/>
      <c r="EC52" s="95"/>
      <c r="ED52" s="95"/>
      <c r="EE52" s="95"/>
      <c r="EF52" s="95"/>
      <c r="EG52" s="95"/>
      <c r="EH52" s="95"/>
      <c r="EI52" s="95"/>
      <c r="EJ52" s="95"/>
      <c r="EK52" s="95"/>
      <c r="EL52" s="95"/>
      <c r="EM52" s="95"/>
      <c r="EN52" s="95"/>
      <c r="EO52" s="95"/>
      <c r="EP52" s="95"/>
      <c r="EQ52" s="95"/>
      <c r="ER52" s="95"/>
      <c r="ES52" s="95"/>
      <c r="ET52" s="95"/>
      <c r="EU52" s="95"/>
      <c r="EV52" s="95"/>
      <c r="EW52" s="95"/>
      <c r="EX52" s="95"/>
      <c r="EY52" s="95"/>
      <c r="EZ52" s="95"/>
      <c r="FA52" s="95"/>
      <c r="FB52" s="95"/>
      <c r="FC52" s="95"/>
      <c r="FD52" s="95"/>
      <c r="FE52" s="95"/>
      <c r="FF52" s="95"/>
      <c r="FG52" s="95"/>
      <c r="FH52" s="95"/>
      <c r="FI52" s="95"/>
      <c r="FJ52" s="95"/>
      <c r="FK52" s="95"/>
      <c r="FL52" s="95"/>
      <c r="FM52" s="95"/>
      <c r="FN52" s="95"/>
      <c r="FO52" s="95"/>
      <c r="FP52" s="95"/>
      <c r="FQ52" s="95"/>
      <c r="FR52" s="95"/>
      <c r="FS52" s="95"/>
      <c r="FT52" s="95"/>
      <c r="FU52" s="95"/>
      <c r="FV52" s="95"/>
      <c r="FW52" s="95"/>
      <c r="FX52" s="95"/>
      <c r="FY52" s="95"/>
      <c r="FZ52" s="95"/>
      <c r="GA52" s="95"/>
      <c r="GB52" s="95"/>
      <c r="GC52" s="95"/>
      <c r="GD52" s="95"/>
      <c r="GE52" s="95"/>
      <c r="GF52" s="95"/>
      <c r="GG52" s="95"/>
      <c r="GH52" s="95"/>
      <c r="GI52" s="95"/>
      <c r="GJ52" s="95"/>
      <c r="GK52" s="95"/>
      <c r="GL52" s="95"/>
      <c r="GM52" s="95"/>
      <c r="GN52" s="95"/>
      <c r="GO52" s="95"/>
      <c r="GP52" s="95"/>
      <c r="GQ52" s="95"/>
      <c r="GR52" s="95"/>
      <c r="GS52" s="95"/>
      <c r="GT52" s="95"/>
      <c r="GU52" s="95"/>
      <c r="GV52" s="95"/>
      <c r="GW52" s="95"/>
      <c r="GX52" s="95"/>
      <c r="GY52" s="95"/>
      <c r="GZ52" s="95"/>
      <c r="HA52" s="95"/>
      <c r="HB52" s="95"/>
      <c r="HC52" s="95"/>
      <c r="HD52" s="95"/>
      <c r="HE52" s="95"/>
      <c r="HF52" s="95"/>
      <c r="HG52" s="95"/>
      <c r="HH52" s="95"/>
      <c r="HI52" s="95"/>
      <c r="HJ52" s="95"/>
      <c r="HK52" s="95"/>
      <c r="HL52" s="95"/>
      <c r="HM52" s="95"/>
      <c r="HN52" s="95"/>
      <c r="HO52" s="95"/>
      <c r="HP52" s="95"/>
      <c r="HQ52" s="95"/>
      <c r="HR52" s="95"/>
      <c r="HS52" s="95"/>
      <c r="HT52" s="95"/>
      <c r="HU52" s="95"/>
      <c r="HV52" s="95"/>
      <c r="HW52" s="95"/>
      <c r="HX52" s="95"/>
      <c r="HY52" s="95"/>
      <c r="HZ52" s="95"/>
      <c r="IA52" s="95"/>
      <c r="IB52" s="95"/>
      <c r="IC52" s="95"/>
      <c r="ID52" s="95"/>
      <c r="IE52" s="95"/>
      <c r="IF52" s="95"/>
      <c r="IG52" s="95"/>
      <c r="IH52" s="95"/>
      <c r="II52" s="95"/>
      <c r="IJ52" s="95"/>
      <c r="IK52" s="95"/>
      <c r="IL52" s="95"/>
      <c r="IM52" s="95"/>
      <c r="IN52" s="95"/>
      <c r="IO52" s="95"/>
      <c r="IP52" s="95"/>
      <c r="IQ52" s="95"/>
      <c r="IR52" s="95"/>
      <c r="IS52" s="95"/>
      <c r="IT52" s="95"/>
      <c r="IU52" s="95"/>
      <c r="IV52" s="95"/>
      <c r="IW52" s="95"/>
      <c r="IX52" s="95"/>
      <c r="IY52" s="95"/>
      <c r="IZ52" s="95"/>
      <c r="JA52" s="95"/>
      <c r="JB52" s="95"/>
      <c r="JC52" s="95"/>
      <c r="JD52" s="95"/>
      <c r="JE52" s="95"/>
      <c r="JF52" s="95"/>
      <c r="JG52" s="95"/>
      <c r="JH52" s="95"/>
      <c r="JI52" s="95"/>
      <c r="JJ52" s="95"/>
      <c r="JK52" s="95"/>
      <c r="JL52" s="95"/>
      <c r="JM52" s="95"/>
      <c r="JN52" s="95"/>
      <c r="JO52" s="95"/>
      <c r="JP52" s="95"/>
      <c r="JQ52" s="95"/>
      <c r="JR52" s="95"/>
      <c r="JS52" s="95"/>
      <c r="JT52" s="95"/>
      <c r="JU52" s="95"/>
      <c r="JV52" s="95"/>
      <c r="JW52" s="95"/>
      <c r="JX52" s="95"/>
      <c r="JY52" s="95"/>
      <c r="JZ52" s="95"/>
      <c r="KA52" s="95"/>
      <c r="KB52" s="95"/>
      <c r="KC52" s="95"/>
      <c r="KD52" s="95"/>
      <c r="KE52" s="95"/>
      <c r="KF52" s="95"/>
      <c r="KG52" s="95"/>
      <c r="KH52" s="95"/>
      <c r="KI52" s="95"/>
      <c r="KJ52" s="95"/>
      <c r="KK52" s="95"/>
      <c r="KL52" s="95"/>
      <c r="KM52" s="95"/>
      <c r="KN52" s="95"/>
      <c r="KO52" s="95"/>
      <c r="KP52" s="95"/>
      <c r="KQ52" s="95"/>
      <c r="KR52" s="95"/>
      <c r="KS52" s="95"/>
      <c r="KT52" s="95"/>
      <c r="KU52" s="95"/>
      <c r="KV52" s="95"/>
      <c r="KW52" s="95"/>
      <c r="KX52" s="95"/>
      <c r="KY52" s="95"/>
      <c r="KZ52" s="95"/>
      <c r="LA52" s="95"/>
      <c r="LB52" s="95"/>
      <c r="LC52" s="95"/>
      <c r="LD52" s="95"/>
      <c r="LE52" s="95"/>
      <c r="LF52" s="95"/>
      <c r="LG52" s="95"/>
      <c r="LH52" s="95"/>
      <c r="LI52" s="95"/>
      <c r="LJ52" s="95"/>
      <c r="LK52" s="95"/>
      <c r="LL52" s="95"/>
      <c r="LM52" s="95"/>
      <c r="LN52" s="95"/>
      <c r="LO52" s="95"/>
      <c r="LP52" s="95"/>
      <c r="LQ52" s="95"/>
      <c r="LR52" s="95"/>
      <c r="LS52" s="95"/>
      <c r="LT52" s="95"/>
      <c r="LU52" s="95"/>
      <c r="LV52" s="95"/>
      <c r="LW52" s="95"/>
      <c r="LX52" s="95"/>
      <c r="LY52" s="95"/>
      <c r="LZ52" s="95"/>
      <c r="MA52" s="95"/>
      <c r="MB52" s="95"/>
      <c r="MC52" s="95"/>
      <c r="MD52" s="95"/>
      <c r="ME52" s="95"/>
      <c r="MF52" s="95"/>
      <c r="MG52" s="95"/>
      <c r="MH52" s="95"/>
      <c r="MI52" s="95"/>
      <c r="MJ52" s="95"/>
      <c r="MK52" s="95"/>
      <c r="ML52" s="95"/>
      <c r="MM52" s="95"/>
      <c r="MN52" s="95"/>
      <c r="MO52" s="95"/>
      <c r="MP52" s="95"/>
      <c r="MQ52" s="95"/>
      <c r="MR52" s="95"/>
      <c r="MS52" s="95"/>
      <c r="MT52" s="95"/>
      <c r="MU52" s="95"/>
      <c r="MV52" s="95"/>
      <c r="MW52" s="95"/>
      <c r="MX52" s="95"/>
      <c r="MY52" s="95"/>
      <c r="MZ52" s="95"/>
      <c r="NA52" s="95"/>
      <c r="NB52" s="95"/>
      <c r="NC52" s="95"/>
      <c r="ND52" s="95"/>
      <c r="NE52" s="95"/>
      <c r="NF52" s="95"/>
      <c r="NG52" s="95"/>
      <c r="NH52" s="95"/>
      <c r="NI52" s="95"/>
      <c r="NJ52" s="95"/>
      <c r="NK52" s="95"/>
      <c r="NL52" s="95"/>
      <c r="NM52" s="95"/>
      <c r="NN52" s="95"/>
      <c r="NO52" s="95"/>
      <c r="NP52" s="95"/>
      <c r="NQ52" s="95"/>
      <c r="NR52" s="95"/>
      <c r="NS52" s="95"/>
      <c r="NT52" s="95"/>
      <c r="NU52" s="95"/>
      <c r="NV52" s="95"/>
      <c r="NW52" s="95"/>
      <c r="NX52" s="95"/>
      <c r="NY52" s="95"/>
      <c r="NZ52" s="95"/>
      <c r="OA52" s="95"/>
      <c r="OB52" s="95"/>
      <c r="OC52" s="95"/>
      <c r="OD52" s="95"/>
      <c r="OE52" s="95"/>
      <c r="OF52" s="95"/>
      <c r="OG52" s="95"/>
      <c r="OH52" s="95"/>
      <c r="OI52" s="95"/>
      <c r="OJ52" s="95"/>
      <c r="OK52" s="95"/>
      <c r="OL52" s="95"/>
      <c r="OM52" s="95"/>
      <c r="ON52" s="95"/>
      <c r="OO52" s="95"/>
      <c r="OP52" s="95"/>
      <c r="OQ52" s="95"/>
      <c r="OR52" s="95"/>
      <c r="OS52" s="95"/>
      <c r="OT52" s="95"/>
      <c r="OU52" s="95"/>
      <c r="OV52" s="95"/>
      <c r="OW52" s="95"/>
      <c r="OX52" s="95"/>
      <c r="OY52" s="95"/>
      <c r="OZ52" s="95"/>
      <c r="PA52" s="95"/>
      <c r="PB52" s="95"/>
      <c r="PC52" s="95"/>
      <c r="PD52" s="95"/>
      <c r="PE52" s="95"/>
      <c r="PF52" s="95"/>
      <c r="PG52" s="95"/>
      <c r="PH52" s="95"/>
      <c r="PI52" s="95"/>
      <c r="PJ52" s="95"/>
      <c r="PK52" s="95"/>
      <c r="PL52" s="95"/>
      <c r="PM52" s="95"/>
      <c r="PN52" s="95"/>
      <c r="PO52" s="95"/>
      <c r="PP52" s="95"/>
      <c r="PQ52" s="95"/>
      <c r="PR52" s="95"/>
      <c r="PS52" s="95"/>
      <c r="PT52" s="95"/>
      <c r="PU52" s="95"/>
      <c r="PV52" s="95"/>
      <c r="PW52" s="95"/>
      <c r="PX52" s="95"/>
      <c r="PY52" s="95"/>
      <c r="PZ52" s="95"/>
      <c r="QA52" s="95"/>
      <c r="QB52" s="95"/>
      <c r="QC52" s="95"/>
      <c r="QD52" s="95"/>
      <c r="QE52" s="95"/>
      <c r="QF52" s="95"/>
      <c r="QG52" s="95"/>
      <c r="QH52" s="95"/>
      <c r="QI52" s="95"/>
      <c r="QJ52" s="95"/>
      <c r="QK52" s="95"/>
      <c r="QL52" s="95"/>
      <c r="QM52" s="95"/>
      <c r="QN52" s="95"/>
      <c r="QO52" s="95"/>
      <c r="QP52" s="95"/>
      <c r="QQ52" s="95"/>
      <c r="QR52" s="95"/>
      <c r="QS52" s="95"/>
      <c r="QT52" s="95"/>
      <c r="QU52" s="95"/>
      <c r="QV52" s="95"/>
      <c r="QW52" s="95"/>
      <c r="QX52" s="95"/>
      <c r="QY52" s="95"/>
      <c r="QZ52" s="95"/>
      <c r="RA52" s="95"/>
      <c r="RB52" s="95"/>
      <c r="RC52" s="95"/>
      <c r="RD52" s="95"/>
      <c r="RE52" s="95"/>
      <c r="RF52" s="95"/>
      <c r="RG52" s="95"/>
      <c r="RH52" s="95"/>
      <c r="RI52" s="95"/>
      <c r="RJ52" s="95"/>
      <c r="RK52" s="95"/>
      <c r="RL52" s="95"/>
      <c r="RM52" s="95"/>
      <c r="RN52" s="95"/>
      <c r="RO52" s="95"/>
      <c r="RP52" s="95"/>
      <c r="RQ52" s="95"/>
      <c r="RR52" s="95"/>
      <c r="RS52" s="95"/>
      <c r="RT52" s="95"/>
      <c r="RU52" s="95"/>
      <c r="RV52" s="95"/>
      <c r="RW52" s="95"/>
      <c r="RX52" s="95"/>
      <c r="RY52" s="95"/>
      <c r="RZ52" s="95"/>
      <c r="SA52" s="95"/>
      <c r="SB52" s="95"/>
      <c r="SC52" s="95"/>
      <c r="SD52" s="95"/>
      <c r="SE52" s="95"/>
      <c r="SF52" s="95"/>
      <c r="SG52" s="95"/>
      <c r="SH52" s="95"/>
      <c r="SI52" s="95"/>
      <c r="SJ52" s="95"/>
      <c r="SK52" s="95"/>
      <c r="SL52" s="95"/>
      <c r="SM52" s="95"/>
      <c r="SN52" s="95"/>
      <c r="SO52" s="95"/>
      <c r="SP52" s="95"/>
      <c r="SQ52" s="95"/>
      <c r="SR52" s="95"/>
      <c r="SS52" s="95"/>
      <c r="ST52" s="95"/>
      <c r="SU52" s="95"/>
      <c r="SV52" s="95"/>
      <c r="SW52" s="95"/>
      <c r="SX52" s="95"/>
      <c r="SY52" s="95"/>
      <c r="SZ52" s="95"/>
      <c r="TA52" s="95"/>
      <c r="TB52" s="95"/>
      <c r="TC52" s="95"/>
      <c r="TD52" s="95"/>
      <c r="TE52" s="95"/>
      <c r="TF52" s="95"/>
      <c r="TG52" s="95"/>
      <c r="TH52" s="95"/>
      <c r="TI52" s="95"/>
      <c r="TJ52" s="95"/>
      <c r="TK52" s="95"/>
      <c r="TL52" s="95"/>
      <c r="TM52" s="95"/>
      <c r="TN52" s="95"/>
      <c r="TO52" s="95"/>
      <c r="TP52" s="95"/>
      <c r="TQ52" s="95"/>
      <c r="TR52" s="95"/>
      <c r="TS52" s="95"/>
      <c r="TT52" s="95"/>
      <c r="TU52" s="95"/>
      <c r="TV52" s="95"/>
      <c r="TW52" s="95"/>
      <c r="TX52" s="95"/>
      <c r="TY52" s="95"/>
      <c r="TZ52" s="95"/>
      <c r="UA52" s="95"/>
      <c r="UB52" s="95"/>
      <c r="UC52" s="95"/>
      <c r="UD52" s="95"/>
      <c r="UE52" s="95"/>
      <c r="UF52" s="95"/>
      <c r="UG52" s="95"/>
      <c r="UH52" s="95"/>
      <c r="UI52" s="95"/>
      <c r="UJ52" s="95"/>
      <c r="UK52" s="95"/>
      <c r="UL52" s="95"/>
      <c r="UM52" s="95"/>
      <c r="UN52" s="95"/>
      <c r="UO52" s="95"/>
      <c r="UP52" s="95"/>
      <c r="UQ52" s="95"/>
      <c r="UR52" s="95"/>
      <c r="US52" s="95"/>
      <c r="UT52" s="95"/>
      <c r="UU52" s="95"/>
      <c r="UV52" s="95"/>
      <c r="UW52" s="95"/>
      <c r="UX52" s="95"/>
      <c r="UY52" s="95"/>
      <c r="UZ52" s="95"/>
      <c r="VA52" s="95"/>
      <c r="VB52" s="95"/>
      <c r="VC52" s="95"/>
      <c r="VD52" s="95"/>
      <c r="VE52" s="95"/>
      <c r="VF52" s="95"/>
      <c r="VG52" s="95"/>
      <c r="VH52" s="95"/>
      <c r="VI52" s="95"/>
      <c r="VJ52" s="95"/>
      <c r="VK52" s="95"/>
      <c r="VL52" s="95"/>
      <c r="VM52" s="95"/>
      <c r="VN52" s="95"/>
      <c r="VO52" s="95"/>
      <c r="VP52" s="95"/>
      <c r="VQ52" s="95"/>
      <c r="VR52" s="95"/>
      <c r="VS52" s="95"/>
      <c r="VT52" s="95"/>
      <c r="VU52" s="95"/>
      <c r="VV52" s="95"/>
      <c r="VW52" s="95"/>
      <c r="VX52" s="95"/>
      <c r="VY52" s="95"/>
      <c r="VZ52" s="95"/>
      <c r="WA52" s="95"/>
      <c r="WB52" s="95"/>
      <c r="WC52" s="95"/>
      <c r="WD52" s="95"/>
      <c r="WE52" s="95"/>
      <c r="WF52" s="95"/>
      <c r="WG52" s="95"/>
      <c r="WH52" s="95"/>
      <c r="WI52" s="95"/>
      <c r="WJ52" s="95"/>
      <c r="WK52" s="95"/>
      <c r="WL52" s="95"/>
      <c r="WM52" s="95"/>
      <c r="WN52" s="95"/>
      <c r="WO52" s="95"/>
      <c r="WP52" s="95"/>
      <c r="WQ52" s="95"/>
      <c r="WR52" s="95"/>
      <c r="WS52" s="95"/>
      <c r="WT52" s="95"/>
      <c r="WU52" s="95"/>
      <c r="WV52" s="95"/>
      <c r="WW52" s="95"/>
      <c r="WX52" s="95"/>
      <c r="WY52" s="95"/>
      <c r="WZ52" s="95"/>
      <c r="XA52" s="95"/>
      <c r="XB52" s="95"/>
      <c r="XC52" s="95"/>
      <c r="XD52" s="95"/>
      <c r="XE52" s="95"/>
      <c r="XF52" s="95"/>
      <c r="XG52" s="95"/>
      <c r="XH52" s="95"/>
      <c r="XI52" s="95"/>
      <c r="XJ52" s="95"/>
      <c r="XK52" s="95"/>
      <c r="XL52" s="95"/>
      <c r="XM52" s="95"/>
      <c r="XN52" s="95"/>
      <c r="XO52" s="95"/>
      <c r="XP52" s="95"/>
      <c r="XQ52" s="95"/>
      <c r="XR52" s="95"/>
      <c r="XS52" s="95"/>
      <c r="XT52" s="95"/>
      <c r="XU52" s="95"/>
      <c r="XV52" s="95"/>
      <c r="XW52" s="95"/>
      <c r="XX52" s="95"/>
      <c r="XY52" s="95"/>
      <c r="XZ52" s="95"/>
      <c r="YA52" s="95"/>
      <c r="YB52" s="95"/>
      <c r="YC52" s="95"/>
      <c r="YD52" s="95"/>
      <c r="YE52" s="95"/>
      <c r="YF52" s="95"/>
      <c r="YG52" s="95"/>
      <c r="YH52" s="95"/>
      <c r="YI52" s="95"/>
      <c r="YJ52" s="95"/>
      <c r="YK52" s="95"/>
      <c r="YL52" s="95"/>
      <c r="YM52" s="95"/>
      <c r="YN52" s="95"/>
      <c r="YO52" s="95"/>
      <c r="YP52" s="95"/>
      <c r="YQ52" s="95"/>
      <c r="YR52" s="95"/>
      <c r="YS52" s="95"/>
      <c r="YT52" s="95"/>
      <c r="YU52" s="95"/>
      <c r="YV52" s="95"/>
      <c r="YW52" s="95"/>
      <c r="YX52" s="95"/>
      <c r="YY52" s="95"/>
      <c r="YZ52" s="95"/>
      <c r="ZA52" s="95"/>
      <c r="ZB52" s="95"/>
      <c r="ZC52" s="95"/>
      <c r="ZD52" s="95"/>
      <c r="ZE52" s="95"/>
      <c r="ZF52" s="95"/>
      <c r="ZG52" s="95"/>
      <c r="ZH52" s="95"/>
      <c r="ZI52" s="95"/>
      <c r="ZJ52" s="95"/>
      <c r="ZK52" s="95"/>
      <c r="ZL52" s="95"/>
      <c r="ZM52" s="95"/>
      <c r="ZN52" s="95"/>
      <c r="ZO52" s="95"/>
      <c r="ZP52" s="95"/>
      <c r="ZQ52" s="95"/>
      <c r="ZR52" s="95"/>
      <c r="ZS52" s="95"/>
      <c r="ZT52" s="95"/>
      <c r="ZU52" s="95"/>
      <c r="ZV52" s="95"/>
      <c r="ZW52" s="95"/>
      <c r="ZX52" s="95"/>
      <c r="ZY52" s="95"/>
      <c r="ZZ52" s="95"/>
      <c r="AAA52" s="95"/>
      <c r="AAB52" s="95"/>
      <c r="AAC52" s="95"/>
      <c r="AAD52" s="95"/>
      <c r="AAE52" s="95"/>
      <c r="AAF52" s="95"/>
      <c r="AAG52" s="95"/>
      <c r="AAH52" s="95"/>
      <c r="AAI52" s="95"/>
      <c r="AAJ52" s="95"/>
      <c r="AAK52" s="95"/>
      <c r="AAL52" s="95"/>
      <c r="AAM52" s="95"/>
      <c r="AAN52" s="95"/>
      <c r="AAO52" s="95"/>
      <c r="AAP52" s="95"/>
      <c r="AAQ52" s="95"/>
      <c r="AAR52" s="95"/>
      <c r="AAS52" s="95"/>
      <c r="AAT52" s="95"/>
      <c r="AAU52" s="95"/>
      <c r="AAV52" s="95"/>
      <c r="AAW52" s="95"/>
      <c r="AAX52" s="95"/>
      <c r="AAY52" s="95"/>
      <c r="AAZ52" s="95"/>
      <c r="ABA52" s="95"/>
      <c r="ABB52" s="95"/>
      <c r="ABC52" s="95"/>
      <c r="ABD52" s="95"/>
      <c r="ABE52" s="95"/>
      <c r="ABF52" s="95"/>
      <c r="ABG52" s="95"/>
      <c r="ABH52" s="95"/>
      <c r="ABI52" s="95"/>
      <c r="ABJ52" s="95"/>
      <c r="ABK52" s="95"/>
      <c r="ABL52" s="95"/>
      <c r="ABM52" s="95"/>
      <c r="ABN52" s="95"/>
      <c r="ABO52" s="95"/>
      <c r="ABP52" s="95"/>
      <c r="ABQ52" s="95"/>
      <c r="ABR52" s="95"/>
      <c r="ABS52" s="95"/>
      <c r="ABT52" s="95"/>
      <c r="ABU52" s="95"/>
      <c r="ABV52" s="95"/>
      <c r="ABW52" s="95"/>
      <c r="ABX52" s="95"/>
      <c r="ABY52" s="95"/>
      <c r="ABZ52" s="95"/>
      <c r="ACA52" s="95"/>
      <c r="ACB52" s="95"/>
      <c r="ACC52" s="95"/>
      <c r="ACD52" s="95"/>
      <c r="ACE52" s="95"/>
      <c r="ACF52" s="95"/>
      <c r="ACG52" s="95"/>
      <c r="ACH52" s="95"/>
      <c r="ACI52" s="95"/>
      <c r="ACJ52" s="95"/>
      <c r="ACK52" s="95"/>
      <c r="ACL52" s="95"/>
      <c r="ACM52" s="95"/>
      <c r="ACN52" s="95"/>
      <c r="ACO52" s="95"/>
      <c r="ACP52" s="95"/>
      <c r="ACQ52" s="95"/>
      <c r="ACR52" s="95"/>
      <c r="ACS52" s="95"/>
      <c r="ACT52" s="95"/>
      <c r="ACU52" s="95"/>
      <c r="ACV52" s="95"/>
      <c r="ACW52" s="95"/>
      <c r="ACX52" s="95"/>
      <c r="ACY52" s="95"/>
      <c r="ACZ52" s="95"/>
      <c r="ADA52" s="95"/>
      <c r="ADB52" s="95"/>
      <c r="ADC52" s="95"/>
      <c r="ADD52" s="95"/>
      <c r="ADE52" s="95"/>
      <c r="ADF52" s="95"/>
      <c r="ADG52" s="95"/>
      <c r="ADH52" s="95"/>
      <c r="ADI52" s="95"/>
      <c r="ADJ52" s="95"/>
      <c r="ADK52" s="95"/>
      <c r="ADL52" s="95"/>
      <c r="ADM52" s="95"/>
      <c r="ADN52" s="95"/>
      <c r="ADO52" s="95"/>
      <c r="ADP52" s="95"/>
      <c r="ADQ52" s="95"/>
      <c r="ADR52" s="95"/>
      <c r="ADS52" s="95"/>
      <c r="ADT52" s="95"/>
      <c r="ADU52" s="95"/>
      <c r="ADV52" s="95"/>
      <c r="ADW52" s="95"/>
      <c r="ADX52" s="95"/>
      <c r="ADY52" s="95"/>
      <c r="ADZ52" s="95"/>
      <c r="AEA52" s="95"/>
      <c r="AEB52" s="95"/>
      <c r="AEC52" s="95"/>
      <c r="AED52" s="95"/>
      <c r="AEE52" s="95"/>
      <c r="AEF52" s="95"/>
      <c r="AEG52" s="95"/>
      <c r="AEH52" s="95"/>
      <c r="AEI52" s="95"/>
      <c r="AEJ52" s="95"/>
      <c r="AEK52" s="95"/>
      <c r="AEL52" s="95"/>
      <c r="AEM52" s="95"/>
      <c r="AEN52" s="95"/>
      <c r="AEO52" s="95"/>
      <c r="AEP52" s="95"/>
      <c r="AEQ52" s="95"/>
      <c r="AER52" s="95"/>
      <c r="AES52" s="95"/>
      <c r="AET52" s="95"/>
      <c r="AEU52" s="95"/>
      <c r="AEV52" s="95"/>
      <c r="AEW52" s="95"/>
      <c r="AEX52" s="95"/>
      <c r="AEY52" s="95"/>
      <c r="AEZ52" s="95"/>
      <c r="AFA52" s="95"/>
      <c r="AFB52" s="95"/>
      <c r="AFC52" s="95"/>
      <c r="AFD52" s="95"/>
      <c r="AFE52" s="95"/>
      <c r="AFF52" s="95"/>
      <c r="AFG52" s="95"/>
      <c r="AFH52" s="95"/>
      <c r="AFI52" s="95"/>
      <c r="AFJ52" s="95"/>
      <c r="AFK52" s="95"/>
      <c r="AFL52" s="95"/>
      <c r="AFM52" s="95"/>
      <c r="AFN52" s="95"/>
      <c r="AFO52" s="95"/>
      <c r="AFP52" s="95"/>
      <c r="AFQ52" s="95"/>
      <c r="AFR52" s="95"/>
      <c r="AFS52" s="95"/>
      <c r="AFT52" s="95"/>
      <c r="AFU52" s="95"/>
      <c r="AFV52" s="95"/>
      <c r="AFW52" s="95"/>
      <c r="AFX52" s="95"/>
      <c r="AFY52" s="95"/>
      <c r="AFZ52" s="95"/>
      <c r="AGA52" s="95"/>
      <c r="AGB52" s="95"/>
      <c r="AGC52" s="95"/>
      <c r="AGD52" s="95"/>
      <c r="AGE52" s="95"/>
      <c r="AGF52" s="95"/>
      <c r="AGG52" s="95"/>
      <c r="AGH52" s="95"/>
      <c r="AGI52" s="95"/>
      <c r="AGJ52" s="95"/>
      <c r="AGK52" s="95"/>
      <c r="AGL52" s="95"/>
      <c r="AGM52" s="95"/>
      <c r="AGN52" s="95"/>
      <c r="AGO52" s="95"/>
      <c r="AGP52" s="95"/>
      <c r="AGQ52" s="95"/>
      <c r="AGR52" s="95"/>
      <c r="AGS52" s="95"/>
      <c r="AGT52" s="95"/>
      <c r="AGU52" s="95"/>
      <c r="AGV52" s="95"/>
      <c r="AGW52" s="95"/>
      <c r="AGX52" s="95"/>
      <c r="AGY52" s="95"/>
      <c r="AGZ52" s="95"/>
      <c r="AHA52" s="95"/>
      <c r="AHB52" s="95"/>
      <c r="AHC52" s="95"/>
      <c r="AHD52" s="95"/>
      <c r="AHE52" s="95"/>
      <c r="AHF52" s="95"/>
      <c r="AHG52" s="95"/>
      <c r="AHH52" s="95"/>
      <c r="AHI52" s="95"/>
      <c r="AHJ52" s="95"/>
      <c r="AHK52" s="95"/>
      <c r="AHL52" s="95"/>
      <c r="AHM52" s="95"/>
      <c r="AHN52" s="95"/>
      <c r="AHO52" s="95"/>
      <c r="AHP52" s="95"/>
      <c r="AHQ52" s="95"/>
      <c r="AHR52" s="95"/>
      <c r="AHS52" s="95"/>
      <c r="AHT52" s="95"/>
      <c r="AHU52" s="95"/>
      <c r="AHV52" s="95"/>
      <c r="AHW52" s="95"/>
      <c r="AHX52" s="95"/>
      <c r="AHY52" s="95"/>
      <c r="AHZ52" s="95"/>
      <c r="AIA52" s="95"/>
      <c r="AIB52" s="95"/>
      <c r="AIC52" s="95"/>
      <c r="AID52" s="95"/>
      <c r="AIE52" s="95"/>
      <c r="AIF52" s="95"/>
      <c r="AIG52" s="95"/>
      <c r="AIH52" s="95"/>
      <c r="AII52" s="95"/>
      <c r="AIJ52" s="95"/>
      <c r="AIK52" s="95"/>
      <c r="AIL52" s="95"/>
      <c r="AIM52" s="95"/>
      <c r="AIN52" s="95"/>
      <c r="AIO52" s="95"/>
      <c r="AIP52" s="95"/>
      <c r="AIQ52" s="95"/>
      <c r="AIR52" s="95"/>
      <c r="AIS52" s="95"/>
      <c r="AIT52" s="95"/>
      <c r="AIU52" s="95"/>
      <c r="AIV52" s="95"/>
      <c r="AIW52" s="95"/>
      <c r="AIX52" s="95"/>
      <c r="AIY52" s="95"/>
      <c r="AIZ52" s="95"/>
      <c r="AJA52" s="95"/>
      <c r="AJB52" s="95"/>
      <c r="AJC52" s="95"/>
      <c r="AJD52" s="95"/>
      <c r="AJE52" s="95"/>
      <c r="AJF52" s="95"/>
      <c r="AJG52" s="95"/>
      <c r="AJH52" s="95"/>
      <c r="AJI52" s="95"/>
      <c r="AJJ52" s="95"/>
      <c r="AJK52" s="95"/>
      <c r="AJL52" s="95"/>
      <c r="AJM52" s="95"/>
      <c r="AJN52" s="95"/>
      <c r="AJO52" s="95"/>
      <c r="AJP52" s="95"/>
      <c r="AJQ52" s="95"/>
      <c r="AJR52" s="95"/>
      <c r="AJS52" s="95"/>
      <c r="AJT52" s="95"/>
      <c r="AJU52" s="95"/>
      <c r="AJV52" s="95"/>
      <c r="AJW52" s="95"/>
      <c r="AJX52" s="95"/>
      <c r="AJY52" s="95"/>
      <c r="AJZ52" s="95"/>
      <c r="AKA52" s="95"/>
      <c r="AKB52" s="95"/>
      <c r="AKC52" s="95"/>
      <c r="AKD52" s="95"/>
      <c r="AKE52" s="95"/>
      <c r="AKF52" s="95"/>
      <c r="AKG52" s="95"/>
      <c r="AKH52" s="95"/>
      <c r="AKI52" s="95"/>
      <c r="AKJ52" s="95"/>
      <c r="AKK52" s="95"/>
      <c r="AKL52" s="95"/>
      <c r="AKM52" s="95"/>
      <c r="AKN52" s="95"/>
      <c r="AKO52" s="95"/>
      <c r="AKP52" s="95"/>
      <c r="AKQ52" s="95"/>
      <c r="AKR52" s="95"/>
      <c r="AKS52" s="95"/>
      <c r="AKT52" s="95"/>
      <c r="AKU52" s="95"/>
      <c r="AKV52" s="95"/>
      <c r="AKW52" s="95"/>
      <c r="AKX52" s="95"/>
      <c r="AKY52" s="95"/>
      <c r="AKZ52" s="95"/>
      <c r="ALA52" s="95"/>
      <c r="ALB52" s="95"/>
      <c r="ALC52" s="95"/>
      <c r="ALD52" s="95"/>
      <c r="ALE52" s="95"/>
      <c r="ALF52" s="95"/>
      <c r="ALG52" s="95"/>
      <c r="ALH52" s="95"/>
      <c r="ALI52" s="95"/>
      <c r="ALJ52" s="95"/>
      <c r="ALK52" s="95"/>
      <c r="ALL52" s="95"/>
      <c r="ALM52" s="95"/>
      <c r="ALN52" s="95"/>
      <c r="ALO52" s="95"/>
      <c r="ALP52" s="95"/>
      <c r="ALQ52" s="95"/>
      <c r="ALR52" s="95"/>
      <c r="ALS52" s="95"/>
      <c r="ALT52" s="95"/>
      <c r="ALU52" s="95"/>
      <c r="ALV52" s="95"/>
      <c r="ALW52" s="95"/>
      <c r="ALX52" s="95"/>
      <c r="ALY52" s="95"/>
      <c r="ALZ52" s="95"/>
      <c r="AMA52" s="95"/>
      <c r="AMB52" s="95"/>
      <c r="AMC52" s="95"/>
      <c r="AMD52" s="95"/>
      <c r="AME52" s="95"/>
      <c r="AMF52" s="95"/>
      <c r="AMG52" s="95"/>
      <c r="AMH52" s="95"/>
      <c r="AMI52" s="95"/>
      <c r="AMJ52" s="95"/>
    </row>
    <row r="53" spans="1:1024" s="97" customFormat="1" x14ac:dyDescent="0.2">
      <c r="A53" s="95"/>
      <c r="B53" s="199"/>
      <c r="C53" s="200"/>
      <c r="D53" s="171" t="s">
        <v>53</v>
      </c>
      <c r="E53" s="168">
        <v>4.45</v>
      </c>
      <c r="F53" s="171" t="s">
        <v>87</v>
      </c>
      <c r="G53" s="168">
        <v>0.66</v>
      </c>
      <c r="H53" s="171" t="s">
        <v>53</v>
      </c>
      <c r="I53" s="168">
        <v>5.56</v>
      </c>
      <c r="J53" s="171" t="s">
        <v>53</v>
      </c>
      <c r="K53" s="168">
        <v>4.45</v>
      </c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5"/>
      <c r="AC53" s="95"/>
      <c r="AD53" s="95"/>
      <c r="AE53" s="95"/>
      <c r="AF53" s="95"/>
      <c r="AG53" s="95"/>
      <c r="AH53" s="95"/>
      <c r="AI53" s="95"/>
      <c r="AJ53" s="95"/>
      <c r="AK53" s="95"/>
      <c r="AL53" s="95"/>
      <c r="AM53" s="95"/>
      <c r="AN53" s="95"/>
      <c r="AO53" s="95"/>
      <c r="AP53" s="95"/>
      <c r="AQ53" s="95"/>
      <c r="AR53" s="95"/>
      <c r="AS53" s="95"/>
      <c r="AT53" s="95"/>
      <c r="AU53" s="95"/>
      <c r="AV53" s="95"/>
      <c r="AW53" s="95"/>
      <c r="AX53" s="95"/>
      <c r="AY53" s="95"/>
      <c r="AZ53" s="95"/>
      <c r="BA53" s="95"/>
      <c r="BB53" s="95"/>
      <c r="BC53" s="95"/>
      <c r="BD53" s="95"/>
      <c r="BE53" s="95"/>
      <c r="BF53" s="95"/>
      <c r="BG53" s="95"/>
      <c r="BH53" s="95"/>
      <c r="BI53" s="95"/>
      <c r="BJ53" s="95"/>
      <c r="BK53" s="95"/>
      <c r="BL53" s="95"/>
      <c r="BM53" s="95"/>
      <c r="BN53" s="95"/>
      <c r="BO53" s="95"/>
      <c r="BP53" s="95"/>
      <c r="BQ53" s="95"/>
      <c r="BR53" s="95"/>
      <c r="BS53" s="95"/>
      <c r="BT53" s="95"/>
      <c r="BU53" s="95"/>
      <c r="BV53" s="95"/>
      <c r="BW53" s="95"/>
      <c r="BX53" s="95"/>
      <c r="BY53" s="95"/>
      <c r="BZ53" s="95"/>
      <c r="CA53" s="95"/>
      <c r="CB53" s="95"/>
      <c r="CC53" s="95"/>
      <c r="CD53" s="95"/>
      <c r="CE53" s="95"/>
      <c r="CF53" s="95"/>
      <c r="CG53" s="95"/>
      <c r="CH53" s="95"/>
      <c r="CI53" s="95"/>
      <c r="CJ53" s="95"/>
      <c r="CK53" s="95"/>
      <c r="CL53" s="95"/>
      <c r="CM53" s="95"/>
      <c r="CN53" s="95"/>
      <c r="CO53" s="95"/>
      <c r="CP53" s="95"/>
      <c r="CQ53" s="95"/>
      <c r="CR53" s="95"/>
      <c r="CS53" s="95"/>
      <c r="CT53" s="95"/>
      <c r="CU53" s="95"/>
      <c r="CV53" s="95"/>
      <c r="CW53" s="95"/>
      <c r="CX53" s="95"/>
      <c r="CY53" s="95"/>
      <c r="CZ53" s="95"/>
      <c r="DA53" s="95"/>
      <c r="DB53" s="95"/>
      <c r="DC53" s="95"/>
      <c r="DD53" s="95"/>
      <c r="DE53" s="95"/>
      <c r="DF53" s="95"/>
      <c r="DG53" s="95"/>
      <c r="DH53" s="95"/>
      <c r="DI53" s="95"/>
      <c r="DJ53" s="95"/>
      <c r="DK53" s="95"/>
      <c r="DL53" s="95"/>
      <c r="DM53" s="95"/>
      <c r="DN53" s="95"/>
      <c r="DO53" s="95"/>
      <c r="DP53" s="95"/>
      <c r="DQ53" s="95"/>
      <c r="DR53" s="95"/>
      <c r="DS53" s="95"/>
      <c r="DT53" s="95"/>
      <c r="DU53" s="95"/>
      <c r="DV53" s="95"/>
      <c r="DW53" s="95"/>
      <c r="DX53" s="95"/>
      <c r="DY53" s="95"/>
      <c r="DZ53" s="95"/>
      <c r="EA53" s="95"/>
      <c r="EB53" s="95"/>
      <c r="EC53" s="95"/>
      <c r="ED53" s="95"/>
      <c r="EE53" s="95"/>
      <c r="EF53" s="95"/>
      <c r="EG53" s="95"/>
      <c r="EH53" s="95"/>
      <c r="EI53" s="95"/>
      <c r="EJ53" s="95"/>
      <c r="EK53" s="95"/>
      <c r="EL53" s="95"/>
      <c r="EM53" s="95"/>
      <c r="EN53" s="95"/>
      <c r="EO53" s="95"/>
      <c r="EP53" s="95"/>
      <c r="EQ53" s="95"/>
      <c r="ER53" s="95"/>
      <c r="ES53" s="95"/>
      <c r="ET53" s="95"/>
      <c r="EU53" s="95"/>
      <c r="EV53" s="95"/>
      <c r="EW53" s="95"/>
      <c r="EX53" s="95"/>
      <c r="EY53" s="95"/>
      <c r="EZ53" s="95"/>
      <c r="FA53" s="95"/>
      <c r="FB53" s="95"/>
      <c r="FC53" s="95"/>
      <c r="FD53" s="95"/>
      <c r="FE53" s="95"/>
      <c r="FF53" s="95"/>
      <c r="FG53" s="95"/>
      <c r="FH53" s="95"/>
      <c r="FI53" s="95"/>
      <c r="FJ53" s="95"/>
      <c r="FK53" s="95"/>
      <c r="FL53" s="95"/>
      <c r="FM53" s="95"/>
      <c r="FN53" s="95"/>
      <c r="FO53" s="95"/>
      <c r="FP53" s="95"/>
      <c r="FQ53" s="95"/>
      <c r="FR53" s="95"/>
      <c r="FS53" s="95"/>
      <c r="FT53" s="95"/>
      <c r="FU53" s="95"/>
      <c r="FV53" s="95"/>
      <c r="FW53" s="95"/>
      <c r="FX53" s="95"/>
      <c r="FY53" s="95"/>
      <c r="FZ53" s="95"/>
      <c r="GA53" s="95"/>
      <c r="GB53" s="95"/>
      <c r="GC53" s="95"/>
      <c r="GD53" s="95"/>
      <c r="GE53" s="95"/>
      <c r="GF53" s="95"/>
      <c r="GG53" s="95"/>
      <c r="GH53" s="95"/>
      <c r="GI53" s="95"/>
      <c r="GJ53" s="95"/>
      <c r="GK53" s="95"/>
      <c r="GL53" s="95"/>
      <c r="GM53" s="95"/>
      <c r="GN53" s="95"/>
      <c r="GO53" s="95"/>
      <c r="GP53" s="95"/>
      <c r="GQ53" s="95"/>
      <c r="GR53" s="95"/>
      <c r="GS53" s="95"/>
      <c r="GT53" s="95"/>
      <c r="GU53" s="95"/>
      <c r="GV53" s="95"/>
      <c r="GW53" s="95"/>
      <c r="GX53" s="95"/>
      <c r="GY53" s="95"/>
      <c r="GZ53" s="95"/>
      <c r="HA53" s="95"/>
      <c r="HB53" s="95"/>
      <c r="HC53" s="95"/>
      <c r="HD53" s="95"/>
      <c r="HE53" s="95"/>
      <c r="HF53" s="95"/>
      <c r="HG53" s="95"/>
      <c r="HH53" s="95"/>
      <c r="HI53" s="95"/>
      <c r="HJ53" s="95"/>
      <c r="HK53" s="95"/>
      <c r="HL53" s="95"/>
      <c r="HM53" s="95"/>
      <c r="HN53" s="95"/>
      <c r="HO53" s="95"/>
      <c r="HP53" s="95"/>
      <c r="HQ53" s="95"/>
      <c r="HR53" s="95"/>
      <c r="HS53" s="95"/>
      <c r="HT53" s="95"/>
      <c r="HU53" s="95"/>
      <c r="HV53" s="95"/>
      <c r="HW53" s="95"/>
      <c r="HX53" s="95"/>
      <c r="HY53" s="95"/>
      <c r="HZ53" s="95"/>
      <c r="IA53" s="95"/>
      <c r="IB53" s="95"/>
      <c r="IC53" s="95"/>
      <c r="ID53" s="95"/>
      <c r="IE53" s="95"/>
      <c r="IF53" s="95"/>
      <c r="IG53" s="95"/>
      <c r="IH53" s="95"/>
      <c r="II53" s="95"/>
      <c r="IJ53" s="95"/>
      <c r="IK53" s="95"/>
      <c r="IL53" s="95"/>
      <c r="IM53" s="95"/>
      <c r="IN53" s="95"/>
      <c r="IO53" s="95"/>
      <c r="IP53" s="95"/>
      <c r="IQ53" s="95"/>
      <c r="IR53" s="95"/>
      <c r="IS53" s="95"/>
      <c r="IT53" s="95"/>
      <c r="IU53" s="95"/>
      <c r="IV53" s="95"/>
      <c r="IW53" s="95"/>
      <c r="IX53" s="95"/>
      <c r="IY53" s="95"/>
      <c r="IZ53" s="95"/>
      <c r="JA53" s="95"/>
      <c r="JB53" s="95"/>
      <c r="JC53" s="95"/>
      <c r="JD53" s="95"/>
      <c r="JE53" s="95"/>
      <c r="JF53" s="95"/>
      <c r="JG53" s="95"/>
      <c r="JH53" s="95"/>
      <c r="JI53" s="95"/>
      <c r="JJ53" s="95"/>
      <c r="JK53" s="95"/>
      <c r="JL53" s="95"/>
      <c r="JM53" s="95"/>
      <c r="JN53" s="95"/>
      <c r="JO53" s="95"/>
      <c r="JP53" s="95"/>
      <c r="JQ53" s="95"/>
      <c r="JR53" s="95"/>
      <c r="JS53" s="95"/>
      <c r="JT53" s="95"/>
      <c r="JU53" s="95"/>
      <c r="JV53" s="95"/>
      <c r="JW53" s="95"/>
      <c r="JX53" s="95"/>
      <c r="JY53" s="95"/>
      <c r="JZ53" s="95"/>
      <c r="KA53" s="95"/>
      <c r="KB53" s="95"/>
      <c r="KC53" s="95"/>
      <c r="KD53" s="95"/>
      <c r="KE53" s="95"/>
      <c r="KF53" s="95"/>
      <c r="KG53" s="95"/>
      <c r="KH53" s="95"/>
      <c r="KI53" s="95"/>
      <c r="KJ53" s="95"/>
      <c r="KK53" s="95"/>
      <c r="KL53" s="95"/>
      <c r="KM53" s="95"/>
      <c r="KN53" s="95"/>
      <c r="KO53" s="95"/>
      <c r="KP53" s="95"/>
      <c r="KQ53" s="95"/>
      <c r="KR53" s="95"/>
      <c r="KS53" s="95"/>
      <c r="KT53" s="95"/>
      <c r="KU53" s="95"/>
      <c r="KV53" s="95"/>
      <c r="KW53" s="95"/>
      <c r="KX53" s="95"/>
      <c r="KY53" s="95"/>
      <c r="KZ53" s="95"/>
      <c r="LA53" s="95"/>
      <c r="LB53" s="95"/>
      <c r="LC53" s="95"/>
      <c r="LD53" s="95"/>
      <c r="LE53" s="95"/>
      <c r="LF53" s="95"/>
      <c r="LG53" s="95"/>
      <c r="LH53" s="95"/>
      <c r="LI53" s="95"/>
      <c r="LJ53" s="95"/>
      <c r="LK53" s="95"/>
      <c r="LL53" s="95"/>
      <c r="LM53" s="95"/>
      <c r="LN53" s="95"/>
      <c r="LO53" s="95"/>
      <c r="LP53" s="95"/>
      <c r="LQ53" s="95"/>
      <c r="LR53" s="95"/>
      <c r="LS53" s="95"/>
      <c r="LT53" s="95"/>
      <c r="LU53" s="95"/>
      <c r="LV53" s="95"/>
      <c r="LW53" s="95"/>
      <c r="LX53" s="95"/>
      <c r="LY53" s="95"/>
      <c r="LZ53" s="95"/>
      <c r="MA53" s="95"/>
      <c r="MB53" s="95"/>
      <c r="MC53" s="95"/>
      <c r="MD53" s="95"/>
      <c r="ME53" s="95"/>
      <c r="MF53" s="95"/>
      <c r="MG53" s="95"/>
      <c r="MH53" s="95"/>
      <c r="MI53" s="95"/>
      <c r="MJ53" s="95"/>
      <c r="MK53" s="95"/>
      <c r="ML53" s="95"/>
      <c r="MM53" s="95"/>
      <c r="MN53" s="95"/>
      <c r="MO53" s="95"/>
      <c r="MP53" s="95"/>
      <c r="MQ53" s="95"/>
      <c r="MR53" s="95"/>
      <c r="MS53" s="95"/>
      <c r="MT53" s="95"/>
      <c r="MU53" s="95"/>
      <c r="MV53" s="95"/>
      <c r="MW53" s="95"/>
      <c r="MX53" s="95"/>
      <c r="MY53" s="95"/>
      <c r="MZ53" s="95"/>
      <c r="NA53" s="95"/>
      <c r="NB53" s="95"/>
      <c r="NC53" s="95"/>
      <c r="ND53" s="95"/>
      <c r="NE53" s="95"/>
      <c r="NF53" s="95"/>
      <c r="NG53" s="95"/>
      <c r="NH53" s="95"/>
      <c r="NI53" s="95"/>
      <c r="NJ53" s="95"/>
      <c r="NK53" s="95"/>
      <c r="NL53" s="95"/>
      <c r="NM53" s="95"/>
      <c r="NN53" s="95"/>
      <c r="NO53" s="95"/>
      <c r="NP53" s="95"/>
      <c r="NQ53" s="95"/>
      <c r="NR53" s="95"/>
      <c r="NS53" s="95"/>
      <c r="NT53" s="95"/>
      <c r="NU53" s="95"/>
      <c r="NV53" s="95"/>
      <c r="NW53" s="95"/>
      <c r="NX53" s="95"/>
      <c r="NY53" s="95"/>
      <c r="NZ53" s="95"/>
      <c r="OA53" s="95"/>
      <c r="OB53" s="95"/>
      <c r="OC53" s="95"/>
      <c r="OD53" s="95"/>
      <c r="OE53" s="95"/>
      <c r="OF53" s="95"/>
      <c r="OG53" s="95"/>
      <c r="OH53" s="95"/>
      <c r="OI53" s="95"/>
      <c r="OJ53" s="95"/>
      <c r="OK53" s="95"/>
      <c r="OL53" s="95"/>
      <c r="OM53" s="95"/>
      <c r="ON53" s="95"/>
      <c r="OO53" s="95"/>
      <c r="OP53" s="95"/>
      <c r="OQ53" s="95"/>
      <c r="OR53" s="95"/>
      <c r="OS53" s="95"/>
      <c r="OT53" s="95"/>
      <c r="OU53" s="95"/>
      <c r="OV53" s="95"/>
      <c r="OW53" s="95"/>
      <c r="OX53" s="95"/>
      <c r="OY53" s="95"/>
      <c r="OZ53" s="95"/>
      <c r="PA53" s="95"/>
      <c r="PB53" s="95"/>
      <c r="PC53" s="95"/>
      <c r="PD53" s="95"/>
      <c r="PE53" s="95"/>
      <c r="PF53" s="95"/>
      <c r="PG53" s="95"/>
      <c r="PH53" s="95"/>
      <c r="PI53" s="95"/>
      <c r="PJ53" s="95"/>
      <c r="PK53" s="95"/>
      <c r="PL53" s="95"/>
      <c r="PM53" s="95"/>
      <c r="PN53" s="95"/>
      <c r="PO53" s="95"/>
      <c r="PP53" s="95"/>
      <c r="PQ53" s="95"/>
      <c r="PR53" s="95"/>
      <c r="PS53" s="95"/>
      <c r="PT53" s="95"/>
      <c r="PU53" s="95"/>
      <c r="PV53" s="95"/>
      <c r="PW53" s="95"/>
      <c r="PX53" s="95"/>
      <c r="PY53" s="95"/>
      <c r="PZ53" s="95"/>
      <c r="QA53" s="95"/>
      <c r="QB53" s="95"/>
      <c r="QC53" s="95"/>
      <c r="QD53" s="95"/>
      <c r="QE53" s="95"/>
      <c r="QF53" s="95"/>
      <c r="QG53" s="95"/>
      <c r="QH53" s="95"/>
      <c r="QI53" s="95"/>
      <c r="QJ53" s="95"/>
      <c r="QK53" s="95"/>
      <c r="QL53" s="95"/>
      <c r="QM53" s="95"/>
      <c r="QN53" s="95"/>
      <c r="QO53" s="95"/>
      <c r="QP53" s="95"/>
      <c r="QQ53" s="95"/>
      <c r="QR53" s="95"/>
      <c r="QS53" s="95"/>
      <c r="QT53" s="95"/>
      <c r="QU53" s="95"/>
      <c r="QV53" s="95"/>
      <c r="QW53" s="95"/>
      <c r="QX53" s="95"/>
      <c r="QY53" s="95"/>
      <c r="QZ53" s="95"/>
      <c r="RA53" s="95"/>
      <c r="RB53" s="95"/>
      <c r="RC53" s="95"/>
      <c r="RD53" s="95"/>
      <c r="RE53" s="95"/>
      <c r="RF53" s="95"/>
      <c r="RG53" s="95"/>
      <c r="RH53" s="95"/>
      <c r="RI53" s="95"/>
      <c r="RJ53" s="95"/>
      <c r="RK53" s="95"/>
      <c r="RL53" s="95"/>
      <c r="RM53" s="95"/>
      <c r="RN53" s="95"/>
      <c r="RO53" s="95"/>
      <c r="RP53" s="95"/>
      <c r="RQ53" s="95"/>
      <c r="RR53" s="95"/>
      <c r="RS53" s="95"/>
      <c r="RT53" s="95"/>
      <c r="RU53" s="95"/>
      <c r="RV53" s="95"/>
      <c r="RW53" s="95"/>
      <c r="RX53" s="95"/>
      <c r="RY53" s="95"/>
      <c r="RZ53" s="95"/>
      <c r="SA53" s="95"/>
      <c r="SB53" s="95"/>
      <c r="SC53" s="95"/>
      <c r="SD53" s="95"/>
      <c r="SE53" s="95"/>
      <c r="SF53" s="95"/>
      <c r="SG53" s="95"/>
      <c r="SH53" s="95"/>
      <c r="SI53" s="95"/>
      <c r="SJ53" s="95"/>
      <c r="SK53" s="95"/>
      <c r="SL53" s="95"/>
      <c r="SM53" s="95"/>
      <c r="SN53" s="95"/>
      <c r="SO53" s="95"/>
      <c r="SP53" s="95"/>
      <c r="SQ53" s="95"/>
      <c r="SR53" s="95"/>
      <c r="SS53" s="95"/>
      <c r="ST53" s="95"/>
      <c r="SU53" s="95"/>
      <c r="SV53" s="95"/>
      <c r="SW53" s="95"/>
      <c r="SX53" s="95"/>
      <c r="SY53" s="95"/>
      <c r="SZ53" s="95"/>
      <c r="TA53" s="95"/>
      <c r="TB53" s="95"/>
      <c r="TC53" s="95"/>
      <c r="TD53" s="95"/>
      <c r="TE53" s="95"/>
      <c r="TF53" s="95"/>
      <c r="TG53" s="95"/>
      <c r="TH53" s="95"/>
      <c r="TI53" s="95"/>
      <c r="TJ53" s="95"/>
      <c r="TK53" s="95"/>
      <c r="TL53" s="95"/>
      <c r="TM53" s="95"/>
      <c r="TN53" s="95"/>
      <c r="TO53" s="95"/>
      <c r="TP53" s="95"/>
      <c r="TQ53" s="95"/>
      <c r="TR53" s="95"/>
      <c r="TS53" s="95"/>
      <c r="TT53" s="95"/>
      <c r="TU53" s="95"/>
      <c r="TV53" s="95"/>
      <c r="TW53" s="95"/>
      <c r="TX53" s="95"/>
      <c r="TY53" s="95"/>
      <c r="TZ53" s="95"/>
      <c r="UA53" s="95"/>
      <c r="UB53" s="95"/>
      <c r="UC53" s="95"/>
      <c r="UD53" s="95"/>
      <c r="UE53" s="95"/>
      <c r="UF53" s="95"/>
      <c r="UG53" s="95"/>
      <c r="UH53" s="95"/>
      <c r="UI53" s="95"/>
      <c r="UJ53" s="95"/>
      <c r="UK53" s="95"/>
      <c r="UL53" s="95"/>
      <c r="UM53" s="95"/>
      <c r="UN53" s="95"/>
      <c r="UO53" s="95"/>
      <c r="UP53" s="95"/>
      <c r="UQ53" s="95"/>
      <c r="UR53" s="95"/>
      <c r="US53" s="95"/>
      <c r="UT53" s="95"/>
      <c r="UU53" s="95"/>
      <c r="UV53" s="95"/>
      <c r="UW53" s="95"/>
      <c r="UX53" s="95"/>
      <c r="UY53" s="95"/>
      <c r="UZ53" s="95"/>
      <c r="VA53" s="95"/>
      <c r="VB53" s="95"/>
      <c r="VC53" s="95"/>
      <c r="VD53" s="95"/>
      <c r="VE53" s="95"/>
      <c r="VF53" s="95"/>
      <c r="VG53" s="95"/>
      <c r="VH53" s="95"/>
      <c r="VI53" s="95"/>
      <c r="VJ53" s="95"/>
      <c r="VK53" s="95"/>
      <c r="VL53" s="95"/>
      <c r="VM53" s="95"/>
      <c r="VN53" s="95"/>
      <c r="VO53" s="95"/>
      <c r="VP53" s="95"/>
      <c r="VQ53" s="95"/>
      <c r="VR53" s="95"/>
      <c r="VS53" s="95"/>
      <c r="VT53" s="95"/>
      <c r="VU53" s="95"/>
      <c r="VV53" s="95"/>
      <c r="VW53" s="95"/>
      <c r="VX53" s="95"/>
      <c r="VY53" s="95"/>
      <c r="VZ53" s="95"/>
      <c r="WA53" s="95"/>
      <c r="WB53" s="95"/>
      <c r="WC53" s="95"/>
      <c r="WD53" s="95"/>
      <c r="WE53" s="95"/>
      <c r="WF53" s="95"/>
      <c r="WG53" s="95"/>
      <c r="WH53" s="95"/>
      <c r="WI53" s="95"/>
      <c r="WJ53" s="95"/>
      <c r="WK53" s="95"/>
      <c r="WL53" s="95"/>
      <c r="WM53" s="95"/>
      <c r="WN53" s="95"/>
      <c r="WO53" s="95"/>
      <c r="WP53" s="95"/>
      <c r="WQ53" s="95"/>
      <c r="WR53" s="95"/>
      <c r="WS53" s="95"/>
      <c r="WT53" s="95"/>
      <c r="WU53" s="95"/>
      <c r="WV53" s="95"/>
      <c r="WW53" s="95"/>
      <c r="WX53" s="95"/>
      <c r="WY53" s="95"/>
      <c r="WZ53" s="95"/>
      <c r="XA53" s="95"/>
      <c r="XB53" s="95"/>
      <c r="XC53" s="95"/>
      <c r="XD53" s="95"/>
      <c r="XE53" s="95"/>
      <c r="XF53" s="95"/>
      <c r="XG53" s="95"/>
      <c r="XH53" s="95"/>
      <c r="XI53" s="95"/>
      <c r="XJ53" s="95"/>
      <c r="XK53" s="95"/>
      <c r="XL53" s="95"/>
      <c r="XM53" s="95"/>
      <c r="XN53" s="95"/>
      <c r="XO53" s="95"/>
      <c r="XP53" s="95"/>
      <c r="XQ53" s="95"/>
      <c r="XR53" s="95"/>
      <c r="XS53" s="95"/>
      <c r="XT53" s="95"/>
      <c r="XU53" s="95"/>
      <c r="XV53" s="95"/>
      <c r="XW53" s="95"/>
      <c r="XX53" s="95"/>
      <c r="XY53" s="95"/>
      <c r="XZ53" s="95"/>
      <c r="YA53" s="95"/>
      <c r="YB53" s="95"/>
      <c r="YC53" s="95"/>
      <c r="YD53" s="95"/>
      <c r="YE53" s="95"/>
      <c r="YF53" s="95"/>
      <c r="YG53" s="95"/>
      <c r="YH53" s="95"/>
      <c r="YI53" s="95"/>
      <c r="YJ53" s="95"/>
      <c r="YK53" s="95"/>
      <c r="YL53" s="95"/>
      <c r="YM53" s="95"/>
      <c r="YN53" s="95"/>
      <c r="YO53" s="95"/>
      <c r="YP53" s="95"/>
      <c r="YQ53" s="95"/>
      <c r="YR53" s="95"/>
      <c r="YS53" s="95"/>
      <c r="YT53" s="95"/>
      <c r="YU53" s="95"/>
      <c r="YV53" s="95"/>
      <c r="YW53" s="95"/>
      <c r="YX53" s="95"/>
      <c r="YY53" s="95"/>
      <c r="YZ53" s="95"/>
      <c r="ZA53" s="95"/>
      <c r="ZB53" s="95"/>
      <c r="ZC53" s="95"/>
      <c r="ZD53" s="95"/>
      <c r="ZE53" s="95"/>
      <c r="ZF53" s="95"/>
      <c r="ZG53" s="95"/>
      <c r="ZH53" s="95"/>
      <c r="ZI53" s="95"/>
      <c r="ZJ53" s="95"/>
      <c r="ZK53" s="95"/>
      <c r="ZL53" s="95"/>
      <c r="ZM53" s="95"/>
      <c r="ZN53" s="95"/>
      <c r="ZO53" s="95"/>
      <c r="ZP53" s="95"/>
      <c r="ZQ53" s="95"/>
      <c r="ZR53" s="95"/>
      <c r="ZS53" s="95"/>
      <c r="ZT53" s="95"/>
      <c r="ZU53" s="95"/>
      <c r="ZV53" s="95"/>
      <c r="ZW53" s="95"/>
      <c r="ZX53" s="95"/>
      <c r="ZY53" s="95"/>
      <c r="ZZ53" s="95"/>
      <c r="AAA53" s="95"/>
      <c r="AAB53" s="95"/>
      <c r="AAC53" s="95"/>
      <c r="AAD53" s="95"/>
      <c r="AAE53" s="95"/>
      <c r="AAF53" s="95"/>
      <c r="AAG53" s="95"/>
      <c r="AAH53" s="95"/>
      <c r="AAI53" s="95"/>
      <c r="AAJ53" s="95"/>
      <c r="AAK53" s="95"/>
      <c r="AAL53" s="95"/>
      <c r="AAM53" s="95"/>
      <c r="AAN53" s="95"/>
      <c r="AAO53" s="95"/>
      <c r="AAP53" s="95"/>
      <c r="AAQ53" s="95"/>
      <c r="AAR53" s="95"/>
      <c r="AAS53" s="95"/>
      <c r="AAT53" s="95"/>
      <c r="AAU53" s="95"/>
      <c r="AAV53" s="95"/>
      <c r="AAW53" s="95"/>
      <c r="AAX53" s="95"/>
      <c r="AAY53" s="95"/>
      <c r="AAZ53" s="95"/>
      <c r="ABA53" s="95"/>
      <c r="ABB53" s="95"/>
      <c r="ABC53" s="95"/>
      <c r="ABD53" s="95"/>
      <c r="ABE53" s="95"/>
      <c r="ABF53" s="95"/>
      <c r="ABG53" s="95"/>
      <c r="ABH53" s="95"/>
      <c r="ABI53" s="95"/>
      <c r="ABJ53" s="95"/>
      <c r="ABK53" s="95"/>
      <c r="ABL53" s="95"/>
      <c r="ABM53" s="95"/>
      <c r="ABN53" s="95"/>
      <c r="ABO53" s="95"/>
      <c r="ABP53" s="95"/>
      <c r="ABQ53" s="95"/>
      <c r="ABR53" s="95"/>
      <c r="ABS53" s="95"/>
      <c r="ABT53" s="95"/>
      <c r="ABU53" s="95"/>
      <c r="ABV53" s="95"/>
      <c r="ABW53" s="95"/>
      <c r="ABX53" s="95"/>
      <c r="ABY53" s="95"/>
      <c r="ABZ53" s="95"/>
      <c r="ACA53" s="95"/>
      <c r="ACB53" s="95"/>
      <c r="ACC53" s="95"/>
      <c r="ACD53" s="95"/>
      <c r="ACE53" s="95"/>
      <c r="ACF53" s="95"/>
      <c r="ACG53" s="95"/>
      <c r="ACH53" s="95"/>
      <c r="ACI53" s="95"/>
      <c r="ACJ53" s="95"/>
      <c r="ACK53" s="95"/>
      <c r="ACL53" s="95"/>
      <c r="ACM53" s="95"/>
      <c r="ACN53" s="95"/>
      <c r="ACO53" s="95"/>
      <c r="ACP53" s="95"/>
      <c r="ACQ53" s="95"/>
      <c r="ACR53" s="95"/>
      <c r="ACS53" s="95"/>
      <c r="ACT53" s="95"/>
      <c r="ACU53" s="95"/>
      <c r="ACV53" s="95"/>
      <c r="ACW53" s="95"/>
      <c r="ACX53" s="95"/>
      <c r="ACY53" s="95"/>
      <c r="ACZ53" s="95"/>
      <c r="ADA53" s="95"/>
      <c r="ADB53" s="95"/>
      <c r="ADC53" s="95"/>
      <c r="ADD53" s="95"/>
      <c r="ADE53" s="95"/>
      <c r="ADF53" s="95"/>
      <c r="ADG53" s="95"/>
      <c r="ADH53" s="95"/>
      <c r="ADI53" s="95"/>
      <c r="ADJ53" s="95"/>
      <c r="ADK53" s="95"/>
      <c r="ADL53" s="95"/>
      <c r="ADM53" s="95"/>
      <c r="ADN53" s="95"/>
      <c r="ADO53" s="95"/>
      <c r="ADP53" s="95"/>
      <c r="ADQ53" s="95"/>
      <c r="ADR53" s="95"/>
      <c r="ADS53" s="95"/>
      <c r="ADT53" s="95"/>
      <c r="ADU53" s="95"/>
      <c r="ADV53" s="95"/>
      <c r="ADW53" s="95"/>
      <c r="ADX53" s="95"/>
      <c r="ADY53" s="95"/>
      <c r="ADZ53" s="95"/>
      <c r="AEA53" s="95"/>
      <c r="AEB53" s="95"/>
      <c r="AEC53" s="95"/>
      <c r="AED53" s="95"/>
      <c r="AEE53" s="95"/>
      <c r="AEF53" s="95"/>
      <c r="AEG53" s="95"/>
      <c r="AEH53" s="95"/>
      <c r="AEI53" s="95"/>
      <c r="AEJ53" s="95"/>
      <c r="AEK53" s="95"/>
      <c r="AEL53" s="95"/>
      <c r="AEM53" s="95"/>
      <c r="AEN53" s="95"/>
      <c r="AEO53" s="95"/>
      <c r="AEP53" s="95"/>
      <c r="AEQ53" s="95"/>
      <c r="AER53" s="95"/>
      <c r="AES53" s="95"/>
      <c r="AET53" s="95"/>
      <c r="AEU53" s="95"/>
      <c r="AEV53" s="95"/>
      <c r="AEW53" s="95"/>
      <c r="AEX53" s="95"/>
      <c r="AEY53" s="95"/>
      <c r="AEZ53" s="95"/>
      <c r="AFA53" s="95"/>
      <c r="AFB53" s="95"/>
      <c r="AFC53" s="95"/>
      <c r="AFD53" s="95"/>
      <c r="AFE53" s="95"/>
      <c r="AFF53" s="95"/>
      <c r="AFG53" s="95"/>
      <c r="AFH53" s="95"/>
      <c r="AFI53" s="95"/>
      <c r="AFJ53" s="95"/>
      <c r="AFK53" s="95"/>
      <c r="AFL53" s="95"/>
      <c r="AFM53" s="95"/>
      <c r="AFN53" s="95"/>
      <c r="AFO53" s="95"/>
      <c r="AFP53" s="95"/>
      <c r="AFQ53" s="95"/>
      <c r="AFR53" s="95"/>
      <c r="AFS53" s="95"/>
      <c r="AFT53" s="95"/>
      <c r="AFU53" s="95"/>
      <c r="AFV53" s="95"/>
      <c r="AFW53" s="95"/>
      <c r="AFX53" s="95"/>
      <c r="AFY53" s="95"/>
      <c r="AFZ53" s="95"/>
      <c r="AGA53" s="95"/>
      <c r="AGB53" s="95"/>
      <c r="AGC53" s="95"/>
      <c r="AGD53" s="95"/>
      <c r="AGE53" s="95"/>
      <c r="AGF53" s="95"/>
      <c r="AGG53" s="95"/>
      <c r="AGH53" s="95"/>
      <c r="AGI53" s="95"/>
      <c r="AGJ53" s="95"/>
      <c r="AGK53" s="95"/>
      <c r="AGL53" s="95"/>
      <c r="AGM53" s="95"/>
      <c r="AGN53" s="95"/>
      <c r="AGO53" s="95"/>
      <c r="AGP53" s="95"/>
      <c r="AGQ53" s="95"/>
      <c r="AGR53" s="95"/>
      <c r="AGS53" s="95"/>
      <c r="AGT53" s="95"/>
      <c r="AGU53" s="95"/>
      <c r="AGV53" s="95"/>
      <c r="AGW53" s="95"/>
      <c r="AGX53" s="95"/>
      <c r="AGY53" s="95"/>
      <c r="AGZ53" s="95"/>
      <c r="AHA53" s="95"/>
      <c r="AHB53" s="95"/>
      <c r="AHC53" s="95"/>
      <c r="AHD53" s="95"/>
      <c r="AHE53" s="95"/>
      <c r="AHF53" s="95"/>
      <c r="AHG53" s="95"/>
      <c r="AHH53" s="95"/>
      <c r="AHI53" s="95"/>
      <c r="AHJ53" s="95"/>
      <c r="AHK53" s="95"/>
      <c r="AHL53" s="95"/>
      <c r="AHM53" s="95"/>
      <c r="AHN53" s="95"/>
      <c r="AHO53" s="95"/>
      <c r="AHP53" s="95"/>
      <c r="AHQ53" s="95"/>
      <c r="AHR53" s="95"/>
      <c r="AHS53" s="95"/>
      <c r="AHT53" s="95"/>
      <c r="AHU53" s="95"/>
      <c r="AHV53" s="95"/>
      <c r="AHW53" s="95"/>
      <c r="AHX53" s="95"/>
      <c r="AHY53" s="95"/>
      <c r="AHZ53" s="95"/>
      <c r="AIA53" s="95"/>
      <c r="AIB53" s="95"/>
      <c r="AIC53" s="95"/>
      <c r="AID53" s="95"/>
      <c r="AIE53" s="95"/>
      <c r="AIF53" s="95"/>
      <c r="AIG53" s="95"/>
      <c r="AIH53" s="95"/>
      <c r="AII53" s="95"/>
      <c r="AIJ53" s="95"/>
      <c r="AIK53" s="95"/>
      <c r="AIL53" s="95"/>
      <c r="AIM53" s="95"/>
      <c r="AIN53" s="95"/>
      <c r="AIO53" s="95"/>
      <c r="AIP53" s="95"/>
      <c r="AIQ53" s="95"/>
      <c r="AIR53" s="95"/>
      <c r="AIS53" s="95"/>
      <c r="AIT53" s="95"/>
      <c r="AIU53" s="95"/>
      <c r="AIV53" s="95"/>
      <c r="AIW53" s="95"/>
      <c r="AIX53" s="95"/>
      <c r="AIY53" s="95"/>
      <c r="AIZ53" s="95"/>
      <c r="AJA53" s="95"/>
      <c r="AJB53" s="95"/>
      <c r="AJC53" s="95"/>
      <c r="AJD53" s="95"/>
      <c r="AJE53" s="95"/>
      <c r="AJF53" s="95"/>
      <c r="AJG53" s="95"/>
      <c r="AJH53" s="95"/>
      <c r="AJI53" s="95"/>
      <c r="AJJ53" s="95"/>
      <c r="AJK53" s="95"/>
      <c r="AJL53" s="95"/>
      <c r="AJM53" s="95"/>
      <c r="AJN53" s="95"/>
      <c r="AJO53" s="95"/>
      <c r="AJP53" s="95"/>
      <c r="AJQ53" s="95"/>
      <c r="AJR53" s="95"/>
      <c r="AJS53" s="95"/>
      <c r="AJT53" s="95"/>
      <c r="AJU53" s="95"/>
      <c r="AJV53" s="95"/>
      <c r="AJW53" s="95"/>
      <c r="AJX53" s="95"/>
      <c r="AJY53" s="95"/>
      <c r="AJZ53" s="95"/>
      <c r="AKA53" s="95"/>
      <c r="AKB53" s="95"/>
      <c r="AKC53" s="95"/>
      <c r="AKD53" s="95"/>
      <c r="AKE53" s="95"/>
      <c r="AKF53" s="95"/>
      <c r="AKG53" s="95"/>
      <c r="AKH53" s="95"/>
      <c r="AKI53" s="95"/>
      <c r="AKJ53" s="95"/>
      <c r="AKK53" s="95"/>
      <c r="AKL53" s="95"/>
      <c r="AKM53" s="95"/>
      <c r="AKN53" s="95"/>
      <c r="AKO53" s="95"/>
      <c r="AKP53" s="95"/>
      <c r="AKQ53" s="95"/>
      <c r="AKR53" s="95"/>
      <c r="AKS53" s="95"/>
      <c r="AKT53" s="95"/>
      <c r="AKU53" s="95"/>
      <c r="AKV53" s="95"/>
      <c r="AKW53" s="95"/>
      <c r="AKX53" s="95"/>
      <c r="AKY53" s="95"/>
      <c r="AKZ53" s="95"/>
      <c r="ALA53" s="95"/>
      <c r="ALB53" s="95"/>
      <c r="ALC53" s="95"/>
      <c r="ALD53" s="95"/>
      <c r="ALE53" s="95"/>
      <c r="ALF53" s="95"/>
      <c r="ALG53" s="95"/>
      <c r="ALH53" s="95"/>
      <c r="ALI53" s="95"/>
      <c r="ALJ53" s="95"/>
      <c r="ALK53" s="95"/>
      <c r="ALL53" s="95"/>
      <c r="ALM53" s="95"/>
      <c r="ALN53" s="95"/>
      <c r="ALO53" s="95"/>
      <c r="ALP53" s="95"/>
      <c r="ALQ53" s="95"/>
      <c r="ALR53" s="95"/>
      <c r="ALS53" s="95"/>
      <c r="ALT53" s="95"/>
      <c r="ALU53" s="95"/>
      <c r="ALV53" s="95"/>
      <c r="ALW53" s="95"/>
      <c r="ALX53" s="95"/>
      <c r="ALY53" s="95"/>
      <c r="ALZ53" s="95"/>
      <c r="AMA53" s="95"/>
      <c r="AMB53" s="95"/>
      <c r="AMC53" s="95"/>
      <c r="AMD53" s="95"/>
      <c r="AME53" s="95"/>
      <c r="AMF53" s="95"/>
      <c r="AMG53" s="95"/>
      <c r="AMH53" s="95"/>
      <c r="AMI53" s="95"/>
      <c r="AMJ53" s="95"/>
    </row>
    <row r="54" spans="1:1024" s="97" customFormat="1" x14ac:dyDescent="0.2">
      <c r="A54" s="95"/>
      <c r="B54" s="171"/>
      <c r="C54" s="168"/>
      <c r="D54" s="171"/>
      <c r="E54" s="168"/>
      <c r="F54" s="171" t="s">
        <v>53</v>
      </c>
      <c r="G54" s="168">
        <v>3.34</v>
      </c>
      <c r="H54" s="171"/>
      <c r="I54" s="168"/>
      <c r="J54" s="171"/>
      <c r="K54" s="168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5"/>
      <c r="AC54" s="95"/>
      <c r="AD54" s="95"/>
      <c r="AE54" s="95"/>
      <c r="AF54" s="95"/>
      <c r="AG54" s="95"/>
      <c r="AH54" s="95"/>
      <c r="AI54" s="95"/>
      <c r="AJ54" s="95"/>
      <c r="AK54" s="95"/>
      <c r="AL54" s="95"/>
      <c r="AM54" s="95"/>
      <c r="AN54" s="95"/>
      <c r="AO54" s="95"/>
      <c r="AP54" s="95"/>
      <c r="AQ54" s="95"/>
      <c r="AR54" s="95"/>
      <c r="AS54" s="95"/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5"/>
      <c r="BG54" s="95"/>
      <c r="BH54" s="95"/>
      <c r="BI54" s="95"/>
      <c r="BJ54" s="95"/>
      <c r="BK54" s="95"/>
      <c r="BL54" s="95"/>
      <c r="BM54" s="95"/>
      <c r="BN54" s="95"/>
      <c r="BO54" s="95"/>
      <c r="BP54" s="95"/>
      <c r="BQ54" s="95"/>
      <c r="BR54" s="95"/>
      <c r="BS54" s="95"/>
      <c r="BT54" s="95"/>
      <c r="BU54" s="95"/>
      <c r="BV54" s="95"/>
      <c r="BW54" s="95"/>
      <c r="BX54" s="95"/>
      <c r="BY54" s="95"/>
      <c r="BZ54" s="95"/>
      <c r="CA54" s="95"/>
      <c r="CB54" s="95"/>
      <c r="CC54" s="95"/>
      <c r="CD54" s="95"/>
      <c r="CE54" s="95"/>
      <c r="CF54" s="95"/>
      <c r="CG54" s="95"/>
      <c r="CH54" s="95"/>
      <c r="CI54" s="95"/>
      <c r="CJ54" s="95"/>
      <c r="CK54" s="95"/>
      <c r="CL54" s="95"/>
      <c r="CM54" s="95"/>
      <c r="CN54" s="95"/>
      <c r="CO54" s="95"/>
      <c r="CP54" s="95"/>
      <c r="CQ54" s="95"/>
      <c r="CR54" s="95"/>
      <c r="CS54" s="95"/>
      <c r="CT54" s="95"/>
      <c r="CU54" s="95"/>
      <c r="CV54" s="95"/>
      <c r="CW54" s="95"/>
      <c r="CX54" s="95"/>
      <c r="CY54" s="95"/>
      <c r="CZ54" s="95"/>
      <c r="DA54" s="95"/>
      <c r="DB54" s="95"/>
      <c r="DC54" s="95"/>
      <c r="DD54" s="95"/>
      <c r="DE54" s="95"/>
      <c r="DF54" s="95"/>
      <c r="DG54" s="95"/>
      <c r="DH54" s="95"/>
      <c r="DI54" s="95"/>
      <c r="DJ54" s="95"/>
      <c r="DK54" s="95"/>
      <c r="DL54" s="95"/>
      <c r="DM54" s="95"/>
      <c r="DN54" s="95"/>
      <c r="DO54" s="95"/>
      <c r="DP54" s="95"/>
      <c r="DQ54" s="95"/>
      <c r="DR54" s="95"/>
      <c r="DS54" s="95"/>
      <c r="DT54" s="95"/>
      <c r="DU54" s="95"/>
      <c r="DV54" s="95"/>
      <c r="DW54" s="95"/>
      <c r="DX54" s="95"/>
      <c r="DY54" s="95"/>
      <c r="DZ54" s="95"/>
      <c r="EA54" s="95"/>
      <c r="EB54" s="95"/>
      <c r="EC54" s="95"/>
      <c r="ED54" s="95"/>
      <c r="EE54" s="95"/>
      <c r="EF54" s="95"/>
      <c r="EG54" s="95"/>
      <c r="EH54" s="95"/>
      <c r="EI54" s="95"/>
      <c r="EJ54" s="95"/>
      <c r="EK54" s="95"/>
      <c r="EL54" s="95"/>
      <c r="EM54" s="95"/>
      <c r="EN54" s="95"/>
      <c r="EO54" s="95"/>
      <c r="EP54" s="95"/>
      <c r="EQ54" s="95"/>
      <c r="ER54" s="95"/>
      <c r="ES54" s="95"/>
      <c r="ET54" s="95"/>
      <c r="EU54" s="95"/>
      <c r="EV54" s="95"/>
      <c r="EW54" s="95"/>
      <c r="EX54" s="95"/>
      <c r="EY54" s="95"/>
      <c r="EZ54" s="95"/>
      <c r="FA54" s="95"/>
      <c r="FB54" s="95"/>
      <c r="FC54" s="95"/>
      <c r="FD54" s="95"/>
      <c r="FE54" s="95"/>
      <c r="FF54" s="95"/>
      <c r="FG54" s="95"/>
      <c r="FH54" s="95"/>
      <c r="FI54" s="95"/>
      <c r="FJ54" s="95"/>
      <c r="FK54" s="95"/>
      <c r="FL54" s="95"/>
      <c r="FM54" s="95"/>
      <c r="FN54" s="95"/>
      <c r="FO54" s="95"/>
      <c r="FP54" s="95"/>
      <c r="FQ54" s="95"/>
      <c r="FR54" s="95"/>
      <c r="FS54" s="95"/>
      <c r="FT54" s="95"/>
      <c r="FU54" s="95"/>
      <c r="FV54" s="95"/>
      <c r="FW54" s="95"/>
      <c r="FX54" s="95"/>
      <c r="FY54" s="95"/>
      <c r="FZ54" s="95"/>
      <c r="GA54" s="95"/>
      <c r="GB54" s="95"/>
      <c r="GC54" s="95"/>
      <c r="GD54" s="95"/>
      <c r="GE54" s="95"/>
      <c r="GF54" s="95"/>
      <c r="GG54" s="95"/>
      <c r="GH54" s="95"/>
      <c r="GI54" s="95"/>
      <c r="GJ54" s="95"/>
      <c r="GK54" s="95"/>
      <c r="GL54" s="95"/>
      <c r="GM54" s="95"/>
      <c r="GN54" s="95"/>
      <c r="GO54" s="95"/>
      <c r="GP54" s="95"/>
      <c r="GQ54" s="95"/>
      <c r="GR54" s="95"/>
      <c r="GS54" s="95"/>
      <c r="GT54" s="95"/>
      <c r="GU54" s="95"/>
      <c r="GV54" s="95"/>
      <c r="GW54" s="95"/>
      <c r="GX54" s="95"/>
      <c r="GY54" s="95"/>
      <c r="GZ54" s="95"/>
      <c r="HA54" s="95"/>
      <c r="HB54" s="95"/>
      <c r="HC54" s="95"/>
      <c r="HD54" s="95"/>
      <c r="HE54" s="95"/>
      <c r="HF54" s="95"/>
      <c r="HG54" s="95"/>
      <c r="HH54" s="95"/>
      <c r="HI54" s="95"/>
      <c r="HJ54" s="95"/>
      <c r="HK54" s="95"/>
      <c r="HL54" s="95"/>
      <c r="HM54" s="95"/>
      <c r="HN54" s="95"/>
      <c r="HO54" s="95"/>
      <c r="HP54" s="95"/>
      <c r="HQ54" s="95"/>
      <c r="HR54" s="95"/>
      <c r="HS54" s="95"/>
      <c r="HT54" s="95"/>
      <c r="HU54" s="95"/>
      <c r="HV54" s="95"/>
      <c r="HW54" s="95"/>
      <c r="HX54" s="95"/>
      <c r="HY54" s="95"/>
      <c r="HZ54" s="95"/>
      <c r="IA54" s="95"/>
      <c r="IB54" s="95"/>
      <c r="IC54" s="95"/>
      <c r="ID54" s="95"/>
      <c r="IE54" s="95"/>
      <c r="IF54" s="95"/>
      <c r="IG54" s="95"/>
      <c r="IH54" s="95"/>
      <c r="II54" s="95"/>
      <c r="IJ54" s="95"/>
      <c r="IK54" s="95"/>
      <c r="IL54" s="95"/>
      <c r="IM54" s="95"/>
      <c r="IN54" s="95"/>
      <c r="IO54" s="95"/>
      <c r="IP54" s="95"/>
      <c r="IQ54" s="95"/>
      <c r="IR54" s="95"/>
      <c r="IS54" s="95"/>
      <c r="IT54" s="95"/>
      <c r="IU54" s="95"/>
      <c r="IV54" s="95"/>
      <c r="IW54" s="95"/>
      <c r="IX54" s="95"/>
      <c r="IY54" s="95"/>
      <c r="IZ54" s="95"/>
      <c r="JA54" s="95"/>
      <c r="JB54" s="95"/>
      <c r="JC54" s="95"/>
      <c r="JD54" s="95"/>
      <c r="JE54" s="95"/>
      <c r="JF54" s="95"/>
      <c r="JG54" s="95"/>
      <c r="JH54" s="95"/>
      <c r="JI54" s="95"/>
      <c r="JJ54" s="95"/>
      <c r="JK54" s="95"/>
      <c r="JL54" s="95"/>
      <c r="JM54" s="95"/>
      <c r="JN54" s="95"/>
      <c r="JO54" s="95"/>
      <c r="JP54" s="95"/>
      <c r="JQ54" s="95"/>
      <c r="JR54" s="95"/>
      <c r="JS54" s="95"/>
      <c r="JT54" s="95"/>
      <c r="JU54" s="95"/>
      <c r="JV54" s="95"/>
      <c r="JW54" s="95"/>
      <c r="JX54" s="95"/>
      <c r="JY54" s="95"/>
      <c r="JZ54" s="95"/>
      <c r="KA54" s="95"/>
      <c r="KB54" s="95"/>
      <c r="KC54" s="95"/>
      <c r="KD54" s="95"/>
      <c r="KE54" s="95"/>
      <c r="KF54" s="95"/>
      <c r="KG54" s="95"/>
      <c r="KH54" s="95"/>
      <c r="KI54" s="95"/>
      <c r="KJ54" s="95"/>
      <c r="KK54" s="95"/>
      <c r="KL54" s="95"/>
      <c r="KM54" s="95"/>
      <c r="KN54" s="95"/>
      <c r="KO54" s="95"/>
      <c r="KP54" s="95"/>
      <c r="KQ54" s="95"/>
      <c r="KR54" s="95"/>
      <c r="KS54" s="95"/>
      <c r="KT54" s="95"/>
      <c r="KU54" s="95"/>
      <c r="KV54" s="95"/>
      <c r="KW54" s="95"/>
      <c r="KX54" s="95"/>
      <c r="KY54" s="95"/>
      <c r="KZ54" s="95"/>
      <c r="LA54" s="95"/>
      <c r="LB54" s="95"/>
      <c r="LC54" s="95"/>
      <c r="LD54" s="95"/>
      <c r="LE54" s="95"/>
      <c r="LF54" s="95"/>
      <c r="LG54" s="95"/>
      <c r="LH54" s="95"/>
      <c r="LI54" s="95"/>
      <c r="LJ54" s="95"/>
      <c r="LK54" s="95"/>
      <c r="LL54" s="95"/>
      <c r="LM54" s="95"/>
      <c r="LN54" s="95"/>
      <c r="LO54" s="95"/>
      <c r="LP54" s="95"/>
      <c r="LQ54" s="95"/>
      <c r="LR54" s="95"/>
      <c r="LS54" s="95"/>
      <c r="LT54" s="95"/>
      <c r="LU54" s="95"/>
      <c r="LV54" s="95"/>
      <c r="LW54" s="95"/>
      <c r="LX54" s="95"/>
      <c r="LY54" s="95"/>
      <c r="LZ54" s="95"/>
      <c r="MA54" s="95"/>
      <c r="MB54" s="95"/>
      <c r="MC54" s="95"/>
      <c r="MD54" s="95"/>
      <c r="ME54" s="95"/>
      <c r="MF54" s="95"/>
      <c r="MG54" s="95"/>
      <c r="MH54" s="95"/>
      <c r="MI54" s="95"/>
      <c r="MJ54" s="95"/>
      <c r="MK54" s="95"/>
      <c r="ML54" s="95"/>
      <c r="MM54" s="95"/>
      <c r="MN54" s="95"/>
      <c r="MO54" s="95"/>
      <c r="MP54" s="95"/>
      <c r="MQ54" s="95"/>
      <c r="MR54" s="95"/>
      <c r="MS54" s="95"/>
      <c r="MT54" s="95"/>
      <c r="MU54" s="95"/>
      <c r="MV54" s="95"/>
      <c r="MW54" s="95"/>
      <c r="MX54" s="95"/>
      <c r="MY54" s="95"/>
      <c r="MZ54" s="95"/>
      <c r="NA54" s="95"/>
      <c r="NB54" s="95"/>
      <c r="NC54" s="95"/>
      <c r="ND54" s="95"/>
      <c r="NE54" s="95"/>
      <c r="NF54" s="95"/>
      <c r="NG54" s="95"/>
      <c r="NH54" s="95"/>
      <c r="NI54" s="95"/>
      <c r="NJ54" s="95"/>
      <c r="NK54" s="95"/>
      <c r="NL54" s="95"/>
      <c r="NM54" s="95"/>
      <c r="NN54" s="95"/>
      <c r="NO54" s="95"/>
      <c r="NP54" s="95"/>
      <c r="NQ54" s="95"/>
      <c r="NR54" s="95"/>
      <c r="NS54" s="95"/>
      <c r="NT54" s="95"/>
      <c r="NU54" s="95"/>
      <c r="NV54" s="95"/>
      <c r="NW54" s="95"/>
      <c r="NX54" s="95"/>
      <c r="NY54" s="95"/>
      <c r="NZ54" s="95"/>
      <c r="OA54" s="95"/>
      <c r="OB54" s="95"/>
      <c r="OC54" s="95"/>
      <c r="OD54" s="95"/>
      <c r="OE54" s="95"/>
      <c r="OF54" s="95"/>
      <c r="OG54" s="95"/>
      <c r="OH54" s="95"/>
      <c r="OI54" s="95"/>
      <c r="OJ54" s="95"/>
      <c r="OK54" s="95"/>
      <c r="OL54" s="95"/>
      <c r="OM54" s="95"/>
      <c r="ON54" s="95"/>
      <c r="OO54" s="95"/>
      <c r="OP54" s="95"/>
      <c r="OQ54" s="95"/>
      <c r="OR54" s="95"/>
      <c r="OS54" s="95"/>
      <c r="OT54" s="95"/>
      <c r="OU54" s="95"/>
      <c r="OV54" s="95"/>
      <c r="OW54" s="95"/>
      <c r="OX54" s="95"/>
      <c r="OY54" s="95"/>
      <c r="OZ54" s="95"/>
      <c r="PA54" s="95"/>
      <c r="PB54" s="95"/>
      <c r="PC54" s="95"/>
      <c r="PD54" s="95"/>
      <c r="PE54" s="95"/>
      <c r="PF54" s="95"/>
      <c r="PG54" s="95"/>
      <c r="PH54" s="95"/>
      <c r="PI54" s="95"/>
      <c r="PJ54" s="95"/>
      <c r="PK54" s="95"/>
      <c r="PL54" s="95"/>
      <c r="PM54" s="95"/>
      <c r="PN54" s="95"/>
      <c r="PO54" s="95"/>
      <c r="PP54" s="95"/>
      <c r="PQ54" s="95"/>
      <c r="PR54" s="95"/>
      <c r="PS54" s="95"/>
      <c r="PT54" s="95"/>
      <c r="PU54" s="95"/>
      <c r="PV54" s="95"/>
      <c r="PW54" s="95"/>
      <c r="PX54" s="95"/>
      <c r="PY54" s="95"/>
      <c r="PZ54" s="95"/>
      <c r="QA54" s="95"/>
      <c r="QB54" s="95"/>
      <c r="QC54" s="95"/>
      <c r="QD54" s="95"/>
      <c r="QE54" s="95"/>
      <c r="QF54" s="95"/>
      <c r="QG54" s="95"/>
      <c r="QH54" s="95"/>
      <c r="QI54" s="95"/>
      <c r="QJ54" s="95"/>
      <c r="QK54" s="95"/>
      <c r="QL54" s="95"/>
      <c r="QM54" s="95"/>
      <c r="QN54" s="95"/>
      <c r="QO54" s="95"/>
      <c r="QP54" s="95"/>
      <c r="QQ54" s="95"/>
      <c r="QR54" s="95"/>
      <c r="QS54" s="95"/>
      <c r="QT54" s="95"/>
      <c r="QU54" s="95"/>
      <c r="QV54" s="95"/>
      <c r="QW54" s="95"/>
      <c r="QX54" s="95"/>
      <c r="QY54" s="95"/>
      <c r="QZ54" s="95"/>
      <c r="RA54" s="95"/>
      <c r="RB54" s="95"/>
      <c r="RC54" s="95"/>
      <c r="RD54" s="95"/>
      <c r="RE54" s="95"/>
      <c r="RF54" s="95"/>
      <c r="RG54" s="95"/>
      <c r="RH54" s="95"/>
      <c r="RI54" s="95"/>
      <c r="RJ54" s="95"/>
      <c r="RK54" s="95"/>
      <c r="RL54" s="95"/>
      <c r="RM54" s="95"/>
      <c r="RN54" s="95"/>
      <c r="RO54" s="95"/>
      <c r="RP54" s="95"/>
      <c r="RQ54" s="95"/>
      <c r="RR54" s="95"/>
      <c r="RS54" s="95"/>
      <c r="RT54" s="95"/>
      <c r="RU54" s="95"/>
      <c r="RV54" s="95"/>
      <c r="RW54" s="95"/>
      <c r="RX54" s="95"/>
      <c r="RY54" s="95"/>
      <c r="RZ54" s="95"/>
      <c r="SA54" s="95"/>
      <c r="SB54" s="95"/>
      <c r="SC54" s="95"/>
      <c r="SD54" s="95"/>
      <c r="SE54" s="95"/>
      <c r="SF54" s="95"/>
      <c r="SG54" s="95"/>
      <c r="SH54" s="95"/>
      <c r="SI54" s="95"/>
      <c r="SJ54" s="95"/>
      <c r="SK54" s="95"/>
      <c r="SL54" s="95"/>
      <c r="SM54" s="95"/>
      <c r="SN54" s="95"/>
      <c r="SO54" s="95"/>
      <c r="SP54" s="95"/>
      <c r="SQ54" s="95"/>
      <c r="SR54" s="95"/>
      <c r="SS54" s="95"/>
      <c r="ST54" s="95"/>
      <c r="SU54" s="95"/>
      <c r="SV54" s="95"/>
      <c r="SW54" s="95"/>
      <c r="SX54" s="95"/>
      <c r="SY54" s="95"/>
      <c r="SZ54" s="95"/>
      <c r="TA54" s="95"/>
      <c r="TB54" s="95"/>
      <c r="TC54" s="95"/>
      <c r="TD54" s="95"/>
      <c r="TE54" s="95"/>
      <c r="TF54" s="95"/>
      <c r="TG54" s="95"/>
      <c r="TH54" s="95"/>
      <c r="TI54" s="95"/>
      <c r="TJ54" s="95"/>
      <c r="TK54" s="95"/>
      <c r="TL54" s="95"/>
      <c r="TM54" s="95"/>
      <c r="TN54" s="95"/>
      <c r="TO54" s="95"/>
      <c r="TP54" s="95"/>
      <c r="TQ54" s="95"/>
      <c r="TR54" s="95"/>
      <c r="TS54" s="95"/>
      <c r="TT54" s="95"/>
      <c r="TU54" s="95"/>
      <c r="TV54" s="95"/>
      <c r="TW54" s="95"/>
      <c r="TX54" s="95"/>
      <c r="TY54" s="95"/>
      <c r="TZ54" s="95"/>
      <c r="UA54" s="95"/>
      <c r="UB54" s="95"/>
      <c r="UC54" s="95"/>
      <c r="UD54" s="95"/>
      <c r="UE54" s="95"/>
      <c r="UF54" s="95"/>
      <c r="UG54" s="95"/>
      <c r="UH54" s="95"/>
      <c r="UI54" s="95"/>
      <c r="UJ54" s="95"/>
      <c r="UK54" s="95"/>
      <c r="UL54" s="95"/>
      <c r="UM54" s="95"/>
      <c r="UN54" s="95"/>
      <c r="UO54" s="95"/>
      <c r="UP54" s="95"/>
      <c r="UQ54" s="95"/>
      <c r="UR54" s="95"/>
      <c r="US54" s="95"/>
      <c r="UT54" s="95"/>
      <c r="UU54" s="95"/>
      <c r="UV54" s="95"/>
      <c r="UW54" s="95"/>
      <c r="UX54" s="95"/>
      <c r="UY54" s="95"/>
      <c r="UZ54" s="95"/>
      <c r="VA54" s="95"/>
      <c r="VB54" s="95"/>
      <c r="VC54" s="95"/>
      <c r="VD54" s="95"/>
      <c r="VE54" s="95"/>
      <c r="VF54" s="95"/>
      <c r="VG54" s="95"/>
      <c r="VH54" s="95"/>
      <c r="VI54" s="95"/>
      <c r="VJ54" s="95"/>
      <c r="VK54" s="95"/>
      <c r="VL54" s="95"/>
      <c r="VM54" s="95"/>
      <c r="VN54" s="95"/>
      <c r="VO54" s="95"/>
      <c r="VP54" s="95"/>
      <c r="VQ54" s="95"/>
      <c r="VR54" s="95"/>
      <c r="VS54" s="95"/>
      <c r="VT54" s="95"/>
      <c r="VU54" s="95"/>
      <c r="VV54" s="95"/>
      <c r="VW54" s="95"/>
      <c r="VX54" s="95"/>
      <c r="VY54" s="95"/>
      <c r="VZ54" s="95"/>
      <c r="WA54" s="95"/>
      <c r="WB54" s="95"/>
      <c r="WC54" s="95"/>
      <c r="WD54" s="95"/>
      <c r="WE54" s="95"/>
      <c r="WF54" s="95"/>
      <c r="WG54" s="95"/>
      <c r="WH54" s="95"/>
      <c r="WI54" s="95"/>
      <c r="WJ54" s="95"/>
      <c r="WK54" s="95"/>
      <c r="WL54" s="95"/>
      <c r="WM54" s="95"/>
      <c r="WN54" s="95"/>
      <c r="WO54" s="95"/>
      <c r="WP54" s="95"/>
      <c r="WQ54" s="95"/>
      <c r="WR54" s="95"/>
      <c r="WS54" s="95"/>
      <c r="WT54" s="95"/>
      <c r="WU54" s="95"/>
      <c r="WV54" s="95"/>
      <c r="WW54" s="95"/>
      <c r="WX54" s="95"/>
      <c r="WY54" s="95"/>
      <c r="WZ54" s="95"/>
      <c r="XA54" s="95"/>
      <c r="XB54" s="95"/>
      <c r="XC54" s="95"/>
      <c r="XD54" s="95"/>
      <c r="XE54" s="95"/>
      <c r="XF54" s="95"/>
      <c r="XG54" s="95"/>
      <c r="XH54" s="95"/>
      <c r="XI54" s="95"/>
      <c r="XJ54" s="95"/>
      <c r="XK54" s="95"/>
      <c r="XL54" s="95"/>
      <c r="XM54" s="95"/>
      <c r="XN54" s="95"/>
      <c r="XO54" s="95"/>
      <c r="XP54" s="95"/>
      <c r="XQ54" s="95"/>
      <c r="XR54" s="95"/>
      <c r="XS54" s="95"/>
      <c r="XT54" s="95"/>
      <c r="XU54" s="95"/>
      <c r="XV54" s="95"/>
      <c r="XW54" s="95"/>
      <c r="XX54" s="95"/>
      <c r="XY54" s="95"/>
      <c r="XZ54" s="95"/>
      <c r="YA54" s="95"/>
      <c r="YB54" s="95"/>
      <c r="YC54" s="95"/>
      <c r="YD54" s="95"/>
      <c r="YE54" s="95"/>
      <c r="YF54" s="95"/>
      <c r="YG54" s="95"/>
      <c r="YH54" s="95"/>
      <c r="YI54" s="95"/>
      <c r="YJ54" s="95"/>
      <c r="YK54" s="95"/>
      <c r="YL54" s="95"/>
      <c r="YM54" s="95"/>
      <c r="YN54" s="95"/>
      <c r="YO54" s="95"/>
      <c r="YP54" s="95"/>
      <c r="YQ54" s="95"/>
      <c r="YR54" s="95"/>
      <c r="YS54" s="95"/>
      <c r="YT54" s="95"/>
      <c r="YU54" s="95"/>
      <c r="YV54" s="95"/>
      <c r="YW54" s="95"/>
      <c r="YX54" s="95"/>
      <c r="YY54" s="95"/>
      <c r="YZ54" s="95"/>
      <c r="ZA54" s="95"/>
      <c r="ZB54" s="95"/>
      <c r="ZC54" s="95"/>
      <c r="ZD54" s="95"/>
      <c r="ZE54" s="95"/>
      <c r="ZF54" s="95"/>
      <c r="ZG54" s="95"/>
      <c r="ZH54" s="95"/>
      <c r="ZI54" s="95"/>
      <c r="ZJ54" s="95"/>
      <c r="ZK54" s="95"/>
      <c r="ZL54" s="95"/>
      <c r="ZM54" s="95"/>
      <c r="ZN54" s="95"/>
      <c r="ZO54" s="95"/>
      <c r="ZP54" s="95"/>
      <c r="ZQ54" s="95"/>
      <c r="ZR54" s="95"/>
      <c r="ZS54" s="95"/>
      <c r="ZT54" s="95"/>
      <c r="ZU54" s="95"/>
      <c r="ZV54" s="95"/>
      <c r="ZW54" s="95"/>
      <c r="ZX54" s="95"/>
      <c r="ZY54" s="95"/>
      <c r="ZZ54" s="95"/>
      <c r="AAA54" s="95"/>
      <c r="AAB54" s="95"/>
      <c r="AAC54" s="95"/>
      <c r="AAD54" s="95"/>
      <c r="AAE54" s="95"/>
      <c r="AAF54" s="95"/>
      <c r="AAG54" s="95"/>
      <c r="AAH54" s="95"/>
      <c r="AAI54" s="95"/>
      <c r="AAJ54" s="95"/>
      <c r="AAK54" s="95"/>
      <c r="AAL54" s="95"/>
      <c r="AAM54" s="95"/>
      <c r="AAN54" s="95"/>
      <c r="AAO54" s="95"/>
      <c r="AAP54" s="95"/>
      <c r="AAQ54" s="95"/>
      <c r="AAR54" s="95"/>
      <c r="AAS54" s="95"/>
      <c r="AAT54" s="95"/>
      <c r="AAU54" s="95"/>
      <c r="AAV54" s="95"/>
      <c r="AAW54" s="95"/>
      <c r="AAX54" s="95"/>
      <c r="AAY54" s="95"/>
      <c r="AAZ54" s="95"/>
      <c r="ABA54" s="95"/>
      <c r="ABB54" s="95"/>
      <c r="ABC54" s="95"/>
      <c r="ABD54" s="95"/>
      <c r="ABE54" s="95"/>
      <c r="ABF54" s="95"/>
      <c r="ABG54" s="95"/>
      <c r="ABH54" s="95"/>
      <c r="ABI54" s="95"/>
      <c r="ABJ54" s="95"/>
      <c r="ABK54" s="95"/>
      <c r="ABL54" s="95"/>
      <c r="ABM54" s="95"/>
      <c r="ABN54" s="95"/>
      <c r="ABO54" s="95"/>
      <c r="ABP54" s="95"/>
      <c r="ABQ54" s="95"/>
      <c r="ABR54" s="95"/>
      <c r="ABS54" s="95"/>
      <c r="ABT54" s="95"/>
      <c r="ABU54" s="95"/>
      <c r="ABV54" s="95"/>
      <c r="ABW54" s="95"/>
      <c r="ABX54" s="95"/>
      <c r="ABY54" s="95"/>
      <c r="ABZ54" s="95"/>
      <c r="ACA54" s="95"/>
      <c r="ACB54" s="95"/>
      <c r="ACC54" s="95"/>
      <c r="ACD54" s="95"/>
      <c r="ACE54" s="95"/>
      <c r="ACF54" s="95"/>
      <c r="ACG54" s="95"/>
      <c r="ACH54" s="95"/>
      <c r="ACI54" s="95"/>
      <c r="ACJ54" s="95"/>
      <c r="ACK54" s="95"/>
      <c r="ACL54" s="95"/>
      <c r="ACM54" s="95"/>
      <c r="ACN54" s="95"/>
      <c r="ACO54" s="95"/>
      <c r="ACP54" s="95"/>
      <c r="ACQ54" s="95"/>
      <c r="ACR54" s="95"/>
      <c r="ACS54" s="95"/>
      <c r="ACT54" s="95"/>
      <c r="ACU54" s="95"/>
      <c r="ACV54" s="95"/>
      <c r="ACW54" s="95"/>
      <c r="ACX54" s="95"/>
      <c r="ACY54" s="95"/>
      <c r="ACZ54" s="95"/>
      <c r="ADA54" s="95"/>
      <c r="ADB54" s="95"/>
      <c r="ADC54" s="95"/>
      <c r="ADD54" s="95"/>
      <c r="ADE54" s="95"/>
      <c r="ADF54" s="95"/>
      <c r="ADG54" s="95"/>
      <c r="ADH54" s="95"/>
      <c r="ADI54" s="95"/>
      <c r="ADJ54" s="95"/>
      <c r="ADK54" s="95"/>
      <c r="ADL54" s="95"/>
      <c r="ADM54" s="95"/>
      <c r="ADN54" s="95"/>
      <c r="ADO54" s="95"/>
      <c r="ADP54" s="95"/>
      <c r="ADQ54" s="95"/>
      <c r="ADR54" s="95"/>
      <c r="ADS54" s="95"/>
      <c r="ADT54" s="95"/>
      <c r="ADU54" s="95"/>
      <c r="ADV54" s="95"/>
      <c r="ADW54" s="95"/>
      <c r="ADX54" s="95"/>
      <c r="ADY54" s="95"/>
      <c r="ADZ54" s="95"/>
      <c r="AEA54" s="95"/>
      <c r="AEB54" s="95"/>
      <c r="AEC54" s="95"/>
      <c r="AED54" s="95"/>
      <c r="AEE54" s="95"/>
      <c r="AEF54" s="95"/>
      <c r="AEG54" s="95"/>
      <c r="AEH54" s="95"/>
      <c r="AEI54" s="95"/>
      <c r="AEJ54" s="95"/>
      <c r="AEK54" s="95"/>
      <c r="AEL54" s="95"/>
      <c r="AEM54" s="95"/>
      <c r="AEN54" s="95"/>
      <c r="AEO54" s="95"/>
      <c r="AEP54" s="95"/>
      <c r="AEQ54" s="95"/>
      <c r="AER54" s="95"/>
      <c r="AES54" s="95"/>
      <c r="AET54" s="95"/>
      <c r="AEU54" s="95"/>
      <c r="AEV54" s="95"/>
      <c r="AEW54" s="95"/>
      <c r="AEX54" s="95"/>
      <c r="AEY54" s="95"/>
      <c r="AEZ54" s="95"/>
      <c r="AFA54" s="95"/>
      <c r="AFB54" s="95"/>
      <c r="AFC54" s="95"/>
      <c r="AFD54" s="95"/>
      <c r="AFE54" s="95"/>
      <c r="AFF54" s="95"/>
      <c r="AFG54" s="95"/>
      <c r="AFH54" s="95"/>
      <c r="AFI54" s="95"/>
      <c r="AFJ54" s="95"/>
      <c r="AFK54" s="95"/>
      <c r="AFL54" s="95"/>
      <c r="AFM54" s="95"/>
      <c r="AFN54" s="95"/>
      <c r="AFO54" s="95"/>
      <c r="AFP54" s="95"/>
      <c r="AFQ54" s="95"/>
      <c r="AFR54" s="95"/>
      <c r="AFS54" s="95"/>
      <c r="AFT54" s="95"/>
      <c r="AFU54" s="95"/>
      <c r="AFV54" s="95"/>
      <c r="AFW54" s="95"/>
      <c r="AFX54" s="95"/>
      <c r="AFY54" s="95"/>
      <c r="AFZ54" s="95"/>
      <c r="AGA54" s="95"/>
      <c r="AGB54" s="95"/>
      <c r="AGC54" s="95"/>
      <c r="AGD54" s="95"/>
      <c r="AGE54" s="95"/>
      <c r="AGF54" s="95"/>
      <c r="AGG54" s="95"/>
      <c r="AGH54" s="95"/>
      <c r="AGI54" s="95"/>
      <c r="AGJ54" s="95"/>
      <c r="AGK54" s="95"/>
      <c r="AGL54" s="95"/>
      <c r="AGM54" s="95"/>
      <c r="AGN54" s="95"/>
      <c r="AGO54" s="95"/>
      <c r="AGP54" s="95"/>
      <c r="AGQ54" s="95"/>
      <c r="AGR54" s="95"/>
      <c r="AGS54" s="95"/>
      <c r="AGT54" s="95"/>
      <c r="AGU54" s="95"/>
      <c r="AGV54" s="95"/>
      <c r="AGW54" s="95"/>
      <c r="AGX54" s="95"/>
      <c r="AGY54" s="95"/>
      <c r="AGZ54" s="95"/>
      <c r="AHA54" s="95"/>
      <c r="AHB54" s="95"/>
      <c r="AHC54" s="95"/>
      <c r="AHD54" s="95"/>
      <c r="AHE54" s="95"/>
      <c r="AHF54" s="95"/>
      <c r="AHG54" s="95"/>
      <c r="AHH54" s="95"/>
      <c r="AHI54" s="95"/>
      <c r="AHJ54" s="95"/>
      <c r="AHK54" s="95"/>
      <c r="AHL54" s="95"/>
      <c r="AHM54" s="95"/>
      <c r="AHN54" s="95"/>
      <c r="AHO54" s="95"/>
      <c r="AHP54" s="95"/>
      <c r="AHQ54" s="95"/>
      <c r="AHR54" s="95"/>
      <c r="AHS54" s="95"/>
      <c r="AHT54" s="95"/>
      <c r="AHU54" s="95"/>
      <c r="AHV54" s="95"/>
      <c r="AHW54" s="95"/>
      <c r="AHX54" s="95"/>
      <c r="AHY54" s="95"/>
      <c r="AHZ54" s="95"/>
      <c r="AIA54" s="95"/>
      <c r="AIB54" s="95"/>
      <c r="AIC54" s="95"/>
      <c r="AID54" s="95"/>
      <c r="AIE54" s="95"/>
      <c r="AIF54" s="95"/>
      <c r="AIG54" s="95"/>
      <c r="AIH54" s="95"/>
      <c r="AII54" s="95"/>
      <c r="AIJ54" s="95"/>
      <c r="AIK54" s="95"/>
      <c r="AIL54" s="95"/>
      <c r="AIM54" s="95"/>
      <c r="AIN54" s="95"/>
      <c r="AIO54" s="95"/>
      <c r="AIP54" s="95"/>
      <c r="AIQ54" s="95"/>
      <c r="AIR54" s="95"/>
      <c r="AIS54" s="95"/>
      <c r="AIT54" s="95"/>
      <c r="AIU54" s="95"/>
      <c r="AIV54" s="95"/>
      <c r="AIW54" s="95"/>
      <c r="AIX54" s="95"/>
      <c r="AIY54" s="95"/>
      <c r="AIZ54" s="95"/>
      <c r="AJA54" s="95"/>
      <c r="AJB54" s="95"/>
      <c r="AJC54" s="95"/>
      <c r="AJD54" s="95"/>
      <c r="AJE54" s="95"/>
      <c r="AJF54" s="95"/>
      <c r="AJG54" s="95"/>
      <c r="AJH54" s="95"/>
      <c r="AJI54" s="95"/>
      <c r="AJJ54" s="95"/>
      <c r="AJK54" s="95"/>
      <c r="AJL54" s="95"/>
      <c r="AJM54" s="95"/>
      <c r="AJN54" s="95"/>
      <c r="AJO54" s="95"/>
      <c r="AJP54" s="95"/>
      <c r="AJQ54" s="95"/>
      <c r="AJR54" s="95"/>
      <c r="AJS54" s="95"/>
      <c r="AJT54" s="95"/>
      <c r="AJU54" s="95"/>
      <c r="AJV54" s="95"/>
      <c r="AJW54" s="95"/>
      <c r="AJX54" s="95"/>
      <c r="AJY54" s="95"/>
      <c r="AJZ54" s="95"/>
      <c r="AKA54" s="95"/>
      <c r="AKB54" s="95"/>
      <c r="AKC54" s="95"/>
      <c r="AKD54" s="95"/>
      <c r="AKE54" s="95"/>
      <c r="AKF54" s="95"/>
      <c r="AKG54" s="95"/>
      <c r="AKH54" s="95"/>
      <c r="AKI54" s="95"/>
      <c r="AKJ54" s="95"/>
      <c r="AKK54" s="95"/>
      <c r="AKL54" s="95"/>
      <c r="AKM54" s="95"/>
      <c r="AKN54" s="95"/>
      <c r="AKO54" s="95"/>
      <c r="AKP54" s="95"/>
      <c r="AKQ54" s="95"/>
      <c r="AKR54" s="95"/>
      <c r="AKS54" s="95"/>
      <c r="AKT54" s="95"/>
      <c r="AKU54" s="95"/>
      <c r="AKV54" s="95"/>
      <c r="AKW54" s="95"/>
      <c r="AKX54" s="95"/>
      <c r="AKY54" s="95"/>
      <c r="AKZ54" s="95"/>
      <c r="ALA54" s="95"/>
      <c r="ALB54" s="95"/>
      <c r="ALC54" s="95"/>
      <c r="ALD54" s="95"/>
      <c r="ALE54" s="95"/>
      <c r="ALF54" s="95"/>
      <c r="ALG54" s="95"/>
      <c r="ALH54" s="95"/>
      <c r="ALI54" s="95"/>
      <c r="ALJ54" s="95"/>
      <c r="ALK54" s="95"/>
      <c r="ALL54" s="95"/>
      <c r="ALM54" s="95"/>
      <c r="ALN54" s="95"/>
      <c r="ALO54" s="95"/>
      <c r="ALP54" s="95"/>
      <c r="ALQ54" s="95"/>
      <c r="ALR54" s="95"/>
      <c r="ALS54" s="95"/>
      <c r="ALT54" s="95"/>
      <c r="ALU54" s="95"/>
      <c r="ALV54" s="95"/>
      <c r="ALW54" s="95"/>
      <c r="ALX54" s="95"/>
      <c r="ALY54" s="95"/>
      <c r="ALZ54" s="95"/>
      <c r="AMA54" s="95"/>
      <c r="AMB54" s="95"/>
      <c r="AMC54" s="95"/>
      <c r="AMD54" s="95"/>
      <c r="AME54" s="95"/>
      <c r="AMF54" s="95"/>
      <c r="AMG54" s="95"/>
      <c r="AMH54" s="95"/>
      <c r="AMI54" s="95"/>
      <c r="AMJ54" s="95"/>
    </row>
    <row r="55" spans="1:1024" s="94" customFormat="1" ht="49.5" x14ac:dyDescent="0.2">
      <c r="A55" s="91"/>
      <c r="B55" s="92" t="s">
        <v>894</v>
      </c>
      <c r="C55" s="93">
        <f>SUM(C56:C57)</f>
        <v>19.170000000000002</v>
      </c>
      <c r="D55" s="92" t="s">
        <v>895</v>
      </c>
      <c r="E55" s="93">
        <f>SUM(E56:E57)</f>
        <v>19.170000000000002</v>
      </c>
      <c r="F55" s="92" t="s">
        <v>896</v>
      </c>
      <c r="G55" s="93">
        <f>SUM(G56:G57)</f>
        <v>19.170000000000002</v>
      </c>
      <c r="H55" s="92" t="s">
        <v>897</v>
      </c>
      <c r="I55" s="93">
        <f>SUM(I56:I57)</f>
        <v>19.170000000000002</v>
      </c>
      <c r="J55" s="92" t="s">
        <v>898</v>
      </c>
      <c r="K55" s="93">
        <f>SUM(K56:K57)</f>
        <v>19.170000000000002</v>
      </c>
      <c r="L55" s="91"/>
      <c r="M55" s="91"/>
      <c r="N55" s="91"/>
      <c r="O55" s="91"/>
      <c r="P55" s="91"/>
      <c r="Q55" s="91"/>
      <c r="R55" s="91"/>
      <c r="S55" s="91"/>
      <c r="T55" s="91"/>
      <c r="U55" s="91"/>
      <c r="V55" s="91"/>
      <c r="W55" s="91"/>
      <c r="X55" s="91"/>
      <c r="Y55" s="91"/>
      <c r="Z55" s="91"/>
      <c r="AA55" s="91"/>
      <c r="AB55" s="91"/>
      <c r="AC55" s="91"/>
      <c r="AD55" s="91"/>
      <c r="AE55" s="91"/>
      <c r="AF55" s="91"/>
      <c r="AG55" s="91"/>
      <c r="AH55" s="91"/>
      <c r="AI55" s="91"/>
      <c r="AJ55" s="91"/>
      <c r="AK55" s="91"/>
      <c r="AL55" s="91"/>
      <c r="AM55" s="91"/>
      <c r="AN55" s="91"/>
      <c r="AO55" s="91"/>
      <c r="AP55" s="91"/>
      <c r="AQ55" s="91"/>
      <c r="AR55" s="91"/>
      <c r="AS55" s="91"/>
      <c r="AT55" s="91"/>
      <c r="AU55" s="91"/>
      <c r="AV55" s="91"/>
      <c r="AW55" s="91"/>
      <c r="AX55" s="91"/>
      <c r="AY55" s="91"/>
      <c r="AZ55" s="91"/>
      <c r="BA55" s="91"/>
      <c r="BB55" s="91"/>
      <c r="BC55" s="91"/>
      <c r="BD55" s="91"/>
      <c r="BE55" s="91"/>
      <c r="BF55" s="91"/>
      <c r="BG55" s="91"/>
      <c r="BH55" s="91"/>
      <c r="BI55" s="91"/>
      <c r="BJ55" s="91"/>
      <c r="BK55" s="91"/>
      <c r="BL55" s="91"/>
      <c r="BM55" s="91"/>
      <c r="BN55" s="91"/>
      <c r="BO55" s="91"/>
      <c r="BP55" s="91"/>
      <c r="BQ55" s="91"/>
      <c r="BR55" s="91"/>
      <c r="BS55" s="91"/>
      <c r="BT55" s="91"/>
      <c r="BU55" s="91"/>
      <c r="BV55" s="91"/>
      <c r="BW55" s="91"/>
      <c r="BX55" s="91"/>
      <c r="BY55" s="91"/>
      <c r="BZ55" s="91"/>
      <c r="CA55" s="91"/>
      <c r="CB55" s="91"/>
      <c r="CC55" s="91"/>
      <c r="CD55" s="91"/>
      <c r="CE55" s="91"/>
      <c r="CF55" s="91"/>
      <c r="CG55" s="91"/>
      <c r="CH55" s="91"/>
      <c r="CI55" s="91"/>
      <c r="CJ55" s="91"/>
      <c r="CK55" s="91"/>
      <c r="CL55" s="91"/>
      <c r="CM55" s="91"/>
      <c r="CN55" s="91"/>
      <c r="CO55" s="91"/>
      <c r="CP55" s="91"/>
      <c r="CQ55" s="91"/>
      <c r="CR55" s="91"/>
      <c r="CS55" s="91"/>
      <c r="CT55" s="91"/>
      <c r="CU55" s="91"/>
      <c r="CV55" s="91"/>
      <c r="CW55" s="91"/>
      <c r="CX55" s="91"/>
      <c r="CY55" s="91"/>
      <c r="CZ55" s="91"/>
      <c r="DA55" s="91"/>
      <c r="DB55" s="91"/>
      <c r="DC55" s="91"/>
      <c r="DD55" s="91"/>
      <c r="DE55" s="91"/>
      <c r="DF55" s="91"/>
      <c r="DG55" s="91"/>
      <c r="DH55" s="91"/>
      <c r="DI55" s="91"/>
      <c r="DJ55" s="91"/>
      <c r="DK55" s="91"/>
      <c r="DL55" s="91"/>
      <c r="DM55" s="91"/>
      <c r="DN55" s="91"/>
      <c r="DO55" s="91"/>
      <c r="DP55" s="91"/>
      <c r="DQ55" s="91"/>
      <c r="DR55" s="91"/>
      <c r="DS55" s="91"/>
      <c r="DT55" s="91"/>
      <c r="DU55" s="91"/>
      <c r="DV55" s="91"/>
      <c r="DW55" s="91"/>
      <c r="DX55" s="91"/>
      <c r="DY55" s="91"/>
      <c r="DZ55" s="91"/>
      <c r="EA55" s="91"/>
      <c r="EB55" s="91"/>
      <c r="EC55" s="91"/>
      <c r="ED55" s="91"/>
      <c r="EE55" s="91"/>
      <c r="EF55" s="91"/>
      <c r="EG55" s="91"/>
      <c r="EH55" s="91"/>
      <c r="EI55" s="91"/>
      <c r="EJ55" s="91"/>
      <c r="EK55" s="91"/>
      <c r="EL55" s="91"/>
      <c r="EM55" s="91"/>
      <c r="EN55" s="91"/>
      <c r="EO55" s="91"/>
      <c r="EP55" s="91"/>
      <c r="EQ55" s="91"/>
      <c r="ER55" s="91"/>
      <c r="ES55" s="91"/>
      <c r="ET55" s="91"/>
      <c r="EU55" s="91"/>
      <c r="EV55" s="91"/>
      <c r="EW55" s="91"/>
      <c r="EX55" s="91"/>
      <c r="EY55" s="91"/>
      <c r="EZ55" s="91"/>
      <c r="FA55" s="91"/>
      <c r="FB55" s="91"/>
      <c r="FC55" s="91"/>
      <c r="FD55" s="91"/>
      <c r="FE55" s="91"/>
      <c r="FF55" s="91"/>
      <c r="FG55" s="91"/>
      <c r="FH55" s="91"/>
      <c r="FI55" s="91"/>
      <c r="FJ55" s="91"/>
      <c r="FK55" s="91"/>
      <c r="FL55" s="91"/>
      <c r="FM55" s="91"/>
      <c r="FN55" s="91"/>
      <c r="FO55" s="91"/>
      <c r="FP55" s="91"/>
      <c r="FQ55" s="91"/>
      <c r="FR55" s="91"/>
      <c r="FS55" s="91"/>
      <c r="FT55" s="91"/>
      <c r="FU55" s="91"/>
      <c r="FV55" s="91"/>
      <c r="FW55" s="91"/>
      <c r="FX55" s="91"/>
      <c r="FY55" s="91"/>
      <c r="FZ55" s="91"/>
      <c r="GA55" s="91"/>
      <c r="GB55" s="91"/>
      <c r="GC55" s="91"/>
      <c r="GD55" s="91"/>
      <c r="GE55" s="91"/>
      <c r="GF55" s="91"/>
      <c r="GG55" s="91"/>
      <c r="GH55" s="91"/>
      <c r="GI55" s="91"/>
      <c r="GJ55" s="91"/>
      <c r="GK55" s="91"/>
      <c r="GL55" s="91"/>
      <c r="GM55" s="91"/>
      <c r="GN55" s="91"/>
      <c r="GO55" s="91"/>
      <c r="GP55" s="91"/>
      <c r="GQ55" s="91"/>
      <c r="GR55" s="91"/>
      <c r="GS55" s="91"/>
      <c r="GT55" s="91"/>
      <c r="GU55" s="91"/>
      <c r="GV55" s="91"/>
      <c r="GW55" s="91"/>
      <c r="GX55" s="91"/>
      <c r="GY55" s="91"/>
      <c r="GZ55" s="91"/>
      <c r="HA55" s="91"/>
      <c r="HB55" s="91"/>
      <c r="HC55" s="91"/>
      <c r="HD55" s="91"/>
      <c r="HE55" s="91"/>
      <c r="HF55" s="91"/>
      <c r="HG55" s="91"/>
      <c r="HH55" s="91"/>
      <c r="HI55" s="91"/>
      <c r="HJ55" s="91"/>
      <c r="HK55" s="91"/>
      <c r="HL55" s="91"/>
      <c r="HM55" s="91"/>
      <c r="HN55" s="91"/>
      <c r="HO55" s="91"/>
      <c r="HP55" s="91"/>
      <c r="HQ55" s="91"/>
      <c r="HR55" s="91"/>
      <c r="HS55" s="91"/>
      <c r="HT55" s="91"/>
      <c r="HU55" s="91"/>
      <c r="HV55" s="91"/>
      <c r="HW55" s="91"/>
      <c r="HX55" s="91"/>
      <c r="HY55" s="91"/>
      <c r="HZ55" s="91"/>
      <c r="IA55" s="91"/>
      <c r="IB55" s="91"/>
      <c r="IC55" s="91"/>
      <c r="ID55" s="91"/>
      <c r="IE55" s="91"/>
      <c r="IF55" s="91"/>
      <c r="IG55" s="91"/>
      <c r="IH55" s="91"/>
      <c r="II55" s="91"/>
      <c r="IJ55" s="91"/>
      <c r="IK55" s="91"/>
      <c r="IL55" s="91"/>
      <c r="IM55" s="91"/>
      <c r="IN55" s="91"/>
      <c r="IO55" s="91"/>
      <c r="IP55" s="91"/>
      <c r="IQ55" s="91"/>
      <c r="IR55" s="91"/>
      <c r="IS55" s="91"/>
      <c r="IT55" s="91"/>
      <c r="IU55" s="91"/>
      <c r="IV55" s="91"/>
      <c r="IW55" s="91"/>
      <c r="IX55" s="91"/>
      <c r="IY55" s="91"/>
      <c r="IZ55" s="91"/>
      <c r="JA55" s="91"/>
      <c r="JB55" s="91"/>
      <c r="JC55" s="91"/>
      <c r="JD55" s="91"/>
      <c r="JE55" s="91"/>
      <c r="JF55" s="91"/>
      <c r="JG55" s="91"/>
      <c r="JH55" s="91"/>
      <c r="JI55" s="91"/>
      <c r="JJ55" s="91"/>
      <c r="JK55" s="91"/>
      <c r="JL55" s="91"/>
      <c r="JM55" s="91"/>
      <c r="JN55" s="91"/>
      <c r="JO55" s="91"/>
      <c r="JP55" s="91"/>
      <c r="JQ55" s="91"/>
      <c r="JR55" s="91"/>
      <c r="JS55" s="91"/>
      <c r="JT55" s="91"/>
      <c r="JU55" s="91"/>
      <c r="JV55" s="91"/>
      <c r="JW55" s="91"/>
      <c r="JX55" s="91"/>
      <c r="JY55" s="91"/>
      <c r="JZ55" s="91"/>
      <c r="KA55" s="91"/>
      <c r="KB55" s="91"/>
      <c r="KC55" s="91"/>
      <c r="KD55" s="91"/>
      <c r="KE55" s="91"/>
      <c r="KF55" s="91"/>
      <c r="KG55" s="91"/>
      <c r="KH55" s="91"/>
      <c r="KI55" s="91"/>
      <c r="KJ55" s="91"/>
      <c r="KK55" s="91"/>
      <c r="KL55" s="91"/>
      <c r="KM55" s="91"/>
      <c r="KN55" s="91"/>
      <c r="KO55" s="91"/>
      <c r="KP55" s="91"/>
      <c r="KQ55" s="91"/>
      <c r="KR55" s="91"/>
      <c r="KS55" s="91"/>
      <c r="KT55" s="91"/>
      <c r="KU55" s="91"/>
      <c r="KV55" s="91"/>
      <c r="KW55" s="91"/>
      <c r="KX55" s="91"/>
      <c r="KY55" s="91"/>
      <c r="KZ55" s="91"/>
      <c r="LA55" s="91"/>
      <c r="LB55" s="91"/>
      <c r="LC55" s="91"/>
      <c r="LD55" s="91"/>
      <c r="LE55" s="91"/>
      <c r="LF55" s="91"/>
      <c r="LG55" s="91"/>
      <c r="LH55" s="91"/>
      <c r="LI55" s="91"/>
      <c r="LJ55" s="91"/>
      <c r="LK55" s="91"/>
      <c r="LL55" s="91"/>
      <c r="LM55" s="91"/>
      <c r="LN55" s="91"/>
      <c r="LO55" s="91"/>
      <c r="LP55" s="91"/>
      <c r="LQ55" s="91"/>
      <c r="LR55" s="91"/>
      <c r="LS55" s="91"/>
      <c r="LT55" s="91"/>
      <c r="LU55" s="91"/>
      <c r="LV55" s="91"/>
      <c r="LW55" s="91"/>
      <c r="LX55" s="91"/>
      <c r="LY55" s="91"/>
      <c r="LZ55" s="91"/>
      <c r="MA55" s="91"/>
      <c r="MB55" s="91"/>
      <c r="MC55" s="91"/>
      <c r="MD55" s="91"/>
      <c r="ME55" s="91"/>
      <c r="MF55" s="91"/>
      <c r="MG55" s="91"/>
      <c r="MH55" s="91"/>
      <c r="MI55" s="91"/>
      <c r="MJ55" s="91"/>
      <c r="MK55" s="91"/>
      <c r="ML55" s="91"/>
      <c r="MM55" s="91"/>
      <c r="MN55" s="91"/>
      <c r="MO55" s="91"/>
      <c r="MP55" s="91"/>
      <c r="MQ55" s="91"/>
      <c r="MR55" s="91"/>
      <c r="MS55" s="91"/>
      <c r="MT55" s="91"/>
      <c r="MU55" s="91"/>
      <c r="MV55" s="91"/>
      <c r="MW55" s="91"/>
      <c r="MX55" s="91"/>
      <c r="MY55" s="91"/>
      <c r="MZ55" s="91"/>
      <c r="NA55" s="91"/>
      <c r="NB55" s="91"/>
      <c r="NC55" s="91"/>
      <c r="ND55" s="91"/>
      <c r="NE55" s="91"/>
      <c r="NF55" s="91"/>
      <c r="NG55" s="91"/>
      <c r="NH55" s="91"/>
      <c r="NI55" s="91"/>
      <c r="NJ55" s="91"/>
      <c r="NK55" s="91"/>
      <c r="NL55" s="91"/>
      <c r="NM55" s="91"/>
      <c r="NN55" s="91"/>
      <c r="NO55" s="91"/>
      <c r="NP55" s="91"/>
      <c r="NQ55" s="91"/>
      <c r="NR55" s="91"/>
      <c r="NS55" s="91"/>
      <c r="NT55" s="91"/>
      <c r="NU55" s="91"/>
      <c r="NV55" s="91"/>
      <c r="NW55" s="91"/>
      <c r="NX55" s="91"/>
      <c r="NY55" s="91"/>
      <c r="NZ55" s="91"/>
      <c r="OA55" s="91"/>
      <c r="OB55" s="91"/>
      <c r="OC55" s="91"/>
      <c r="OD55" s="91"/>
      <c r="OE55" s="91"/>
      <c r="OF55" s="91"/>
      <c r="OG55" s="91"/>
      <c r="OH55" s="91"/>
      <c r="OI55" s="91"/>
      <c r="OJ55" s="91"/>
      <c r="OK55" s="91"/>
      <c r="OL55" s="91"/>
      <c r="OM55" s="91"/>
      <c r="ON55" s="91"/>
      <c r="OO55" s="91"/>
      <c r="OP55" s="91"/>
      <c r="OQ55" s="91"/>
      <c r="OR55" s="91"/>
      <c r="OS55" s="91"/>
      <c r="OT55" s="91"/>
      <c r="OU55" s="91"/>
      <c r="OV55" s="91"/>
      <c r="OW55" s="91"/>
      <c r="OX55" s="91"/>
      <c r="OY55" s="91"/>
      <c r="OZ55" s="91"/>
      <c r="PA55" s="91"/>
      <c r="PB55" s="91"/>
      <c r="PC55" s="91"/>
      <c r="PD55" s="91"/>
      <c r="PE55" s="91"/>
      <c r="PF55" s="91"/>
      <c r="PG55" s="91"/>
      <c r="PH55" s="91"/>
      <c r="PI55" s="91"/>
      <c r="PJ55" s="91"/>
      <c r="PK55" s="91"/>
      <c r="PL55" s="91"/>
      <c r="PM55" s="91"/>
      <c r="PN55" s="91"/>
      <c r="PO55" s="91"/>
      <c r="PP55" s="91"/>
      <c r="PQ55" s="91"/>
      <c r="PR55" s="91"/>
      <c r="PS55" s="91"/>
      <c r="PT55" s="91"/>
      <c r="PU55" s="91"/>
      <c r="PV55" s="91"/>
      <c r="PW55" s="91"/>
      <c r="PX55" s="91"/>
      <c r="PY55" s="91"/>
      <c r="PZ55" s="91"/>
      <c r="QA55" s="91"/>
      <c r="QB55" s="91"/>
      <c r="QC55" s="91"/>
      <c r="QD55" s="91"/>
      <c r="QE55" s="91"/>
      <c r="QF55" s="91"/>
      <c r="QG55" s="91"/>
      <c r="QH55" s="91"/>
      <c r="QI55" s="91"/>
      <c r="QJ55" s="91"/>
      <c r="QK55" s="91"/>
      <c r="QL55" s="91"/>
      <c r="QM55" s="91"/>
      <c r="QN55" s="91"/>
      <c r="QO55" s="91"/>
      <c r="QP55" s="91"/>
      <c r="QQ55" s="91"/>
      <c r="QR55" s="91"/>
      <c r="QS55" s="91"/>
      <c r="QT55" s="91"/>
      <c r="QU55" s="91"/>
      <c r="QV55" s="91"/>
      <c r="QW55" s="91"/>
      <c r="QX55" s="91"/>
      <c r="QY55" s="91"/>
      <c r="QZ55" s="91"/>
      <c r="RA55" s="91"/>
      <c r="RB55" s="91"/>
      <c r="RC55" s="91"/>
      <c r="RD55" s="91"/>
      <c r="RE55" s="91"/>
      <c r="RF55" s="91"/>
      <c r="RG55" s="91"/>
      <c r="RH55" s="91"/>
      <c r="RI55" s="91"/>
      <c r="RJ55" s="91"/>
      <c r="RK55" s="91"/>
      <c r="RL55" s="91"/>
      <c r="RM55" s="91"/>
      <c r="RN55" s="91"/>
      <c r="RO55" s="91"/>
      <c r="RP55" s="91"/>
      <c r="RQ55" s="91"/>
      <c r="RR55" s="91"/>
      <c r="RS55" s="91"/>
      <c r="RT55" s="91"/>
      <c r="RU55" s="91"/>
      <c r="RV55" s="91"/>
      <c r="RW55" s="91"/>
      <c r="RX55" s="91"/>
      <c r="RY55" s="91"/>
      <c r="RZ55" s="91"/>
      <c r="SA55" s="91"/>
      <c r="SB55" s="91"/>
      <c r="SC55" s="91"/>
      <c r="SD55" s="91"/>
      <c r="SE55" s="91"/>
      <c r="SF55" s="91"/>
      <c r="SG55" s="91"/>
      <c r="SH55" s="91"/>
      <c r="SI55" s="91"/>
      <c r="SJ55" s="91"/>
      <c r="SK55" s="91"/>
      <c r="SL55" s="91"/>
      <c r="SM55" s="91"/>
      <c r="SN55" s="91"/>
      <c r="SO55" s="91"/>
      <c r="SP55" s="91"/>
      <c r="SQ55" s="91"/>
      <c r="SR55" s="91"/>
      <c r="SS55" s="91"/>
      <c r="ST55" s="91"/>
      <c r="SU55" s="91"/>
      <c r="SV55" s="91"/>
      <c r="SW55" s="91"/>
      <c r="SX55" s="91"/>
      <c r="SY55" s="91"/>
      <c r="SZ55" s="91"/>
      <c r="TA55" s="91"/>
      <c r="TB55" s="91"/>
      <c r="TC55" s="91"/>
      <c r="TD55" s="91"/>
      <c r="TE55" s="91"/>
      <c r="TF55" s="91"/>
      <c r="TG55" s="91"/>
      <c r="TH55" s="91"/>
      <c r="TI55" s="91"/>
      <c r="TJ55" s="91"/>
      <c r="TK55" s="91"/>
      <c r="TL55" s="91"/>
      <c r="TM55" s="91"/>
      <c r="TN55" s="91"/>
      <c r="TO55" s="91"/>
      <c r="TP55" s="91"/>
      <c r="TQ55" s="91"/>
      <c r="TR55" s="91"/>
      <c r="TS55" s="91"/>
      <c r="TT55" s="91"/>
      <c r="TU55" s="91"/>
      <c r="TV55" s="91"/>
      <c r="TW55" s="91"/>
      <c r="TX55" s="91"/>
      <c r="TY55" s="91"/>
      <c r="TZ55" s="91"/>
      <c r="UA55" s="91"/>
      <c r="UB55" s="91"/>
      <c r="UC55" s="91"/>
      <c r="UD55" s="91"/>
      <c r="UE55" s="91"/>
      <c r="UF55" s="91"/>
      <c r="UG55" s="91"/>
      <c r="UH55" s="91"/>
      <c r="UI55" s="91"/>
      <c r="UJ55" s="91"/>
      <c r="UK55" s="91"/>
      <c r="UL55" s="91"/>
      <c r="UM55" s="91"/>
      <c r="UN55" s="91"/>
      <c r="UO55" s="91"/>
      <c r="UP55" s="91"/>
      <c r="UQ55" s="91"/>
      <c r="UR55" s="91"/>
      <c r="US55" s="91"/>
      <c r="UT55" s="91"/>
      <c r="UU55" s="91"/>
      <c r="UV55" s="91"/>
      <c r="UW55" s="91"/>
      <c r="UX55" s="91"/>
      <c r="UY55" s="91"/>
      <c r="UZ55" s="91"/>
      <c r="VA55" s="91"/>
      <c r="VB55" s="91"/>
      <c r="VC55" s="91"/>
      <c r="VD55" s="91"/>
      <c r="VE55" s="91"/>
      <c r="VF55" s="91"/>
      <c r="VG55" s="91"/>
      <c r="VH55" s="91"/>
      <c r="VI55" s="91"/>
      <c r="VJ55" s="91"/>
      <c r="VK55" s="91"/>
      <c r="VL55" s="91"/>
      <c r="VM55" s="91"/>
      <c r="VN55" s="91"/>
      <c r="VO55" s="91"/>
      <c r="VP55" s="91"/>
      <c r="VQ55" s="91"/>
      <c r="VR55" s="91"/>
      <c r="VS55" s="91"/>
      <c r="VT55" s="91"/>
      <c r="VU55" s="91"/>
      <c r="VV55" s="91"/>
      <c r="VW55" s="91"/>
      <c r="VX55" s="91"/>
      <c r="VY55" s="91"/>
      <c r="VZ55" s="91"/>
      <c r="WA55" s="91"/>
      <c r="WB55" s="91"/>
      <c r="WC55" s="91"/>
      <c r="WD55" s="91"/>
      <c r="WE55" s="91"/>
      <c r="WF55" s="91"/>
      <c r="WG55" s="91"/>
      <c r="WH55" s="91"/>
      <c r="WI55" s="91"/>
      <c r="WJ55" s="91"/>
      <c r="WK55" s="91"/>
      <c r="WL55" s="91"/>
      <c r="WM55" s="91"/>
      <c r="WN55" s="91"/>
      <c r="WO55" s="91"/>
      <c r="WP55" s="91"/>
      <c r="WQ55" s="91"/>
      <c r="WR55" s="91"/>
      <c r="WS55" s="91"/>
      <c r="WT55" s="91"/>
      <c r="WU55" s="91"/>
      <c r="WV55" s="91"/>
      <c r="WW55" s="91"/>
      <c r="WX55" s="91"/>
      <c r="WY55" s="91"/>
      <c r="WZ55" s="91"/>
      <c r="XA55" s="91"/>
      <c r="XB55" s="91"/>
      <c r="XC55" s="91"/>
      <c r="XD55" s="91"/>
      <c r="XE55" s="91"/>
      <c r="XF55" s="91"/>
      <c r="XG55" s="91"/>
      <c r="XH55" s="91"/>
      <c r="XI55" s="91"/>
      <c r="XJ55" s="91"/>
      <c r="XK55" s="91"/>
      <c r="XL55" s="91"/>
      <c r="XM55" s="91"/>
      <c r="XN55" s="91"/>
      <c r="XO55" s="91"/>
      <c r="XP55" s="91"/>
      <c r="XQ55" s="91"/>
      <c r="XR55" s="91"/>
      <c r="XS55" s="91"/>
      <c r="XT55" s="91"/>
      <c r="XU55" s="91"/>
      <c r="XV55" s="91"/>
      <c r="XW55" s="91"/>
      <c r="XX55" s="91"/>
      <c r="XY55" s="91"/>
      <c r="XZ55" s="91"/>
      <c r="YA55" s="91"/>
      <c r="YB55" s="91"/>
      <c r="YC55" s="91"/>
      <c r="YD55" s="91"/>
      <c r="YE55" s="91"/>
      <c r="YF55" s="91"/>
      <c r="YG55" s="91"/>
      <c r="YH55" s="91"/>
      <c r="YI55" s="91"/>
      <c r="YJ55" s="91"/>
      <c r="YK55" s="91"/>
      <c r="YL55" s="91"/>
      <c r="YM55" s="91"/>
      <c r="YN55" s="91"/>
      <c r="YO55" s="91"/>
      <c r="YP55" s="91"/>
      <c r="YQ55" s="91"/>
      <c r="YR55" s="91"/>
      <c r="YS55" s="91"/>
      <c r="YT55" s="91"/>
      <c r="YU55" s="91"/>
      <c r="YV55" s="91"/>
      <c r="YW55" s="91"/>
      <c r="YX55" s="91"/>
      <c r="YY55" s="91"/>
      <c r="YZ55" s="91"/>
      <c r="ZA55" s="91"/>
      <c r="ZB55" s="91"/>
      <c r="ZC55" s="91"/>
      <c r="ZD55" s="91"/>
      <c r="ZE55" s="91"/>
      <c r="ZF55" s="91"/>
      <c r="ZG55" s="91"/>
      <c r="ZH55" s="91"/>
      <c r="ZI55" s="91"/>
      <c r="ZJ55" s="91"/>
      <c r="ZK55" s="91"/>
      <c r="ZL55" s="91"/>
      <c r="ZM55" s="91"/>
      <c r="ZN55" s="91"/>
      <c r="ZO55" s="91"/>
      <c r="ZP55" s="91"/>
      <c r="ZQ55" s="91"/>
      <c r="ZR55" s="91"/>
      <c r="ZS55" s="91"/>
      <c r="ZT55" s="91"/>
      <c r="ZU55" s="91"/>
      <c r="ZV55" s="91"/>
      <c r="ZW55" s="91"/>
      <c r="ZX55" s="91"/>
      <c r="ZY55" s="91"/>
      <c r="ZZ55" s="91"/>
      <c r="AAA55" s="91"/>
      <c r="AAB55" s="91"/>
      <c r="AAC55" s="91"/>
      <c r="AAD55" s="91"/>
      <c r="AAE55" s="91"/>
      <c r="AAF55" s="91"/>
      <c r="AAG55" s="91"/>
      <c r="AAH55" s="91"/>
      <c r="AAI55" s="91"/>
      <c r="AAJ55" s="91"/>
      <c r="AAK55" s="91"/>
      <c r="AAL55" s="91"/>
      <c r="AAM55" s="91"/>
      <c r="AAN55" s="91"/>
      <c r="AAO55" s="91"/>
      <c r="AAP55" s="91"/>
      <c r="AAQ55" s="91"/>
      <c r="AAR55" s="91"/>
      <c r="AAS55" s="91"/>
      <c r="AAT55" s="91"/>
      <c r="AAU55" s="91"/>
      <c r="AAV55" s="91"/>
      <c r="AAW55" s="91"/>
      <c r="AAX55" s="91"/>
      <c r="AAY55" s="91"/>
      <c r="AAZ55" s="91"/>
      <c r="ABA55" s="91"/>
      <c r="ABB55" s="91"/>
      <c r="ABC55" s="91"/>
      <c r="ABD55" s="91"/>
      <c r="ABE55" s="91"/>
      <c r="ABF55" s="91"/>
      <c r="ABG55" s="91"/>
      <c r="ABH55" s="91"/>
      <c r="ABI55" s="91"/>
      <c r="ABJ55" s="91"/>
      <c r="ABK55" s="91"/>
      <c r="ABL55" s="91"/>
      <c r="ABM55" s="91"/>
      <c r="ABN55" s="91"/>
      <c r="ABO55" s="91"/>
      <c r="ABP55" s="91"/>
      <c r="ABQ55" s="91"/>
      <c r="ABR55" s="91"/>
      <c r="ABS55" s="91"/>
      <c r="ABT55" s="91"/>
      <c r="ABU55" s="91"/>
      <c r="ABV55" s="91"/>
      <c r="ABW55" s="91"/>
      <c r="ABX55" s="91"/>
      <c r="ABY55" s="91"/>
      <c r="ABZ55" s="91"/>
      <c r="ACA55" s="91"/>
      <c r="ACB55" s="91"/>
      <c r="ACC55" s="91"/>
      <c r="ACD55" s="91"/>
      <c r="ACE55" s="91"/>
      <c r="ACF55" s="91"/>
      <c r="ACG55" s="91"/>
      <c r="ACH55" s="91"/>
      <c r="ACI55" s="91"/>
      <c r="ACJ55" s="91"/>
      <c r="ACK55" s="91"/>
      <c r="ACL55" s="91"/>
      <c r="ACM55" s="91"/>
      <c r="ACN55" s="91"/>
      <c r="ACO55" s="91"/>
      <c r="ACP55" s="91"/>
      <c r="ACQ55" s="91"/>
      <c r="ACR55" s="91"/>
      <c r="ACS55" s="91"/>
      <c r="ACT55" s="91"/>
      <c r="ACU55" s="91"/>
      <c r="ACV55" s="91"/>
      <c r="ACW55" s="91"/>
      <c r="ACX55" s="91"/>
      <c r="ACY55" s="91"/>
      <c r="ACZ55" s="91"/>
      <c r="ADA55" s="91"/>
      <c r="ADB55" s="91"/>
      <c r="ADC55" s="91"/>
      <c r="ADD55" s="91"/>
      <c r="ADE55" s="91"/>
      <c r="ADF55" s="91"/>
      <c r="ADG55" s="91"/>
      <c r="ADH55" s="91"/>
      <c r="ADI55" s="91"/>
      <c r="ADJ55" s="91"/>
      <c r="ADK55" s="91"/>
      <c r="ADL55" s="91"/>
      <c r="ADM55" s="91"/>
      <c r="ADN55" s="91"/>
      <c r="ADO55" s="91"/>
      <c r="ADP55" s="91"/>
      <c r="ADQ55" s="91"/>
      <c r="ADR55" s="91"/>
      <c r="ADS55" s="91"/>
      <c r="ADT55" s="91"/>
      <c r="ADU55" s="91"/>
      <c r="ADV55" s="91"/>
      <c r="ADW55" s="91"/>
      <c r="ADX55" s="91"/>
      <c r="ADY55" s="91"/>
      <c r="ADZ55" s="91"/>
      <c r="AEA55" s="91"/>
      <c r="AEB55" s="91"/>
      <c r="AEC55" s="91"/>
      <c r="AED55" s="91"/>
      <c r="AEE55" s="91"/>
      <c r="AEF55" s="91"/>
      <c r="AEG55" s="91"/>
      <c r="AEH55" s="91"/>
      <c r="AEI55" s="91"/>
      <c r="AEJ55" s="91"/>
      <c r="AEK55" s="91"/>
      <c r="AEL55" s="91"/>
      <c r="AEM55" s="91"/>
      <c r="AEN55" s="91"/>
      <c r="AEO55" s="91"/>
      <c r="AEP55" s="91"/>
      <c r="AEQ55" s="91"/>
      <c r="AER55" s="91"/>
      <c r="AES55" s="91"/>
      <c r="AET55" s="91"/>
      <c r="AEU55" s="91"/>
      <c r="AEV55" s="91"/>
      <c r="AEW55" s="91"/>
      <c r="AEX55" s="91"/>
      <c r="AEY55" s="91"/>
      <c r="AEZ55" s="91"/>
      <c r="AFA55" s="91"/>
      <c r="AFB55" s="91"/>
      <c r="AFC55" s="91"/>
      <c r="AFD55" s="91"/>
      <c r="AFE55" s="91"/>
      <c r="AFF55" s="91"/>
      <c r="AFG55" s="91"/>
      <c r="AFH55" s="91"/>
      <c r="AFI55" s="91"/>
      <c r="AFJ55" s="91"/>
      <c r="AFK55" s="91"/>
      <c r="AFL55" s="91"/>
      <c r="AFM55" s="91"/>
      <c r="AFN55" s="91"/>
      <c r="AFO55" s="91"/>
      <c r="AFP55" s="91"/>
      <c r="AFQ55" s="91"/>
      <c r="AFR55" s="91"/>
      <c r="AFS55" s="91"/>
      <c r="AFT55" s="91"/>
      <c r="AFU55" s="91"/>
      <c r="AFV55" s="91"/>
      <c r="AFW55" s="91"/>
      <c r="AFX55" s="91"/>
      <c r="AFY55" s="91"/>
      <c r="AFZ55" s="91"/>
      <c r="AGA55" s="91"/>
      <c r="AGB55" s="91"/>
      <c r="AGC55" s="91"/>
      <c r="AGD55" s="91"/>
      <c r="AGE55" s="91"/>
      <c r="AGF55" s="91"/>
      <c r="AGG55" s="91"/>
      <c r="AGH55" s="91"/>
      <c r="AGI55" s="91"/>
      <c r="AGJ55" s="91"/>
      <c r="AGK55" s="91"/>
      <c r="AGL55" s="91"/>
      <c r="AGM55" s="91"/>
      <c r="AGN55" s="91"/>
      <c r="AGO55" s="91"/>
      <c r="AGP55" s="91"/>
      <c r="AGQ55" s="91"/>
      <c r="AGR55" s="91"/>
      <c r="AGS55" s="91"/>
      <c r="AGT55" s="91"/>
      <c r="AGU55" s="91"/>
      <c r="AGV55" s="91"/>
      <c r="AGW55" s="91"/>
      <c r="AGX55" s="91"/>
      <c r="AGY55" s="91"/>
      <c r="AGZ55" s="91"/>
      <c r="AHA55" s="91"/>
      <c r="AHB55" s="91"/>
      <c r="AHC55" s="91"/>
      <c r="AHD55" s="91"/>
      <c r="AHE55" s="91"/>
      <c r="AHF55" s="91"/>
      <c r="AHG55" s="91"/>
      <c r="AHH55" s="91"/>
      <c r="AHI55" s="91"/>
      <c r="AHJ55" s="91"/>
      <c r="AHK55" s="91"/>
      <c r="AHL55" s="91"/>
      <c r="AHM55" s="91"/>
      <c r="AHN55" s="91"/>
      <c r="AHO55" s="91"/>
      <c r="AHP55" s="91"/>
      <c r="AHQ55" s="91"/>
      <c r="AHR55" s="91"/>
      <c r="AHS55" s="91"/>
      <c r="AHT55" s="91"/>
      <c r="AHU55" s="91"/>
      <c r="AHV55" s="91"/>
      <c r="AHW55" s="91"/>
      <c r="AHX55" s="91"/>
      <c r="AHY55" s="91"/>
      <c r="AHZ55" s="91"/>
      <c r="AIA55" s="91"/>
      <c r="AIB55" s="91"/>
      <c r="AIC55" s="91"/>
      <c r="AID55" s="91"/>
      <c r="AIE55" s="91"/>
      <c r="AIF55" s="91"/>
      <c r="AIG55" s="91"/>
      <c r="AIH55" s="91"/>
      <c r="AII55" s="91"/>
      <c r="AIJ55" s="91"/>
      <c r="AIK55" s="91"/>
      <c r="AIL55" s="91"/>
      <c r="AIM55" s="91"/>
      <c r="AIN55" s="91"/>
      <c r="AIO55" s="91"/>
      <c r="AIP55" s="91"/>
      <c r="AIQ55" s="91"/>
      <c r="AIR55" s="91"/>
      <c r="AIS55" s="91"/>
      <c r="AIT55" s="91"/>
      <c r="AIU55" s="91"/>
      <c r="AIV55" s="91"/>
      <c r="AIW55" s="91"/>
      <c r="AIX55" s="91"/>
      <c r="AIY55" s="91"/>
      <c r="AIZ55" s="91"/>
      <c r="AJA55" s="91"/>
      <c r="AJB55" s="91"/>
      <c r="AJC55" s="91"/>
      <c r="AJD55" s="91"/>
      <c r="AJE55" s="91"/>
      <c r="AJF55" s="91"/>
      <c r="AJG55" s="91"/>
      <c r="AJH55" s="91"/>
      <c r="AJI55" s="91"/>
      <c r="AJJ55" s="91"/>
      <c r="AJK55" s="91"/>
      <c r="AJL55" s="91"/>
      <c r="AJM55" s="91"/>
      <c r="AJN55" s="91"/>
      <c r="AJO55" s="91"/>
      <c r="AJP55" s="91"/>
      <c r="AJQ55" s="91"/>
      <c r="AJR55" s="91"/>
      <c r="AJS55" s="91"/>
      <c r="AJT55" s="91"/>
      <c r="AJU55" s="91"/>
      <c r="AJV55" s="91"/>
      <c r="AJW55" s="91"/>
      <c r="AJX55" s="91"/>
      <c r="AJY55" s="91"/>
      <c r="AJZ55" s="91"/>
      <c r="AKA55" s="91"/>
      <c r="AKB55" s="91"/>
      <c r="AKC55" s="91"/>
      <c r="AKD55" s="91"/>
      <c r="AKE55" s="91"/>
      <c r="AKF55" s="91"/>
      <c r="AKG55" s="91"/>
      <c r="AKH55" s="91"/>
      <c r="AKI55" s="91"/>
      <c r="AKJ55" s="91"/>
      <c r="AKK55" s="91"/>
      <c r="AKL55" s="91"/>
      <c r="AKM55" s="91"/>
      <c r="AKN55" s="91"/>
      <c r="AKO55" s="91"/>
      <c r="AKP55" s="91"/>
      <c r="AKQ55" s="91"/>
      <c r="AKR55" s="91"/>
      <c r="AKS55" s="91"/>
      <c r="AKT55" s="91"/>
      <c r="AKU55" s="91"/>
      <c r="AKV55" s="91"/>
      <c r="AKW55" s="91"/>
      <c r="AKX55" s="91"/>
      <c r="AKY55" s="91"/>
      <c r="AKZ55" s="91"/>
      <c r="ALA55" s="91"/>
      <c r="ALB55" s="91"/>
      <c r="ALC55" s="91"/>
      <c r="ALD55" s="91"/>
      <c r="ALE55" s="91"/>
      <c r="ALF55" s="91"/>
      <c r="ALG55" s="91"/>
      <c r="ALH55" s="91"/>
      <c r="ALI55" s="91"/>
      <c r="ALJ55" s="91"/>
      <c r="ALK55" s="91"/>
      <c r="ALL55" s="91"/>
      <c r="ALM55" s="91"/>
      <c r="ALN55" s="91"/>
      <c r="ALO55" s="91"/>
      <c r="ALP55" s="91"/>
      <c r="ALQ55" s="91"/>
      <c r="ALR55" s="91"/>
      <c r="ALS55" s="91"/>
      <c r="ALT55" s="91"/>
      <c r="ALU55" s="91"/>
      <c r="ALV55" s="91"/>
      <c r="ALW55" s="91"/>
      <c r="ALX55" s="91"/>
      <c r="ALY55" s="91"/>
      <c r="ALZ55" s="91"/>
      <c r="AMA55" s="91"/>
      <c r="AMB55" s="91"/>
      <c r="AMC55" s="91"/>
      <c r="AMD55" s="91"/>
      <c r="AME55" s="91"/>
      <c r="AMF55" s="91"/>
      <c r="AMG55" s="91"/>
      <c r="AMH55" s="91"/>
      <c r="AMI55" s="91"/>
      <c r="AMJ55" s="91"/>
    </row>
    <row r="56" spans="1:1024" s="97" customFormat="1" x14ac:dyDescent="0.2">
      <c r="A56" s="95"/>
      <c r="B56" s="101" t="s">
        <v>31</v>
      </c>
      <c r="C56" s="96">
        <v>9.7899999999999991</v>
      </c>
      <c r="D56" s="101" t="s">
        <v>31</v>
      </c>
      <c r="E56" s="96">
        <v>9.7899999999999991</v>
      </c>
      <c r="F56" s="101" t="s">
        <v>31</v>
      </c>
      <c r="G56" s="96">
        <v>9.7899999999999991</v>
      </c>
      <c r="H56" s="101" t="s">
        <v>31</v>
      </c>
      <c r="I56" s="96">
        <v>9.7899999999999991</v>
      </c>
      <c r="J56" s="101" t="s">
        <v>31</v>
      </c>
      <c r="K56" s="96">
        <v>9.7899999999999991</v>
      </c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95"/>
      <c r="W56" s="95"/>
      <c r="X56" s="95"/>
      <c r="Y56" s="95"/>
      <c r="Z56" s="95"/>
      <c r="AA56" s="95"/>
      <c r="AB56" s="95"/>
      <c r="AC56" s="95"/>
      <c r="AD56" s="95"/>
      <c r="AE56" s="95"/>
      <c r="AF56" s="95"/>
      <c r="AG56" s="95"/>
      <c r="AH56" s="95"/>
      <c r="AI56" s="95"/>
      <c r="AJ56" s="95"/>
      <c r="AK56" s="95"/>
      <c r="AL56" s="95"/>
      <c r="AM56" s="95"/>
      <c r="AN56" s="95"/>
      <c r="AO56" s="95"/>
      <c r="AP56" s="95"/>
      <c r="AQ56" s="95"/>
      <c r="AR56" s="95"/>
      <c r="AS56" s="95"/>
      <c r="AT56" s="95"/>
      <c r="AU56" s="95"/>
      <c r="AV56" s="95"/>
      <c r="AW56" s="95"/>
      <c r="AX56" s="95"/>
      <c r="AY56" s="95"/>
      <c r="AZ56" s="95"/>
      <c r="BA56" s="95"/>
      <c r="BB56" s="95"/>
      <c r="BC56" s="95"/>
      <c r="BD56" s="95"/>
      <c r="BE56" s="95"/>
      <c r="BF56" s="95"/>
      <c r="BG56" s="95"/>
      <c r="BH56" s="95"/>
      <c r="BI56" s="95"/>
      <c r="BJ56" s="95"/>
      <c r="BK56" s="95"/>
      <c r="BL56" s="95"/>
      <c r="BM56" s="95"/>
      <c r="BN56" s="95"/>
      <c r="BO56" s="95"/>
      <c r="BP56" s="95"/>
      <c r="BQ56" s="95"/>
      <c r="BR56" s="95"/>
      <c r="BS56" s="95"/>
      <c r="BT56" s="95"/>
      <c r="BU56" s="95"/>
      <c r="BV56" s="95"/>
      <c r="BW56" s="95"/>
      <c r="BX56" s="95"/>
      <c r="BY56" s="95"/>
      <c r="BZ56" s="95"/>
      <c r="CA56" s="95"/>
      <c r="CB56" s="95"/>
      <c r="CC56" s="95"/>
      <c r="CD56" s="95"/>
      <c r="CE56" s="95"/>
      <c r="CF56" s="95"/>
      <c r="CG56" s="95"/>
      <c r="CH56" s="95"/>
      <c r="CI56" s="95"/>
      <c r="CJ56" s="95"/>
      <c r="CK56" s="95"/>
      <c r="CL56" s="95"/>
      <c r="CM56" s="95"/>
      <c r="CN56" s="95"/>
      <c r="CO56" s="95"/>
      <c r="CP56" s="95"/>
      <c r="CQ56" s="95"/>
      <c r="CR56" s="95"/>
      <c r="CS56" s="95"/>
      <c r="CT56" s="95"/>
      <c r="CU56" s="95"/>
      <c r="CV56" s="95"/>
      <c r="CW56" s="95"/>
      <c r="CX56" s="95"/>
      <c r="CY56" s="95"/>
      <c r="CZ56" s="95"/>
      <c r="DA56" s="95"/>
      <c r="DB56" s="95"/>
      <c r="DC56" s="95"/>
      <c r="DD56" s="95"/>
      <c r="DE56" s="95"/>
      <c r="DF56" s="95"/>
      <c r="DG56" s="95"/>
      <c r="DH56" s="95"/>
      <c r="DI56" s="95"/>
      <c r="DJ56" s="95"/>
      <c r="DK56" s="95"/>
      <c r="DL56" s="95"/>
      <c r="DM56" s="95"/>
      <c r="DN56" s="95"/>
      <c r="DO56" s="95"/>
      <c r="DP56" s="95"/>
      <c r="DQ56" s="95"/>
      <c r="DR56" s="95"/>
      <c r="DS56" s="95"/>
      <c r="DT56" s="95"/>
      <c r="DU56" s="95"/>
      <c r="DV56" s="95"/>
      <c r="DW56" s="95"/>
      <c r="DX56" s="95"/>
      <c r="DY56" s="95"/>
      <c r="DZ56" s="95"/>
      <c r="EA56" s="95"/>
      <c r="EB56" s="95"/>
      <c r="EC56" s="95"/>
      <c r="ED56" s="95"/>
      <c r="EE56" s="95"/>
      <c r="EF56" s="95"/>
      <c r="EG56" s="95"/>
      <c r="EH56" s="95"/>
      <c r="EI56" s="95"/>
      <c r="EJ56" s="95"/>
      <c r="EK56" s="95"/>
      <c r="EL56" s="95"/>
      <c r="EM56" s="95"/>
      <c r="EN56" s="95"/>
      <c r="EO56" s="95"/>
      <c r="EP56" s="95"/>
      <c r="EQ56" s="95"/>
      <c r="ER56" s="95"/>
      <c r="ES56" s="95"/>
      <c r="ET56" s="95"/>
      <c r="EU56" s="95"/>
      <c r="EV56" s="95"/>
      <c r="EW56" s="95"/>
      <c r="EX56" s="95"/>
      <c r="EY56" s="95"/>
      <c r="EZ56" s="95"/>
      <c r="FA56" s="95"/>
      <c r="FB56" s="95"/>
      <c r="FC56" s="95"/>
      <c r="FD56" s="95"/>
      <c r="FE56" s="95"/>
      <c r="FF56" s="95"/>
      <c r="FG56" s="95"/>
      <c r="FH56" s="95"/>
      <c r="FI56" s="95"/>
      <c r="FJ56" s="95"/>
      <c r="FK56" s="95"/>
      <c r="FL56" s="95"/>
      <c r="FM56" s="95"/>
      <c r="FN56" s="95"/>
      <c r="FO56" s="95"/>
      <c r="FP56" s="95"/>
      <c r="FQ56" s="95"/>
      <c r="FR56" s="95"/>
      <c r="FS56" s="95"/>
      <c r="FT56" s="95"/>
      <c r="FU56" s="95"/>
      <c r="FV56" s="95"/>
      <c r="FW56" s="95"/>
      <c r="FX56" s="95"/>
      <c r="FY56" s="95"/>
      <c r="FZ56" s="95"/>
      <c r="GA56" s="95"/>
      <c r="GB56" s="95"/>
      <c r="GC56" s="95"/>
      <c r="GD56" s="95"/>
      <c r="GE56" s="95"/>
      <c r="GF56" s="95"/>
      <c r="GG56" s="95"/>
      <c r="GH56" s="95"/>
      <c r="GI56" s="95"/>
      <c r="GJ56" s="95"/>
      <c r="GK56" s="95"/>
      <c r="GL56" s="95"/>
      <c r="GM56" s="95"/>
      <c r="GN56" s="95"/>
      <c r="GO56" s="95"/>
      <c r="GP56" s="95"/>
      <c r="GQ56" s="95"/>
      <c r="GR56" s="95"/>
      <c r="GS56" s="95"/>
      <c r="GT56" s="95"/>
      <c r="GU56" s="95"/>
      <c r="GV56" s="95"/>
      <c r="GW56" s="95"/>
      <c r="GX56" s="95"/>
      <c r="GY56" s="95"/>
      <c r="GZ56" s="95"/>
      <c r="HA56" s="95"/>
      <c r="HB56" s="95"/>
      <c r="HC56" s="95"/>
      <c r="HD56" s="95"/>
      <c r="HE56" s="95"/>
      <c r="HF56" s="95"/>
      <c r="HG56" s="95"/>
      <c r="HH56" s="95"/>
      <c r="HI56" s="95"/>
      <c r="HJ56" s="95"/>
      <c r="HK56" s="95"/>
      <c r="HL56" s="95"/>
      <c r="HM56" s="95"/>
      <c r="HN56" s="95"/>
      <c r="HO56" s="95"/>
      <c r="HP56" s="95"/>
      <c r="HQ56" s="95"/>
      <c r="HR56" s="95"/>
      <c r="HS56" s="95"/>
      <c r="HT56" s="95"/>
      <c r="HU56" s="95"/>
      <c r="HV56" s="95"/>
      <c r="HW56" s="95"/>
      <c r="HX56" s="95"/>
      <c r="HY56" s="95"/>
      <c r="HZ56" s="95"/>
      <c r="IA56" s="95"/>
      <c r="IB56" s="95"/>
      <c r="IC56" s="95"/>
      <c r="ID56" s="95"/>
      <c r="IE56" s="95"/>
      <c r="IF56" s="95"/>
      <c r="IG56" s="95"/>
      <c r="IH56" s="95"/>
      <c r="II56" s="95"/>
      <c r="IJ56" s="95"/>
      <c r="IK56" s="95"/>
      <c r="IL56" s="95"/>
      <c r="IM56" s="95"/>
      <c r="IN56" s="95"/>
      <c r="IO56" s="95"/>
      <c r="IP56" s="95"/>
      <c r="IQ56" s="95"/>
      <c r="IR56" s="95"/>
      <c r="IS56" s="95"/>
      <c r="IT56" s="95"/>
      <c r="IU56" s="95"/>
      <c r="IV56" s="95"/>
      <c r="IW56" s="95"/>
      <c r="IX56" s="95"/>
      <c r="IY56" s="95"/>
      <c r="IZ56" s="95"/>
      <c r="JA56" s="95"/>
      <c r="JB56" s="95"/>
      <c r="JC56" s="95"/>
      <c r="JD56" s="95"/>
      <c r="JE56" s="95"/>
      <c r="JF56" s="95"/>
      <c r="JG56" s="95"/>
      <c r="JH56" s="95"/>
      <c r="JI56" s="95"/>
      <c r="JJ56" s="95"/>
      <c r="JK56" s="95"/>
      <c r="JL56" s="95"/>
      <c r="JM56" s="95"/>
      <c r="JN56" s="95"/>
      <c r="JO56" s="95"/>
      <c r="JP56" s="95"/>
      <c r="JQ56" s="95"/>
      <c r="JR56" s="95"/>
      <c r="JS56" s="95"/>
      <c r="JT56" s="95"/>
      <c r="JU56" s="95"/>
      <c r="JV56" s="95"/>
      <c r="JW56" s="95"/>
      <c r="JX56" s="95"/>
      <c r="JY56" s="95"/>
      <c r="JZ56" s="95"/>
      <c r="KA56" s="95"/>
      <c r="KB56" s="95"/>
      <c r="KC56" s="95"/>
      <c r="KD56" s="95"/>
      <c r="KE56" s="95"/>
      <c r="KF56" s="95"/>
      <c r="KG56" s="95"/>
      <c r="KH56" s="95"/>
      <c r="KI56" s="95"/>
      <c r="KJ56" s="95"/>
      <c r="KK56" s="95"/>
      <c r="KL56" s="95"/>
      <c r="KM56" s="95"/>
      <c r="KN56" s="95"/>
      <c r="KO56" s="95"/>
      <c r="KP56" s="95"/>
      <c r="KQ56" s="95"/>
      <c r="KR56" s="95"/>
      <c r="KS56" s="95"/>
      <c r="KT56" s="95"/>
      <c r="KU56" s="95"/>
      <c r="KV56" s="95"/>
      <c r="KW56" s="95"/>
      <c r="KX56" s="95"/>
      <c r="KY56" s="95"/>
      <c r="KZ56" s="95"/>
      <c r="LA56" s="95"/>
      <c r="LB56" s="95"/>
      <c r="LC56" s="95"/>
      <c r="LD56" s="95"/>
      <c r="LE56" s="95"/>
      <c r="LF56" s="95"/>
      <c r="LG56" s="95"/>
      <c r="LH56" s="95"/>
      <c r="LI56" s="95"/>
      <c r="LJ56" s="95"/>
      <c r="LK56" s="95"/>
      <c r="LL56" s="95"/>
      <c r="LM56" s="95"/>
      <c r="LN56" s="95"/>
      <c r="LO56" s="95"/>
      <c r="LP56" s="95"/>
      <c r="LQ56" s="95"/>
      <c r="LR56" s="95"/>
      <c r="LS56" s="95"/>
      <c r="LT56" s="95"/>
      <c r="LU56" s="95"/>
      <c r="LV56" s="95"/>
      <c r="LW56" s="95"/>
      <c r="LX56" s="95"/>
      <c r="LY56" s="95"/>
      <c r="LZ56" s="95"/>
      <c r="MA56" s="95"/>
      <c r="MB56" s="95"/>
      <c r="MC56" s="95"/>
      <c r="MD56" s="95"/>
      <c r="ME56" s="95"/>
      <c r="MF56" s="95"/>
      <c r="MG56" s="95"/>
      <c r="MH56" s="95"/>
      <c r="MI56" s="95"/>
      <c r="MJ56" s="95"/>
      <c r="MK56" s="95"/>
      <c r="ML56" s="95"/>
      <c r="MM56" s="95"/>
      <c r="MN56" s="95"/>
      <c r="MO56" s="95"/>
      <c r="MP56" s="95"/>
      <c r="MQ56" s="95"/>
      <c r="MR56" s="95"/>
      <c r="MS56" s="95"/>
      <c r="MT56" s="95"/>
      <c r="MU56" s="95"/>
      <c r="MV56" s="95"/>
      <c r="MW56" s="95"/>
      <c r="MX56" s="95"/>
      <c r="MY56" s="95"/>
      <c r="MZ56" s="95"/>
      <c r="NA56" s="95"/>
      <c r="NB56" s="95"/>
      <c r="NC56" s="95"/>
      <c r="ND56" s="95"/>
      <c r="NE56" s="95"/>
      <c r="NF56" s="95"/>
      <c r="NG56" s="95"/>
      <c r="NH56" s="95"/>
      <c r="NI56" s="95"/>
      <c r="NJ56" s="95"/>
      <c r="NK56" s="95"/>
      <c r="NL56" s="95"/>
      <c r="NM56" s="95"/>
      <c r="NN56" s="95"/>
      <c r="NO56" s="95"/>
      <c r="NP56" s="95"/>
      <c r="NQ56" s="95"/>
      <c r="NR56" s="95"/>
      <c r="NS56" s="95"/>
      <c r="NT56" s="95"/>
      <c r="NU56" s="95"/>
      <c r="NV56" s="95"/>
      <c r="NW56" s="95"/>
      <c r="NX56" s="95"/>
      <c r="NY56" s="95"/>
      <c r="NZ56" s="95"/>
      <c r="OA56" s="95"/>
      <c r="OB56" s="95"/>
      <c r="OC56" s="95"/>
      <c r="OD56" s="95"/>
      <c r="OE56" s="95"/>
      <c r="OF56" s="95"/>
      <c r="OG56" s="95"/>
      <c r="OH56" s="95"/>
      <c r="OI56" s="95"/>
      <c r="OJ56" s="95"/>
      <c r="OK56" s="95"/>
      <c r="OL56" s="95"/>
      <c r="OM56" s="95"/>
      <c r="ON56" s="95"/>
      <c r="OO56" s="95"/>
      <c r="OP56" s="95"/>
      <c r="OQ56" s="95"/>
      <c r="OR56" s="95"/>
      <c r="OS56" s="95"/>
      <c r="OT56" s="95"/>
      <c r="OU56" s="95"/>
      <c r="OV56" s="95"/>
      <c r="OW56" s="95"/>
      <c r="OX56" s="95"/>
      <c r="OY56" s="95"/>
      <c r="OZ56" s="95"/>
      <c r="PA56" s="95"/>
      <c r="PB56" s="95"/>
      <c r="PC56" s="95"/>
      <c r="PD56" s="95"/>
      <c r="PE56" s="95"/>
      <c r="PF56" s="95"/>
      <c r="PG56" s="95"/>
      <c r="PH56" s="95"/>
      <c r="PI56" s="95"/>
      <c r="PJ56" s="95"/>
      <c r="PK56" s="95"/>
      <c r="PL56" s="95"/>
      <c r="PM56" s="95"/>
      <c r="PN56" s="95"/>
      <c r="PO56" s="95"/>
      <c r="PP56" s="95"/>
      <c r="PQ56" s="95"/>
      <c r="PR56" s="95"/>
      <c r="PS56" s="95"/>
      <c r="PT56" s="95"/>
      <c r="PU56" s="95"/>
      <c r="PV56" s="95"/>
      <c r="PW56" s="95"/>
      <c r="PX56" s="95"/>
      <c r="PY56" s="95"/>
      <c r="PZ56" s="95"/>
      <c r="QA56" s="95"/>
      <c r="QB56" s="95"/>
      <c r="QC56" s="95"/>
      <c r="QD56" s="95"/>
      <c r="QE56" s="95"/>
      <c r="QF56" s="95"/>
      <c r="QG56" s="95"/>
      <c r="QH56" s="95"/>
      <c r="QI56" s="95"/>
      <c r="QJ56" s="95"/>
      <c r="QK56" s="95"/>
      <c r="QL56" s="95"/>
      <c r="QM56" s="95"/>
      <c r="QN56" s="95"/>
      <c r="QO56" s="95"/>
      <c r="QP56" s="95"/>
      <c r="QQ56" s="95"/>
      <c r="QR56" s="95"/>
      <c r="QS56" s="95"/>
      <c r="QT56" s="95"/>
      <c r="QU56" s="95"/>
      <c r="QV56" s="95"/>
      <c r="QW56" s="95"/>
      <c r="QX56" s="95"/>
      <c r="QY56" s="95"/>
      <c r="QZ56" s="95"/>
      <c r="RA56" s="95"/>
      <c r="RB56" s="95"/>
      <c r="RC56" s="95"/>
      <c r="RD56" s="95"/>
      <c r="RE56" s="95"/>
      <c r="RF56" s="95"/>
      <c r="RG56" s="95"/>
      <c r="RH56" s="95"/>
      <c r="RI56" s="95"/>
      <c r="RJ56" s="95"/>
      <c r="RK56" s="95"/>
      <c r="RL56" s="95"/>
      <c r="RM56" s="95"/>
      <c r="RN56" s="95"/>
      <c r="RO56" s="95"/>
      <c r="RP56" s="95"/>
      <c r="RQ56" s="95"/>
      <c r="RR56" s="95"/>
      <c r="RS56" s="95"/>
      <c r="RT56" s="95"/>
      <c r="RU56" s="95"/>
      <c r="RV56" s="95"/>
      <c r="RW56" s="95"/>
      <c r="RX56" s="95"/>
      <c r="RY56" s="95"/>
      <c r="RZ56" s="95"/>
      <c r="SA56" s="95"/>
      <c r="SB56" s="95"/>
      <c r="SC56" s="95"/>
      <c r="SD56" s="95"/>
      <c r="SE56" s="95"/>
      <c r="SF56" s="95"/>
      <c r="SG56" s="95"/>
      <c r="SH56" s="95"/>
      <c r="SI56" s="95"/>
      <c r="SJ56" s="95"/>
      <c r="SK56" s="95"/>
      <c r="SL56" s="95"/>
      <c r="SM56" s="95"/>
      <c r="SN56" s="95"/>
      <c r="SO56" s="95"/>
      <c r="SP56" s="95"/>
      <c r="SQ56" s="95"/>
      <c r="SR56" s="95"/>
      <c r="SS56" s="95"/>
      <c r="ST56" s="95"/>
      <c r="SU56" s="95"/>
      <c r="SV56" s="95"/>
      <c r="SW56" s="95"/>
      <c r="SX56" s="95"/>
      <c r="SY56" s="95"/>
      <c r="SZ56" s="95"/>
      <c r="TA56" s="95"/>
      <c r="TB56" s="95"/>
      <c r="TC56" s="95"/>
      <c r="TD56" s="95"/>
      <c r="TE56" s="95"/>
      <c r="TF56" s="95"/>
      <c r="TG56" s="95"/>
      <c r="TH56" s="95"/>
      <c r="TI56" s="95"/>
      <c r="TJ56" s="95"/>
      <c r="TK56" s="95"/>
      <c r="TL56" s="95"/>
      <c r="TM56" s="95"/>
      <c r="TN56" s="95"/>
      <c r="TO56" s="95"/>
      <c r="TP56" s="95"/>
      <c r="TQ56" s="95"/>
      <c r="TR56" s="95"/>
      <c r="TS56" s="95"/>
      <c r="TT56" s="95"/>
      <c r="TU56" s="95"/>
      <c r="TV56" s="95"/>
      <c r="TW56" s="95"/>
      <c r="TX56" s="95"/>
      <c r="TY56" s="95"/>
      <c r="TZ56" s="95"/>
      <c r="UA56" s="95"/>
      <c r="UB56" s="95"/>
      <c r="UC56" s="95"/>
      <c r="UD56" s="95"/>
      <c r="UE56" s="95"/>
      <c r="UF56" s="95"/>
      <c r="UG56" s="95"/>
      <c r="UH56" s="95"/>
      <c r="UI56" s="95"/>
      <c r="UJ56" s="95"/>
      <c r="UK56" s="95"/>
      <c r="UL56" s="95"/>
      <c r="UM56" s="95"/>
      <c r="UN56" s="95"/>
      <c r="UO56" s="95"/>
      <c r="UP56" s="95"/>
      <c r="UQ56" s="95"/>
      <c r="UR56" s="95"/>
      <c r="US56" s="95"/>
      <c r="UT56" s="95"/>
      <c r="UU56" s="95"/>
      <c r="UV56" s="95"/>
      <c r="UW56" s="95"/>
      <c r="UX56" s="95"/>
      <c r="UY56" s="95"/>
      <c r="UZ56" s="95"/>
      <c r="VA56" s="95"/>
      <c r="VB56" s="95"/>
      <c r="VC56" s="95"/>
      <c r="VD56" s="95"/>
      <c r="VE56" s="95"/>
      <c r="VF56" s="95"/>
      <c r="VG56" s="95"/>
      <c r="VH56" s="95"/>
      <c r="VI56" s="95"/>
      <c r="VJ56" s="95"/>
      <c r="VK56" s="95"/>
      <c r="VL56" s="95"/>
      <c r="VM56" s="95"/>
      <c r="VN56" s="95"/>
      <c r="VO56" s="95"/>
      <c r="VP56" s="95"/>
      <c r="VQ56" s="95"/>
      <c r="VR56" s="95"/>
      <c r="VS56" s="95"/>
      <c r="VT56" s="95"/>
      <c r="VU56" s="95"/>
      <c r="VV56" s="95"/>
      <c r="VW56" s="95"/>
      <c r="VX56" s="95"/>
      <c r="VY56" s="95"/>
      <c r="VZ56" s="95"/>
      <c r="WA56" s="95"/>
      <c r="WB56" s="95"/>
      <c r="WC56" s="95"/>
      <c r="WD56" s="95"/>
      <c r="WE56" s="95"/>
      <c r="WF56" s="95"/>
      <c r="WG56" s="95"/>
      <c r="WH56" s="95"/>
      <c r="WI56" s="95"/>
      <c r="WJ56" s="95"/>
      <c r="WK56" s="95"/>
      <c r="WL56" s="95"/>
      <c r="WM56" s="95"/>
      <c r="WN56" s="95"/>
      <c r="WO56" s="95"/>
      <c r="WP56" s="95"/>
      <c r="WQ56" s="95"/>
      <c r="WR56" s="95"/>
      <c r="WS56" s="95"/>
      <c r="WT56" s="95"/>
      <c r="WU56" s="95"/>
      <c r="WV56" s="95"/>
      <c r="WW56" s="95"/>
      <c r="WX56" s="95"/>
      <c r="WY56" s="95"/>
      <c r="WZ56" s="95"/>
      <c r="XA56" s="95"/>
      <c r="XB56" s="95"/>
      <c r="XC56" s="95"/>
      <c r="XD56" s="95"/>
      <c r="XE56" s="95"/>
      <c r="XF56" s="95"/>
      <c r="XG56" s="95"/>
      <c r="XH56" s="95"/>
      <c r="XI56" s="95"/>
      <c r="XJ56" s="95"/>
      <c r="XK56" s="95"/>
      <c r="XL56" s="95"/>
      <c r="XM56" s="95"/>
      <c r="XN56" s="95"/>
      <c r="XO56" s="95"/>
      <c r="XP56" s="95"/>
      <c r="XQ56" s="95"/>
      <c r="XR56" s="95"/>
      <c r="XS56" s="95"/>
      <c r="XT56" s="95"/>
      <c r="XU56" s="95"/>
      <c r="XV56" s="95"/>
      <c r="XW56" s="95"/>
      <c r="XX56" s="95"/>
      <c r="XY56" s="95"/>
      <c r="XZ56" s="95"/>
      <c r="YA56" s="95"/>
      <c r="YB56" s="95"/>
      <c r="YC56" s="95"/>
      <c r="YD56" s="95"/>
      <c r="YE56" s="95"/>
      <c r="YF56" s="95"/>
      <c r="YG56" s="95"/>
      <c r="YH56" s="95"/>
      <c r="YI56" s="95"/>
      <c r="YJ56" s="95"/>
      <c r="YK56" s="95"/>
      <c r="YL56" s="95"/>
      <c r="YM56" s="95"/>
      <c r="YN56" s="95"/>
      <c r="YO56" s="95"/>
      <c r="YP56" s="95"/>
      <c r="YQ56" s="95"/>
      <c r="YR56" s="95"/>
      <c r="YS56" s="95"/>
      <c r="YT56" s="95"/>
      <c r="YU56" s="95"/>
      <c r="YV56" s="95"/>
      <c r="YW56" s="95"/>
      <c r="YX56" s="95"/>
      <c r="YY56" s="95"/>
      <c r="YZ56" s="95"/>
      <c r="ZA56" s="95"/>
      <c r="ZB56" s="95"/>
      <c r="ZC56" s="95"/>
      <c r="ZD56" s="95"/>
      <c r="ZE56" s="95"/>
      <c r="ZF56" s="95"/>
      <c r="ZG56" s="95"/>
      <c r="ZH56" s="95"/>
      <c r="ZI56" s="95"/>
      <c r="ZJ56" s="95"/>
      <c r="ZK56" s="95"/>
      <c r="ZL56" s="95"/>
      <c r="ZM56" s="95"/>
      <c r="ZN56" s="95"/>
      <c r="ZO56" s="95"/>
      <c r="ZP56" s="95"/>
      <c r="ZQ56" s="95"/>
      <c r="ZR56" s="95"/>
      <c r="ZS56" s="95"/>
      <c r="ZT56" s="95"/>
      <c r="ZU56" s="95"/>
      <c r="ZV56" s="95"/>
      <c r="ZW56" s="95"/>
      <c r="ZX56" s="95"/>
      <c r="ZY56" s="95"/>
      <c r="ZZ56" s="95"/>
      <c r="AAA56" s="95"/>
      <c r="AAB56" s="95"/>
      <c r="AAC56" s="95"/>
      <c r="AAD56" s="95"/>
      <c r="AAE56" s="95"/>
      <c r="AAF56" s="95"/>
      <c r="AAG56" s="95"/>
      <c r="AAH56" s="95"/>
      <c r="AAI56" s="95"/>
      <c r="AAJ56" s="95"/>
      <c r="AAK56" s="95"/>
      <c r="AAL56" s="95"/>
      <c r="AAM56" s="95"/>
      <c r="AAN56" s="95"/>
      <c r="AAO56" s="95"/>
      <c r="AAP56" s="95"/>
      <c r="AAQ56" s="95"/>
      <c r="AAR56" s="95"/>
      <c r="AAS56" s="95"/>
      <c r="AAT56" s="95"/>
      <c r="AAU56" s="95"/>
      <c r="AAV56" s="95"/>
      <c r="AAW56" s="95"/>
      <c r="AAX56" s="95"/>
      <c r="AAY56" s="95"/>
      <c r="AAZ56" s="95"/>
      <c r="ABA56" s="95"/>
      <c r="ABB56" s="95"/>
      <c r="ABC56" s="95"/>
      <c r="ABD56" s="95"/>
      <c r="ABE56" s="95"/>
      <c r="ABF56" s="95"/>
      <c r="ABG56" s="95"/>
      <c r="ABH56" s="95"/>
      <c r="ABI56" s="95"/>
      <c r="ABJ56" s="95"/>
      <c r="ABK56" s="95"/>
      <c r="ABL56" s="95"/>
      <c r="ABM56" s="95"/>
      <c r="ABN56" s="95"/>
      <c r="ABO56" s="95"/>
      <c r="ABP56" s="95"/>
      <c r="ABQ56" s="95"/>
      <c r="ABR56" s="95"/>
      <c r="ABS56" s="95"/>
      <c r="ABT56" s="95"/>
      <c r="ABU56" s="95"/>
      <c r="ABV56" s="95"/>
      <c r="ABW56" s="95"/>
      <c r="ABX56" s="95"/>
      <c r="ABY56" s="95"/>
      <c r="ABZ56" s="95"/>
      <c r="ACA56" s="95"/>
      <c r="ACB56" s="95"/>
      <c r="ACC56" s="95"/>
      <c r="ACD56" s="95"/>
      <c r="ACE56" s="95"/>
      <c r="ACF56" s="95"/>
      <c r="ACG56" s="95"/>
      <c r="ACH56" s="95"/>
      <c r="ACI56" s="95"/>
      <c r="ACJ56" s="95"/>
      <c r="ACK56" s="95"/>
      <c r="ACL56" s="95"/>
      <c r="ACM56" s="95"/>
      <c r="ACN56" s="95"/>
      <c r="ACO56" s="95"/>
      <c r="ACP56" s="95"/>
      <c r="ACQ56" s="95"/>
      <c r="ACR56" s="95"/>
      <c r="ACS56" s="95"/>
      <c r="ACT56" s="95"/>
      <c r="ACU56" s="95"/>
      <c r="ACV56" s="95"/>
      <c r="ACW56" s="95"/>
      <c r="ACX56" s="95"/>
      <c r="ACY56" s="95"/>
      <c r="ACZ56" s="95"/>
      <c r="ADA56" s="95"/>
      <c r="ADB56" s="95"/>
      <c r="ADC56" s="95"/>
      <c r="ADD56" s="95"/>
      <c r="ADE56" s="95"/>
      <c r="ADF56" s="95"/>
      <c r="ADG56" s="95"/>
      <c r="ADH56" s="95"/>
      <c r="ADI56" s="95"/>
      <c r="ADJ56" s="95"/>
      <c r="ADK56" s="95"/>
      <c r="ADL56" s="95"/>
      <c r="ADM56" s="95"/>
      <c r="ADN56" s="95"/>
      <c r="ADO56" s="95"/>
      <c r="ADP56" s="95"/>
      <c r="ADQ56" s="95"/>
      <c r="ADR56" s="95"/>
      <c r="ADS56" s="95"/>
      <c r="ADT56" s="95"/>
      <c r="ADU56" s="95"/>
      <c r="ADV56" s="95"/>
      <c r="ADW56" s="95"/>
      <c r="ADX56" s="95"/>
      <c r="ADY56" s="95"/>
      <c r="ADZ56" s="95"/>
      <c r="AEA56" s="95"/>
      <c r="AEB56" s="95"/>
      <c r="AEC56" s="95"/>
      <c r="AED56" s="95"/>
      <c r="AEE56" s="95"/>
      <c r="AEF56" s="95"/>
      <c r="AEG56" s="95"/>
      <c r="AEH56" s="95"/>
      <c r="AEI56" s="95"/>
      <c r="AEJ56" s="95"/>
      <c r="AEK56" s="95"/>
      <c r="AEL56" s="95"/>
      <c r="AEM56" s="95"/>
      <c r="AEN56" s="95"/>
      <c r="AEO56" s="95"/>
      <c r="AEP56" s="95"/>
      <c r="AEQ56" s="95"/>
      <c r="AER56" s="95"/>
      <c r="AES56" s="95"/>
      <c r="AET56" s="95"/>
      <c r="AEU56" s="95"/>
      <c r="AEV56" s="95"/>
      <c r="AEW56" s="95"/>
      <c r="AEX56" s="95"/>
      <c r="AEY56" s="95"/>
      <c r="AEZ56" s="95"/>
      <c r="AFA56" s="95"/>
      <c r="AFB56" s="95"/>
      <c r="AFC56" s="95"/>
      <c r="AFD56" s="95"/>
      <c r="AFE56" s="95"/>
      <c r="AFF56" s="95"/>
      <c r="AFG56" s="95"/>
      <c r="AFH56" s="95"/>
      <c r="AFI56" s="95"/>
      <c r="AFJ56" s="95"/>
      <c r="AFK56" s="95"/>
      <c r="AFL56" s="95"/>
      <c r="AFM56" s="95"/>
      <c r="AFN56" s="95"/>
      <c r="AFO56" s="95"/>
      <c r="AFP56" s="95"/>
      <c r="AFQ56" s="95"/>
      <c r="AFR56" s="95"/>
      <c r="AFS56" s="95"/>
      <c r="AFT56" s="95"/>
      <c r="AFU56" s="95"/>
      <c r="AFV56" s="95"/>
      <c r="AFW56" s="95"/>
      <c r="AFX56" s="95"/>
      <c r="AFY56" s="95"/>
      <c r="AFZ56" s="95"/>
      <c r="AGA56" s="95"/>
      <c r="AGB56" s="95"/>
      <c r="AGC56" s="95"/>
      <c r="AGD56" s="95"/>
      <c r="AGE56" s="95"/>
      <c r="AGF56" s="95"/>
      <c r="AGG56" s="95"/>
      <c r="AGH56" s="95"/>
      <c r="AGI56" s="95"/>
      <c r="AGJ56" s="95"/>
      <c r="AGK56" s="95"/>
      <c r="AGL56" s="95"/>
      <c r="AGM56" s="95"/>
      <c r="AGN56" s="95"/>
      <c r="AGO56" s="95"/>
      <c r="AGP56" s="95"/>
      <c r="AGQ56" s="95"/>
      <c r="AGR56" s="95"/>
      <c r="AGS56" s="95"/>
      <c r="AGT56" s="95"/>
      <c r="AGU56" s="95"/>
      <c r="AGV56" s="95"/>
      <c r="AGW56" s="95"/>
      <c r="AGX56" s="95"/>
      <c r="AGY56" s="95"/>
      <c r="AGZ56" s="95"/>
      <c r="AHA56" s="95"/>
      <c r="AHB56" s="95"/>
      <c r="AHC56" s="95"/>
      <c r="AHD56" s="95"/>
      <c r="AHE56" s="95"/>
      <c r="AHF56" s="95"/>
      <c r="AHG56" s="95"/>
      <c r="AHH56" s="95"/>
      <c r="AHI56" s="95"/>
      <c r="AHJ56" s="95"/>
      <c r="AHK56" s="95"/>
      <c r="AHL56" s="95"/>
      <c r="AHM56" s="95"/>
      <c r="AHN56" s="95"/>
      <c r="AHO56" s="95"/>
      <c r="AHP56" s="95"/>
      <c r="AHQ56" s="95"/>
      <c r="AHR56" s="95"/>
      <c r="AHS56" s="95"/>
      <c r="AHT56" s="95"/>
      <c r="AHU56" s="95"/>
      <c r="AHV56" s="95"/>
      <c r="AHW56" s="95"/>
      <c r="AHX56" s="95"/>
      <c r="AHY56" s="95"/>
      <c r="AHZ56" s="95"/>
      <c r="AIA56" s="95"/>
      <c r="AIB56" s="95"/>
      <c r="AIC56" s="95"/>
      <c r="AID56" s="95"/>
      <c r="AIE56" s="95"/>
      <c r="AIF56" s="95"/>
      <c r="AIG56" s="95"/>
      <c r="AIH56" s="95"/>
      <c r="AII56" s="95"/>
      <c r="AIJ56" s="95"/>
      <c r="AIK56" s="95"/>
      <c r="AIL56" s="95"/>
      <c r="AIM56" s="95"/>
      <c r="AIN56" s="95"/>
      <c r="AIO56" s="95"/>
      <c r="AIP56" s="95"/>
      <c r="AIQ56" s="95"/>
      <c r="AIR56" s="95"/>
      <c r="AIS56" s="95"/>
      <c r="AIT56" s="95"/>
      <c r="AIU56" s="95"/>
      <c r="AIV56" s="95"/>
      <c r="AIW56" s="95"/>
      <c r="AIX56" s="95"/>
      <c r="AIY56" s="95"/>
      <c r="AIZ56" s="95"/>
      <c r="AJA56" s="95"/>
      <c r="AJB56" s="95"/>
      <c r="AJC56" s="95"/>
      <c r="AJD56" s="95"/>
      <c r="AJE56" s="95"/>
      <c r="AJF56" s="95"/>
      <c r="AJG56" s="95"/>
      <c r="AJH56" s="95"/>
      <c r="AJI56" s="95"/>
      <c r="AJJ56" s="95"/>
      <c r="AJK56" s="95"/>
      <c r="AJL56" s="95"/>
      <c r="AJM56" s="95"/>
      <c r="AJN56" s="95"/>
      <c r="AJO56" s="95"/>
      <c r="AJP56" s="95"/>
      <c r="AJQ56" s="95"/>
      <c r="AJR56" s="95"/>
      <c r="AJS56" s="95"/>
      <c r="AJT56" s="95"/>
      <c r="AJU56" s="95"/>
      <c r="AJV56" s="95"/>
      <c r="AJW56" s="95"/>
      <c r="AJX56" s="95"/>
      <c r="AJY56" s="95"/>
      <c r="AJZ56" s="95"/>
      <c r="AKA56" s="95"/>
      <c r="AKB56" s="95"/>
      <c r="AKC56" s="95"/>
      <c r="AKD56" s="95"/>
      <c r="AKE56" s="95"/>
      <c r="AKF56" s="95"/>
      <c r="AKG56" s="95"/>
      <c r="AKH56" s="95"/>
      <c r="AKI56" s="95"/>
      <c r="AKJ56" s="95"/>
      <c r="AKK56" s="95"/>
      <c r="AKL56" s="95"/>
      <c r="AKM56" s="95"/>
      <c r="AKN56" s="95"/>
      <c r="AKO56" s="95"/>
      <c r="AKP56" s="95"/>
      <c r="AKQ56" s="95"/>
      <c r="AKR56" s="95"/>
      <c r="AKS56" s="95"/>
      <c r="AKT56" s="95"/>
      <c r="AKU56" s="95"/>
      <c r="AKV56" s="95"/>
      <c r="AKW56" s="95"/>
      <c r="AKX56" s="95"/>
      <c r="AKY56" s="95"/>
      <c r="AKZ56" s="95"/>
      <c r="ALA56" s="95"/>
      <c r="ALB56" s="95"/>
      <c r="ALC56" s="95"/>
      <c r="ALD56" s="95"/>
      <c r="ALE56" s="95"/>
      <c r="ALF56" s="95"/>
      <c r="ALG56" s="95"/>
      <c r="ALH56" s="95"/>
      <c r="ALI56" s="95"/>
      <c r="ALJ56" s="95"/>
      <c r="ALK56" s="95"/>
      <c r="ALL56" s="95"/>
      <c r="ALM56" s="95"/>
      <c r="ALN56" s="95"/>
      <c r="ALO56" s="95"/>
      <c r="ALP56" s="95"/>
      <c r="ALQ56" s="95"/>
      <c r="ALR56" s="95"/>
      <c r="ALS56" s="95"/>
      <c r="ALT56" s="95"/>
      <c r="ALU56" s="95"/>
      <c r="ALV56" s="95"/>
      <c r="ALW56" s="95"/>
      <c r="ALX56" s="95"/>
      <c r="ALY56" s="95"/>
      <c r="ALZ56" s="95"/>
      <c r="AMA56" s="95"/>
      <c r="AMB56" s="95"/>
      <c r="AMC56" s="95"/>
      <c r="AMD56" s="95"/>
      <c r="AME56" s="95"/>
      <c r="AMF56" s="95"/>
      <c r="AMG56" s="95"/>
      <c r="AMH56" s="95"/>
      <c r="AMI56" s="95"/>
      <c r="AMJ56" s="95"/>
    </row>
    <row r="57" spans="1:1024" s="97" customFormat="1" ht="28.15" customHeight="1" x14ac:dyDescent="0.2">
      <c r="A57" s="95"/>
      <c r="B57" s="101" t="s">
        <v>145</v>
      </c>
      <c r="C57" s="96">
        <v>9.3800000000000008</v>
      </c>
      <c r="D57" s="101" t="s">
        <v>145</v>
      </c>
      <c r="E57" s="96">
        <v>9.3800000000000008</v>
      </c>
      <c r="F57" s="101" t="s">
        <v>145</v>
      </c>
      <c r="G57" s="96">
        <v>9.3800000000000008</v>
      </c>
      <c r="H57" s="101" t="s">
        <v>145</v>
      </c>
      <c r="I57" s="96">
        <v>9.3800000000000008</v>
      </c>
      <c r="J57" s="101" t="s">
        <v>145</v>
      </c>
      <c r="K57" s="96">
        <v>9.3800000000000008</v>
      </c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95"/>
      <c r="W57" s="95"/>
      <c r="X57" s="95"/>
      <c r="Y57" s="95"/>
      <c r="Z57" s="95"/>
      <c r="AA57" s="95"/>
      <c r="AB57" s="95"/>
      <c r="AC57" s="95"/>
      <c r="AD57" s="95"/>
      <c r="AE57" s="95"/>
      <c r="AF57" s="95"/>
      <c r="AG57" s="95"/>
      <c r="AH57" s="95"/>
      <c r="AI57" s="95"/>
      <c r="AJ57" s="95"/>
      <c r="AK57" s="95"/>
      <c r="AL57" s="95"/>
      <c r="AM57" s="95"/>
      <c r="AN57" s="95"/>
      <c r="AO57" s="95"/>
      <c r="AP57" s="95"/>
      <c r="AQ57" s="95"/>
      <c r="AR57" s="95"/>
      <c r="AS57" s="95"/>
      <c r="AT57" s="95"/>
      <c r="AU57" s="95"/>
      <c r="AV57" s="95"/>
      <c r="AW57" s="95"/>
      <c r="AX57" s="95"/>
      <c r="AY57" s="95"/>
      <c r="AZ57" s="95"/>
      <c r="BA57" s="95"/>
      <c r="BB57" s="95"/>
      <c r="BC57" s="95"/>
      <c r="BD57" s="95"/>
      <c r="BE57" s="95"/>
      <c r="BF57" s="95"/>
      <c r="BG57" s="95"/>
      <c r="BH57" s="95"/>
      <c r="BI57" s="95"/>
      <c r="BJ57" s="95"/>
      <c r="BK57" s="95"/>
      <c r="BL57" s="95"/>
      <c r="BM57" s="95"/>
      <c r="BN57" s="95"/>
      <c r="BO57" s="95"/>
      <c r="BP57" s="95"/>
      <c r="BQ57" s="95"/>
      <c r="BR57" s="95"/>
      <c r="BS57" s="95"/>
      <c r="BT57" s="95"/>
      <c r="BU57" s="95"/>
      <c r="BV57" s="95"/>
      <c r="BW57" s="95"/>
      <c r="BX57" s="95"/>
      <c r="BY57" s="95"/>
      <c r="BZ57" s="95"/>
      <c r="CA57" s="95"/>
      <c r="CB57" s="95"/>
      <c r="CC57" s="95"/>
      <c r="CD57" s="95"/>
      <c r="CE57" s="95"/>
      <c r="CF57" s="95"/>
      <c r="CG57" s="95"/>
      <c r="CH57" s="95"/>
      <c r="CI57" s="95"/>
      <c r="CJ57" s="95"/>
      <c r="CK57" s="95"/>
      <c r="CL57" s="95"/>
      <c r="CM57" s="95"/>
      <c r="CN57" s="95"/>
      <c r="CO57" s="95"/>
      <c r="CP57" s="95"/>
      <c r="CQ57" s="95"/>
      <c r="CR57" s="95"/>
      <c r="CS57" s="95"/>
      <c r="CT57" s="95"/>
      <c r="CU57" s="95"/>
      <c r="CV57" s="95"/>
      <c r="CW57" s="95"/>
      <c r="CX57" s="95"/>
      <c r="CY57" s="95"/>
      <c r="CZ57" s="95"/>
      <c r="DA57" s="95"/>
      <c r="DB57" s="95"/>
      <c r="DC57" s="95"/>
      <c r="DD57" s="95"/>
      <c r="DE57" s="95"/>
      <c r="DF57" s="95"/>
      <c r="DG57" s="95"/>
      <c r="DH57" s="95"/>
      <c r="DI57" s="95"/>
      <c r="DJ57" s="95"/>
      <c r="DK57" s="95"/>
      <c r="DL57" s="95"/>
      <c r="DM57" s="95"/>
      <c r="DN57" s="95"/>
      <c r="DO57" s="95"/>
      <c r="DP57" s="95"/>
      <c r="DQ57" s="95"/>
      <c r="DR57" s="95"/>
      <c r="DS57" s="95"/>
      <c r="DT57" s="95"/>
      <c r="DU57" s="95"/>
      <c r="DV57" s="95"/>
      <c r="DW57" s="95"/>
      <c r="DX57" s="95"/>
      <c r="DY57" s="95"/>
      <c r="DZ57" s="95"/>
      <c r="EA57" s="95"/>
      <c r="EB57" s="95"/>
      <c r="EC57" s="95"/>
      <c r="ED57" s="95"/>
      <c r="EE57" s="95"/>
      <c r="EF57" s="95"/>
      <c r="EG57" s="95"/>
      <c r="EH57" s="95"/>
      <c r="EI57" s="95"/>
      <c r="EJ57" s="95"/>
      <c r="EK57" s="95"/>
      <c r="EL57" s="95"/>
      <c r="EM57" s="95"/>
      <c r="EN57" s="95"/>
      <c r="EO57" s="95"/>
      <c r="EP57" s="95"/>
      <c r="EQ57" s="95"/>
      <c r="ER57" s="95"/>
      <c r="ES57" s="95"/>
      <c r="ET57" s="95"/>
      <c r="EU57" s="95"/>
      <c r="EV57" s="95"/>
      <c r="EW57" s="95"/>
      <c r="EX57" s="95"/>
      <c r="EY57" s="95"/>
      <c r="EZ57" s="95"/>
      <c r="FA57" s="95"/>
      <c r="FB57" s="95"/>
      <c r="FC57" s="95"/>
      <c r="FD57" s="95"/>
      <c r="FE57" s="95"/>
      <c r="FF57" s="95"/>
      <c r="FG57" s="95"/>
      <c r="FH57" s="95"/>
      <c r="FI57" s="95"/>
      <c r="FJ57" s="95"/>
      <c r="FK57" s="95"/>
      <c r="FL57" s="95"/>
      <c r="FM57" s="95"/>
      <c r="FN57" s="95"/>
      <c r="FO57" s="95"/>
      <c r="FP57" s="95"/>
      <c r="FQ57" s="95"/>
      <c r="FR57" s="95"/>
      <c r="FS57" s="95"/>
      <c r="FT57" s="95"/>
      <c r="FU57" s="95"/>
      <c r="FV57" s="95"/>
      <c r="FW57" s="95"/>
      <c r="FX57" s="95"/>
      <c r="FY57" s="95"/>
      <c r="FZ57" s="95"/>
      <c r="GA57" s="95"/>
      <c r="GB57" s="95"/>
      <c r="GC57" s="95"/>
      <c r="GD57" s="95"/>
      <c r="GE57" s="95"/>
      <c r="GF57" s="95"/>
      <c r="GG57" s="95"/>
      <c r="GH57" s="95"/>
      <c r="GI57" s="95"/>
      <c r="GJ57" s="95"/>
      <c r="GK57" s="95"/>
      <c r="GL57" s="95"/>
      <c r="GM57" s="95"/>
      <c r="GN57" s="95"/>
      <c r="GO57" s="95"/>
      <c r="GP57" s="95"/>
      <c r="GQ57" s="95"/>
      <c r="GR57" s="95"/>
      <c r="GS57" s="95"/>
      <c r="GT57" s="95"/>
      <c r="GU57" s="95"/>
      <c r="GV57" s="95"/>
      <c r="GW57" s="95"/>
      <c r="GX57" s="95"/>
      <c r="GY57" s="95"/>
      <c r="GZ57" s="95"/>
      <c r="HA57" s="95"/>
      <c r="HB57" s="95"/>
      <c r="HC57" s="95"/>
      <c r="HD57" s="95"/>
      <c r="HE57" s="95"/>
      <c r="HF57" s="95"/>
      <c r="HG57" s="95"/>
      <c r="HH57" s="95"/>
      <c r="HI57" s="95"/>
      <c r="HJ57" s="95"/>
      <c r="HK57" s="95"/>
      <c r="HL57" s="95"/>
      <c r="HM57" s="95"/>
      <c r="HN57" s="95"/>
      <c r="HO57" s="95"/>
      <c r="HP57" s="95"/>
      <c r="HQ57" s="95"/>
      <c r="HR57" s="95"/>
      <c r="HS57" s="95"/>
      <c r="HT57" s="95"/>
      <c r="HU57" s="95"/>
      <c r="HV57" s="95"/>
      <c r="HW57" s="95"/>
      <c r="HX57" s="95"/>
      <c r="HY57" s="95"/>
      <c r="HZ57" s="95"/>
      <c r="IA57" s="95"/>
      <c r="IB57" s="95"/>
      <c r="IC57" s="95"/>
      <c r="ID57" s="95"/>
      <c r="IE57" s="95"/>
      <c r="IF57" s="95"/>
      <c r="IG57" s="95"/>
      <c r="IH57" s="95"/>
      <c r="II57" s="95"/>
      <c r="IJ57" s="95"/>
      <c r="IK57" s="95"/>
      <c r="IL57" s="95"/>
      <c r="IM57" s="95"/>
      <c r="IN57" s="95"/>
      <c r="IO57" s="95"/>
      <c r="IP57" s="95"/>
      <c r="IQ57" s="95"/>
      <c r="IR57" s="95"/>
      <c r="IS57" s="95"/>
      <c r="IT57" s="95"/>
      <c r="IU57" s="95"/>
      <c r="IV57" s="95"/>
      <c r="IW57" s="95"/>
      <c r="IX57" s="95"/>
      <c r="IY57" s="95"/>
      <c r="IZ57" s="95"/>
      <c r="JA57" s="95"/>
      <c r="JB57" s="95"/>
      <c r="JC57" s="95"/>
      <c r="JD57" s="95"/>
      <c r="JE57" s="95"/>
      <c r="JF57" s="95"/>
      <c r="JG57" s="95"/>
      <c r="JH57" s="95"/>
      <c r="JI57" s="95"/>
      <c r="JJ57" s="95"/>
      <c r="JK57" s="95"/>
      <c r="JL57" s="95"/>
      <c r="JM57" s="95"/>
      <c r="JN57" s="95"/>
      <c r="JO57" s="95"/>
      <c r="JP57" s="95"/>
      <c r="JQ57" s="95"/>
      <c r="JR57" s="95"/>
      <c r="JS57" s="95"/>
      <c r="JT57" s="95"/>
      <c r="JU57" s="95"/>
      <c r="JV57" s="95"/>
      <c r="JW57" s="95"/>
      <c r="JX57" s="95"/>
      <c r="JY57" s="95"/>
      <c r="JZ57" s="95"/>
      <c r="KA57" s="95"/>
      <c r="KB57" s="95"/>
      <c r="KC57" s="95"/>
      <c r="KD57" s="95"/>
      <c r="KE57" s="95"/>
      <c r="KF57" s="95"/>
      <c r="KG57" s="95"/>
      <c r="KH57" s="95"/>
      <c r="KI57" s="95"/>
      <c r="KJ57" s="95"/>
      <c r="KK57" s="95"/>
      <c r="KL57" s="95"/>
      <c r="KM57" s="95"/>
      <c r="KN57" s="95"/>
      <c r="KO57" s="95"/>
      <c r="KP57" s="95"/>
      <c r="KQ57" s="95"/>
      <c r="KR57" s="95"/>
      <c r="KS57" s="95"/>
      <c r="KT57" s="95"/>
      <c r="KU57" s="95"/>
      <c r="KV57" s="95"/>
      <c r="KW57" s="95"/>
      <c r="KX57" s="95"/>
      <c r="KY57" s="95"/>
      <c r="KZ57" s="95"/>
      <c r="LA57" s="95"/>
      <c r="LB57" s="95"/>
      <c r="LC57" s="95"/>
      <c r="LD57" s="95"/>
      <c r="LE57" s="95"/>
      <c r="LF57" s="95"/>
      <c r="LG57" s="95"/>
      <c r="LH57" s="95"/>
      <c r="LI57" s="95"/>
      <c r="LJ57" s="95"/>
      <c r="LK57" s="95"/>
      <c r="LL57" s="95"/>
      <c r="LM57" s="95"/>
      <c r="LN57" s="95"/>
      <c r="LO57" s="95"/>
      <c r="LP57" s="95"/>
      <c r="LQ57" s="95"/>
      <c r="LR57" s="95"/>
      <c r="LS57" s="95"/>
      <c r="LT57" s="95"/>
      <c r="LU57" s="95"/>
      <c r="LV57" s="95"/>
      <c r="LW57" s="95"/>
      <c r="LX57" s="95"/>
      <c r="LY57" s="95"/>
      <c r="LZ57" s="95"/>
      <c r="MA57" s="95"/>
      <c r="MB57" s="95"/>
      <c r="MC57" s="95"/>
      <c r="MD57" s="95"/>
      <c r="ME57" s="95"/>
      <c r="MF57" s="95"/>
      <c r="MG57" s="95"/>
      <c r="MH57" s="95"/>
      <c r="MI57" s="95"/>
      <c r="MJ57" s="95"/>
      <c r="MK57" s="95"/>
      <c r="ML57" s="95"/>
      <c r="MM57" s="95"/>
      <c r="MN57" s="95"/>
      <c r="MO57" s="95"/>
      <c r="MP57" s="95"/>
      <c r="MQ57" s="95"/>
      <c r="MR57" s="95"/>
      <c r="MS57" s="95"/>
      <c r="MT57" s="95"/>
      <c r="MU57" s="95"/>
      <c r="MV57" s="95"/>
      <c r="MW57" s="95"/>
      <c r="MX57" s="95"/>
      <c r="MY57" s="95"/>
      <c r="MZ57" s="95"/>
      <c r="NA57" s="95"/>
      <c r="NB57" s="95"/>
      <c r="NC57" s="95"/>
      <c r="ND57" s="95"/>
      <c r="NE57" s="95"/>
      <c r="NF57" s="95"/>
      <c r="NG57" s="95"/>
      <c r="NH57" s="95"/>
      <c r="NI57" s="95"/>
      <c r="NJ57" s="95"/>
      <c r="NK57" s="95"/>
      <c r="NL57" s="95"/>
      <c r="NM57" s="95"/>
      <c r="NN57" s="95"/>
      <c r="NO57" s="95"/>
      <c r="NP57" s="95"/>
      <c r="NQ57" s="95"/>
      <c r="NR57" s="95"/>
      <c r="NS57" s="95"/>
      <c r="NT57" s="95"/>
      <c r="NU57" s="95"/>
      <c r="NV57" s="95"/>
      <c r="NW57" s="95"/>
      <c r="NX57" s="95"/>
      <c r="NY57" s="95"/>
      <c r="NZ57" s="95"/>
      <c r="OA57" s="95"/>
      <c r="OB57" s="95"/>
      <c r="OC57" s="95"/>
      <c r="OD57" s="95"/>
      <c r="OE57" s="95"/>
      <c r="OF57" s="95"/>
      <c r="OG57" s="95"/>
      <c r="OH57" s="95"/>
      <c r="OI57" s="95"/>
      <c r="OJ57" s="95"/>
      <c r="OK57" s="95"/>
      <c r="OL57" s="95"/>
      <c r="OM57" s="95"/>
      <c r="ON57" s="95"/>
      <c r="OO57" s="95"/>
      <c r="OP57" s="95"/>
      <c r="OQ57" s="95"/>
      <c r="OR57" s="95"/>
      <c r="OS57" s="95"/>
      <c r="OT57" s="95"/>
      <c r="OU57" s="95"/>
      <c r="OV57" s="95"/>
      <c r="OW57" s="95"/>
      <c r="OX57" s="95"/>
      <c r="OY57" s="95"/>
      <c r="OZ57" s="95"/>
      <c r="PA57" s="95"/>
      <c r="PB57" s="95"/>
      <c r="PC57" s="95"/>
      <c r="PD57" s="95"/>
      <c r="PE57" s="95"/>
      <c r="PF57" s="95"/>
      <c r="PG57" s="95"/>
      <c r="PH57" s="95"/>
      <c r="PI57" s="95"/>
      <c r="PJ57" s="95"/>
      <c r="PK57" s="95"/>
      <c r="PL57" s="95"/>
      <c r="PM57" s="95"/>
      <c r="PN57" s="95"/>
      <c r="PO57" s="95"/>
      <c r="PP57" s="95"/>
      <c r="PQ57" s="95"/>
      <c r="PR57" s="95"/>
      <c r="PS57" s="95"/>
      <c r="PT57" s="95"/>
      <c r="PU57" s="95"/>
      <c r="PV57" s="95"/>
      <c r="PW57" s="95"/>
      <c r="PX57" s="95"/>
      <c r="PY57" s="95"/>
      <c r="PZ57" s="95"/>
      <c r="QA57" s="95"/>
      <c r="QB57" s="95"/>
      <c r="QC57" s="95"/>
      <c r="QD57" s="95"/>
      <c r="QE57" s="95"/>
      <c r="QF57" s="95"/>
      <c r="QG57" s="95"/>
      <c r="QH57" s="95"/>
      <c r="QI57" s="95"/>
      <c r="QJ57" s="95"/>
      <c r="QK57" s="95"/>
      <c r="QL57" s="95"/>
      <c r="QM57" s="95"/>
      <c r="QN57" s="95"/>
      <c r="QO57" s="95"/>
      <c r="QP57" s="95"/>
      <c r="QQ57" s="95"/>
      <c r="QR57" s="95"/>
      <c r="QS57" s="95"/>
      <c r="QT57" s="95"/>
      <c r="QU57" s="95"/>
      <c r="QV57" s="95"/>
      <c r="QW57" s="95"/>
      <c r="QX57" s="95"/>
      <c r="QY57" s="95"/>
      <c r="QZ57" s="95"/>
      <c r="RA57" s="95"/>
      <c r="RB57" s="95"/>
      <c r="RC57" s="95"/>
      <c r="RD57" s="95"/>
      <c r="RE57" s="95"/>
      <c r="RF57" s="95"/>
      <c r="RG57" s="95"/>
      <c r="RH57" s="95"/>
      <c r="RI57" s="95"/>
      <c r="RJ57" s="95"/>
      <c r="RK57" s="95"/>
      <c r="RL57" s="95"/>
      <c r="RM57" s="95"/>
      <c r="RN57" s="95"/>
      <c r="RO57" s="95"/>
      <c r="RP57" s="95"/>
      <c r="RQ57" s="95"/>
      <c r="RR57" s="95"/>
      <c r="RS57" s="95"/>
      <c r="RT57" s="95"/>
      <c r="RU57" s="95"/>
      <c r="RV57" s="95"/>
      <c r="RW57" s="95"/>
      <c r="RX57" s="95"/>
      <c r="RY57" s="95"/>
      <c r="RZ57" s="95"/>
      <c r="SA57" s="95"/>
      <c r="SB57" s="95"/>
      <c r="SC57" s="95"/>
      <c r="SD57" s="95"/>
      <c r="SE57" s="95"/>
      <c r="SF57" s="95"/>
      <c r="SG57" s="95"/>
      <c r="SH57" s="95"/>
      <c r="SI57" s="95"/>
      <c r="SJ57" s="95"/>
      <c r="SK57" s="95"/>
      <c r="SL57" s="95"/>
      <c r="SM57" s="95"/>
      <c r="SN57" s="95"/>
      <c r="SO57" s="95"/>
      <c r="SP57" s="95"/>
      <c r="SQ57" s="95"/>
      <c r="SR57" s="95"/>
      <c r="SS57" s="95"/>
      <c r="ST57" s="95"/>
      <c r="SU57" s="95"/>
      <c r="SV57" s="95"/>
      <c r="SW57" s="95"/>
      <c r="SX57" s="95"/>
      <c r="SY57" s="95"/>
      <c r="SZ57" s="95"/>
      <c r="TA57" s="95"/>
      <c r="TB57" s="95"/>
      <c r="TC57" s="95"/>
      <c r="TD57" s="95"/>
      <c r="TE57" s="95"/>
      <c r="TF57" s="95"/>
      <c r="TG57" s="95"/>
      <c r="TH57" s="95"/>
      <c r="TI57" s="95"/>
      <c r="TJ57" s="95"/>
      <c r="TK57" s="95"/>
      <c r="TL57" s="95"/>
      <c r="TM57" s="95"/>
      <c r="TN57" s="95"/>
      <c r="TO57" s="95"/>
      <c r="TP57" s="95"/>
      <c r="TQ57" s="95"/>
      <c r="TR57" s="95"/>
      <c r="TS57" s="95"/>
      <c r="TT57" s="95"/>
      <c r="TU57" s="95"/>
      <c r="TV57" s="95"/>
      <c r="TW57" s="95"/>
      <c r="TX57" s="95"/>
      <c r="TY57" s="95"/>
      <c r="TZ57" s="95"/>
      <c r="UA57" s="95"/>
      <c r="UB57" s="95"/>
      <c r="UC57" s="95"/>
      <c r="UD57" s="95"/>
      <c r="UE57" s="95"/>
      <c r="UF57" s="95"/>
      <c r="UG57" s="95"/>
      <c r="UH57" s="95"/>
      <c r="UI57" s="95"/>
      <c r="UJ57" s="95"/>
      <c r="UK57" s="95"/>
      <c r="UL57" s="95"/>
      <c r="UM57" s="95"/>
      <c r="UN57" s="95"/>
      <c r="UO57" s="95"/>
      <c r="UP57" s="95"/>
      <c r="UQ57" s="95"/>
      <c r="UR57" s="95"/>
      <c r="US57" s="95"/>
      <c r="UT57" s="95"/>
      <c r="UU57" s="95"/>
      <c r="UV57" s="95"/>
      <c r="UW57" s="95"/>
      <c r="UX57" s="95"/>
      <c r="UY57" s="95"/>
      <c r="UZ57" s="95"/>
      <c r="VA57" s="95"/>
      <c r="VB57" s="95"/>
      <c r="VC57" s="95"/>
      <c r="VD57" s="95"/>
      <c r="VE57" s="95"/>
      <c r="VF57" s="95"/>
      <c r="VG57" s="95"/>
      <c r="VH57" s="95"/>
      <c r="VI57" s="95"/>
      <c r="VJ57" s="95"/>
      <c r="VK57" s="95"/>
      <c r="VL57" s="95"/>
      <c r="VM57" s="95"/>
      <c r="VN57" s="95"/>
      <c r="VO57" s="95"/>
      <c r="VP57" s="95"/>
      <c r="VQ57" s="95"/>
      <c r="VR57" s="95"/>
      <c r="VS57" s="95"/>
      <c r="VT57" s="95"/>
      <c r="VU57" s="95"/>
      <c r="VV57" s="95"/>
      <c r="VW57" s="95"/>
      <c r="VX57" s="95"/>
      <c r="VY57" s="95"/>
      <c r="VZ57" s="95"/>
      <c r="WA57" s="95"/>
      <c r="WB57" s="95"/>
      <c r="WC57" s="95"/>
      <c r="WD57" s="95"/>
      <c r="WE57" s="95"/>
      <c r="WF57" s="95"/>
      <c r="WG57" s="95"/>
      <c r="WH57" s="95"/>
      <c r="WI57" s="95"/>
      <c r="WJ57" s="95"/>
      <c r="WK57" s="95"/>
      <c r="WL57" s="95"/>
      <c r="WM57" s="95"/>
      <c r="WN57" s="95"/>
      <c r="WO57" s="95"/>
      <c r="WP57" s="95"/>
      <c r="WQ57" s="95"/>
      <c r="WR57" s="95"/>
      <c r="WS57" s="95"/>
      <c r="WT57" s="95"/>
      <c r="WU57" s="95"/>
      <c r="WV57" s="95"/>
      <c r="WW57" s="95"/>
      <c r="WX57" s="95"/>
      <c r="WY57" s="95"/>
      <c r="WZ57" s="95"/>
      <c r="XA57" s="95"/>
      <c r="XB57" s="95"/>
      <c r="XC57" s="95"/>
      <c r="XD57" s="95"/>
      <c r="XE57" s="95"/>
      <c r="XF57" s="95"/>
      <c r="XG57" s="95"/>
      <c r="XH57" s="95"/>
      <c r="XI57" s="95"/>
      <c r="XJ57" s="95"/>
      <c r="XK57" s="95"/>
      <c r="XL57" s="95"/>
      <c r="XM57" s="95"/>
      <c r="XN57" s="95"/>
      <c r="XO57" s="95"/>
      <c r="XP57" s="95"/>
      <c r="XQ57" s="95"/>
      <c r="XR57" s="95"/>
      <c r="XS57" s="95"/>
      <c r="XT57" s="95"/>
      <c r="XU57" s="95"/>
      <c r="XV57" s="95"/>
      <c r="XW57" s="95"/>
      <c r="XX57" s="95"/>
      <c r="XY57" s="95"/>
      <c r="XZ57" s="95"/>
      <c r="YA57" s="95"/>
      <c r="YB57" s="95"/>
      <c r="YC57" s="95"/>
      <c r="YD57" s="95"/>
      <c r="YE57" s="95"/>
      <c r="YF57" s="95"/>
      <c r="YG57" s="95"/>
      <c r="YH57" s="95"/>
      <c r="YI57" s="95"/>
      <c r="YJ57" s="95"/>
      <c r="YK57" s="95"/>
      <c r="YL57" s="95"/>
      <c r="YM57" s="95"/>
      <c r="YN57" s="95"/>
      <c r="YO57" s="95"/>
      <c r="YP57" s="95"/>
      <c r="YQ57" s="95"/>
      <c r="YR57" s="95"/>
      <c r="YS57" s="95"/>
      <c r="YT57" s="95"/>
      <c r="YU57" s="95"/>
      <c r="YV57" s="95"/>
      <c r="YW57" s="95"/>
      <c r="YX57" s="95"/>
      <c r="YY57" s="95"/>
      <c r="YZ57" s="95"/>
      <c r="ZA57" s="95"/>
      <c r="ZB57" s="95"/>
      <c r="ZC57" s="95"/>
      <c r="ZD57" s="95"/>
      <c r="ZE57" s="95"/>
      <c r="ZF57" s="95"/>
      <c r="ZG57" s="95"/>
      <c r="ZH57" s="95"/>
      <c r="ZI57" s="95"/>
      <c r="ZJ57" s="95"/>
      <c r="ZK57" s="95"/>
      <c r="ZL57" s="95"/>
      <c r="ZM57" s="95"/>
      <c r="ZN57" s="95"/>
      <c r="ZO57" s="95"/>
      <c r="ZP57" s="95"/>
      <c r="ZQ57" s="95"/>
      <c r="ZR57" s="95"/>
      <c r="ZS57" s="95"/>
      <c r="ZT57" s="95"/>
      <c r="ZU57" s="95"/>
      <c r="ZV57" s="95"/>
      <c r="ZW57" s="95"/>
      <c r="ZX57" s="95"/>
      <c r="ZY57" s="95"/>
      <c r="ZZ57" s="95"/>
      <c r="AAA57" s="95"/>
      <c r="AAB57" s="95"/>
      <c r="AAC57" s="95"/>
      <c r="AAD57" s="95"/>
      <c r="AAE57" s="95"/>
      <c r="AAF57" s="95"/>
      <c r="AAG57" s="95"/>
      <c r="AAH57" s="95"/>
      <c r="AAI57" s="95"/>
      <c r="AAJ57" s="95"/>
      <c r="AAK57" s="95"/>
      <c r="AAL57" s="95"/>
      <c r="AAM57" s="95"/>
      <c r="AAN57" s="95"/>
      <c r="AAO57" s="95"/>
      <c r="AAP57" s="95"/>
      <c r="AAQ57" s="95"/>
      <c r="AAR57" s="95"/>
      <c r="AAS57" s="95"/>
      <c r="AAT57" s="95"/>
      <c r="AAU57" s="95"/>
      <c r="AAV57" s="95"/>
      <c r="AAW57" s="95"/>
      <c r="AAX57" s="95"/>
      <c r="AAY57" s="95"/>
      <c r="AAZ57" s="95"/>
      <c r="ABA57" s="95"/>
      <c r="ABB57" s="95"/>
      <c r="ABC57" s="95"/>
      <c r="ABD57" s="95"/>
      <c r="ABE57" s="95"/>
      <c r="ABF57" s="95"/>
      <c r="ABG57" s="95"/>
      <c r="ABH57" s="95"/>
      <c r="ABI57" s="95"/>
      <c r="ABJ57" s="95"/>
      <c r="ABK57" s="95"/>
      <c r="ABL57" s="95"/>
      <c r="ABM57" s="95"/>
      <c r="ABN57" s="95"/>
      <c r="ABO57" s="95"/>
      <c r="ABP57" s="95"/>
      <c r="ABQ57" s="95"/>
      <c r="ABR57" s="95"/>
      <c r="ABS57" s="95"/>
      <c r="ABT57" s="95"/>
      <c r="ABU57" s="95"/>
      <c r="ABV57" s="95"/>
      <c r="ABW57" s="95"/>
      <c r="ABX57" s="95"/>
      <c r="ABY57" s="95"/>
      <c r="ABZ57" s="95"/>
      <c r="ACA57" s="95"/>
      <c r="ACB57" s="95"/>
      <c r="ACC57" s="95"/>
      <c r="ACD57" s="95"/>
      <c r="ACE57" s="95"/>
      <c r="ACF57" s="95"/>
      <c r="ACG57" s="95"/>
      <c r="ACH57" s="95"/>
      <c r="ACI57" s="95"/>
      <c r="ACJ57" s="95"/>
      <c r="ACK57" s="95"/>
      <c r="ACL57" s="95"/>
      <c r="ACM57" s="95"/>
      <c r="ACN57" s="95"/>
      <c r="ACO57" s="95"/>
      <c r="ACP57" s="95"/>
      <c r="ACQ57" s="95"/>
      <c r="ACR57" s="95"/>
      <c r="ACS57" s="95"/>
      <c r="ACT57" s="95"/>
      <c r="ACU57" s="95"/>
      <c r="ACV57" s="95"/>
      <c r="ACW57" s="95"/>
      <c r="ACX57" s="95"/>
      <c r="ACY57" s="95"/>
      <c r="ACZ57" s="95"/>
      <c r="ADA57" s="95"/>
      <c r="ADB57" s="95"/>
      <c r="ADC57" s="95"/>
      <c r="ADD57" s="95"/>
      <c r="ADE57" s="95"/>
      <c r="ADF57" s="95"/>
      <c r="ADG57" s="95"/>
      <c r="ADH57" s="95"/>
      <c r="ADI57" s="95"/>
      <c r="ADJ57" s="95"/>
      <c r="ADK57" s="95"/>
      <c r="ADL57" s="95"/>
      <c r="ADM57" s="95"/>
      <c r="ADN57" s="95"/>
      <c r="ADO57" s="95"/>
      <c r="ADP57" s="95"/>
      <c r="ADQ57" s="95"/>
      <c r="ADR57" s="95"/>
      <c r="ADS57" s="95"/>
      <c r="ADT57" s="95"/>
      <c r="ADU57" s="95"/>
      <c r="ADV57" s="95"/>
      <c r="ADW57" s="95"/>
      <c r="ADX57" s="95"/>
      <c r="ADY57" s="95"/>
      <c r="ADZ57" s="95"/>
      <c r="AEA57" s="95"/>
      <c r="AEB57" s="95"/>
      <c r="AEC57" s="95"/>
      <c r="AED57" s="95"/>
      <c r="AEE57" s="95"/>
      <c r="AEF57" s="95"/>
      <c r="AEG57" s="95"/>
      <c r="AEH57" s="95"/>
      <c r="AEI57" s="95"/>
      <c r="AEJ57" s="95"/>
      <c r="AEK57" s="95"/>
      <c r="AEL57" s="95"/>
      <c r="AEM57" s="95"/>
      <c r="AEN57" s="95"/>
      <c r="AEO57" s="95"/>
      <c r="AEP57" s="95"/>
      <c r="AEQ57" s="95"/>
      <c r="AER57" s="95"/>
      <c r="AES57" s="95"/>
      <c r="AET57" s="95"/>
      <c r="AEU57" s="95"/>
      <c r="AEV57" s="95"/>
      <c r="AEW57" s="95"/>
      <c r="AEX57" s="95"/>
      <c r="AEY57" s="95"/>
      <c r="AEZ57" s="95"/>
      <c r="AFA57" s="95"/>
      <c r="AFB57" s="95"/>
      <c r="AFC57" s="95"/>
      <c r="AFD57" s="95"/>
      <c r="AFE57" s="95"/>
      <c r="AFF57" s="95"/>
      <c r="AFG57" s="95"/>
      <c r="AFH57" s="95"/>
      <c r="AFI57" s="95"/>
      <c r="AFJ57" s="95"/>
      <c r="AFK57" s="95"/>
      <c r="AFL57" s="95"/>
      <c r="AFM57" s="95"/>
      <c r="AFN57" s="95"/>
      <c r="AFO57" s="95"/>
      <c r="AFP57" s="95"/>
      <c r="AFQ57" s="95"/>
      <c r="AFR57" s="95"/>
      <c r="AFS57" s="95"/>
      <c r="AFT57" s="95"/>
      <c r="AFU57" s="95"/>
      <c r="AFV57" s="95"/>
      <c r="AFW57" s="95"/>
      <c r="AFX57" s="95"/>
      <c r="AFY57" s="95"/>
      <c r="AFZ57" s="95"/>
      <c r="AGA57" s="95"/>
      <c r="AGB57" s="95"/>
      <c r="AGC57" s="95"/>
      <c r="AGD57" s="95"/>
      <c r="AGE57" s="95"/>
      <c r="AGF57" s="95"/>
      <c r="AGG57" s="95"/>
      <c r="AGH57" s="95"/>
      <c r="AGI57" s="95"/>
      <c r="AGJ57" s="95"/>
      <c r="AGK57" s="95"/>
      <c r="AGL57" s="95"/>
      <c r="AGM57" s="95"/>
      <c r="AGN57" s="95"/>
      <c r="AGO57" s="95"/>
      <c r="AGP57" s="95"/>
      <c r="AGQ57" s="95"/>
      <c r="AGR57" s="95"/>
      <c r="AGS57" s="95"/>
      <c r="AGT57" s="95"/>
      <c r="AGU57" s="95"/>
      <c r="AGV57" s="95"/>
      <c r="AGW57" s="95"/>
      <c r="AGX57" s="95"/>
      <c r="AGY57" s="95"/>
      <c r="AGZ57" s="95"/>
      <c r="AHA57" s="95"/>
      <c r="AHB57" s="95"/>
      <c r="AHC57" s="95"/>
      <c r="AHD57" s="95"/>
      <c r="AHE57" s="95"/>
      <c r="AHF57" s="95"/>
      <c r="AHG57" s="95"/>
      <c r="AHH57" s="95"/>
      <c r="AHI57" s="95"/>
      <c r="AHJ57" s="95"/>
      <c r="AHK57" s="95"/>
      <c r="AHL57" s="95"/>
      <c r="AHM57" s="95"/>
      <c r="AHN57" s="95"/>
      <c r="AHO57" s="95"/>
      <c r="AHP57" s="95"/>
      <c r="AHQ57" s="95"/>
      <c r="AHR57" s="95"/>
      <c r="AHS57" s="95"/>
      <c r="AHT57" s="95"/>
      <c r="AHU57" s="95"/>
      <c r="AHV57" s="95"/>
      <c r="AHW57" s="95"/>
      <c r="AHX57" s="95"/>
      <c r="AHY57" s="95"/>
      <c r="AHZ57" s="95"/>
      <c r="AIA57" s="95"/>
      <c r="AIB57" s="95"/>
      <c r="AIC57" s="95"/>
      <c r="AID57" s="95"/>
      <c r="AIE57" s="95"/>
      <c r="AIF57" s="95"/>
      <c r="AIG57" s="95"/>
      <c r="AIH57" s="95"/>
      <c r="AII57" s="95"/>
      <c r="AIJ57" s="95"/>
      <c r="AIK57" s="95"/>
      <c r="AIL57" s="95"/>
      <c r="AIM57" s="95"/>
      <c r="AIN57" s="95"/>
      <c r="AIO57" s="95"/>
      <c r="AIP57" s="95"/>
      <c r="AIQ57" s="95"/>
      <c r="AIR57" s="95"/>
      <c r="AIS57" s="95"/>
      <c r="AIT57" s="95"/>
      <c r="AIU57" s="95"/>
      <c r="AIV57" s="95"/>
      <c r="AIW57" s="95"/>
      <c r="AIX57" s="95"/>
      <c r="AIY57" s="95"/>
      <c r="AIZ57" s="95"/>
      <c r="AJA57" s="95"/>
      <c r="AJB57" s="95"/>
      <c r="AJC57" s="95"/>
      <c r="AJD57" s="95"/>
      <c r="AJE57" s="95"/>
      <c r="AJF57" s="95"/>
      <c r="AJG57" s="95"/>
      <c r="AJH57" s="95"/>
      <c r="AJI57" s="95"/>
      <c r="AJJ57" s="95"/>
      <c r="AJK57" s="95"/>
      <c r="AJL57" s="95"/>
      <c r="AJM57" s="95"/>
      <c r="AJN57" s="95"/>
      <c r="AJO57" s="95"/>
      <c r="AJP57" s="95"/>
      <c r="AJQ57" s="95"/>
      <c r="AJR57" s="95"/>
      <c r="AJS57" s="95"/>
      <c r="AJT57" s="95"/>
      <c r="AJU57" s="95"/>
      <c r="AJV57" s="95"/>
      <c r="AJW57" s="95"/>
      <c r="AJX57" s="95"/>
      <c r="AJY57" s="95"/>
      <c r="AJZ57" s="95"/>
      <c r="AKA57" s="95"/>
      <c r="AKB57" s="95"/>
      <c r="AKC57" s="95"/>
      <c r="AKD57" s="95"/>
      <c r="AKE57" s="95"/>
      <c r="AKF57" s="95"/>
      <c r="AKG57" s="95"/>
      <c r="AKH57" s="95"/>
      <c r="AKI57" s="95"/>
      <c r="AKJ57" s="95"/>
      <c r="AKK57" s="95"/>
      <c r="AKL57" s="95"/>
      <c r="AKM57" s="95"/>
      <c r="AKN57" s="95"/>
      <c r="AKO57" s="95"/>
      <c r="AKP57" s="95"/>
      <c r="AKQ57" s="95"/>
      <c r="AKR57" s="95"/>
      <c r="AKS57" s="95"/>
      <c r="AKT57" s="95"/>
      <c r="AKU57" s="95"/>
      <c r="AKV57" s="95"/>
      <c r="AKW57" s="95"/>
      <c r="AKX57" s="95"/>
      <c r="AKY57" s="95"/>
      <c r="AKZ57" s="95"/>
      <c r="ALA57" s="95"/>
      <c r="ALB57" s="95"/>
      <c r="ALC57" s="95"/>
      <c r="ALD57" s="95"/>
      <c r="ALE57" s="95"/>
      <c r="ALF57" s="95"/>
      <c r="ALG57" s="95"/>
      <c r="ALH57" s="95"/>
      <c r="ALI57" s="95"/>
      <c r="ALJ57" s="95"/>
      <c r="ALK57" s="95"/>
      <c r="ALL57" s="95"/>
      <c r="ALM57" s="95"/>
      <c r="ALN57" s="95"/>
      <c r="ALO57" s="95"/>
      <c r="ALP57" s="95"/>
      <c r="ALQ57" s="95"/>
      <c r="ALR57" s="95"/>
      <c r="ALS57" s="95"/>
      <c r="ALT57" s="95"/>
      <c r="ALU57" s="95"/>
      <c r="ALV57" s="95"/>
      <c r="ALW57" s="95"/>
      <c r="ALX57" s="95"/>
      <c r="ALY57" s="95"/>
      <c r="ALZ57" s="95"/>
      <c r="AMA57" s="95"/>
      <c r="AMB57" s="95"/>
      <c r="AMC57" s="95"/>
      <c r="AMD57" s="95"/>
      <c r="AME57" s="95"/>
      <c r="AMF57" s="95"/>
      <c r="AMG57" s="95"/>
      <c r="AMH57" s="95"/>
      <c r="AMI57" s="95"/>
      <c r="AMJ57" s="95"/>
    </row>
    <row r="58" spans="1:1024" s="94" customFormat="1" x14ac:dyDescent="0.2">
      <c r="A58" s="91"/>
      <c r="B58" s="92" t="s">
        <v>899</v>
      </c>
      <c r="C58" s="93">
        <f>SUM(C59:C65)</f>
        <v>91.180000000000021</v>
      </c>
      <c r="D58" s="92" t="s">
        <v>900</v>
      </c>
      <c r="E58" s="93">
        <f>SUM(E59:E65)</f>
        <v>163.01999999999998</v>
      </c>
      <c r="F58" s="92" t="s">
        <v>901</v>
      </c>
      <c r="G58" s="93">
        <f>SUM(G59:G65)</f>
        <v>104.24</v>
      </c>
      <c r="H58" s="92" t="s">
        <v>902</v>
      </c>
      <c r="I58" s="93">
        <f>SUM(I59:I65)</f>
        <v>118.92</v>
      </c>
      <c r="J58" s="92" t="s">
        <v>903</v>
      </c>
      <c r="K58" s="93">
        <f>SUM(K59:K65)</f>
        <v>128.49999999999997</v>
      </c>
      <c r="L58" s="91"/>
      <c r="M58" s="91"/>
      <c r="N58" s="91"/>
      <c r="O58" s="91"/>
      <c r="P58" s="91"/>
      <c r="Q58" s="91"/>
      <c r="R58" s="91"/>
      <c r="S58" s="91"/>
      <c r="T58" s="91"/>
      <c r="U58" s="91"/>
      <c r="V58" s="91"/>
      <c r="W58" s="91"/>
      <c r="X58" s="91"/>
      <c r="Y58" s="91"/>
      <c r="Z58" s="91"/>
      <c r="AA58" s="91"/>
      <c r="AB58" s="91"/>
      <c r="AC58" s="91"/>
      <c r="AD58" s="91"/>
      <c r="AE58" s="91"/>
      <c r="AF58" s="91"/>
      <c r="AG58" s="91"/>
      <c r="AH58" s="91"/>
      <c r="AI58" s="91"/>
      <c r="AJ58" s="91"/>
      <c r="AK58" s="91"/>
      <c r="AL58" s="91"/>
      <c r="AM58" s="91"/>
      <c r="AN58" s="91"/>
      <c r="AO58" s="91"/>
      <c r="AP58" s="91"/>
      <c r="AQ58" s="91"/>
      <c r="AR58" s="91"/>
      <c r="AS58" s="91"/>
      <c r="AT58" s="91"/>
      <c r="AU58" s="91"/>
      <c r="AV58" s="91"/>
      <c r="AW58" s="91"/>
      <c r="AX58" s="91"/>
      <c r="AY58" s="91"/>
      <c r="AZ58" s="91"/>
      <c r="BA58" s="91"/>
      <c r="BB58" s="91"/>
      <c r="BC58" s="91"/>
      <c r="BD58" s="91"/>
      <c r="BE58" s="91"/>
      <c r="BF58" s="91"/>
      <c r="BG58" s="91"/>
      <c r="BH58" s="91"/>
      <c r="BI58" s="91"/>
      <c r="BJ58" s="91"/>
      <c r="BK58" s="91"/>
      <c r="BL58" s="91"/>
      <c r="BM58" s="91"/>
      <c r="BN58" s="91"/>
      <c r="BO58" s="91"/>
      <c r="BP58" s="91"/>
      <c r="BQ58" s="91"/>
      <c r="BR58" s="91"/>
      <c r="BS58" s="91"/>
      <c r="BT58" s="91"/>
      <c r="BU58" s="91"/>
      <c r="BV58" s="91"/>
      <c r="BW58" s="91"/>
      <c r="BX58" s="91"/>
      <c r="BY58" s="91"/>
      <c r="BZ58" s="91"/>
      <c r="CA58" s="91"/>
      <c r="CB58" s="91"/>
      <c r="CC58" s="91"/>
      <c r="CD58" s="91"/>
      <c r="CE58" s="91"/>
      <c r="CF58" s="91"/>
      <c r="CG58" s="91"/>
      <c r="CH58" s="91"/>
      <c r="CI58" s="91"/>
      <c r="CJ58" s="91"/>
      <c r="CK58" s="91"/>
      <c r="CL58" s="91"/>
      <c r="CM58" s="91"/>
      <c r="CN58" s="91"/>
      <c r="CO58" s="91"/>
      <c r="CP58" s="91"/>
      <c r="CQ58" s="91"/>
      <c r="CR58" s="91"/>
      <c r="CS58" s="91"/>
      <c r="CT58" s="91"/>
      <c r="CU58" s="91"/>
      <c r="CV58" s="91"/>
      <c r="CW58" s="91"/>
      <c r="CX58" s="91"/>
      <c r="CY58" s="91"/>
      <c r="CZ58" s="91"/>
      <c r="DA58" s="91"/>
      <c r="DB58" s="91"/>
      <c r="DC58" s="91"/>
      <c r="DD58" s="91"/>
      <c r="DE58" s="91"/>
      <c r="DF58" s="91"/>
      <c r="DG58" s="91"/>
      <c r="DH58" s="91"/>
      <c r="DI58" s="91"/>
      <c r="DJ58" s="91"/>
      <c r="DK58" s="91"/>
      <c r="DL58" s="91"/>
      <c r="DM58" s="91"/>
      <c r="DN58" s="91"/>
      <c r="DO58" s="91"/>
      <c r="DP58" s="91"/>
      <c r="DQ58" s="91"/>
      <c r="DR58" s="91"/>
      <c r="DS58" s="91"/>
      <c r="DT58" s="91"/>
      <c r="DU58" s="91"/>
      <c r="DV58" s="91"/>
      <c r="DW58" s="91"/>
      <c r="DX58" s="91"/>
      <c r="DY58" s="91"/>
      <c r="DZ58" s="91"/>
      <c r="EA58" s="91"/>
      <c r="EB58" s="91"/>
      <c r="EC58" s="91"/>
      <c r="ED58" s="91"/>
      <c r="EE58" s="91"/>
      <c r="EF58" s="91"/>
      <c r="EG58" s="91"/>
      <c r="EH58" s="91"/>
      <c r="EI58" s="91"/>
      <c r="EJ58" s="91"/>
      <c r="EK58" s="91"/>
      <c r="EL58" s="91"/>
      <c r="EM58" s="91"/>
      <c r="EN58" s="91"/>
      <c r="EO58" s="91"/>
      <c r="EP58" s="91"/>
      <c r="EQ58" s="91"/>
      <c r="ER58" s="91"/>
      <c r="ES58" s="91"/>
      <c r="ET58" s="91"/>
      <c r="EU58" s="91"/>
      <c r="EV58" s="91"/>
      <c r="EW58" s="91"/>
      <c r="EX58" s="91"/>
      <c r="EY58" s="91"/>
      <c r="EZ58" s="91"/>
      <c r="FA58" s="91"/>
      <c r="FB58" s="91"/>
      <c r="FC58" s="91"/>
      <c r="FD58" s="91"/>
      <c r="FE58" s="91"/>
      <c r="FF58" s="91"/>
      <c r="FG58" s="91"/>
      <c r="FH58" s="91"/>
      <c r="FI58" s="91"/>
      <c r="FJ58" s="91"/>
      <c r="FK58" s="91"/>
      <c r="FL58" s="91"/>
      <c r="FM58" s="91"/>
      <c r="FN58" s="91"/>
      <c r="FO58" s="91"/>
      <c r="FP58" s="91"/>
      <c r="FQ58" s="91"/>
      <c r="FR58" s="91"/>
      <c r="FS58" s="91"/>
      <c r="FT58" s="91"/>
      <c r="FU58" s="91"/>
      <c r="FV58" s="91"/>
      <c r="FW58" s="91"/>
      <c r="FX58" s="91"/>
      <c r="FY58" s="91"/>
      <c r="FZ58" s="91"/>
      <c r="GA58" s="91"/>
      <c r="GB58" s="91"/>
      <c r="GC58" s="91"/>
      <c r="GD58" s="91"/>
      <c r="GE58" s="91"/>
      <c r="GF58" s="91"/>
      <c r="GG58" s="91"/>
      <c r="GH58" s="91"/>
      <c r="GI58" s="91"/>
      <c r="GJ58" s="91"/>
      <c r="GK58" s="91"/>
      <c r="GL58" s="91"/>
      <c r="GM58" s="91"/>
      <c r="GN58" s="91"/>
      <c r="GO58" s="91"/>
      <c r="GP58" s="91"/>
      <c r="GQ58" s="91"/>
      <c r="GR58" s="91"/>
      <c r="GS58" s="91"/>
      <c r="GT58" s="91"/>
      <c r="GU58" s="91"/>
      <c r="GV58" s="91"/>
      <c r="GW58" s="91"/>
      <c r="GX58" s="91"/>
      <c r="GY58" s="91"/>
      <c r="GZ58" s="91"/>
      <c r="HA58" s="91"/>
      <c r="HB58" s="91"/>
      <c r="HC58" s="91"/>
      <c r="HD58" s="91"/>
      <c r="HE58" s="91"/>
      <c r="HF58" s="91"/>
      <c r="HG58" s="91"/>
      <c r="HH58" s="91"/>
      <c r="HI58" s="91"/>
      <c r="HJ58" s="91"/>
      <c r="HK58" s="91"/>
      <c r="HL58" s="91"/>
      <c r="HM58" s="91"/>
      <c r="HN58" s="91"/>
      <c r="HO58" s="91"/>
      <c r="HP58" s="91"/>
      <c r="HQ58" s="91"/>
      <c r="HR58" s="91"/>
      <c r="HS58" s="91"/>
      <c r="HT58" s="91"/>
      <c r="HU58" s="91"/>
      <c r="HV58" s="91"/>
      <c r="HW58" s="91"/>
      <c r="HX58" s="91"/>
      <c r="HY58" s="91"/>
      <c r="HZ58" s="91"/>
      <c r="IA58" s="91"/>
      <c r="IB58" s="91"/>
      <c r="IC58" s="91"/>
      <c r="ID58" s="91"/>
      <c r="IE58" s="91"/>
      <c r="IF58" s="91"/>
      <c r="IG58" s="91"/>
      <c r="IH58" s="91"/>
      <c r="II58" s="91"/>
      <c r="IJ58" s="91"/>
      <c r="IK58" s="91"/>
      <c r="IL58" s="91"/>
      <c r="IM58" s="91"/>
      <c r="IN58" s="91"/>
      <c r="IO58" s="91"/>
      <c r="IP58" s="91"/>
      <c r="IQ58" s="91"/>
      <c r="IR58" s="91"/>
      <c r="IS58" s="91"/>
      <c r="IT58" s="91"/>
      <c r="IU58" s="91"/>
      <c r="IV58" s="91"/>
      <c r="IW58" s="91"/>
      <c r="IX58" s="91"/>
      <c r="IY58" s="91"/>
      <c r="IZ58" s="91"/>
      <c r="JA58" s="91"/>
      <c r="JB58" s="91"/>
      <c r="JC58" s="91"/>
      <c r="JD58" s="91"/>
      <c r="JE58" s="91"/>
      <c r="JF58" s="91"/>
      <c r="JG58" s="91"/>
      <c r="JH58" s="91"/>
      <c r="JI58" s="91"/>
      <c r="JJ58" s="91"/>
      <c r="JK58" s="91"/>
      <c r="JL58" s="91"/>
      <c r="JM58" s="91"/>
      <c r="JN58" s="91"/>
      <c r="JO58" s="91"/>
      <c r="JP58" s="91"/>
      <c r="JQ58" s="91"/>
      <c r="JR58" s="91"/>
      <c r="JS58" s="91"/>
      <c r="JT58" s="91"/>
      <c r="JU58" s="91"/>
      <c r="JV58" s="91"/>
      <c r="JW58" s="91"/>
      <c r="JX58" s="91"/>
      <c r="JY58" s="91"/>
      <c r="JZ58" s="91"/>
      <c r="KA58" s="91"/>
      <c r="KB58" s="91"/>
      <c r="KC58" s="91"/>
      <c r="KD58" s="91"/>
      <c r="KE58" s="91"/>
      <c r="KF58" s="91"/>
      <c r="KG58" s="91"/>
      <c r="KH58" s="91"/>
      <c r="KI58" s="91"/>
      <c r="KJ58" s="91"/>
      <c r="KK58" s="91"/>
      <c r="KL58" s="91"/>
      <c r="KM58" s="91"/>
      <c r="KN58" s="91"/>
      <c r="KO58" s="91"/>
      <c r="KP58" s="91"/>
      <c r="KQ58" s="91"/>
      <c r="KR58" s="91"/>
      <c r="KS58" s="91"/>
      <c r="KT58" s="91"/>
      <c r="KU58" s="91"/>
      <c r="KV58" s="91"/>
      <c r="KW58" s="91"/>
      <c r="KX58" s="91"/>
      <c r="KY58" s="91"/>
      <c r="KZ58" s="91"/>
      <c r="LA58" s="91"/>
      <c r="LB58" s="91"/>
      <c r="LC58" s="91"/>
      <c r="LD58" s="91"/>
      <c r="LE58" s="91"/>
      <c r="LF58" s="91"/>
      <c r="LG58" s="91"/>
      <c r="LH58" s="91"/>
      <c r="LI58" s="91"/>
      <c r="LJ58" s="91"/>
      <c r="LK58" s="91"/>
      <c r="LL58" s="91"/>
      <c r="LM58" s="91"/>
      <c r="LN58" s="91"/>
      <c r="LO58" s="91"/>
      <c r="LP58" s="91"/>
      <c r="LQ58" s="91"/>
      <c r="LR58" s="91"/>
      <c r="LS58" s="91"/>
      <c r="LT58" s="91"/>
      <c r="LU58" s="91"/>
      <c r="LV58" s="91"/>
      <c r="LW58" s="91"/>
      <c r="LX58" s="91"/>
      <c r="LY58" s="91"/>
      <c r="LZ58" s="91"/>
      <c r="MA58" s="91"/>
      <c r="MB58" s="91"/>
      <c r="MC58" s="91"/>
      <c r="MD58" s="91"/>
      <c r="ME58" s="91"/>
      <c r="MF58" s="91"/>
      <c r="MG58" s="91"/>
      <c r="MH58" s="91"/>
      <c r="MI58" s="91"/>
      <c r="MJ58" s="91"/>
      <c r="MK58" s="91"/>
      <c r="ML58" s="91"/>
      <c r="MM58" s="91"/>
      <c r="MN58" s="91"/>
      <c r="MO58" s="91"/>
      <c r="MP58" s="91"/>
      <c r="MQ58" s="91"/>
      <c r="MR58" s="91"/>
      <c r="MS58" s="91"/>
      <c r="MT58" s="91"/>
      <c r="MU58" s="91"/>
      <c r="MV58" s="91"/>
      <c r="MW58" s="91"/>
      <c r="MX58" s="91"/>
      <c r="MY58" s="91"/>
      <c r="MZ58" s="91"/>
      <c r="NA58" s="91"/>
      <c r="NB58" s="91"/>
      <c r="NC58" s="91"/>
      <c r="ND58" s="91"/>
      <c r="NE58" s="91"/>
      <c r="NF58" s="91"/>
      <c r="NG58" s="91"/>
      <c r="NH58" s="91"/>
      <c r="NI58" s="91"/>
      <c r="NJ58" s="91"/>
      <c r="NK58" s="91"/>
      <c r="NL58" s="91"/>
      <c r="NM58" s="91"/>
      <c r="NN58" s="91"/>
      <c r="NO58" s="91"/>
      <c r="NP58" s="91"/>
      <c r="NQ58" s="91"/>
      <c r="NR58" s="91"/>
      <c r="NS58" s="91"/>
      <c r="NT58" s="91"/>
      <c r="NU58" s="91"/>
      <c r="NV58" s="91"/>
      <c r="NW58" s="91"/>
      <c r="NX58" s="91"/>
      <c r="NY58" s="91"/>
      <c r="NZ58" s="91"/>
      <c r="OA58" s="91"/>
      <c r="OB58" s="91"/>
      <c r="OC58" s="91"/>
      <c r="OD58" s="91"/>
      <c r="OE58" s="91"/>
      <c r="OF58" s="91"/>
      <c r="OG58" s="91"/>
      <c r="OH58" s="91"/>
      <c r="OI58" s="91"/>
      <c r="OJ58" s="91"/>
      <c r="OK58" s="91"/>
      <c r="OL58" s="91"/>
      <c r="OM58" s="91"/>
      <c r="ON58" s="91"/>
      <c r="OO58" s="91"/>
      <c r="OP58" s="91"/>
      <c r="OQ58" s="91"/>
      <c r="OR58" s="91"/>
      <c r="OS58" s="91"/>
      <c r="OT58" s="91"/>
      <c r="OU58" s="91"/>
      <c r="OV58" s="91"/>
      <c r="OW58" s="91"/>
      <c r="OX58" s="91"/>
      <c r="OY58" s="91"/>
      <c r="OZ58" s="91"/>
      <c r="PA58" s="91"/>
      <c r="PB58" s="91"/>
      <c r="PC58" s="91"/>
      <c r="PD58" s="91"/>
      <c r="PE58" s="91"/>
      <c r="PF58" s="91"/>
      <c r="PG58" s="91"/>
      <c r="PH58" s="91"/>
      <c r="PI58" s="91"/>
      <c r="PJ58" s="91"/>
      <c r="PK58" s="91"/>
      <c r="PL58" s="91"/>
      <c r="PM58" s="91"/>
      <c r="PN58" s="91"/>
      <c r="PO58" s="91"/>
      <c r="PP58" s="91"/>
      <c r="PQ58" s="91"/>
      <c r="PR58" s="91"/>
      <c r="PS58" s="91"/>
      <c r="PT58" s="91"/>
      <c r="PU58" s="91"/>
      <c r="PV58" s="91"/>
      <c r="PW58" s="91"/>
      <c r="PX58" s="91"/>
      <c r="PY58" s="91"/>
      <c r="PZ58" s="91"/>
      <c r="QA58" s="91"/>
      <c r="QB58" s="91"/>
      <c r="QC58" s="91"/>
      <c r="QD58" s="91"/>
      <c r="QE58" s="91"/>
      <c r="QF58" s="91"/>
      <c r="QG58" s="91"/>
      <c r="QH58" s="91"/>
      <c r="QI58" s="91"/>
      <c r="QJ58" s="91"/>
      <c r="QK58" s="91"/>
      <c r="QL58" s="91"/>
      <c r="QM58" s="91"/>
      <c r="QN58" s="91"/>
      <c r="QO58" s="91"/>
      <c r="QP58" s="91"/>
      <c r="QQ58" s="91"/>
      <c r="QR58" s="91"/>
      <c r="QS58" s="91"/>
      <c r="QT58" s="91"/>
      <c r="QU58" s="91"/>
      <c r="QV58" s="91"/>
      <c r="QW58" s="91"/>
      <c r="QX58" s="91"/>
      <c r="QY58" s="91"/>
      <c r="QZ58" s="91"/>
      <c r="RA58" s="91"/>
      <c r="RB58" s="91"/>
      <c r="RC58" s="91"/>
      <c r="RD58" s="91"/>
      <c r="RE58" s="91"/>
      <c r="RF58" s="91"/>
      <c r="RG58" s="91"/>
      <c r="RH58" s="91"/>
      <c r="RI58" s="91"/>
      <c r="RJ58" s="91"/>
      <c r="RK58" s="91"/>
      <c r="RL58" s="91"/>
      <c r="RM58" s="91"/>
      <c r="RN58" s="91"/>
      <c r="RO58" s="91"/>
      <c r="RP58" s="91"/>
      <c r="RQ58" s="91"/>
      <c r="RR58" s="91"/>
      <c r="RS58" s="91"/>
      <c r="RT58" s="91"/>
      <c r="RU58" s="91"/>
      <c r="RV58" s="91"/>
      <c r="RW58" s="91"/>
      <c r="RX58" s="91"/>
      <c r="RY58" s="91"/>
      <c r="RZ58" s="91"/>
      <c r="SA58" s="91"/>
      <c r="SB58" s="91"/>
      <c r="SC58" s="91"/>
      <c r="SD58" s="91"/>
      <c r="SE58" s="91"/>
      <c r="SF58" s="91"/>
      <c r="SG58" s="91"/>
      <c r="SH58" s="91"/>
      <c r="SI58" s="91"/>
      <c r="SJ58" s="91"/>
      <c r="SK58" s="91"/>
      <c r="SL58" s="91"/>
      <c r="SM58" s="91"/>
      <c r="SN58" s="91"/>
      <c r="SO58" s="91"/>
      <c r="SP58" s="91"/>
      <c r="SQ58" s="91"/>
      <c r="SR58" s="91"/>
      <c r="SS58" s="91"/>
      <c r="ST58" s="91"/>
      <c r="SU58" s="91"/>
      <c r="SV58" s="91"/>
      <c r="SW58" s="91"/>
      <c r="SX58" s="91"/>
      <c r="SY58" s="91"/>
      <c r="SZ58" s="91"/>
      <c r="TA58" s="91"/>
      <c r="TB58" s="91"/>
      <c r="TC58" s="91"/>
      <c r="TD58" s="91"/>
      <c r="TE58" s="91"/>
      <c r="TF58" s="91"/>
      <c r="TG58" s="91"/>
      <c r="TH58" s="91"/>
      <c r="TI58" s="91"/>
      <c r="TJ58" s="91"/>
      <c r="TK58" s="91"/>
      <c r="TL58" s="91"/>
      <c r="TM58" s="91"/>
      <c r="TN58" s="91"/>
      <c r="TO58" s="91"/>
      <c r="TP58" s="91"/>
      <c r="TQ58" s="91"/>
      <c r="TR58" s="91"/>
      <c r="TS58" s="91"/>
      <c r="TT58" s="91"/>
      <c r="TU58" s="91"/>
      <c r="TV58" s="91"/>
      <c r="TW58" s="91"/>
      <c r="TX58" s="91"/>
      <c r="TY58" s="91"/>
      <c r="TZ58" s="91"/>
      <c r="UA58" s="91"/>
      <c r="UB58" s="91"/>
      <c r="UC58" s="91"/>
      <c r="UD58" s="91"/>
      <c r="UE58" s="91"/>
      <c r="UF58" s="91"/>
      <c r="UG58" s="91"/>
      <c r="UH58" s="91"/>
      <c r="UI58" s="91"/>
      <c r="UJ58" s="91"/>
      <c r="UK58" s="91"/>
      <c r="UL58" s="91"/>
      <c r="UM58" s="91"/>
      <c r="UN58" s="91"/>
      <c r="UO58" s="91"/>
      <c r="UP58" s="91"/>
      <c r="UQ58" s="91"/>
      <c r="UR58" s="91"/>
      <c r="US58" s="91"/>
      <c r="UT58" s="91"/>
      <c r="UU58" s="91"/>
      <c r="UV58" s="91"/>
      <c r="UW58" s="91"/>
      <c r="UX58" s="91"/>
      <c r="UY58" s="91"/>
      <c r="UZ58" s="91"/>
      <c r="VA58" s="91"/>
      <c r="VB58" s="91"/>
      <c r="VC58" s="91"/>
      <c r="VD58" s="91"/>
      <c r="VE58" s="91"/>
      <c r="VF58" s="91"/>
      <c r="VG58" s="91"/>
      <c r="VH58" s="91"/>
      <c r="VI58" s="91"/>
      <c r="VJ58" s="91"/>
      <c r="VK58" s="91"/>
      <c r="VL58" s="91"/>
      <c r="VM58" s="91"/>
      <c r="VN58" s="91"/>
      <c r="VO58" s="91"/>
      <c r="VP58" s="91"/>
      <c r="VQ58" s="91"/>
      <c r="VR58" s="91"/>
      <c r="VS58" s="91"/>
      <c r="VT58" s="91"/>
      <c r="VU58" s="91"/>
      <c r="VV58" s="91"/>
      <c r="VW58" s="91"/>
      <c r="VX58" s="91"/>
      <c r="VY58" s="91"/>
      <c r="VZ58" s="91"/>
      <c r="WA58" s="91"/>
      <c r="WB58" s="91"/>
      <c r="WC58" s="91"/>
      <c r="WD58" s="91"/>
      <c r="WE58" s="91"/>
      <c r="WF58" s="91"/>
      <c r="WG58" s="91"/>
      <c r="WH58" s="91"/>
      <c r="WI58" s="91"/>
      <c r="WJ58" s="91"/>
      <c r="WK58" s="91"/>
      <c r="WL58" s="91"/>
      <c r="WM58" s="91"/>
      <c r="WN58" s="91"/>
      <c r="WO58" s="91"/>
      <c r="WP58" s="91"/>
      <c r="WQ58" s="91"/>
      <c r="WR58" s="91"/>
      <c r="WS58" s="91"/>
      <c r="WT58" s="91"/>
      <c r="WU58" s="91"/>
      <c r="WV58" s="91"/>
      <c r="WW58" s="91"/>
      <c r="WX58" s="91"/>
      <c r="WY58" s="91"/>
      <c r="WZ58" s="91"/>
      <c r="XA58" s="91"/>
      <c r="XB58" s="91"/>
      <c r="XC58" s="91"/>
      <c r="XD58" s="91"/>
      <c r="XE58" s="91"/>
      <c r="XF58" s="91"/>
      <c r="XG58" s="91"/>
      <c r="XH58" s="91"/>
      <c r="XI58" s="91"/>
      <c r="XJ58" s="91"/>
      <c r="XK58" s="91"/>
      <c r="XL58" s="91"/>
      <c r="XM58" s="91"/>
      <c r="XN58" s="91"/>
      <c r="XO58" s="91"/>
      <c r="XP58" s="91"/>
      <c r="XQ58" s="91"/>
      <c r="XR58" s="91"/>
      <c r="XS58" s="91"/>
      <c r="XT58" s="91"/>
      <c r="XU58" s="91"/>
      <c r="XV58" s="91"/>
      <c r="XW58" s="91"/>
      <c r="XX58" s="91"/>
      <c r="XY58" s="91"/>
      <c r="XZ58" s="91"/>
      <c r="YA58" s="91"/>
      <c r="YB58" s="91"/>
      <c r="YC58" s="91"/>
      <c r="YD58" s="91"/>
      <c r="YE58" s="91"/>
      <c r="YF58" s="91"/>
      <c r="YG58" s="91"/>
      <c r="YH58" s="91"/>
      <c r="YI58" s="91"/>
      <c r="YJ58" s="91"/>
      <c r="YK58" s="91"/>
      <c r="YL58" s="91"/>
      <c r="YM58" s="91"/>
      <c r="YN58" s="91"/>
      <c r="YO58" s="91"/>
      <c r="YP58" s="91"/>
      <c r="YQ58" s="91"/>
      <c r="YR58" s="91"/>
      <c r="YS58" s="91"/>
      <c r="YT58" s="91"/>
      <c r="YU58" s="91"/>
      <c r="YV58" s="91"/>
      <c r="YW58" s="91"/>
      <c r="YX58" s="91"/>
      <c r="YY58" s="91"/>
      <c r="YZ58" s="91"/>
      <c r="ZA58" s="91"/>
      <c r="ZB58" s="91"/>
      <c r="ZC58" s="91"/>
      <c r="ZD58" s="91"/>
      <c r="ZE58" s="91"/>
      <c r="ZF58" s="91"/>
      <c r="ZG58" s="91"/>
      <c r="ZH58" s="91"/>
      <c r="ZI58" s="91"/>
      <c r="ZJ58" s="91"/>
      <c r="ZK58" s="91"/>
      <c r="ZL58" s="91"/>
      <c r="ZM58" s="91"/>
      <c r="ZN58" s="91"/>
      <c r="ZO58" s="91"/>
      <c r="ZP58" s="91"/>
      <c r="ZQ58" s="91"/>
      <c r="ZR58" s="91"/>
      <c r="ZS58" s="91"/>
      <c r="ZT58" s="91"/>
      <c r="ZU58" s="91"/>
      <c r="ZV58" s="91"/>
      <c r="ZW58" s="91"/>
      <c r="ZX58" s="91"/>
      <c r="ZY58" s="91"/>
      <c r="ZZ58" s="91"/>
      <c r="AAA58" s="91"/>
      <c r="AAB58" s="91"/>
      <c r="AAC58" s="91"/>
      <c r="AAD58" s="91"/>
      <c r="AAE58" s="91"/>
      <c r="AAF58" s="91"/>
      <c r="AAG58" s="91"/>
      <c r="AAH58" s="91"/>
      <c r="AAI58" s="91"/>
      <c r="AAJ58" s="91"/>
      <c r="AAK58" s="91"/>
      <c r="AAL58" s="91"/>
      <c r="AAM58" s="91"/>
      <c r="AAN58" s="91"/>
      <c r="AAO58" s="91"/>
      <c r="AAP58" s="91"/>
      <c r="AAQ58" s="91"/>
      <c r="AAR58" s="91"/>
      <c r="AAS58" s="91"/>
      <c r="AAT58" s="91"/>
      <c r="AAU58" s="91"/>
      <c r="AAV58" s="91"/>
      <c r="AAW58" s="91"/>
      <c r="AAX58" s="91"/>
      <c r="AAY58" s="91"/>
      <c r="AAZ58" s="91"/>
      <c r="ABA58" s="91"/>
      <c r="ABB58" s="91"/>
      <c r="ABC58" s="91"/>
      <c r="ABD58" s="91"/>
      <c r="ABE58" s="91"/>
      <c r="ABF58" s="91"/>
      <c r="ABG58" s="91"/>
      <c r="ABH58" s="91"/>
      <c r="ABI58" s="91"/>
      <c r="ABJ58" s="91"/>
      <c r="ABK58" s="91"/>
      <c r="ABL58" s="91"/>
      <c r="ABM58" s="91"/>
      <c r="ABN58" s="91"/>
      <c r="ABO58" s="91"/>
      <c r="ABP58" s="91"/>
      <c r="ABQ58" s="91"/>
      <c r="ABR58" s="91"/>
      <c r="ABS58" s="91"/>
      <c r="ABT58" s="91"/>
      <c r="ABU58" s="91"/>
      <c r="ABV58" s="91"/>
      <c r="ABW58" s="91"/>
      <c r="ABX58" s="91"/>
      <c r="ABY58" s="91"/>
      <c r="ABZ58" s="91"/>
      <c r="ACA58" s="91"/>
      <c r="ACB58" s="91"/>
      <c r="ACC58" s="91"/>
      <c r="ACD58" s="91"/>
      <c r="ACE58" s="91"/>
      <c r="ACF58" s="91"/>
      <c r="ACG58" s="91"/>
      <c r="ACH58" s="91"/>
      <c r="ACI58" s="91"/>
      <c r="ACJ58" s="91"/>
      <c r="ACK58" s="91"/>
      <c r="ACL58" s="91"/>
      <c r="ACM58" s="91"/>
      <c r="ACN58" s="91"/>
      <c r="ACO58" s="91"/>
      <c r="ACP58" s="91"/>
      <c r="ACQ58" s="91"/>
      <c r="ACR58" s="91"/>
      <c r="ACS58" s="91"/>
      <c r="ACT58" s="91"/>
      <c r="ACU58" s="91"/>
      <c r="ACV58" s="91"/>
      <c r="ACW58" s="91"/>
      <c r="ACX58" s="91"/>
      <c r="ACY58" s="91"/>
      <c r="ACZ58" s="91"/>
      <c r="ADA58" s="91"/>
      <c r="ADB58" s="91"/>
      <c r="ADC58" s="91"/>
      <c r="ADD58" s="91"/>
      <c r="ADE58" s="91"/>
      <c r="ADF58" s="91"/>
      <c r="ADG58" s="91"/>
      <c r="ADH58" s="91"/>
      <c r="ADI58" s="91"/>
      <c r="ADJ58" s="91"/>
      <c r="ADK58" s="91"/>
      <c r="ADL58" s="91"/>
      <c r="ADM58" s="91"/>
      <c r="ADN58" s="91"/>
      <c r="ADO58" s="91"/>
      <c r="ADP58" s="91"/>
      <c r="ADQ58" s="91"/>
      <c r="ADR58" s="91"/>
      <c r="ADS58" s="91"/>
      <c r="ADT58" s="91"/>
      <c r="ADU58" s="91"/>
      <c r="ADV58" s="91"/>
      <c r="ADW58" s="91"/>
      <c r="ADX58" s="91"/>
      <c r="ADY58" s="91"/>
      <c r="ADZ58" s="91"/>
      <c r="AEA58" s="91"/>
      <c r="AEB58" s="91"/>
      <c r="AEC58" s="91"/>
      <c r="AED58" s="91"/>
      <c r="AEE58" s="91"/>
      <c r="AEF58" s="91"/>
      <c r="AEG58" s="91"/>
      <c r="AEH58" s="91"/>
      <c r="AEI58" s="91"/>
      <c r="AEJ58" s="91"/>
      <c r="AEK58" s="91"/>
      <c r="AEL58" s="91"/>
      <c r="AEM58" s="91"/>
      <c r="AEN58" s="91"/>
      <c r="AEO58" s="91"/>
      <c r="AEP58" s="91"/>
      <c r="AEQ58" s="91"/>
      <c r="AER58" s="91"/>
      <c r="AES58" s="91"/>
      <c r="AET58" s="91"/>
      <c r="AEU58" s="91"/>
      <c r="AEV58" s="91"/>
      <c r="AEW58" s="91"/>
      <c r="AEX58" s="91"/>
      <c r="AEY58" s="91"/>
      <c r="AEZ58" s="91"/>
      <c r="AFA58" s="91"/>
      <c r="AFB58" s="91"/>
      <c r="AFC58" s="91"/>
      <c r="AFD58" s="91"/>
      <c r="AFE58" s="91"/>
      <c r="AFF58" s="91"/>
      <c r="AFG58" s="91"/>
      <c r="AFH58" s="91"/>
      <c r="AFI58" s="91"/>
      <c r="AFJ58" s="91"/>
      <c r="AFK58" s="91"/>
      <c r="AFL58" s="91"/>
      <c r="AFM58" s="91"/>
      <c r="AFN58" s="91"/>
      <c r="AFO58" s="91"/>
      <c r="AFP58" s="91"/>
      <c r="AFQ58" s="91"/>
      <c r="AFR58" s="91"/>
      <c r="AFS58" s="91"/>
      <c r="AFT58" s="91"/>
      <c r="AFU58" s="91"/>
      <c r="AFV58" s="91"/>
      <c r="AFW58" s="91"/>
      <c r="AFX58" s="91"/>
      <c r="AFY58" s="91"/>
      <c r="AFZ58" s="91"/>
      <c r="AGA58" s="91"/>
      <c r="AGB58" s="91"/>
      <c r="AGC58" s="91"/>
      <c r="AGD58" s="91"/>
      <c r="AGE58" s="91"/>
      <c r="AGF58" s="91"/>
      <c r="AGG58" s="91"/>
      <c r="AGH58" s="91"/>
      <c r="AGI58" s="91"/>
      <c r="AGJ58" s="91"/>
      <c r="AGK58" s="91"/>
      <c r="AGL58" s="91"/>
      <c r="AGM58" s="91"/>
      <c r="AGN58" s="91"/>
      <c r="AGO58" s="91"/>
      <c r="AGP58" s="91"/>
      <c r="AGQ58" s="91"/>
      <c r="AGR58" s="91"/>
      <c r="AGS58" s="91"/>
      <c r="AGT58" s="91"/>
      <c r="AGU58" s="91"/>
      <c r="AGV58" s="91"/>
      <c r="AGW58" s="91"/>
      <c r="AGX58" s="91"/>
      <c r="AGY58" s="91"/>
      <c r="AGZ58" s="91"/>
      <c r="AHA58" s="91"/>
      <c r="AHB58" s="91"/>
      <c r="AHC58" s="91"/>
      <c r="AHD58" s="91"/>
      <c r="AHE58" s="91"/>
      <c r="AHF58" s="91"/>
      <c r="AHG58" s="91"/>
      <c r="AHH58" s="91"/>
      <c r="AHI58" s="91"/>
      <c r="AHJ58" s="91"/>
      <c r="AHK58" s="91"/>
      <c r="AHL58" s="91"/>
      <c r="AHM58" s="91"/>
      <c r="AHN58" s="91"/>
      <c r="AHO58" s="91"/>
      <c r="AHP58" s="91"/>
      <c r="AHQ58" s="91"/>
      <c r="AHR58" s="91"/>
      <c r="AHS58" s="91"/>
      <c r="AHT58" s="91"/>
      <c r="AHU58" s="91"/>
      <c r="AHV58" s="91"/>
      <c r="AHW58" s="91"/>
      <c r="AHX58" s="91"/>
      <c r="AHY58" s="91"/>
      <c r="AHZ58" s="91"/>
      <c r="AIA58" s="91"/>
      <c r="AIB58" s="91"/>
      <c r="AIC58" s="91"/>
      <c r="AID58" s="91"/>
      <c r="AIE58" s="91"/>
      <c r="AIF58" s="91"/>
      <c r="AIG58" s="91"/>
      <c r="AIH58" s="91"/>
      <c r="AII58" s="91"/>
      <c r="AIJ58" s="91"/>
      <c r="AIK58" s="91"/>
      <c r="AIL58" s="91"/>
      <c r="AIM58" s="91"/>
      <c r="AIN58" s="91"/>
      <c r="AIO58" s="91"/>
      <c r="AIP58" s="91"/>
      <c r="AIQ58" s="91"/>
      <c r="AIR58" s="91"/>
      <c r="AIS58" s="91"/>
      <c r="AIT58" s="91"/>
      <c r="AIU58" s="91"/>
      <c r="AIV58" s="91"/>
      <c r="AIW58" s="91"/>
      <c r="AIX58" s="91"/>
      <c r="AIY58" s="91"/>
      <c r="AIZ58" s="91"/>
      <c r="AJA58" s="91"/>
      <c r="AJB58" s="91"/>
      <c r="AJC58" s="91"/>
      <c r="AJD58" s="91"/>
      <c r="AJE58" s="91"/>
      <c r="AJF58" s="91"/>
      <c r="AJG58" s="91"/>
      <c r="AJH58" s="91"/>
      <c r="AJI58" s="91"/>
      <c r="AJJ58" s="91"/>
      <c r="AJK58" s="91"/>
      <c r="AJL58" s="91"/>
      <c r="AJM58" s="91"/>
      <c r="AJN58" s="91"/>
      <c r="AJO58" s="91"/>
      <c r="AJP58" s="91"/>
      <c r="AJQ58" s="91"/>
      <c r="AJR58" s="91"/>
      <c r="AJS58" s="91"/>
      <c r="AJT58" s="91"/>
      <c r="AJU58" s="91"/>
      <c r="AJV58" s="91"/>
      <c r="AJW58" s="91"/>
      <c r="AJX58" s="91"/>
      <c r="AJY58" s="91"/>
      <c r="AJZ58" s="91"/>
      <c r="AKA58" s="91"/>
      <c r="AKB58" s="91"/>
      <c r="AKC58" s="91"/>
      <c r="AKD58" s="91"/>
      <c r="AKE58" s="91"/>
      <c r="AKF58" s="91"/>
      <c r="AKG58" s="91"/>
      <c r="AKH58" s="91"/>
      <c r="AKI58" s="91"/>
      <c r="AKJ58" s="91"/>
      <c r="AKK58" s="91"/>
      <c r="AKL58" s="91"/>
      <c r="AKM58" s="91"/>
      <c r="AKN58" s="91"/>
      <c r="AKO58" s="91"/>
      <c r="AKP58" s="91"/>
      <c r="AKQ58" s="91"/>
      <c r="AKR58" s="91"/>
      <c r="AKS58" s="91"/>
      <c r="AKT58" s="91"/>
      <c r="AKU58" s="91"/>
      <c r="AKV58" s="91"/>
      <c r="AKW58" s="91"/>
      <c r="AKX58" s="91"/>
      <c r="AKY58" s="91"/>
      <c r="AKZ58" s="91"/>
      <c r="ALA58" s="91"/>
      <c r="ALB58" s="91"/>
      <c r="ALC58" s="91"/>
      <c r="ALD58" s="91"/>
      <c r="ALE58" s="91"/>
      <c r="ALF58" s="91"/>
      <c r="ALG58" s="91"/>
      <c r="ALH58" s="91"/>
      <c r="ALI58" s="91"/>
      <c r="ALJ58" s="91"/>
      <c r="ALK58" s="91"/>
      <c r="ALL58" s="91"/>
      <c r="ALM58" s="91"/>
      <c r="ALN58" s="91"/>
      <c r="ALO58" s="91"/>
      <c r="ALP58" s="91"/>
      <c r="ALQ58" s="91"/>
      <c r="ALR58" s="91"/>
      <c r="ALS58" s="91"/>
      <c r="ALT58" s="91"/>
      <c r="ALU58" s="91"/>
      <c r="ALV58" s="91"/>
      <c r="ALW58" s="91"/>
      <c r="ALX58" s="91"/>
      <c r="ALY58" s="91"/>
      <c r="ALZ58" s="91"/>
      <c r="AMA58" s="91"/>
      <c r="AMB58" s="91"/>
      <c r="AMC58" s="91"/>
      <c r="AMD58" s="91"/>
      <c r="AME58" s="91"/>
      <c r="AMF58" s="91"/>
      <c r="AMG58" s="91"/>
      <c r="AMH58" s="91"/>
      <c r="AMI58" s="91"/>
      <c r="AMJ58" s="91"/>
    </row>
    <row r="59" spans="1:1024" s="97" customFormat="1" ht="33" x14ac:dyDescent="0.2">
      <c r="A59" s="95"/>
      <c r="B59" s="171" t="s">
        <v>323</v>
      </c>
      <c r="C59" s="168">
        <v>4.3</v>
      </c>
      <c r="D59" s="171" t="s">
        <v>503</v>
      </c>
      <c r="E59" s="168">
        <v>6.91</v>
      </c>
      <c r="F59" s="171" t="s">
        <v>421</v>
      </c>
      <c r="G59" s="168">
        <v>4.13</v>
      </c>
      <c r="H59" s="171" t="s">
        <v>453</v>
      </c>
      <c r="I59" s="168">
        <v>4.32</v>
      </c>
      <c r="J59" s="171" t="s">
        <v>522</v>
      </c>
      <c r="K59" s="168">
        <v>21.41</v>
      </c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95"/>
      <c r="AF59" s="95"/>
      <c r="AG59" s="95"/>
      <c r="AH59" s="95"/>
      <c r="AI59" s="95"/>
      <c r="AJ59" s="95"/>
      <c r="AK59" s="95"/>
      <c r="AL59" s="95"/>
      <c r="AM59" s="95"/>
      <c r="AN59" s="95"/>
      <c r="AO59" s="95"/>
      <c r="AP59" s="95"/>
      <c r="AQ59" s="95"/>
      <c r="AR59" s="95"/>
      <c r="AS59" s="95"/>
      <c r="AT59" s="95"/>
      <c r="AU59" s="95"/>
      <c r="AV59" s="95"/>
      <c r="AW59" s="95"/>
      <c r="AX59" s="95"/>
      <c r="AY59" s="95"/>
      <c r="AZ59" s="95"/>
      <c r="BA59" s="95"/>
      <c r="BB59" s="95"/>
      <c r="BC59" s="95"/>
      <c r="BD59" s="95"/>
      <c r="BE59" s="95"/>
      <c r="BF59" s="95"/>
      <c r="BG59" s="95"/>
      <c r="BH59" s="95"/>
      <c r="BI59" s="95"/>
      <c r="BJ59" s="95"/>
      <c r="BK59" s="95"/>
      <c r="BL59" s="95"/>
      <c r="BM59" s="95"/>
      <c r="BN59" s="95"/>
      <c r="BO59" s="95"/>
      <c r="BP59" s="95"/>
      <c r="BQ59" s="95"/>
      <c r="BR59" s="95"/>
      <c r="BS59" s="95"/>
      <c r="BT59" s="95"/>
      <c r="BU59" s="95"/>
      <c r="BV59" s="95"/>
      <c r="BW59" s="95"/>
      <c r="BX59" s="95"/>
      <c r="BY59" s="95"/>
      <c r="BZ59" s="95"/>
      <c r="CA59" s="95"/>
      <c r="CB59" s="95"/>
      <c r="CC59" s="95"/>
      <c r="CD59" s="95"/>
      <c r="CE59" s="95"/>
      <c r="CF59" s="95"/>
      <c r="CG59" s="95"/>
      <c r="CH59" s="95"/>
      <c r="CI59" s="95"/>
      <c r="CJ59" s="95"/>
      <c r="CK59" s="95"/>
      <c r="CL59" s="95"/>
      <c r="CM59" s="95"/>
      <c r="CN59" s="95"/>
      <c r="CO59" s="95"/>
      <c r="CP59" s="95"/>
      <c r="CQ59" s="95"/>
      <c r="CR59" s="95"/>
      <c r="CS59" s="95"/>
      <c r="CT59" s="95"/>
      <c r="CU59" s="95"/>
      <c r="CV59" s="95"/>
      <c r="CW59" s="95"/>
      <c r="CX59" s="95"/>
      <c r="CY59" s="95"/>
      <c r="CZ59" s="95"/>
      <c r="DA59" s="95"/>
      <c r="DB59" s="95"/>
      <c r="DC59" s="95"/>
      <c r="DD59" s="95"/>
      <c r="DE59" s="95"/>
      <c r="DF59" s="95"/>
      <c r="DG59" s="95"/>
      <c r="DH59" s="95"/>
      <c r="DI59" s="95"/>
      <c r="DJ59" s="95"/>
      <c r="DK59" s="95"/>
      <c r="DL59" s="95"/>
      <c r="DM59" s="95"/>
      <c r="DN59" s="95"/>
      <c r="DO59" s="95"/>
      <c r="DP59" s="95"/>
      <c r="DQ59" s="95"/>
      <c r="DR59" s="95"/>
      <c r="DS59" s="95"/>
      <c r="DT59" s="95"/>
      <c r="DU59" s="95"/>
      <c r="DV59" s="95"/>
      <c r="DW59" s="95"/>
      <c r="DX59" s="95"/>
      <c r="DY59" s="95"/>
      <c r="DZ59" s="95"/>
      <c r="EA59" s="95"/>
      <c r="EB59" s="95"/>
      <c r="EC59" s="95"/>
      <c r="ED59" s="95"/>
      <c r="EE59" s="95"/>
      <c r="EF59" s="95"/>
      <c r="EG59" s="95"/>
      <c r="EH59" s="95"/>
      <c r="EI59" s="95"/>
      <c r="EJ59" s="95"/>
      <c r="EK59" s="95"/>
      <c r="EL59" s="95"/>
      <c r="EM59" s="95"/>
      <c r="EN59" s="95"/>
      <c r="EO59" s="95"/>
      <c r="EP59" s="95"/>
      <c r="EQ59" s="95"/>
      <c r="ER59" s="95"/>
      <c r="ES59" s="95"/>
      <c r="ET59" s="95"/>
      <c r="EU59" s="95"/>
      <c r="EV59" s="95"/>
      <c r="EW59" s="95"/>
      <c r="EX59" s="95"/>
      <c r="EY59" s="95"/>
      <c r="EZ59" s="95"/>
      <c r="FA59" s="95"/>
      <c r="FB59" s="95"/>
      <c r="FC59" s="95"/>
      <c r="FD59" s="95"/>
      <c r="FE59" s="95"/>
      <c r="FF59" s="95"/>
      <c r="FG59" s="95"/>
      <c r="FH59" s="95"/>
      <c r="FI59" s="95"/>
      <c r="FJ59" s="95"/>
      <c r="FK59" s="95"/>
      <c r="FL59" s="95"/>
      <c r="FM59" s="95"/>
      <c r="FN59" s="95"/>
      <c r="FO59" s="95"/>
      <c r="FP59" s="95"/>
      <c r="FQ59" s="95"/>
      <c r="FR59" s="95"/>
      <c r="FS59" s="95"/>
      <c r="FT59" s="95"/>
      <c r="FU59" s="95"/>
      <c r="FV59" s="95"/>
      <c r="FW59" s="95"/>
      <c r="FX59" s="95"/>
      <c r="FY59" s="95"/>
      <c r="FZ59" s="95"/>
      <c r="GA59" s="95"/>
      <c r="GB59" s="95"/>
      <c r="GC59" s="95"/>
      <c r="GD59" s="95"/>
      <c r="GE59" s="95"/>
      <c r="GF59" s="95"/>
      <c r="GG59" s="95"/>
      <c r="GH59" s="95"/>
      <c r="GI59" s="95"/>
      <c r="GJ59" s="95"/>
      <c r="GK59" s="95"/>
      <c r="GL59" s="95"/>
      <c r="GM59" s="95"/>
      <c r="GN59" s="95"/>
      <c r="GO59" s="95"/>
      <c r="GP59" s="95"/>
      <c r="GQ59" s="95"/>
      <c r="GR59" s="95"/>
      <c r="GS59" s="95"/>
      <c r="GT59" s="95"/>
      <c r="GU59" s="95"/>
      <c r="GV59" s="95"/>
      <c r="GW59" s="95"/>
      <c r="GX59" s="95"/>
      <c r="GY59" s="95"/>
      <c r="GZ59" s="95"/>
      <c r="HA59" s="95"/>
      <c r="HB59" s="95"/>
      <c r="HC59" s="95"/>
      <c r="HD59" s="95"/>
      <c r="HE59" s="95"/>
      <c r="HF59" s="95"/>
      <c r="HG59" s="95"/>
      <c r="HH59" s="95"/>
      <c r="HI59" s="95"/>
      <c r="HJ59" s="95"/>
      <c r="HK59" s="95"/>
      <c r="HL59" s="95"/>
      <c r="HM59" s="95"/>
      <c r="HN59" s="95"/>
      <c r="HO59" s="95"/>
      <c r="HP59" s="95"/>
      <c r="HQ59" s="95"/>
      <c r="HR59" s="95"/>
      <c r="HS59" s="95"/>
      <c r="HT59" s="95"/>
      <c r="HU59" s="95"/>
      <c r="HV59" s="95"/>
      <c r="HW59" s="95"/>
      <c r="HX59" s="95"/>
      <c r="HY59" s="95"/>
      <c r="HZ59" s="95"/>
      <c r="IA59" s="95"/>
      <c r="IB59" s="95"/>
      <c r="IC59" s="95"/>
      <c r="ID59" s="95"/>
      <c r="IE59" s="95"/>
      <c r="IF59" s="95"/>
      <c r="IG59" s="95"/>
      <c r="IH59" s="95"/>
      <c r="II59" s="95"/>
      <c r="IJ59" s="95"/>
      <c r="IK59" s="95"/>
      <c r="IL59" s="95"/>
      <c r="IM59" s="95"/>
      <c r="IN59" s="95"/>
      <c r="IO59" s="95"/>
      <c r="IP59" s="95"/>
      <c r="IQ59" s="95"/>
      <c r="IR59" s="95"/>
      <c r="IS59" s="95"/>
      <c r="IT59" s="95"/>
      <c r="IU59" s="95"/>
      <c r="IV59" s="95"/>
      <c r="IW59" s="95"/>
      <c r="IX59" s="95"/>
      <c r="IY59" s="95"/>
      <c r="IZ59" s="95"/>
      <c r="JA59" s="95"/>
      <c r="JB59" s="95"/>
      <c r="JC59" s="95"/>
      <c r="JD59" s="95"/>
      <c r="JE59" s="95"/>
      <c r="JF59" s="95"/>
      <c r="JG59" s="95"/>
      <c r="JH59" s="95"/>
      <c r="JI59" s="95"/>
      <c r="JJ59" s="95"/>
      <c r="JK59" s="95"/>
      <c r="JL59" s="95"/>
      <c r="JM59" s="95"/>
      <c r="JN59" s="95"/>
      <c r="JO59" s="95"/>
      <c r="JP59" s="95"/>
      <c r="JQ59" s="95"/>
      <c r="JR59" s="95"/>
      <c r="JS59" s="95"/>
      <c r="JT59" s="95"/>
      <c r="JU59" s="95"/>
      <c r="JV59" s="95"/>
      <c r="JW59" s="95"/>
      <c r="JX59" s="95"/>
      <c r="JY59" s="95"/>
      <c r="JZ59" s="95"/>
      <c r="KA59" s="95"/>
      <c r="KB59" s="95"/>
      <c r="KC59" s="95"/>
      <c r="KD59" s="95"/>
      <c r="KE59" s="95"/>
      <c r="KF59" s="95"/>
      <c r="KG59" s="95"/>
      <c r="KH59" s="95"/>
      <c r="KI59" s="95"/>
      <c r="KJ59" s="95"/>
      <c r="KK59" s="95"/>
      <c r="KL59" s="95"/>
      <c r="KM59" s="95"/>
      <c r="KN59" s="95"/>
      <c r="KO59" s="95"/>
      <c r="KP59" s="95"/>
      <c r="KQ59" s="95"/>
      <c r="KR59" s="95"/>
      <c r="KS59" s="95"/>
      <c r="KT59" s="95"/>
      <c r="KU59" s="95"/>
      <c r="KV59" s="95"/>
      <c r="KW59" s="95"/>
      <c r="KX59" s="95"/>
      <c r="KY59" s="95"/>
      <c r="KZ59" s="95"/>
      <c r="LA59" s="95"/>
      <c r="LB59" s="95"/>
      <c r="LC59" s="95"/>
      <c r="LD59" s="95"/>
      <c r="LE59" s="95"/>
      <c r="LF59" s="95"/>
      <c r="LG59" s="95"/>
      <c r="LH59" s="95"/>
      <c r="LI59" s="95"/>
      <c r="LJ59" s="95"/>
      <c r="LK59" s="95"/>
      <c r="LL59" s="95"/>
      <c r="LM59" s="95"/>
      <c r="LN59" s="95"/>
      <c r="LO59" s="95"/>
      <c r="LP59" s="95"/>
      <c r="LQ59" s="95"/>
      <c r="LR59" s="95"/>
      <c r="LS59" s="95"/>
      <c r="LT59" s="95"/>
      <c r="LU59" s="95"/>
      <c r="LV59" s="95"/>
      <c r="LW59" s="95"/>
      <c r="LX59" s="95"/>
      <c r="LY59" s="95"/>
      <c r="LZ59" s="95"/>
      <c r="MA59" s="95"/>
      <c r="MB59" s="95"/>
      <c r="MC59" s="95"/>
      <c r="MD59" s="95"/>
      <c r="ME59" s="95"/>
      <c r="MF59" s="95"/>
      <c r="MG59" s="95"/>
      <c r="MH59" s="95"/>
      <c r="MI59" s="95"/>
      <c r="MJ59" s="95"/>
      <c r="MK59" s="95"/>
      <c r="ML59" s="95"/>
      <c r="MM59" s="95"/>
      <c r="MN59" s="95"/>
      <c r="MO59" s="95"/>
      <c r="MP59" s="95"/>
      <c r="MQ59" s="95"/>
      <c r="MR59" s="95"/>
      <c r="MS59" s="95"/>
      <c r="MT59" s="95"/>
      <c r="MU59" s="95"/>
      <c r="MV59" s="95"/>
      <c r="MW59" s="95"/>
      <c r="MX59" s="95"/>
      <c r="MY59" s="95"/>
      <c r="MZ59" s="95"/>
      <c r="NA59" s="95"/>
      <c r="NB59" s="95"/>
      <c r="NC59" s="95"/>
      <c r="ND59" s="95"/>
      <c r="NE59" s="95"/>
      <c r="NF59" s="95"/>
      <c r="NG59" s="95"/>
      <c r="NH59" s="95"/>
      <c r="NI59" s="95"/>
      <c r="NJ59" s="95"/>
      <c r="NK59" s="95"/>
      <c r="NL59" s="95"/>
      <c r="NM59" s="95"/>
      <c r="NN59" s="95"/>
      <c r="NO59" s="95"/>
      <c r="NP59" s="95"/>
      <c r="NQ59" s="95"/>
      <c r="NR59" s="95"/>
      <c r="NS59" s="95"/>
      <c r="NT59" s="95"/>
      <c r="NU59" s="95"/>
      <c r="NV59" s="95"/>
      <c r="NW59" s="95"/>
      <c r="NX59" s="95"/>
      <c r="NY59" s="95"/>
      <c r="NZ59" s="95"/>
      <c r="OA59" s="95"/>
      <c r="OB59" s="95"/>
      <c r="OC59" s="95"/>
      <c r="OD59" s="95"/>
      <c r="OE59" s="95"/>
      <c r="OF59" s="95"/>
      <c r="OG59" s="95"/>
      <c r="OH59" s="95"/>
      <c r="OI59" s="95"/>
      <c r="OJ59" s="95"/>
      <c r="OK59" s="95"/>
      <c r="OL59" s="95"/>
      <c r="OM59" s="95"/>
      <c r="ON59" s="95"/>
      <c r="OO59" s="95"/>
      <c r="OP59" s="95"/>
      <c r="OQ59" s="95"/>
      <c r="OR59" s="95"/>
      <c r="OS59" s="95"/>
      <c r="OT59" s="95"/>
      <c r="OU59" s="95"/>
      <c r="OV59" s="95"/>
      <c r="OW59" s="95"/>
      <c r="OX59" s="95"/>
      <c r="OY59" s="95"/>
      <c r="OZ59" s="95"/>
      <c r="PA59" s="95"/>
      <c r="PB59" s="95"/>
      <c r="PC59" s="95"/>
      <c r="PD59" s="95"/>
      <c r="PE59" s="95"/>
      <c r="PF59" s="95"/>
      <c r="PG59" s="95"/>
      <c r="PH59" s="95"/>
      <c r="PI59" s="95"/>
      <c r="PJ59" s="95"/>
      <c r="PK59" s="95"/>
      <c r="PL59" s="95"/>
      <c r="PM59" s="95"/>
      <c r="PN59" s="95"/>
      <c r="PO59" s="95"/>
      <c r="PP59" s="95"/>
      <c r="PQ59" s="95"/>
      <c r="PR59" s="95"/>
      <c r="PS59" s="95"/>
      <c r="PT59" s="95"/>
      <c r="PU59" s="95"/>
      <c r="PV59" s="95"/>
      <c r="PW59" s="95"/>
      <c r="PX59" s="95"/>
      <c r="PY59" s="95"/>
      <c r="PZ59" s="95"/>
      <c r="QA59" s="95"/>
      <c r="QB59" s="95"/>
      <c r="QC59" s="95"/>
      <c r="QD59" s="95"/>
      <c r="QE59" s="95"/>
      <c r="QF59" s="95"/>
      <c r="QG59" s="95"/>
      <c r="QH59" s="95"/>
      <c r="QI59" s="95"/>
      <c r="QJ59" s="95"/>
      <c r="QK59" s="95"/>
      <c r="QL59" s="95"/>
      <c r="QM59" s="95"/>
      <c r="QN59" s="95"/>
      <c r="QO59" s="95"/>
      <c r="QP59" s="95"/>
      <c r="QQ59" s="95"/>
      <c r="QR59" s="95"/>
      <c r="QS59" s="95"/>
      <c r="QT59" s="95"/>
      <c r="QU59" s="95"/>
      <c r="QV59" s="95"/>
      <c r="QW59" s="95"/>
      <c r="QX59" s="95"/>
      <c r="QY59" s="95"/>
      <c r="QZ59" s="95"/>
      <c r="RA59" s="95"/>
      <c r="RB59" s="95"/>
      <c r="RC59" s="95"/>
      <c r="RD59" s="95"/>
      <c r="RE59" s="95"/>
      <c r="RF59" s="95"/>
      <c r="RG59" s="95"/>
      <c r="RH59" s="95"/>
      <c r="RI59" s="95"/>
      <c r="RJ59" s="95"/>
      <c r="RK59" s="95"/>
      <c r="RL59" s="95"/>
      <c r="RM59" s="95"/>
      <c r="RN59" s="95"/>
      <c r="RO59" s="95"/>
      <c r="RP59" s="95"/>
      <c r="RQ59" s="95"/>
      <c r="RR59" s="95"/>
      <c r="RS59" s="95"/>
      <c r="RT59" s="95"/>
      <c r="RU59" s="95"/>
      <c r="RV59" s="95"/>
      <c r="RW59" s="95"/>
      <c r="RX59" s="95"/>
      <c r="RY59" s="95"/>
      <c r="RZ59" s="95"/>
      <c r="SA59" s="95"/>
      <c r="SB59" s="95"/>
      <c r="SC59" s="95"/>
      <c r="SD59" s="95"/>
      <c r="SE59" s="95"/>
      <c r="SF59" s="95"/>
      <c r="SG59" s="95"/>
      <c r="SH59" s="95"/>
      <c r="SI59" s="95"/>
      <c r="SJ59" s="95"/>
      <c r="SK59" s="95"/>
      <c r="SL59" s="95"/>
      <c r="SM59" s="95"/>
      <c r="SN59" s="95"/>
      <c r="SO59" s="95"/>
      <c r="SP59" s="95"/>
      <c r="SQ59" s="95"/>
      <c r="SR59" s="95"/>
      <c r="SS59" s="95"/>
      <c r="ST59" s="95"/>
      <c r="SU59" s="95"/>
      <c r="SV59" s="95"/>
      <c r="SW59" s="95"/>
      <c r="SX59" s="95"/>
      <c r="SY59" s="95"/>
      <c r="SZ59" s="95"/>
      <c r="TA59" s="95"/>
      <c r="TB59" s="95"/>
      <c r="TC59" s="95"/>
      <c r="TD59" s="95"/>
      <c r="TE59" s="95"/>
      <c r="TF59" s="95"/>
      <c r="TG59" s="95"/>
      <c r="TH59" s="95"/>
      <c r="TI59" s="95"/>
      <c r="TJ59" s="95"/>
      <c r="TK59" s="95"/>
      <c r="TL59" s="95"/>
      <c r="TM59" s="95"/>
      <c r="TN59" s="95"/>
      <c r="TO59" s="95"/>
      <c r="TP59" s="95"/>
      <c r="TQ59" s="95"/>
      <c r="TR59" s="95"/>
      <c r="TS59" s="95"/>
      <c r="TT59" s="95"/>
      <c r="TU59" s="95"/>
      <c r="TV59" s="95"/>
      <c r="TW59" s="95"/>
      <c r="TX59" s="95"/>
      <c r="TY59" s="95"/>
      <c r="TZ59" s="95"/>
      <c r="UA59" s="95"/>
      <c r="UB59" s="95"/>
      <c r="UC59" s="95"/>
      <c r="UD59" s="95"/>
      <c r="UE59" s="95"/>
      <c r="UF59" s="95"/>
      <c r="UG59" s="95"/>
      <c r="UH59" s="95"/>
      <c r="UI59" s="95"/>
      <c r="UJ59" s="95"/>
      <c r="UK59" s="95"/>
      <c r="UL59" s="95"/>
      <c r="UM59" s="95"/>
      <c r="UN59" s="95"/>
      <c r="UO59" s="95"/>
      <c r="UP59" s="95"/>
      <c r="UQ59" s="95"/>
      <c r="UR59" s="95"/>
      <c r="US59" s="95"/>
      <c r="UT59" s="95"/>
      <c r="UU59" s="95"/>
      <c r="UV59" s="95"/>
      <c r="UW59" s="95"/>
      <c r="UX59" s="95"/>
      <c r="UY59" s="95"/>
      <c r="UZ59" s="95"/>
      <c r="VA59" s="95"/>
      <c r="VB59" s="95"/>
      <c r="VC59" s="95"/>
      <c r="VD59" s="95"/>
      <c r="VE59" s="95"/>
      <c r="VF59" s="95"/>
      <c r="VG59" s="95"/>
      <c r="VH59" s="95"/>
      <c r="VI59" s="95"/>
      <c r="VJ59" s="95"/>
      <c r="VK59" s="95"/>
      <c r="VL59" s="95"/>
      <c r="VM59" s="95"/>
      <c r="VN59" s="95"/>
      <c r="VO59" s="95"/>
      <c r="VP59" s="95"/>
      <c r="VQ59" s="95"/>
      <c r="VR59" s="95"/>
      <c r="VS59" s="95"/>
      <c r="VT59" s="95"/>
      <c r="VU59" s="95"/>
      <c r="VV59" s="95"/>
      <c r="VW59" s="95"/>
      <c r="VX59" s="95"/>
      <c r="VY59" s="95"/>
      <c r="VZ59" s="95"/>
      <c r="WA59" s="95"/>
      <c r="WB59" s="95"/>
      <c r="WC59" s="95"/>
      <c r="WD59" s="95"/>
      <c r="WE59" s="95"/>
      <c r="WF59" s="95"/>
      <c r="WG59" s="95"/>
      <c r="WH59" s="95"/>
      <c r="WI59" s="95"/>
      <c r="WJ59" s="95"/>
      <c r="WK59" s="95"/>
      <c r="WL59" s="95"/>
      <c r="WM59" s="95"/>
      <c r="WN59" s="95"/>
      <c r="WO59" s="95"/>
      <c r="WP59" s="95"/>
      <c r="WQ59" s="95"/>
      <c r="WR59" s="95"/>
      <c r="WS59" s="95"/>
      <c r="WT59" s="95"/>
      <c r="WU59" s="95"/>
      <c r="WV59" s="95"/>
      <c r="WW59" s="95"/>
      <c r="WX59" s="95"/>
      <c r="WY59" s="95"/>
      <c r="WZ59" s="95"/>
      <c r="XA59" s="95"/>
      <c r="XB59" s="95"/>
      <c r="XC59" s="95"/>
      <c r="XD59" s="95"/>
      <c r="XE59" s="95"/>
      <c r="XF59" s="95"/>
      <c r="XG59" s="95"/>
      <c r="XH59" s="95"/>
      <c r="XI59" s="95"/>
      <c r="XJ59" s="95"/>
      <c r="XK59" s="95"/>
      <c r="XL59" s="95"/>
      <c r="XM59" s="95"/>
      <c r="XN59" s="95"/>
      <c r="XO59" s="95"/>
      <c r="XP59" s="95"/>
      <c r="XQ59" s="95"/>
      <c r="XR59" s="95"/>
      <c r="XS59" s="95"/>
      <c r="XT59" s="95"/>
      <c r="XU59" s="95"/>
      <c r="XV59" s="95"/>
      <c r="XW59" s="95"/>
      <c r="XX59" s="95"/>
      <c r="XY59" s="95"/>
      <c r="XZ59" s="95"/>
      <c r="YA59" s="95"/>
      <c r="YB59" s="95"/>
      <c r="YC59" s="95"/>
      <c r="YD59" s="95"/>
      <c r="YE59" s="95"/>
      <c r="YF59" s="95"/>
      <c r="YG59" s="95"/>
      <c r="YH59" s="95"/>
      <c r="YI59" s="95"/>
      <c r="YJ59" s="95"/>
      <c r="YK59" s="95"/>
      <c r="YL59" s="95"/>
      <c r="YM59" s="95"/>
      <c r="YN59" s="95"/>
      <c r="YO59" s="95"/>
      <c r="YP59" s="95"/>
      <c r="YQ59" s="95"/>
      <c r="YR59" s="95"/>
      <c r="YS59" s="95"/>
      <c r="YT59" s="95"/>
      <c r="YU59" s="95"/>
      <c r="YV59" s="95"/>
      <c r="YW59" s="95"/>
      <c r="YX59" s="95"/>
      <c r="YY59" s="95"/>
      <c r="YZ59" s="95"/>
      <c r="ZA59" s="95"/>
      <c r="ZB59" s="95"/>
      <c r="ZC59" s="95"/>
      <c r="ZD59" s="95"/>
      <c r="ZE59" s="95"/>
      <c r="ZF59" s="95"/>
      <c r="ZG59" s="95"/>
      <c r="ZH59" s="95"/>
      <c r="ZI59" s="95"/>
      <c r="ZJ59" s="95"/>
      <c r="ZK59" s="95"/>
      <c r="ZL59" s="95"/>
      <c r="ZM59" s="95"/>
      <c r="ZN59" s="95"/>
      <c r="ZO59" s="95"/>
      <c r="ZP59" s="95"/>
      <c r="ZQ59" s="95"/>
      <c r="ZR59" s="95"/>
      <c r="ZS59" s="95"/>
      <c r="ZT59" s="95"/>
      <c r="ZU59" s="95"/>
      <c r="ZV59" s="95"/>
      <c r="ZW59" s="95"/>
      <c r="ZX59" s="95"/>
      <c r="ZY59" s="95"/>
      <c r="ZZ59" s="95"/>
      <c r="AAA59" s="95"/>
      <c r="AAB59" s="95"/>
      <c r="AAC59" s="95"/>
      <c r="AAD59" s="95"/>
      <c r="AAE59" s="95"/>
      <c r="AAF59" s="95"/>
      <c r="AAG59" s="95"/>
      <c r="AAH59" s="95"/>
      <c r="AAI59" s="95"/>
      <c r="AAJ59" s="95"/>
      <c r="AAK59" s="95"/>
      <c r="AAL59" s="95"/>
      <c r="AAM59" s="95"/>
      <c r="AAN59" s="95"/>
      <c r="AAO59" s="95"/>
      <c r="AAP59" s="95"/>
      <c r="AAQ59" s="95"/>
      <c r="AAR59" s="95"/>
      <c r="AAS59" s="95"/>
      <c r="AAT59" s="95"/>
      <c r="AAU59" s="95"/>
      <c r="AAV59" s="95"/>
      <c r="AAW59" s="95"/>
      <c r="AAX59" s="95"/>
      <c r="AAY59" s="95"/>
      <c r="AAZ59" s="95"/>
      <c r="ABA59" s="95"/>
      <c r="ABB59" s="95"/>
      <c r="ABC59" s="95"/>
      <c r="ABD59" s="95"/>
      <c r="ABE59" s="95"/>
      <c r="ABF59" s="95"/>
      <c r="ABG59" s="95"/>
      <c r="ABH59" s="95"/>
      <c r="ABI59" s="95"/>
      <c r="ABJ59" s="95"/>
      <c r="ABK59" s="95"/>
      <c r="ABL59" s="95"/>
      <c r="ABM59" s="95"/>
      <c r="ABN59" s="95"/>
      <c r="ABO59" s="95"/>
      <c r="ABP59" s="95"/>
      <c r="ABQ59" s="95"/>
      <c r="ABR59" s="95"/>
      <c r="ABS59" s="95"/>
      <c r="ABT59" s="95"/>
      <c r="ABU59" s="95"/>
      <c r="ABV59" s="95"/>
      <c r="ABW59" s="95"/>
      <c r="ABX59" s="95"/>
      <c r="ABY59" s="95"/>
      <c r="ABZ59" s="95"/>
      <c r="ACA59" s="95"/>
      <c r="ACB59" s="95"/>
      <c r="ACC59" s="95"/>
      <c r="ACD59" s="95"/>
      <c r="ACE59" s="95"/>
      <c r="ACF59" s="95"/>
      <c r="ACG59" s="95"/>
      <c r="ACH59" s="95"/>
      <c r="ACI59" s="95"/>
      <c r="ACJ59" s="95"/>
      <c r="ACK59" s="95"/>
      <c r="ACL59" s="95"/>
      <c r="ACM59" s="95"/>
      <c r="ACN59" s="95"/>
      <c r="ACO59" s="95"/>
      <c r="ACP59" s="95"/>
      <c r="ACQ59" s="95"/>
      <c r="ACR59" s="95"/>
      <c r="ACS59" s="95"/>
      <c r="ACT59" s="95"/>
      <c r="ACU59" s="95"/>
      <c r="ACV59" s="95"/>
      <c r="ACW59" s="95"/>
      <c r="ACX59" s="95"/>
      <c r="ACY59" s="95"/>
      <c r="ACZ59" s="95"/>
      <c r="ADA59" s="95"/>
      <c r="ADB59" s="95"/>
      <c r="ADC59" s="95"/>
      <c r="ADD59" s="95"/>
      <c r="ADE59" s="95"/>
      <c r="ADF59" s="95"/>
      <c r="ADG59" s="95"/>
      <c r="ADH59" s="95"/>
      <c r="ADI59" s="95"/>
      <c r="ADJ59" s="95"/>
      <c r="ADK59" s="95"/>
      <c r="ADL59" s="95"/>
      <c r="ADM59" s="95"/>
      <c r="ADN59" s="95"/>
      <c r="ADO59" s="95"/>
      <c r="ADP59" s="95"/>
      <c r="ADQ59" s="95"/>
      <c r="ADR59" s="95"/>
      <c r="ADS59" s="95"/>
      <c r="ADT59" s="95"/>
      <c r="ADU59" s="95"/>
      <c r="ADV59" s="95"/>
      <c r="ADW59" s="95"/>
      <c r="ADX59" s="95"/>
      <c r="ADY59" s="95"/>
      <c r="ADZ59" s="95"/>
      <c r="AEA59" s="95"/>
      <c r="AEB59" s="95"/>
      <c r="AEC59" s="95"/>
      <c r="AED59" s="95"/>
      <c r="AEE59" s="95"/>
      <c r="AEF59" s="95"/>
      <c r="AEG59" s="95"/>
      <c r="AEH59" s="95"/>
      <c r="AEI59" s="95"/>
      <c r="AEJ59" s="95"/>
      <c r="AEK59" s="95"/>
      <c r="AEL59" s="95"/>
      <c r="AEM59" s="95"/>
      <c r="AEN59" s="95"/>
      <c r="AEO59" s="95"/>
      <c r="AEP59" s="95"/>
      <c r="AEQ59" s="95"/>
      <c r="AER59" s="95"/>
      <c r="AES59" s="95"/>
      <c r="AET59" s="95"/>
      <c r="AEU59" s="95"/>
      <c r="AEV59" s="95"/>
      <c r="AEW59" s="95"/>
      <c r="AEX59" s="95"/>
      <c r="AEY59" s="95"/>
      <c r="AEZ59" s="95"/>
      <c r="AFA59" s="95"/>
      <c r="AFB59" s="95"/>
      <c r="AFC59" s="95"/>
      <c r="AFD59" s="95"/>
      <c r="AFE59" s="95"/>
      <c r="AFF59" s="95"/>
      <c r="AFG59" s="95"/>
      <c r="AFH59" s="95"/>
      <c r="AFI59" s="95"/>
      <c r="AFJ59" s="95"/>
      <c r="AFK59" s="95"/>
      <c r="AFL59" s="95"/>
      <c r="AFM59" s="95"/>
      <c r="AFN59" s="95"/>
      <c r="AFO59" s="95"/>
      <c r="AFP59" s="95"/>
      <c r="AFQ59" s="95"/>
      <c r="AFR59" s="95"/>
      <c r="AFS59" s="95"/>
      <c r="AFT59" s="95"/>
      <c r="AFU59" s="95"/>
      <c r="AFV59" s="95"/>
      <c r="AFW59" s="95"/>
      <c r="AFX59" s="95"/>
      <c r="AFY59" s="95"/>
      <c r="AFZ59" s="95"/>
      <c r="AGA59" s="95"/>
      <c r="AGB59" s="95"/>
      <c r="AGC59" s="95"/>
      <c r="AGD59" s="95"/>
      <c r="AGE59" s="95"/>
      <c r="AGF59" s="95"/>
      <c r="AGG59" s="95"/>
      <c r="AGH59" s="95"/>
      <c r="AGI59" s="95"/>
      <c r="AGJ59" s="95"/>
      <c r="AGK59" s="95"/>
      <c r="AGL59" s="95"/>
      <c r="AGM59" s="95"/>
      <c r="AGN59" s="95"/>
      <c r="AGO59" s="95"/>
      <c r="AGP59" s="95"/>
      <c r="AGQ59" s="95"/>
      <c r="AGR59" s="95"/>
      <c r="AGS59" s="95"/>
      <c r="AGT59" s="95"/>
      <c r="AGU59" s="95"/>
      <c r="AGV59" s="95"/>
      <c r="AGW59" s="95"/>
      <c r="AGX59" s="95"/>
      <c r="AGY59" s="95"/>
      <c r="AGZ59" s="95"/>
      <c r="AHA59" s="95"/>
      <c r="AHB59" s="95"/>
      <c r="AHC59" s="95"/>
      <c r="AHD59" s="95"/>
      <c r="AHE59" s="95"/>
      <c r="AHF59" s="95"/>
      <c r="AHG59" s="95"/>
      <c r="AHH59" s="95"/>
      <c r="AHI59" s="95"/>
      <c r="AHJ59" s="95"/>
      <c r="AHK59" s="95"/>
      <c r="AHL59" s="95"/>
      <c r="AHM59" s="95"/>
      <c r="AHN59" s="95"/>
      <c r="AHO59" s="95"/>
      <c r="AHP59" s="95"/>
      <c r="AHQ59" s="95"/>
      <c r="AHR59" s="95"/>
      <c r="AHS59" s="95"/>
      <c r="AHT59" s="95"/>
      <c r="AHU59" s="95"/>
      <c r="AHV59" s="95"/>
      <c r="AHW59" s="95"/>
      <c r="AHX59" s="95"/>
      <c r="AHY59" s="95"/>
      <c r="AHZ59" s="95"/>
      <c r="AIA59" s="95"/>
      <c r="AIB59" s="95"/>
      <c r="AIC59" s="95"/>
      <c r="AID59" s="95"/>
      <c r="AIE59" s="95"/>
      <c r="AIF59" s="95"/>
      <c r="AIG59" s="95"/>
      <c r="AIH59" s="95"/>
      <c r="AII59" s="95"/>
      <c r="AIJ59" s="95"/>
      <c r="AIK59" s="95"/>
      <c r="AIL59" s="95"/>
      <c r="AIM59" s="95"/>
      <c r="AIN59" s="95"/>
      <c r="AIO59" s="95"/>
      <c r="AIP59" s="95"/>
      <c r="AIQ59" s="95"/>
      <c r="AIR59" s="95"/>
      <c r="AIS59" s="95"/>
      <c r="AIT59" s="95"/>
      <c r="AIU59" s="95"/>
      <c r="AIV59" s="95"/>
      <c r="AIW59" s="95"/>
      <c r="AIX59" s="95"/>
      <c r="AIY59" s="95"/>
      <c r="AIZ59" s="95"/>
      <c r="AJA59" s="95"/>
      <c r="AJB59" s="95"/>
      <c r="AJC59" s="95"/>
      <c r="AJD59" s="95"/>
      <c r="AJE59" s="95"/>
      <c r="AJF59" s="95"/>
      <c r="AJG59" s="95"/>
      <c r="AJH59" s="95"/>
      <c r="AJI59" s="95"/>
      <c r="AJJ59" s="95"/>
      <c r="AJK59" s="95"/>
      <c r="AJL59" s="95"/>
      <c r="AJM59" s="95"/>
      <c r="AJN59" s="95"/>
      <c r="AJO59" s="95"/>
      <c r="AJP59" s="95"/>
      <c r="AJQ59" s="95"/>
      <c r="AJR59" s="95"/>
      <c r="AJS59" s="95"/>
      <c r="AJT59" s="95"/>
      <c r="AJU59" s="95"/>
      <c r="AJV59" s="95"/>
      <c r="AJW59" s="95"/>
      <c r="AJX59" s="95"/>
      <c r="AJY59" s="95"/>
      <c r="AJZ59" s="95"/>
      <c r="AKA59" s="95"/>
      <c r="AKB59" s="95"/>
      <c r="AKC59" s="95"/>
      <c r="AKD59" s="95"/>
      <c r="AKE59" s="95"/>
      <c r="AKF59" s="95"/>
      <c r="AKG59" s="95"/>
      <c r="AKH59" s="95"/>
      <c r="AKI59" s="95"/>
      <c r="AKJ59" s="95"/>
      <c r="AKK59" s="95"/>
      <c r="AKL59" s="95"/>
      <c r="AKM59" s="95"/>
      <c r="AKN59" s="95"/>
      <c r="AKO59" s="95"/>
      <c r="AKP59" s="95"/>
      <c r="AKQ59" s="95"/>
      <c r="AKR59" s="95"/>
      <c r="AKS59" s="95"/>
      <c r="AKT59" s="95"/>
      <c r="AKU59" s="95"/>
      <c r="AKV59" s="95"/>
      <c r="AKW59" s="95"/>
      <c r="AKX59" s="95"/>
      <c r="AKY59" s="95"/>
      <c r="AKZ59" s="95"/>
      <c r="ALA59" s="95"/>
      <c r="ALB59" s="95"/>
      <c r="ALC59" s="95"/>
      <c r="ALD59" s="95"/>
      <c r="ALE59" s="95"/>
      <c r="ALF59" s="95"/>
      <c r="ALG59" s="95"/>
      <c r="ALH59" s="95"/>
      <c r="ALI59" s="95"/>
      <c r="ALJ59" s="95"/>
      <c r="ALK59" s="95"/>
      <c r="ALL59" s="95"/>
      <c r="ALM59" s="95"/>
      <c r="ALN59" s="95"/>
      <c r="ALO59" s="95"/>
      <c r="ALP59" s="95"/>
      <c r="ALQ59" s="95"/>
      <c r="ALR59" s="95"/>
      <c r="ALS59" s="95"/>
      <c r="ALT59" s="95"/>
      <c r="ALU59" s="95"/>
      <c r="ALV59" s="95"/>
      <c r="ALW59" s="95"/>
      <c r="ALX59" s="95"/>
      <c r="ALY59" s="95"/>
      <c r="ALZ59" s="95"/>
      <c r="AMA59" s="95"/>
      <c r="AMB59" s="95"/>
      <c r="AMC59" s="95"/>
      <c r="AMD59" s="95"/>
      <c r="AME59" s="95"/>
      <c r="AMF59" s="95"/>
      <c r="AMG59" s="95"/>
      <c r="AMH59" s="95"/>
      <c r="AMI59" s="95"/>
      <c r="AMJ59" s="95"/>
    </row>
    <row r="60" spans="1:1024" s="97" customFormat="1" ht="33" x14ac:dyDescent="0.2">
      <c r="A60" s="95"/>
      <c r="B60" s="171" t="s">
        <v>494</v>
      </c>
      <c r="C60" s="168">
        <v>18.84</v>
      </c>
      <c r="D60" s="171" t="s">
        <v>505</v>
      </c>
      <c r="E60" s="168">
        <v>15.16</v>
      </c>
      <c r="F60" s="171" t="s">
        <v>511</v>
      </c>
      <c r="G60" s="168">
        <v>9.06</v>
      </c>
      <c r="H60" s="171" t="s">
        <v>516</v>
      </c>
      <c r="I60" s="168">
        <v>23.19</v>
      </c>
      <c r="J60" s="171" t="s">
        <v>463</v>
      </c>
      <c r="K60" s="168">
        <v>13.79</v>
      </c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95"/>
      <c r="AF60" s="95"/>
      <c r="AG60" s="95"/>
      <c r="AH60" s="95"/>
      <c r="AI60" s="95"/>
      <c r="AJ60" s="95"/>
      <c r="AK60" s="95"/>
      <c r="AL60" s="95"/>
      <c r="AM60" s="95"/>
      <c r="AN60" s="95"/>
      <c r="AO60" s="95"/>
      <c r="AP60" s="95"/>
      <c r="AQ60" s="95"/>
      <c r="AR60" s="95"/>
      <c r="AS60" s="95"/>
      <c r="AT60" s="95"/>
      <c r="AU60" s="95"/>
      <c r="AV60" s="95"/>
      <c r="AW60" s="95"/>
      <c r="AX60" s="95"/>
      <c r="AY60" s="95"/>
      <c r="AZ60" s="95"/>
      <c r="BA60" s="95"/>
      <c r="BB60" s="95"/>
      <c r="BC60" s="95"/>
      <c r="BD60" s="95"/>
      <c r="BE60" s="95"/>
      <c r="BF60" s="95"/>
      <c r="BG60" s="95"/>
      <c r="BH60" s="95"/>
      <c r="BI60" s="95"/>
      <c r="BJ60" s="95"/>
      <c r="BK60" s="95"/>
      <c r="BL60" s="95"/>
      <c r="BM60" s="95"/>
      <c r="BN60" s="95"/>
      <c r="BO60" s="95"/>
      <c r="BP60" s="95"/>
      <c r="BQ60" s="95"/>
      <c r="BR60" s="95"/>
      <c r="BS60" s="95"/>
      <c r="BT60" s="95"/>
      <c r="BU60" s="95"/>
      <c r="BV60" s="95"/>
      <c r="BW60" s="95"/>
      <c r="BX60" s="95"/>
      <c r="BY60" s="95"/>
      <c r="BZ60" s="95"/>
      <c r="CA60" s="95"/>
      <c r="CB60" s="95"/>
      <c r="CC60" s="95"/>
      <c r="CD60" s="95"/>
      <c r="CE60" s="95"/>
      <c r="CF60" s="95"/>
      <c r="CG60" s="95"/>
      <c r="CH60" s="95"/>
      <c r="CI60" s="95"/>
      <c r="CJ60" s="95"/>
      <c r="CK60" s="95"/>
      <c r="CL60" s="95"/>
      <c r="CM60" s="95"/>
      <c r="CN60" s="95"/>
      <c r="CO60" s="95"/>
      <c r="CP60" s="95"/>
      <c r="CQ60" s="95"/>
      <c r="CR60" s="95"/>
      <c r="CS60" s="95"/>
      <c r="CT60" s="95"/>
      <c r="CU60" s="95"/>
      <c r="CV60" s="95"/>
      <c r="CW60" s="95"/>
      <c r="CX60" s="95"/>
      <c r="CY60" s="95"/>
      <c r="CZ60" s="95"/>
      <c r="DA60" s="95"/>
      <c r="DB60" s="95"/>
      <c r="DC60" s="95"/>
      <c r="DD60" s="95"/>
      <c r="DE60" s="95"/>
      <c r="DF60" s="95"/>
      <c r="DG60" s="95"/>
      <c r="DH60" s="95"/>
      <c r="DI60" s="95"/>
      <c r="DJ60" s="95"/>
      <c r="DK60" s="95"/>
      <c r="DL60" s="95"/>
      <c r="DM60" s="95"/>
      <c r="DN60" s="95"/>
      <c r="DO60" s="95"/>
      <c r="DP60" s="95"/>
      <c r="DQ60" s="95"/>
      <c r="DR60" s="95"/>
      <c r="DS60" s="95"/>
      <c r="DT60" s="95"/>
      <c r="DU60" s="95"/>
      <c r="DV60" s="95"/>
      <c r="DW60" s="95"/>
      <c r="DX60" s="95"/>
      <c r="DY60" s="95"/>
      <c r="DZ60" s="95"/>
      <c r="EA60" s="95"/>
      <c r="EB60" s="95"/>
      <c r="EC60" s="95"/>
      <c r="ED60" s="95"/>
      <c r="EE60" s="95"/>
      <c r="EF60" s="95"/>
      <c r="EG60" s="95"/>
      <c r="EH60" s="95"/>
      <c r="EI60" s="95"/>
      <c r="EJ60" s="95"/>
      <c r="EK60" s="95"/>
      <c r="EL60" s="95"/>
      <c r="EM60" s="95"/>
      <c r="EN60" s="95"/>
      <c r="EO60" s="95"/>
      <c r="EP60" s="95"/>
      <c r="EQ60" s="95"/>
      <c r="ER60" s="95"/>
      <c r="ES60" s="95"/>
      <c r="ET60" s="95"/>
      <c r="EU60" s="95"/>
      <c r="EV60" s="95"/>
      <c r="EW60" s="95"/>
      <c r="EX60" s="95"/>
      <c r="EY60" s="95"/>
      <c r="EZ60" s="95"/>
      <c r="FA60" s="95"/>
      <c r="FB60" s="95"/>
      <c r="FC60" s="95"/>
      <c r="FD60" s="95"/>
      <c r="FE60" s="95"/>
      <c r="FF60" s="95"/>
      <c r="FG60" s="95"/>
      <c r="FH60" s="95"/>
      <c r="FI60" s="95"/>
      <c r="FJ60" s="95"/>
      <c r="FK60" s="95"/>
      <c r="FL60" s="95"/>
      <c r="FM60" s="95"/>
      <c r="FN60" s="95"/>
      <c r="FO60" s="95"/>
      <c r="FP60" s="95"/>
      <c r="FQ60" s="95"/>
      <c r="FR60" s="95"/>
      <c r="FS60" s="95"/>
      <c r="FT60" s="95"/>
      <c r="FU60" s="95"/>
      <c r="FV60" s="95"/>
      <c r="FW60" s="95"/>
      <c r="FX60" s="95"/>
      <c r="FY60" s="95"/>
      <c r="FZ60" s="95"/>
      <c r="GA60" s="95"/>
      <c r="GB60" s="95"/>
      <c r="GC60" s="95"/>
      <c r="GD60" s="95"/>
      <c r="GE60" s="95"/>
      <c r="GF60" s="95"/>
      <c r="GG60" s="95"/>
      <c r="GH60" s="95"/>
      <c r="GI60" s="95"/>
      <c r="GJ60" s="95"/>
      <c r="GK60" s="95"/>
      <c r="GL60" s="95"/>
      <c r="GM60" s="95"/>
      <c r="GN60" s="95"/>
      <c r="GO60" s="95"/>
      <c r="GP60" s="95"/>
      <c r="GQ60" s="95"/>
      <c r="GR60" s="95"/>
      <c r="GS60" s="95"/>
      <c r="GT60" s="95"/>
      <c r="GU60" s="95"/>
      <c r="GV60" s="95"/>
      <c r="GW60" s="95"/>
      <c r="GX60" s="95"/>
      <c r="GY60" s="95"/>
      <c r="GZ60" s="95"/>
      <c r="HA60" s="95"/>
      <c r="HB60" s="95"/>
      <c r="HC60" s="95"/>
      <c r="HD60" s="95"/>
      <c r="HE60" s="95"/>
      <c r="HF60" s="95"/>
      <c r="HG60" s="95"/>
      <c r="HH60" s="95"/>
      <c r="HI60" s="95"/>
      <c r="HJ60" s="95"/>
      <c r="HK60" s="95"/>
      <c r="HL60" s="95"/>
      <c r="HM60" s="95"/>
      <c r="HN60" s="95"/>
      <c r="HO60" s="95"/>
      <c r="HP60" s="95"/>
      <c r="HQ60" s="95"/>
      <c r="HR60" s="95"/>
      <c r="HS60" s="95"/>
      <c r="HT60" s="95"/>
      <c r="HU60" s="95"/>
      <c r="HV60" s="95"/>
      <c r="HW60" s="95"/>
      <c r="HX60" s="95"/>
      <c r="HY60" s="95"/>
      <c r="HZ60" s="95"/>
      <c r="IA60" s="95"/>
      <c r="IB60" s="95"/>
      <c r="IC60" s="95"/>
      <c r="ID60" s="95"/>
      <c r="IE60" s="95"/>
      <c r="IF60" s="95"/>
      <c r="IG60" s="95"/>
      <c r="IH60" s="95"/>
      <c r="II60" s="95"/>
      <c r="IJ60" s="95"/>
      <c r="IK60" s="95"/>
      <c r="IL60" s="95"/>
      <c r="IM60" s="95"/>
      <c r="IN60" s="95"/>
      <c r="IO60" s="95"/>
      <c r="IP60" s="95"/>
      <c r="IQ60" s="95"/>
      <c r="IR60" s="95"/>
      <c r="IS60" s="95"/>
      <c r="IT60" s="95"/>
      <c r="IU60" s="95"/>
      <c r="IV60" s="95"/>
      <c r="IW60" s="95"/>
      <c r="IX60" s="95"/>
      <c r="IY60" s="95"/>
      <c r="IZ60" s="95"/>
      <c r="JA60" s="95"/>
      <c r="JB60" s="95"/>
      <c r="JC60" s="95"/>
      <c r="JD60" s="95"/>
      <c r="JE60" s="95"/>
      <c r="JF60" s="95"/>
      <c r="JG60" s="95"/>
      <c r="JH60" s="95"/>
      <c r="JI60" s="95"/>
      <c r="JJ60" s="95"/>
      <c r="JK60" s="95"/>
      <c r="JL60" s="95"/>
      <c r="JM60" s="95"/>
      <c r="JN60" s="95"/>
      <c r="JO60" s="95"/>
      <c r="JP60" s="95"/>
      <c r="JQ60" s="95"/>
      <c r="JR60" s="95"/>
      <c r="JS60" s="95"/>
      <c r="JT60" s="95"/>
      <c r="JU60" s="95"/>
      <c r="JV60" s="95"/>
      <c r="JW60" s="95"/>
      <c r="JX60" s="95"/>
      <c r="JY60" s="95"/>
      <c r="JZ60" s="95"/>
      <c r="KA60" s="95"/>
      <c r="KB60" s="95"/>
      <c r="KC60" s="95"/>
      <c r="KD60" s="95"/>
      <c r="KE60" s="95"/>
      <c r="KF60" s="95"/>
      <c r="KG60" s="95"/>
      <c r="KH60" s="95"/>
      <c r="KI60" s="95"/>
      <c r="KJ60" s="95"/>
      <c r="KK60" s="95"/>
      <c r="KL60" s="95"/>
      <c r="KM60" s="95"/>
      <c r="KN60" s="95"/>
      <c r="KO60" s="95"/>
      <c r="KP60" s="95"/>
      <c r="KQ60" s="95"/>
      <c r="KR60" s="95"/>
      <c r="KS60" s="95"/>
      <c r="KT60" s="95"/>
      <c r="KU60" s="95"/>
      <c r="KV60" s="95"/>
      <c r="KW60" s="95"/>
      <c r="KX60" s="95"/>
      <c r="KY60" s="95"/>
      <c r="KZ60" s="95"/>
      <c r="LA60" s="95"/>
      <c r="LB60" s="95"/>
      <c r="LC60" s="95"/>
      <c r="LD60" s="95"/>
      <c r="LE60" s="95"/>
      <c r="LF60" s="95"/>
      <c r="LG60" s="95"/>
      <c r="LH60" s="95"/>
      <c r="LI60" s="95"/>
      <c r="LJ60" s="95"/>
      <c r="LK60" s="95"/>
      <c r="LL60" s="95"/>
      <c r="LM60" s="95"/>
      <c r="LN60" s="95"/>
      <c r="LO60" s="95"/>
      <c r="LP60" s="95"/>
      <c r="LQ60" s="95"/>
      <c r="LR60" s="95"/>
      <c r="LS60" s="95"/>
      <c r="LT60" s="95"/>
      <c r="LU60" s="95"/>
      <c r="LV60" s="95"/>
      <c r="LW60" s="95"/>
      <c r="LX60" s="95"/>
      <c r="LY60" s="95"/>
      <c r="LZ60" s="95"/>
      <c r="MA60" s="95"/>
      <c r="MB60" s="95"/>
      <c r="MC60" s="95"/>
      <c r="MD60" s="95"/>
      <c r="ME60" s="95"/>
      <c r="MF60" s="95"/>
      <c r="MG60" s="95"/>
      <c r="MH60" s="95"/>
      <c r="MI60" s="95"/>
      <c r="MJ60" s="95"/>
      <c r="MK60" s="95"/>
      <c r="ML60" s="95"/>
      <c r="MM60" s="95"/>
      <c r="MN60" s="95"/>
      <c r="MO60" s="95"/>
      <c r="MP60" s="95"/>
      <c r="MQ60" s="95"/>
      <c r="MR60" s="95"/>
      <c r="MS60" s="95"/>
      <c r="MT60" s="95"/>
      <c r="MU60" s="95"/>
      <c r="MV60" s="95"/>
      <c r="MW60" s="95"/>
      <c r="MX60" s="95"/>
      <c r="MY60" s="95"/>
      <c r="MZ60" s="95"/>
      <c r="NA60" s="95"/>
      <c r="NB60" s="95"/>
      <c r="NC60" s="95"/>
      <c r="ND60" s="95"/>
      <c r="NE60" s="95"/>
      <c r="NF60" s="95"/>
      <c r="NG60" s="95"/>
      <c r="NH60" s="95"/>
      <c r="NI60" s="95"/>
      <c r="NJ60" s="95"/>
      <c r="NK60" s="95"/>
      <c r="NL60" s="95"/>
      <c r="NM60" s="95"/>
      <c r="NN60" s="95"/>
      <c r="NO60" s="95"/>
      <c r="NP60" s="95"/>
      <c r="NQ60" s="95"/>
      <c r="NR60" s="95"/>
      <c r="NS60" s="95"/>
      <c r="NT60" s="95"/>
      <c r="NU60" s="95"/>
      <c r="NV60" s="95"/>
      <c r="NW60" s="95"/>
      <c r="NX60" s="95"/>
      <c r="NY60" s="95"/>
      <c r="NZ60" s="95"/>
      <c r="OA60" s="95"/>
      <c r="OB60" s="95"/>
      <c r="OC60" s="95"/>
      <c r="OD60" s="95"/>
      <c r="OE60" s="95"/>
      <c r="OF60" s="95"/>
      <c r="OG60" s="95"/>
      <c r="OH60" s="95"/>
      <c r="OI60" s="95"/>
      <c r="OJ60" s="95"/>
      <c r="OK60" s="95"/>
      <c r="OL60" s="95"/>
      <c r="OM60" s="95"/>
      <c r="ON60" s="95"/>
      <c r="OO60" s="95"/>
      <c r="OP60" s="95"/>
      <c r="OQ60" s="95"/>
      <c r="OR60" s="95"/>
      <c r="OS60" s="95"/>
      <c r="OT60" s="95"/>
      <c r="OU60" s="95"/>
      <c r="OV60" s="95"/>
      <c r="OW60" s="95"/>
      <c r="OX60" s="95"/>
      <c r="OY60" s="95"/>
      <c r="OZ60" s="95"/>
      <c r="PA60" s="95"/>
      <c r="PB60" s="95"/>
      <c r="PC60" s="95"/>
      <c r="PD60" s="95"/>
      <c r="PE60" s="95"/>
      <c r="PF60" s="95"/>
      <c r="PG60" s="95"/>
      <c r="PH60" s="95"/>
      <c r="PI60" s="95"/>
      <c r="PJ60" s="95"/>
      <c r="PK60" s="95"/>
      <c r="PL60" s="95"/>
      <c r="PM60" s="95"/>
      <c r="PN60" s="95"/>
      <c r="PO60" s="95"/>
      <c r="PP60" s="95"/>
      <c r="PQ60" s="95"/>
      <c r="PR60" s="95"/>
      <c r="PS60" s="95"/>
      <c r="PT60" s="95"/>
      <c r="PU60" s="95"/>
      <c r="PV60" s="95"/>
      <c r="PW60" s="95"/>
      <c r="PX60" s="95"/>
      <c r="PY60" s="95"/>
      <c r="PZ60" s="95"/>
      <c r="QA60" s="95"/>
      <c r="QB60" s="95"/>
      <c r="QC60" s="95"/>
      <c r="QD60" s="95"/>
      <c r="QE60" s="95"/>
      <c r="QF60" s="95"/>
      <c r="QG60" s="95"/>
      <c r="QH60" s="95"/>
      <c r="QI60" s="95"/>
      <c r="QJ60" s="95"/>
      <c r="QK60" s="95"/>
      <c r="QL60" s="95"/>
      <c r="QM60" s="95"/>
      <c r="QN60" s="95"/>
      <c r="QO60" s="95"/>
      <c r="QP60" s="95"/>
      <c r="QQ60" s="95"/>
      <c r="QR60" s="95"/>
      <c r="QS60" s="95"/>
      <c r="QT60" s="95"/>
      <c r="QU60" s="95"/>
      <c r="QV60" s="95"/>
      <c r="QW60" s="95"/>
      <c r="QX60" s="95"/>
      <c r="QY60" s="95"/>
      <c r="QZ60" s="95"/>
      <c r="RA60" s="95"/>
      <c r="RB60" s="95"/>
      <c r="RC60" s="95"/>
      <c r="RD60" s="95"/>
      <c r="RE60" s="95"/>
      <c r="RF60" s="95"/>
      <c r="RG60" s="95"/>
      <c r="RH60" s="95"/>
      <c r="RI60" s="95"/>
      <c r="RJ60" s="95"/>
      <c r="RK60" s="95"/>
      <c r="RL60" s="95"/>
      <c r="RM60" s="95"/>
      <c r="RN60" s="95"/>
      <c r="RO60" s="95"/>
      <c r="RP60" s="95"/>
      <c r="RQ60" s="95"/>
      <c r="RR60" s="95"/>
      <c r="RS60" s="95"/>
      <c r="RT60" s="95"/>
      <c r="RU60" s="95"/>
      <c r="RV60" s="95"/>
      <c r="RW60" s="95"/>
      <c r="RX60" s="95"/>
      <c r="RY60" s="95"/>
      <c r="RZ60" s="95"/>
      <c r="SA60" s="95"/>
      <c r="SB60" s="95"/>
      <c r="SC60" s="95"/>
      <c r="SD60" s="95"/>
      <c r="SE60" s="95"/>
      <c r="SF60" s="95"/>
      <c r="SG60" s="95"/>
      <c r="SH60" s="95"/>
      <c r="SI60" s="95"/>
      <c r="SJ60" s="95"/>
      <c r="SK60" s="95"/>
      <c r="SL60" s="95"/>
      <c r="SM60" s="95"/>
      <c r="SN60" s="95"/>
      <c r="SO60" s="95"/>
      <c r="SP60" s="95"/>
      <c r="SQ60" s="95"/>
      <c r="SR60" s="95"/>
      <c r="SS60" s="95"/>
      <c r="ST60" s="95"/>
      <c r="SU60" s="95"/>
      <c r="SV60" s="95"/>
      <c r="SW60" s="95"/>
      <c r="SX60" s="95"/>
      <c r="SY60" s="95"/>
      <c r="SZ60" s="95"/>
      <c r="TA60" s="95"/>
      <c r="TB60" s="95"/>
      <c r="TC60" s="95"/>
      <c r="TD60" s="95"/>
      <c r="TE60" s="95"/>
      <c r="TF60" s="95"/>
      <c r="TG60" s="95"/>
      <c r="TH60" s="95"/>
      <c r="TI60" s="95"/>
      <c r="TJ60" s="95"/>
      <c r="TK60" s="95"/>
      <c r="TL60" s="95"/>
      <c r="TM60" s="95"/>
      <c r="TN60" s="95"/>
      <c r="TO60" s="95"/>
      <c r="TP60" s="95"/>
      <c r="TQ60" s="95"/>
      <c r="TR60" s="95"/>
      <c r="TS60" s="95"/>
      <c r="TT60" s="95"/>
      <c r="TU60" s="95"/>
      <c r="TV60" s="95"/>
      <c r="TW60" s="95"/>
      <c r="TX60" s="95"/>
      <c r="TY60" s="95"/>
      <c r="TZ60" s="95"/>
      <c r="UA60" s="95"/>
      <c r="UB60" s="95"/>
      <c r="UC60" s="95"/>
      <c r="UD60" s="95"/>
      <c r="UE60" s="95"/>
      <c r="UF60" s="95"/>
      <c r="UG60" s="95"/>
      <c r="UH60" s="95"/>
      <c r="UI60" s="95"/>
      <c r="UJ60" s="95"/>
      <c r="UK60" s="95"/>
      <c r="UL60" s="95"/>
      <c r="UM60" s="95"/>
      <c r="UN60" s="95"/>
      <c r="UO60" s="95"/>
      <c r="UP60" s="95"/>
      <c r="UQ60" s="95"/>
      <c r="UR60" s="95"/>
      <c r="US60" s="95"/>
      <c r="UT60" s="95"/>
      <c r="UU60" s="95"/>
      <c r="UV60" s="95"/>
      <c r="UW60" s="95"/>
      <c r="UX60" s="95"/>
      <c r="UY60" s="95"/>
      <c r="UZ60" s="95"/>
      <c r="VA60" s="95"/>
      <c r="VB60" s="95"/>
      <c r="VC60" s="95"/>
      <c r="VD60" s="95"/>
      <c r="VE60" s="95"/>
      <c r="VF60" s="95"/>
      <c r="VG60" s="95"/>
      <c r="VH60" s="95"/>
      <c r="VI60" s="95"/>
      <c r="VJ60" s="95"/>
      <c r="VK60" s="95"/>
      <c r="VL60" s="95"/>
      <c r="VM60" s="95"/>
      <c r="VN60" s="95"/>
      <c r="VO60" s="95"/>
      <c r="VP60" s="95"/>
      <c r="VQ60" s="95"/>
      <c r="VR60" s="95"/>
      <c r="VS60" s="95"/>
      <c r="VT60" s="95"/>
      <c r="VU60" s="95"/>
      <c r="VV60" s="95"/>
      <c r="VW60" s="95"/>
      <c r="VX60" s="95"/>
      <c r="VY60" s="95"/>
      <c r="VZ60" s="95"/>
      <c r="WA60" s="95"/>
      <c r="WB60" s="95"/>
      <c r="WC60" s="95"/>
      <c r="WD60" s="95"/>
      <c r="WE60" s="95"/>
      <c r="WF60" s="95"/>
      <c r="WG60" s="95"/>
      <c r="WH60" s="95"/>
      <c r="WI60" s="95"/>
      <c r="WJ60" s="95"/>
      <c r="WK60" s="95"/>
      <c r="WL60" s="95"/>
      <c r="WM60" s="95"/>
      <c r="WN60" s="95"/>
      <c r="WO60" s="95"/>
      <c r="WP60" s="95"/>
      <c r="WQ60" s="95"/>
      <c r="WR60" s="95"/>
      <c r="WS60" s="95"/>
      <c r="WT60" s="95"/>
      <c r="WU60" s="95"/>
      <c r="WV60" s="95"/>
      <c r="WW60" s="95"/>
      <c r="WX60" s="95"/>
      <c r="WY60" s="95"/>
      <c r="WZ60" s="95"/>
      <c r="XA60" s="95"/>
      <c r="XB60" s="95"/>
      <c r="XC60" s="95"/>
      <c r="XD60" s="95"/>
      <c r="XE60" s="95"/>
      <c r="XF60" s="95"/>
      <c r="XG60" s="95"/>
      <c r="XH60" s="95"/>
      <c r="XI60" s="95"/>
      <c r="XJ60" s="95"/>
      <c r="XK60" s="95"/>
      <c r="XL60" s="95"/>
      <c r="XM60" s="95"/>
      <c r="XN60" s="95"/>
      <c r="XO60" s="95"/>
      <c r="XP60" s="95"/>
      <c r="XQ60" s="95"/>
      <c r="XR60" s="95"/>
      <c r="XS60" s="95"/>
      <c r="XT60" s="95"/>
      <c r="XU60" s="95"/>
      <c r="XV60" s="95"/>
      <c r="XW60" s="95"/>
      <c r="XX60" s="95"/>
      <c r="XY60" s="95"/>
      <c r="XZ60" s="95"/>
      <c r="YA60" s="95"/>
      <c r="YB60" s="95"/>
      <c r="YC60" s="95"/>
      <c r="YD60" s="95"/>
      <c r="YE60" s="95"/>
      <c r="YF60" s="95"/>
      <c r="YG60" s="95"/>
      <c r="YH60" s="95"/>
      <c r="YI60" s="95"/>
      <c r="YJ60" s="95"/>
      <c r="YK60" s="95"/>
      <c r="YL60" s="95"/>
      <c r="YM60" s="95"/>
      <c r="YN60" s="95"/>
      <c r="YO60" s="95"/>
      <c r="YP60" s="95"/>
      <c r="YQ60" s="95"/>
      <c r="YR60" s="95"/>
      <c r="YS60" s="95"/>
      <c r="YT60" s="95"/>
      <c r="YU60" s="95"/>
      <c r="YV60" s="95"/>
      <c r="YW60" s="95"/>
      <c r="YX60" s="95"/>
      <c r="YY60" s="95"/>
      <c r="YZ60" s="95"/>
      <c r="ZA60" s="95"/>
      <c r="ZB60" s="95"/>
      <c r="ZC60" s="95"/>
      <c r="ZD60" s="95"/>
      <c r="ZE60" s="95"/>
      <c r="ZF60" s="95"/>
      <c r="ZG60" s="95"/>
      <c r="ZH60" s="95"/>
      <c r="ZI60" s="95"/>
      <c r="ZJ60" s="95"/>
      <c r="ZK60" s="95"/>
      <c r="ZL60" s="95"/>
      <c r="ZM60" s="95"/>
      <c r="ZN60" s="95"/>
      <c r="ZO60" s="95"/>
      <c r="ZP60" s="95"/>
      <c r="ZQ60" s="95"/>
      <c r="ZR60" s="95"/>
      <c r="ZS60" s="95"/>
      <c r="ZT60" s="95"/>
      <c r="ZU60" s="95"/>
      <c r="ZV60" s="95"/>
      <c r="ZW60" s="95"/>
      <c r="ZX60" s="95"/>
      <c r="ZY60" s="95"/>
      <c r="ZZ60" s="95"/>
      <c r="AAA60" s="95"/>
      <c r="AAB60" s="95"/>
      <c r="AAC60" s="95"/>
      <c r="AAD60" s="95"/>
      <c r="AAE60" s="95"/>
      <c r="AAF60" s="95"/>
      <c r="AAG60" s="95"/>
      <c r="AAH60" s="95"/>
      <c r="AAI60" s="95"/>
      <c r="AAJ60" s="95"/>
      <c r="AAK60" s="95"/>
      <c r="AAL60" s="95"/>
      <c r="AAM60" s="95"/>
      <c r="AAN60" s="95"/>
      <c r="AAO60" s="95"/>
      <c r="AAP60" s="95"/>
      <c r="AAQ60" s="95"/>
      <c r="AAR60" s="95"/>
      <c r="AAS60" s="95"/>
      <c r="AAT60" s="95"/>
      <c r="AAU60" s="95"/>
      <c r="AAV60" s="95"/>
      <c r="AAW60" s="95"/>
      <c r="AAX60" s="95"/>
      <c r="AAY60" s="95"/>
      <c r="AAZ60" s="95"/>
      <c r="ABA60" s="95"/>
      <c r="ABB60" s="95"/>
      <c r="ABC60" s="95"/>
      <c r="ABD60" s="95"/>
      <c r="ABE60" s="95"/>
      <c r="ABF60" s="95"/>
      <c r="ABG60" s="95"/>
      <c r="ABH60" s="95"/>
      <c r="ABI60" s="95"/>
      <c r="ABJ60" s="95"/>
      <c r="ABK60" s="95"/>
      <c r="ABL60" s="95"/>
      <c r="ABM60" s="95"/>
      <c r="ABN60" s="95"/>
      <c r="ABO60" s="95"/>
      <c r="ABP60" s="95"/>
      <c r="ABQ60" s="95"/>
      <c r="ABR60" s="95"/>
      <c r="ABS60" s="95"/>
      <c r="ABT60" s="95"/>
      <c r="ABU60" s="95"/>
      <c r="ABV60" s="95"/>
      <c r="ABW60" s="95"/>
      <c r="ABX60" s="95"/>
      <c r="ABY60" s="95"/>
      <c r="ABZ60" s="95"/>
      <c r="ACA60" s="95"/>
      <c r="ACB60" s="95"/>
      <c r="ACC60" s="95"/>
      <c r="ACD60" s="95"/>
      <c r="ACE60" s="95"/>
      <c r="ACF60" s="95"/>
      <c r="ACG60" s="95"/>
      <c r="ACH60" s="95"/>
      <c r="ACI60" s="95"/>
      <c r="ACJ60" s="95"/>
      <c r="ACK60" s="95"/>
      <c r="ACL60" s="95"/>
      <c r="ACM60" s="95"/>
      <c r="ACN60" s="95"/>
      <c r="ACO60" s="95"/>
      <c r="ACP60" s="95"/>
      <c r="ACQ60" s="95"/>
      <c r="ACR60" s="95"/>
      <c r="ACS60" s="95"/>
      <c r="ACT60" s="95"/>
      <c r="ACU60" s="95"/>
      <c r="ACV60" s="95"/>
      <c r="ACW60" s="95"/>
      <c r="ACX60" s="95"/>
      <c r="ACY60" s="95"/>
      <c r="ACZ60" s="95"/>
      <c r="ADA60" s="95"/>
      <c r="ADB60" s="95"/>
      <c r="ADC60" s="95"/>
      <c r="ADD60" s="95"/>
      <c r="ADE60" s="95"/>
      <c r="ADF60" s="95"/>
      <c r="ADG60" s="95"/>
      <c r="ADH60" s="95"/>
      <c r="ADI60" s="95"/>
      <c r="ADJ60" s="95"/>
      <c r="ADK60" s="95"/>
      <c r="ADL60" s="95"/>
      <c r="ADM60" s="95"/>
      <c r="ADN60" s="95"/>
      <c r="ADO60" s="95"/>
      <c r="ADP60" s="95"/>
      <c r="ADQ60" s="95"/>
      <c r="ADR60" s="95"/>
      <c r="ADS60" s="95"/>
      <c r="ADT60" s="95"/>
      <c r="ADU60" s="95"/>
      <c r="ADV60" s="95"/>
      <c r="ADW60" s="95"/>
      <c r="ADX60" s="95"/>
      <c r="ADY60" s="95"/>
      <c r="ADZ60" s="95"/>
      <c r="AEA60" s="95"/>
      <c r="AEB60" s="95"/>
      <c r="AEC60" s="95"/>
      <c r="AED60" s="95"/>
      <c r="AEE60" s="95"/>
      <c r="AEF60" s="95"/>
      <c r="AEG60" s="95"/>
      <c r="AEH60" s="95"/>
      <c r="AEI60" s="95"/>
      <c r="AEJ60" s="95"/>
      <c r="AEK60" s="95"/>
      <c r="AEL60" s="95"/>
      <c r="AEM60" s="95"/>
      <c r="AEN60" s="95"/>
      <c r="AEO60" s="95"/>
      <c r="AEP60" s="95"/>
      <c r="AEQ60" s="95"/>
      <c r="AER60" s="95"/>
      <c r="AES60" s="95"/>
      <c r="AET60" s="95"/>
      <c r="AEU60" s="95"/>
      <c r="AEV60" s="95"/>
      <c r="AEW60" s="95"/>
      <c r="AEX60" s="95"/>
      <c r="AEY60" s="95"/>
      <c r="AEZ60" s="95"/>
      <c r="AFA60" s="95"/>
      <c r="AFB60" s="95"/>
      <c r="AFC60" s="95"/>
      <c r="AFD60" s="95"/>
      <c r="AFE60" s="95"/>
      <c r="AFF60" s="95"/>
      <c r="AFG60" s="95"/>
      <c r="AFH60" s="95"/>
      <c r="AFI60" s="95"/>
      <c r="AFJ60" s="95"/>
      <c r="AFK60" s="95"/>
      <c r="AFL60" s="95"/>
      <c r="AFM60" s="95"/>
      <c r="AFN60" s="95"/>
      <c r="AFO60" s="95"/>
      <c r="AFP60" s="95"/>
      <c r="AFQ60" s="95"/>
      <c r="AFR60" s="95"/>
      <c r="AFS60" s="95"/>
      <c r="AFT60" s="95"/>
      <c r="AFU60" s="95"/>
      <c r="AFV60" s="95"/>
      <c r="AFW60" s="95"/>
      <c r="AFX60" s="95"/>
      <c r="AFY60" s="95"/>
      <c r="AFZ60" s="95"/>
      <c r="AGA60" s="95"/>
      <c r="AGB60" s="95"/>
      <c r="AGC60" s="95"/>
      <c r="AGD60" s="95"/>
      <c r="AGE60" s="95"/>
      <c r="AGF60" s="95"/>
      <c r="AGG60" s="95"/>
      <c r="AGH60" s="95"/>
      <c r="AGI60" s="95"/>
      <c r="AGJ60" s="95"/>
      <c r="AGK60" s="95"/>
      <c r="AGL60" s="95"/>
      <c r="AGM60" s="95"/>
      <c r="AGN60" s="95"/>
      <c r="AGO60" s="95"/>
      <c r="AGP60" s="95"/>
      <c r="AGQ60" s="95"/>
      <c r="AGR60" s="95"/>
      <c r="AGS60" s="95"/>
      <c r="AGT60" s="95"/>
      <c r="AGU60" s="95"/>
      <c r="AGV60" s="95"/>
      <c r="AGW60" s="95"/>
      <c r="AGX60" s="95"/>
      <c r="AGY60" s="95"/>
      <c r="AGZ60" s="95"/>
      <c r="AHA60" s="95"/>
      <c r="AHB60" s="95"/>
      <c r="AHC60" s="95"/>
      <c r="AHD60" s="95"/>
      <c r="AHE60" s="95"/>
      <c r="AHF60" s="95"/>
      <c r="AHG60" s="95"/>
      <c r="AHH60" s="95"/>
      <c r="AHI60" s="95"/>
      <c r="AHJ60" s="95"/>
      <c r="AHK60" s="95"/>
      <c r="AHL60" s="95"/>
      <c r="AHM60" s="95"/>
      <c r="AHN60" s="95"/>
      <c r="AHO60" s="95"/>
      <c r="AHP60" s="95"/>
      <c r="AHQ60" s="95"/>
      <c r="AHR60" s="95"/>
      <c r="AHS60" s="95"/>
      <c r="AHT60" s="95"/>
      <c r="AHU60" s="95"/>
      <c r="AHV60" s="95"/>
      <c r="AHW60" s="95"/>
      <c r="AHX60" s="95"/>
      <c r="AHY60" s="95"/>
      <c r="AHZ60" s="95"/>
      <c r="AIA60" s="95"/>
      <c r="AIB60" s="95"/>
      <c r="AIC60" s="95"/>
      <c r="AID60" s="95"/>
      <c r="AIE60" s="95"/>
      <c r="AIF60" s="95"/>
      <c r="AIG60" s="95"/>
      <c r="AIH60" s="95"/>
      <c r="AII60" s="95"/>
      <c r="AIJ60" s="95"/>
      <c r="AIK60" s="95"/>
      <c r="AIL60" s="95"/>
      <c r="AIM60" s="95"/>
      <c r="AIN60" s="95"/>
      <c r="AIO60" s="95"/>
      <c r="AIP60" s="95"/>
      <c r="AIQ60" s="95"/>
      <c r="AIR60" s="95"/>
      <c r="AIS60" s="95"/>
      <c r="AIT60" s="95"/>
      <c r="AIU60" s="95"/>
      <c r="AIV60" s="95"/>
      <c r="AIW60" s="95"/>
      <c r="AIX60" s="95"/>
      <c r="AIY60" s="95"/>
      <c r="AIZ60" s="95"/>
      <c r="AJA60" s="95"/>
      <c r="AJB60" s="95"/>
      <c r="AJC60" s="95"/>
      <c r="AJD60" s="95"/>
      <c r="AJE60" s="95"/>
      <c r="AJF60" s="95"/>
      <c r="AJG60" s="95"/>
      <c r="AJH60" s="95"/>
      <c r="AJI60" s="95"/>
      <c r="AJJ60" s="95"/>
      <c r="AJK60" s="95"/>
      <c r="AJL60" s="95"/>
      <c r="AJM60" s="95"/>
      <c r="AJN60" s="95"/>
      <c r="AJO60" s="95"/>
      <c r="AJP60" s="95"/>
      <c r="AJQ60" s="95"/>
      <c r="AJR60" s="95"/>
      <c r="AJS60" s="95"/>
      <c r="AJT60" s="95"/>
      <c r="AJU60" s="95"/>
      <c r="AJV60" s="95"/>
      <c r="AJW60" s="95"/>
      <c r="AJX60" s="95"/>
      <c r="AJY60" s="95"/>
      <c r="AJZ60" s="95"/>
      <c r="AKA60" s="95"/>
      <c r="AKB60" s="95"/>
      <c r="AKC60" s="95"/>
      <c r="AKD60" s="95"/>
      <c r="AKE60" s="95"/>
      <c r="AKF60" s="95"/>
      <c r="AKG60" s="95"/>
      <c r="AKH60" s="95"/>
      <c r="AKI60" s="95"/>
      <c r="AKJ60" s="95"/>
      <c r="AKK60" s="95"/>
      <c r="AKL60" s="95"/>
      <c r="AKM60" s="95"/>
      <c r="AKN60" s="95"/>
      <c r="AKO60" s="95"/>
      <c r="AKP60" s="95"/>
      <c r="AKQ60" s="95"/>
      <c r="AKR60" s="95"/>
      <c r="AKS60" s="95"/>
      <c r="AKT60" s="95"/>
      <c r="AKU60" s="95"/>
      <c r="AKV60" s="95"/>
      <c r="AKW60" s="95"/>
      <c r="AKX60" s="95"/>
      <c r="AKY60" s="95"/>
      <c r="AKZ60" s="95"/>
      <c r="ALA60" s="95"/>
      <c r="ALB60" s="95"/>
      <c r="ALC60" s="95"/>
      <c r="ALD60" s="95"/>
      <c r="ALE60" s="95"/>
      <c r="ALF60" s="95"/>
      <c r="ALG60" s="95"/>
      <c r="ALH60" s="95"/>
      <c r="ALI60" s="95"/>
      <c r="ALJ60" s="95"/>
      <c r="ALK60" s="95"/>
      <c r="ALL60" s="95"/>
      <c r="ALM60" s="95"/>
      <c r="ALN60" s="95"/>
      <c r="ALO60" s="95"/>
      <c r="ALP60" s="95"/>
      <c r="ALQ60" s="95"/>
      <c r="ALR60" s="95"/>
      <c r="ALS60" s="95"/>
      <c r="ALT60" s="95"/>
      <c r="ALU60" s="95"/>
      <c r="ALV60" s="95"/>
      <c r="ALW60" s="95"/>
      <c r="ALX60" s="95"/>
      <c r="ALY60" s="95"/>
      <c r="ALZ60" s="95"/>
      <c r="AMA60" s="95"/>
      <c r="AMB60" s="95"/>
      <c r="AMC60" s="95"/>
      <c r="AMD60" s="95"/>
      <c r="AME60" s="95"/>
      <c r="AMF60" s="95"/>
      <c r="AMG60" s="95"/>
      <c r="AMH60" s="95"/>
      <c r="AMI60" s="95"/>
      <c r="AMJ60" s="95"/>
    </row>
    <row r="61" spans="1:1024" s="97" customFormat="1" ht="33" x14ac:dyDescent="0.2">
      <c r="A61" s="95"/>
      <c r="B61" s="171" t="s">
        <v>496</v>
      </c>
      <c r="C61" s="168">
        <v>50.6</v>
      </c>
      <c r="D61" s="171" t="s">
        <v>422</v>
      </c>
      <c r="E61" s="168">
        <v>101.74</v>
      </c>
      <c r="F61" s="171" t="s">
        <v>919</v>
      </c>
      <c r="G61" s="168">
        <v>56.9</v>
      </c>
      <c r="H61" s="171" t="s">
        <v>325</v>
      </c>
      <c r="I61" s="168">
        <v>62.47</v>
      </c>
      <c r="J61" s="171" t="s">
        <v>922</v>
      </c>
      <c r="K61" s="168">
        <v>60.49</v>
      </c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95"/>
      <c r="W61" s="95"/>
      <c r="X61" s="95"/>
      <c r="Y61" s="95"/>
      <c r="Z61" s="95"/>
      <c r="AA61" s="95"/>
      <c r="AB61" s="95"/>
      <c r="AC61" s="95"/>
      <c r="AD61" s="95"/>
      <c r="AE61" s="95"/>
      <c r="AF61" s="95"/>
      <c r="AG61" s="95"/>
      <c r="AH61" s="95"/>
      <c r="AI61" s="95"/>
      <c r="AJ61" s="95"/>
      <c r="AK61" s="95"/>
      <c r="AL61" s="95"/>
      <c r="AM61" s="95"/>
      <c r="AN61" s="95"/>
      <c r="AO61" s="95"/>
      <c r="AP61" s="95"/>
      <c r="AQ61" s="95"/>
      <c r="AR61" s="95"/>
      <c r="AS61" s="95"/>
      <c r="AT61" s="95"/>
      <c r="AU61" s="95"/>
      <c r="AV61" s="95"/>
      <c r="AW61" s="95"/>
      <c r="AX61" s="95"/>
      <c r="AY61" s="95"/>
      <c r="AZ61" s="95"/>
      <c r="BA61" s="95"/>
      <c r="BB61" s="95"/>
      <c r="BC61" s="95"/>
      <c r="BD61" s="95"/>
      <c r="BE61" s="95"/>
      <c r="BF61" s="95"/>
      <c r="BG61" s="95"/>
      <c r="BH61" s="95"/>
      <c r="BI61" s="95"/>
      <c r="BJ61" s="95"/>
      <c r="BK61" s="95"/>
      <c r="BL61" s="95"/>
      <c r="BM61" s="95"/>
      <c r="BN61" s="95"/>
      <c r="BO61" s="95"/>
      <c r="BP61" s="95"/>
      <c r="BQ61" s="95"/>
      <c r="BR61" s="95"/>
      <c r="BS61" s="95"/>
      <c r="BT61" s="95"/>
      <c r="BU61" s="95"/>
      <c r="BV61" s="95"/>
      <c r="BW61" s="95"/>
      <c r="BX61" s="95"/>
      <c r="BY61" s="95"/>
      <c r="BZ61" s="95"/>
      <c r="CA61" s="95"/>
      <c r="CB61" s="95"/>
      <c r="CC61" s="95"/>
      <c r="CD61" s="95"/>
      <c r="CE61" s="95"/>
      <c r="CF61" s="95"/>
      <c r="CG61" s="95"/>
      <c r="CH61" s="95"/>
      <c r="CI61" s="95"/>
      <c r="CJ61" s="95"/>
      <c r="CK61" s="95"/>
      <c r="CL61" s="95"/>
      <c r="CM61" s="95"/>
      <c r="CN61" s="95"/>
      <c r="CO61" s="95"/>
      <c r="CP61" s="95"/>
      <c r="CQ61" s="95"/>
      <c r="CR61" s="95"/>
      <c r="CS61" s="95"/>
      <c r="CT61" s="95"/>
      <c r="CU61" s="95"/>
      <c r="CV61" s="95"/>
      <c r="CW61" s="95"/>
      <c r="CX61" s="95"/>
      <c r="CY61" s="95"/>
      <c r="CZ61" s="95"/>
      <c r="DA61" s="95"/>
      <c r="DB61" s="95"/>
      <c r="DC61" s="95"/>
      <c r="DD61" s="95"/>
      <c r="DE61" s="95"/>
      <c r="DF61" s="95"/>
      <c r="DG61" s="95"/>
      <c r="DH61" s="95"/>
      <c r="DI61" s="95"/>
      <c r="DJ61" s="95"/>
      <c r="DK61" s="95"/>
      <c r="DL61" s="95"/>
      <c r="DM61" s="95"/>
      <c r="DN61" s="95"/>
      <c r="DO61" s="95"/>
      <c r="DP61" s="95"/>
      <c r="DQ61" s="95"/>
      <c r="DR61" s="95"/>
      <c r="DS61" s="95"/>
      <c r="DT61" s="95"/>
      <c r="DU61" s="95"/>
      <c r="DV61" s="95"/>
      <c r="DW61" s="95"/>
      <c r="DX61" s="95"/>
      <c r="DY61" s="95"/>
      <c r="DZ61" s="95"/>
      <c r="EA61" s="95"/>
      <c r="EB61" s="95"/>
      <c r="EC61" s="95"/>
      <c r="ED61" s="95"/>
      <c r="EE61" s="95"/>
      <c r="EF61" s="95"/>
      <c r="EG61" s="95"/>
      <c r="EH61" s="95"/>
      <c r="EI61" s="95"/>
      <c r="EJ61" s="95"/>
      <c r="EK61" s="95"/>
      <c r="EL61" s="95"/>
      <c r="EM61" s="95"/>
      <c r="EN61" s="95"/>
      <c r="EO61" s="95"/>
      <c r="EP61" s="95"/>
      <c r="EQ61" s="95"/>
      <c r="ER61" s="95"/>
      <c r="ES61" s="95"/>
      <c r="ET61" s="95"/>
      <c r="EU61" s="95"/>
      <c r="EV61" s="95"/>
      <c r="EW61" s="95"/>
      <c r="EX61" s="95"/>
      <c r="EY61" s="95"/>
      <c r="EZ61" s="95"/>
      <c r="FA61" s="95"/>
      <c r="FB61" s="95"/>
      <c r="FC61" s="95"/>
      <c r="FD61" s="95"/>
      <c r="FE61" s="95"/>
      <c r="FF61" s="95"/>
      <c r="FG61" s="95"/>
      <c r="FH61" s="95"/>
      <c r="FI61" s="95"/>
      <c r="FJ61" s="95"/>
      <c r="FK61" s="95"/>
      <c r="FL61" s="95"/>
      <c r="FM61" s="95"/>
      <c r="FN61" s="95"/>
      <c r="FO61" s="95"/>
      <c r="FP61" s="95"/>
      <c r="FQ61" s="95"/>
      <c r="FR61" s="95"/>
      <c r="FS61" s="95"/>
      <c r="FT61" s="95"/>
      <c r="FU61" s="95"/>
      <c r="FV61" s="95"/>
      <c r="FW61" s="95"/>
      <c r="FX61" s="95"/>
      <c r="FY61" s="95"/>
      <c r="FZ61" s="95"/>
      <c r="GA61" s="95"/>
      <c r="GB61" s="95"/>
      <c r="GC61" s="95"/>
      <c r="GD61" s="95"/>
      <c r="GE61" s="95"/>
      <c r="GF61" s="95"/>
      <c r="GG61" s="95"/>
      <c r="GH61" s="95"/>
      <c r="GI61" s="95"/>
      <c r="GJ61" s="95"/>
      <c r="GK61" s="95"/>
      <c r="GL61" s="95"/>
      <c r="GM61" s="95"/>
      <c r="GN61" s="95"/>
      <c r="GO61" s="95"/>
      <c r="GP61" s="95"/>
      <c r="GQ61" s="95"/>
      <c r="GR61" s="95"/>
      <c r="GS61" s="95"/>
      <c r="GT61" s="95"/>
      <c r="GU61" s="95"/>
      <c r="GV61" s="95"/>
      <c r="GW61" s="95"/>
      <c r="GX61" s="95"/>
      <c r="GY61" s="95"/>
      <c r="GZ61" s="95"/>
      <c r="HA61" s="95"/>
      <c r="HB61" s="95"/>
      <c r="HC61" s="95"/>
      <c r="HD61" s="95"/>
      <c r="HE61" s="95"/>
      <c r="HF61" s="95"/>
      <c r="HG61" s="95"/>
      <c r="HH61" s="95"/>
      <c r="HI61" s="95"/>
      <c r="HJ61" s="95"/>
      <c r="HK61" s="95"/>
      <c r="HL61" s="95"/>
      <c r="HM61" s="95"/>
      <c r="HN61" s="95"/>
      <c r="HO61" s="95"/>
      <c r="HP61" s="95"/>
      <c r="HQ61" s="95"/>
      <c r="HR61" s="95"/>
      <c r="HS61" s="95"/>
      <c r="HT61" s="95"/>
      <c r="HU61" s="95"/>
      <c r="HV61" s="95"/>
      <c r="HW61" s="95"/>
      <c r="HX61" s="95"/>
      <c r="HY61" s="95"/>
      <c r="HZ61" s="95"/>
      <c r="IA61" s="95"/>
      <c r="IB61" s="95"/>
      <c r="IC61" s="95"/>
      <c r="ID61" s="95"/>
      <c r="IE61" s="95"/>
      <c r="IF61" s="95"/>
      <c r="IG61" s="95"/>
      <c r="IH61" s="95"/>
      <c r="II61" s="95"/>
      <c r="IJ61" s="95"/>
      <c r="IK61" s="95"/>
      <c r="IL61" s="95"/>
      <c r="IM61" s="95"/>
      <c r="IN61" s="95"/>
      <c r="IO61" s="95"/>
      <c r="IP61" s="95"/>
      <c r="IQ61" s="95"/>
      <c r="IR61" s="95"/>
      <c r="IS61" s="95"/>
      <c r="IT61" s="95"/>
      <c r="IU61" s="95"/>
      <c r="IV61" s="95"/>
      <c r="IW61" s="95"/>
      <c r="IX61" s="95"/>
      <c r="IY61" s="95"/>
      <c r="IZ61" s="95"/>
      <c r="JA61" s="95"/>
      <c r="JB61" s="95"/>
      <c r="JC61" s="95"/>
      <c r="JD61" s="95"/>
      <c r="JE61" s="95"/>
      <c r="JF61" s="95"/>
      <c r="JG61" s="95"/>
      <c r="JH61" s="95"/>
      <c r="JI61" s="95"/>
      <c r="JJ61" s="95"/>
      <c r="JK61" s="95"/>
      <c r="JL61" s="95"/>
      <c r="JM61" s="95"/>
      <c r="JN61" s="95"/>
      <c r="JO61" s="95"/>
      <c r="JP61" s="95"/>
      <c r="JQ61" s="95"/>
      <c r="JR61" s="95"/>
      <c r="JS61" s="95"/>
      <c r="JT61" s="95"/>
      <c r="JU61" s="95"/>
      <c r="JV61" s="95"/>
      <c r="JW61" s="95"/>
      <c r="JX61" s="95"/>
      <c r="JY61" s="95"/>
      <c r="JZ61" s="95"/>
      <c r="KA61" s="95"/>
      <c r="KB61" s="95"/>
      <c r="KC61" s="95"/>
      <c r="KD61" s="95"/>
      <c r="KE61" s="95"/>
      <c r="KF61" s="95"/>
      <c r="KG61" s="95"/>
      <c r="KH61" s="95"/>
      <c r="KI61" s="95"/>
      <c r="KJ61" s="95"/>
      <c r="KK61" s="95"/>
      <c r="KL61" s="95"/>
      <c r="KM61" s="95"/>
      <c r="KN61" s="95"/>
      <c r="KO61" s="95"/>
      <c r="KP61" s="95"/>
      <c r="KQ61" s="95"/>
      <c r="KR61" s="95"/>
      <c r="KS61" s="95"/>
      <c r="KT61" s="95"/>
      <c r="KU61" s="95"/>
      <c r="KV61" s="95"/>
      <c r="KW61" s="95"/>
      <c r="KX61" s="95"/>
      <c r="KY61" s="95"/>
      <c r="KZ61" s="95"/>
      <c r="LA61" s="95"/>
      <c r="LB61" s="95"/>
      <c r="LC61" s="95"/>
      <c r="LD61" s="95"/>
      <c r="LE61" s="95"/>
      <c r="LF61" s="95"/>
      <c r="LG61" s="95"/>
      <c r="LH61" s="95"/>
      <c r="LI61" s="95"/>
      <c r="LJ61" s="95"/>
      <c r="LK61" s="95"/>
      <c r="LL61" s="95"/>
      <c r="LM61" s="95"/>
      <c r="LN61" s="95"/>
      <c r="LO61" s="95"/>
      <c r="LP61" s="95"/>
      <c r="LQ61" s="95"/>
      <c r="LR61" s="95"/>
      <c r="LS61" s="95"/>
      <c r="LT61" s="95"/>
      <c r="LU61" s="95"/>
      <c r="LV61" s="95"/>
      <c r="LW61" s="95"/>
      <c r="LX61" s="95"/>
      <c r="LY61" s="95"/>
      <c r="LZ61" s="95"/>
      <c r="MA61" s="95"/>
      <c r="MB61" s="95"/>
      <c r="MC61" s="95"/>
      <c r="MD61" s="95"/>
      <c r="ME61" s="95"/>
      <c r="MF61" s="95"/>
      <c r="MG61" s="95"/>
      <c r="MH61" s="95"/>
      <c r="MI61" s="95"/>
      <c r="MJ61" s="95"/>
      <c r="MK61" s="95"/>
      <c r="ML61" s="95"/>
      <c r="MM61" s="95"/>
      <c r="MN61" s="95"/>
      <c r="MO61" s="95"/>
      <c r="MP61" s="95"/>
      <c r="MQ61" s="95"/>
      <c r="MR61" s="95"/>
      <c r="MS61" s="95"/>
      <c r="MT61" s="95"/>
      <c r="MU61" s="95"/>
      <c r="MV61" s="95"/>
      <c r="MW61" s="95"/>
      <c r="MX61" s="95"/>
      <c r="MY61" s="95"/>
      <c r="MZ61" s="95"/>
      <c r="NA61" s="95"/>
      <c r="NB61" s="95"/>
      <c r="NC61" s="95"/>
      <c r="ND61" s="95"/>
      <c r="NE61" s="95"/>
      <c r="NF61" s="95"/>
      <c r="NG61" s="95"/>
      <c r="NH61" s="95"/>
      <c r="NI61" s="95"/>
      <c r="NJ61" s="95"/>
      <c r="NK61" s="95"/>
      <c r="NL61" s="95"/>
      <c r="NM61" s="95"/>
      <c r="NN61" s="95"/>
      <c r="NO61" s="95"/>
      <c r="NP61" s="95"/>
      <c r="NQ61" s="95"/>
      <c r="NR61" s="95"/>
      <c r="NS61" s="95"/>
      <c r="NT61" s="95"/>
      <c r="NU61" s="95"/>
      <c r="NV61" s="95"/>
      <c r="NW61" s="95"/>
      <c r="NX61" s="95"/>
      <c r="NY61" s="95"/>
      <c r="NZ61" s="95"/>
      <c r="OA61" s="95"/>
      <c r="OB61" s="95"/>
      <c r="OC61" s="95"/>
      <c r="OD61" s="95"/>
      <c r="OE61" s="95"/>
      <c r="OF61" s="95"/>
      <c r="OG61" s="95"/>
      <c r="OH61" s="95"/>
      <c r="OI61" s="95"/>
      <c r="OJ61" s="95"/>
      <c r="OK61" s="95"/>
      <c r="OL61" s="95"/>
      <c r="OM61" s="95"/>
      <c r="ON61" s="95"/>
      <c r="OO61" s="95"/>
      <c r="OP61" s="95"/>
      <c r="OQ61" s="95"/>
      <c r="OR61" s="95"/>
      <c r="OS61" s="95"/>
      <c r="OT61" s="95"/>
      <c r="OU61" s="95"/>
      <c r="OV61" s="95"/>
      <c r="OW61" s="95"/>
      <c r="OX61" s="95"/>
      <c r="OY61" s="95"/>
      <c r="OZ61" s="95"/>
      <c r="PA61" s="95"/>
      <c r="PB61" s="95"/>
      <c r="PC61" s="95"/>
      <c r="PD61" s="95"/>
      <c r="PE61" s="95"/>
      <c r="PF61" s="95"/>
      <c r="PG61" s="95"/>
      <c r="PH61" s="95"/>
      <c r="PI61" s="95"/>
      <c r="PJ61" s="95"/>
      <c r="PK61" s="95"/>
      <c r="PL61" s="95"/>
      <c r="PM61" s="95"/>
      <c r="PN61" s="95"/>
      <c r="PO61" s="95"/>
      <c r="PP61" s="95"/>
      <c r="PQ61" s="95"/>
      <c r="PR61" s="95"/>
      <c r="PS61" s="95"/>
      <c r="PT61" s="95"/>
      <c r="PU61" s="95"/>
      <c r="PV61" s="95"/>
      <c r="PW61" s="95"/>
      <c r="PX61" s="95"/>
      <c r="PY61" s="95"/>
      <c r="PZ61" s="95"/>
      <c r="QA61" s="95"/>
      <c r="QB61" s="95"/>
      <c r="QC61" s="95"/>
      <c r="QD61" s="95"/>
      <c r="QE61" s="95"/>
      <c r="QF61" s="95"/>
      <c r="QG61" s="95"/>
      <c r="QH61" s="95"/>
      <c r="QI61" s="95"/>
      <c r="QJ61" s="95"/>
      <c r="QK61" s="95"/>
      <c r="QL61" s="95"/>
      <c r="QM61" s="95"/>
      <c r="QN61" s="95"/>
      <c r="QO61" s="95"/>
      <c r="QP61" s="95"/>
      <c r="QQ61" s="95"/>
      <c r="QR61" s="95"/>
      <c r="QS61" s="95"/>
      <c r="QT61" s="95"/>
      <c r="QU61" s="95"/>
      <c r="QV61" s="95"/>
      <c r="QW61" s="95"/>
      <c r="QX61" s="95"/>
      <c r="QY61" s="95"/>
      <c r="QZ61" s="95"/>
      <c r="RA61" s="95"/>
      <c r="RB61" s="95"/>
      <c r="RC61" s="95"/>
      <c r="RD61" s="95"/>
      <c r="RE61" s="95"/>
      <c r="RF61" s="95"/>
      <c r="RG61" s="95"/>
      <c r="RH61" s="95"/>
      <c r="RI61" s="95"/>
      <c r="RJ61" s="95"/>
      <c r="RK61" s="95"/>
      <c r="RL61" s="95"/>
      <c r="RM61" s="95"/>
      <c r="RN61" s="95"/>
      <c r="RO61" s="95"/>
      <c r="RP61" s="95"/>
      <c r="RQ61" s="95"/>
      <c r="RR61" s="95"/>
      <c r="RS61" s="95"/>
      <c r="RT61" s="95"/>
      <c r="RU61" s="95"/>
      <c r="RV61" s="95"/>
      <c r="RW61" s="95"/>
      <c r="RX61" s="95"/>
      <c r="RY61" s="95"/>
      <c r="RZ61" s="95"/>
      <c r="SA61" s="95"/>
      <c r="SB61" s="95"/>
      <c r="SC61" s="95"/>
      <c r="SD61" s="95"/>
      <c r="SE61" s="95"/>
      <c r="SF61" s="95"/>
      <c r="SG61" s="95"/>
      <c r="SH61" s="95"/>
      <c r="SI61" s="95"/>
      <c r="SJ61" s="95"/>
      <c r="SK61" s="95"/>
      <c r="SL61" s="95"/>
      <c r="SM61" s="95"/>
      <c r="SN61" s="95"/>
      <c r="SO61" s="95"/>
      <c r="SP61" s="95"/>
      <c r="SQ61" s="95"/>
      <c r="SR61" s="95"/>
      <c r="SS61" s="95"/>
      <c r="ST61" s="95"/>
      <c r="SU61" s="95"/>
      <c r="SV61" s="95"/>
      <c r="SW61" s="95"/>
      <c r="SX61" s="95"/>
      <c r="SY61" s="95"/>
      <c r="SZ61" s="95"/>
      <c r="TA61" s="95"/>
      <c r="TB61" s="95"/>
      <c r="TC61" s="95"/>
      <c r="TD61" s="95"/>
      <c r="TE61" s="95"/>
      <c r="TF61" s="95"/>
      <c r="TG61" s="95"/>
      <c r="TH61" s="95"/>
      <c r="TI61" s="95"/>
      <c r="TJ61" s="95"/>
      <c r="TK61" s="95"/>
      <c r="TL61" s="95"/>
      <c r="TM61" s="95"/>
      <c r="TN61" s="95"/>
      <c r="TO61" s="95"/>
      <c r="TP61" s="95"/>
      <c r="TQ61" s="95"/>
      <c r="TR61" s="95"/>
      <c r="TS61" s="95"/>
      <c r="TT61" s="95"/>
      <c r="TU61" s="95"/>
      <c r="TV61" s="95"/>
      <c r="TW61" s="95"/>
      <c r="TX61" s="95"/>
      <c r="TY61" s="95"/>
      <c r="TZ61" s="95"/>
      <c r="UA61" s="95"/>
      <c r="UB61" s="95"/>
      <c r="UC61" s="95"/>
      <c r="UD61" s="95"/>
      <c r="UE61" s="95"/>
      <c r="UF61" s="95"/>
      <c r="UG61" s="95"/>
      <c r="UH61" s="95"/>
      <c r="UI61" s="95"/>
      <c r="UJ61" s="95"/>
      <c r="UK61" s="95"/>
      <c r="UL61" s="95"/>
      <c r="UM61" s="95"/>
      <c r="UN61" s="95"/>
      <c r="UO61" s="95"/>
      <c r="UP61" s="95"/>
      <c r="UQ61" s="95"/>
      <c r="UR61" s="95"/>
      <c r="US61" s="95"/>
      <c r="UT61" s="95"/>
      <c r="UU61" s="95"/>
      <c r="UV61" s="95"/>
      <c r="UW61" s="95"/>
      <c r="UX61" s="95"/>
      <c r="UY61" s="95"/>
      <c r="UZ61" s="95"/>
      <c r="VA61" s="95"/>
      <c r="VB61" s="95"/>
      <c r="VC61" s="95"/>
      <c r="VD61" s="95"/>
      <c r="VE61" s="95"/>
      <c r="VF61" s="95"/>
      <c r="VG61" s="95"/>
      <c r="VH61" s="95"/>
      <c r="VI61" s="95"/>
      <c r="VJ61" s="95"/>
      <c r="VK61" s="95"/>
      <c r="VL61" s="95"/>
      <c r="VM61" s="95"/>
      <c r="VN61" s="95"/>
      <c r="VO61" s="95"/>
      <c r="VP61" s="95"/>
      <c r="VQ61" s="95"/>
      <c r="VR61" s="95"/>
      <c r="VS61" s="95"/>
      <c r="VT61" s="95"/>
      <c r="VU61" s="95"/>
      <c r="VV61" s="95"/>
      <c r="VW61" s="95"/>
      <c r="VX61" s="95"/>
      <c r="VY61" s="95"/>
      <c r="VZ61" s="95"/>
      <c r="WA61" s="95"/>
      <c r="WB61" s="95"/>
      <c r="WC61" s="95"/>
      <c r="WD61" s="95"/>
      <c r="WE61" s="95"/>
      <c r="WF61" s="95"/>
      <c r="WG61" s="95"/>
      <c r="WH61" s="95"/>
      <c r="WI61" s="95"/>
      <c r="WJ61" s="95"/>
      <c r="WK61" s="95"/>
      <c r="WL61" s="95"/>
      <c r="WM61" s="95"/>
      <c r="WN61" s="95"/>
      <c r="WO61" s="95"/>
      <c r="WP61" s="95"/>
      <c r="WQ61" s="95"/>
      <c r="WR61" s="95"/>
      <c r="WS61" s="95"/>
      <c r="WT61" s="95"/>
      <c r="WU61" s="95"/>
      <c r="WV61" s="95"/>
      <c r="WW61" s="95"/>
      <c r="WX61" s="95"/>
      <c r="WY61" s="95"/>
      <c r="WZ61" s="95"/>
      <c r="XA61" s="95"/>
      <c r="XB61" s="95"/>
      <c r="XC61" s="95"/>
      <c r="XD61" s="95"/>
      <c r="XE61" s="95"/>
      <c r="XF61" s="95"/>
      <c r="XG61" s="95"/>
      <c r="XH61" s="95"/>
      <c r="XI61" s="95"/>
      <c r="XJ61" s="95"/>
      <c r="XK61" s="95"/>
      <c r="XL61" s="95"/>
      <c r="XM61" s="95"/>
      <c r="XN61" s="95"/>
      <c r="XO61" s="95"/>
      <c r="XP61" s="95"/>
      <c r="XQ61" s="95"/>
      <c r="XR61" s="95"/>
      <c r="XS61" s="95"/>
      <c r="XT61" s="95"/>
      <c r="XU61" s="95"/>
      <c r="XV61" s="95"/>
      <c r="XW61" s="95"/>
      <c r="XX61" s="95"/>
      <c r="XY61" s="95"/>
      <c r="XZ61" s="95"/>
      <c r="YA61" s="95"/>
      <c r="YB61" s="95"/>
      <c r="YC61" s="95"/>
      <c r="YD61" s="95"/>
      <c r="YE61" s="95"/>
      <c r="YF61" s="95"/>
      <c r="YG61" s="95"/>
      <c r="YH61" s="95"/>
      <c r="YI61" s="95"/>
      <c r="YJ61" s="95"/>
      <c r="YK61" s="95"/>
      <c r="YL61" s="95"/>
      <c r="YM61" s="95"/>
      <c r="YN61" s="95"/>
      <c r="YO61" s="95"/>
      <c r="YP61" s="95"/>
      <c r="YQ61" s="95"/>
      <c r="YR61" s="95"/>
      <c r="YS61" s="95"/>
      <c r="YT61" s="95"/>
      <c r="YU61" s="95"/>
      <c r="YV61" s="95"/>
      <c r="YW61" s="95"/>
      <c r="YX61" s="95"/>
      <c r="YY61" s="95"/>
      <c r="YZ61" s="95"/>
      <c r="ZA61" s="95"/>
      <c r="ZB61" s="95"/>
      <c r="ZC61" s="95"/>
      <c r="ZD61" s="95"/>
      <c r="ZE61" s="95"/>
      <c r="ZF61" s="95"/>
      <c r="ZG61" s="95"/>
      <c r="ZH61" s="95"/>
      <c r="ZI61" s="95"/>
      <c r="ZJ61" s="95"/>
      <c r="ZK61" s="95"/>
      <c r="ZL61" s="95"/>
      <c r="ZM61" s="95"/>
      <c r="ZN61" s="95"/>
      <c r="ZO61" s="95"/>
      <c r="ZP61" s="95"/>
      <c r="ZQ61" s="95"/>
      <c r="ZR61" s="95"/>
      <c r="ZS61" s="95"/>
      <c r="ZT61" s="95"/>
      <c r="ZU61" s="95"/>
      <c r="ZV61" s="95"/>
      <c r="ZW61" s="95"/>
      <c r="ZX61" s="95"/>
      <c r="ZY61" s="95"/>
      <c r="ZZ61" s="95"/>
      <c r="AAA61" s="95"/>
      <c r="AAB61" s="95"/>
      <c r="AAC61" s="95"/>
      <c r="AAD61" s="95"/>
      <c r="AAE61" s="95"/>
      <c r="AAF61" s="95"/>
      <c r="AAG61" s="95"/>
      <c r="AAH61" s="95"/>
      <c r="AAI61" s="95"/>
      <c r="AAJ61" s="95"/>
      <c r="AAK61" s="95"/>
      <c r="AAL61" s="95"/>
      <c r="AAM61" s="95"/>
      <c r="AAN61" s="95"/>
      <c r="AAO61" s="95"/>
      <c r="AAP61" s="95"/>
      <c r="AAQ61" s="95"/>
      <c r="AAR61" s="95"/>
      <c r="AAS61" s="95"/>
      <c r="AAT61" s="95"/>
      <c r="AAU61" s="95"/>
      <c r="AAV61" s="95"/>
      <c r="AAW61" s="95"/>
      <c r="AAX61" s="95"/>
      <c r="AAY61" s="95"/>
      <c r="AAZ61" s="95"/>
      <c r="ABA61" s="95"/>
      <c r="ABB61" s="95"/>
      <c r="ABC61" s="95"/>
      <c r="ABD61" s="95"/>
      <c r="ABE61" s="95"/>
      <c r="ABF61" s="95"/>
      <c r="ABG61" s="95"/>
      <c r="ABH61" s="95"/>
      <c r="ABI61" s="95"/>
      <c r="ABJ61" s="95"/>
      <c r="ABK61" s="95"/>
      <c r="ABL61" s="95"/>
      <c r="ABM61" s="95"/>
      <c r="ABN61" s="95"/>
      <c r="ABO61" s="95"/>
      <c r="ABP61" s="95"/>
      <c r="ABQ61" s="95"/>
      <c r="ABR61" s="95"/>
      <c r="ABS61" s="95"/>
      <c r="ABT61" s="95"/>
      <c r="ABU61" s="95"/>
      <c r="ABV61" s="95"/>
      <c r="ABW61" s="95"/>
      <c r="ABX61" s="95"/>
      <c r="ABY61" s="95"/>
      <c r="ABZ61" s="95"/>
      <c r="ACA61" s="95"/>
      <c r="ACB61" s="95"/>
      <c r="ACC61" s="95"/>
      <c r="ACD61" s="95"/>
      <c r="ACE61" s="95"/>
      <c r="ACF61" s="95"/>
      <c r="ACG61" s="95"/>
      <c r="ACH61" s="95"/>
      <c r="ACI61" s="95"/>
      <c r="ACJ61" s="95"/>
      <c r="ACK61" s="95"/>
      <c r="ACL61" s="95"/>
      <c r="ACM61" s="95"/>
      <c r="ACN61" s="95"/>
      <c r="ACO61" s="95"/>
      <c r="ACP61" s="95"/>
      <c r="ACQ61" s="95"/>
      <c r="ACR61" s="95"/>
      <c r="ACS61" s="95"/>
      <c r="ACT61" s="95"/>
      <c r="ACU61" s="95"/>
      <c r="ACV61" s="95"/>
      <c r="ACW61" s="95"/>
      <c r="ACX61" s="95"/>
      <c r="ACY61" s="95"/>
      <c r="ACZ61" s="95"/>
      <c r="ADA61" s="95"/>
      <c r="ADB61" s="95"/>
      <c r="ADC61" s="95"/>
      <c r="ADD61" s="95"/>
      <c r="ADE61" s="95"/>
      <c r="ADF61" s="95"/>
      <c r="ADG61" s="95"/>
      <c r="ADH61" s="95"/>
      <c r="ADI61" s="95"/>
      <c r="ADJ61" s="95"/>
      <c r="ADK61" s="95"/>
      <c r="ADL61" s="95"/>
      <c r="ADM61" s="95"/>
      <c r="ADN61" s="95"/>
      <c r="ADO61" s="95"/>
      <c r="ADP61" s="95"/>
      <c r="ADQ61" s="95"/>
      <c r="ADR61" s="95"/>
      <c r="ADS61" s="95"/>
      <c r="ADT61" s="95"/>
      <c r="ADU61" s="95"/>
      <c r="ADV61" s="95"/>
      <c r="ADW61" s="95"/>
      <c r="ADX61" s="95"/>
      <c r="ADY61" s="95"/>
      <c r="ADZ61" s="95"/>
      <c r="AEA61" s="95"/>
      <c r="AEB61" s="95"/>
      <c r="AEC61" s="95"/>
      <c r="AED61" s="95"/>
      <c r="AEE61" s="95"/>
      <c r="AEF61" s="95"/>
      <c r="AEG61" s="95"/>
      <c r="AEH61" s="95"/>
      <c r="AEI61" s="95"/>
      <c r="AEJ61" s="95"/>
      <c r="AEK61" s="95"/>
      <c r="AEL61" s="95"/>
      <c r="AEM61" s="95"/>
      <c r="AEN61" s="95"/>
      <c r="AEO61" s="95"/>
      <c r="AEP61" s="95"/>
      <c r="AEQ61" s="95"/>
      <c r="AER61" s="95"/>
      <c r="AES61" s="95"/>
      <c r="AET61" s="95"/>
      <c r="AEU61" s="95"/>
      <c r="AEV61" s="95"/>
      <c r="AEW61" s="95"/>
      <c r="AEX61" s="95"/>
      <c r="AEY61" s="95"/>
      <c r="AEZ61" s="95"/>
      <c r="AFA61" s="95"/>
      <c r="AFB61" s="95"/>
      <c r="AFC61" s="95"/>
      <c r="AFD61" s="95"/>
      <c r="AFE61" s="95"/>
      <c r="AFF61" s="95"/>
      <c r="AFG61" s="95"/>
      <c r="AFH61" s="95"/>
      <c r="AFI61" s="95"/>
      <c r="AFJ61" s="95"/>
      <c r="AFK61" s="95"/>
      <c r="AFL61" s="95"/>
      <c r="AFM61" s="95"/>
      <c r="AFN61" s="95"/>
      <c r="AFO61" s="95"/>
      <c r="AFP61" s="95"/>
      <c r="AFQ61" s="95"/>
      <c r="AFR61" s="95"/>
      <c r="AFS61" s="95"/>
      <c r="AFT61" s="95"/>
      <c r="AFU61" s="95"/>
      <c r="AFV61" s="95"/>
      <c r="AFW61" s="95"/>
      <c r="AFX61" s="95"/>
      <c r="AFY61" s="95"/>
      <c r="AFZ61" s="95"/>
      <c r="AGA61" s="95"/>
      <c r="AGB61" s="95"/>
      <c r="AGC61" s="95"/>
      <c r="AGD61" s="95"/>
      <c r="AGE61" s="95"/>
      <c r="AGF61" s="95"/>
      <c r="AGG61" s="95"/>
      <c r="AGH61" s="95"/>
      <c r="AGI61" s="95"/>
      <c r="AGJ61" s="95"/>
      <c r="AGK61" s="95"/>
      <c r="AGL61" s="95"/>
      <c r="AGM61" s="95"/>
      <c r="AGN61" s="95"/>
      <c r="AGO61" s="95"/>
      <c r="AGP61" s="95"/>
      <c r="AGQ61" s="95"/>
      <c r="AGR61" s="95"/>
      <c r="AGS61" s="95"/>
      <c r="AGT61" s="95"/>
      <c r="AGU61" s="95"/>
      <c r="AGV61" s="95"/>
      <c r="AGW61" s="95"/>
      <c r="AGX61" s="95"/>
      <c r="AGY61" s="95"/>
      <c r="AGZ61" s="95"/>
      <c r="AHA61" s="95"/>
      <c r="AHB61" s="95"/>
      <c r="AHC61" s="95"/>
      <c r="AHD61" s="95"/>
      <c r="AHE61" s="95"/>
      <c r="AHF61" s="95"/>
      <c r="AHG61" s="95"/>
      <c r="AHH61" s="95"/>
      <c r="AHI61" s="95"/>
      <c r="AHJ61" s="95"/>
      <c r="AHK61" s="95"/>
      <c r="AHL61" s="95"/>
      <c r="AHM61" s="95"/>
      <c r="AHN61" s="95"/>
      <c r="AHO61" s="95"/>
      <c r="AHP61" s="95"/>
      <c r="AHQ61" s="95"/>
      <c r="AHR61" s="95"/>
      <c r="AHS61" s="95"/>
      <c r="AHT61" s="95"/>
      <c r="AHU61" s="95"/>
      <c r="AHV61" s="95"/>
      <c r="AHW61" s="95"/>
      <c r="AHX61" s="95"/>
      <c r="AHY61" s="95"/>
      <c r="AHZ61" s="95"/>
      <c r="AIA61" s="95"/>
      <c r="AIB61" s="95"/>
      <c r="AIC61" s="95"/>
      <c r="AID61" s="95"/>
      <c r="AIE61" s="95"/>
      <c r="AIF61" s="95"/>
      <c r="AIG61" s="95"/>
      <c r="AIH61" s="95"/>
      <c r="AII61" s="95"/>
      <c r="AIJ61" s="95"/>
      <c r="AIK61" s="95"/>
      <c r="AIL61" s="95"/>
      <c r="AIM61" s="95"/>
      <c r="AIN61" s="95"/>
      <c r="AIO61" s="95"/>
      <c r="AIP61" s="95"/>
      <c r="AIQ61" s="95"/>
      <c r="AIR61" s="95"/>
      <c r="AIS61" s="95"/>
      <c r="AIT61" s="95"/>
      <c r="AIU61" s="95"/>
      <c r="AIV61" s="95"/>
      <c r="AIW61" s="95"/>
      <c r="AIX61" s="95"/>
      <c r="AIY61" s="95"/>
      <c r="AIZ61" s="95"/>
      <c r="AJA61" s="95"/>
      <c r="AJB61" s="95"/>
      <c r="AJC61" s="95"/>
      <c r="AJD61" s="95"/>
      <c r="AJE61" s="95"/>
      <c r="AJF61" s="95"/>
      <c r="AJG61" s="95"/>
      <c r="AJH61" s="95"/>
      <c r="AJI61" s="95"/>
      <c r="AJJ61" s="95"/>
      <c r="AJK61" s="95"/>
      <c r="AJL61" s="95"/>
      <c r="AJM61" s="95"/>
      <c r="AJN61" s="95"/>
      <c r="AJO61" s="95"/>
      <c r="AJP61" s="95"/>
      <c r="AJQ61" s="95"/>
      <c r="AJR61" s="95"/>
      <c r="AJS61" s="95"/>
      <c r="AJT61" s="95"/>
      <c r="AJU61" s="95"/>
      <c r="AJV61" s="95"/>
      <c r="AJW61" s="95"/>
      <c r="AJX61" s="95"/>
      <c r="AJY61" s="95"/>
      <c r="AJZ61" s="95"/>
      <c r="AKA61" s="95"/>
      <c r="AKB61" s="95"/>
      <c r="AKC61" s="95"/>
      <c r="AKD61" s="95"/>
      <c r="AKE61" s="95"/>
      <c r="AKF61" s="95"/>
      <c r="AKG61" s="95"/>
      <c r="AKH61" s="95"/>
      <c r="AKI61" s="95"/>
      <c r="AKJ61" s="95"/>
      <c r="AKK61" s="95"/>
      <c r="AKL61" s="95"/>
      <c r="AKM61" s="95"/>
      <c r="AKN61" s="95"/>
      <c r="AKO61" s="95"/>
      <c r="AKP61" s="95"/>
      <c r="AKQ61" s="95"/>
      <c r="AKR61" s="95"/>
      <c r="AKS61" s="95"/>
      <c r="AKT61" s="95"/>
      <c r="AKU61" s="95"/>
      <c r="AKV61" s="95"/>
      <c r="AKW61" s="95"/>
      <c r="AKX61" s="95"/>
      <c r="AKY61" s="95"/>
      <c r="AKZ61" s="95"/>
      <c r="ALA61" s="95"/>
      <c r="ALB61" s="95"/>
      <c r="ALC61" s="95"/>
      <c r="ALD61" s="95"/>
      <c r="ALE61" s="95"/>
      <c r="ALF61" s="95"/>
      <c r="ALG61" s="95"/>
      <c r="ALH61" s="95"/>
      <c r="ALI61" s="95"/>
      <c r="ALJ61" s="95"/>
      <c r="ALK61" s="95"/>
      <c r="ALL61" s="95"/>
      <c r="ALM61" s="95"/>
      <c r="ALN61" s="95"/>
      <c r="ALO61" s="95"/>
      <c r="ALP61" s="95"/>
      <c r="ALQ61" s="95"/>
      <c r="ALR61" s="95"/>
      <c r="ALS61" s="95"/>
      <c r="ALT61" s="95"/>
      <c r="ALU61" s="95"/>
      <c r="ALV61" s="95"/>
      <c r="ALW61" s="95"/>
      <c r="ALX61" s="95"/>
      <c r="ALY61" s="95"/>
      <c r="ALZ61" s="95"/>
      <c r="AMA61" s="95"/>
      <c r="AMB61" s="95"/>
      <c r="AMC61" s="95"/>
      <c r="AMD61" s="95"/>
      <c r="AME61" s="95"/>
      <c r="AMF61" s="95"/>
      <c r="AMG61" s="95"/>
      <c r="AMH61" s="95"/>
      <c r="AMI61" s="95"/>
      <c r="AMJ61" s="95"/>
    </row>
    <row r="62" spans="1:1024" s="97" customFormat="1" x14ac:dyDescent="0.2">
      <c r="A62" s="95"/>
      <c r="B62" s="171" t="s">
        <v>175</v>
      </c>
      <c r="C62" s="168">
        <v>8.84</v>
      </c>
      <c r="D62" s="171" t="s">
        <v>362</v>
      </c>
      <c r="E62" s="168">
        <v>2.0499999999999998</v>
      </c>
      <c r="F62" s="171" t="s">
        <v>34</v>
      </c>
      <c r="G62" s="168">
        <v>6.25</v>
      </c>
      <c r="H62" s="171" t="s">
        <v>418</v>
      </c>
      <c r="I62" s="168">
        <v>7.96</v>
      </c>
      <c r="J62" s="171" t="s">
        <v>362</v>
      </c>
      <c r="K62" s="168">
        <v>2.0499999999999998</v>
      </c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  <c r="AK62" s="95"/>
      <c r="AL62" s="95"/>
      <c r="AM62" s="95"/>
      <c r="AN62" s="95"/>
      <c r="AO62" s="95"/>
      <c r="AP62" s="95"/>
      <c r="AQ62" s="95"/>
      <c r="AR62" s="95"/>
      <c r="AS62" s="95"/>
      <c r="AT62" s="95"/>
      <c r="AU62" s="95"/>
      <c r="AV62" s="95"/>
      <c r="AW62" s="95"/>
      <c r="AX62" s="95"/>
      <c r="AY62" s="95"/>
      <c r="AZ62" s="95"/>
      <c r="BA62" s="95"/>
      <c r="BB62" s="95"/>
      <c r="BC62" s="95"/>
      <c r="BD62" s="95"/>
      <c r="BE62" s="95"/>
      <c r="BF62" s="95"/>
      <c r="BG62" s="95"/>
      <c r="BH62" s="95"/>
      <c r="BI62" s="95"/>
      <c r="BJ62" s="95"/>
      <c r="BK62" s="95"/>
      <c r="BL62" s="95"/>
      <c r="BM62" s="95"/>
      <c r="BN62" s="95"/>
      <c r="BO62" s="95"/>
      <c r="BP62" s="95"/>
      <c r="BQ62" s="95"/>
      <c r="BR62" s="95"/>
      <c r="BS62" s="95"/>
      <c r="BT62" s="95"/>
      <c r="BU62" s="95"/>
      <c r="BV62" s="95"/>
      <c r="BW62" s="95"/>
      <c r="BX62" s="95"/>
      <c r="BY62" s="95"/>
      <c r="BZ62" s="95"/>
      <c r="CA62" s="95"/>
      <c r="CB62" s="95"/>
      <c r="CC62" s="95"/>
      <c r="CD62" s="95"/>
      <c r="CE62" s="95"/>
      <c r="CF62" s="95"/>
      <c r="CG62" s="95"/>
      <c r="CH62" s="95"/>
      <c r="CI62" s="95"/>
      <c r="CJ62" s="95"/>
      <c r="CK62" s="95"/>
      <c r="CL62" s="95"/>
      <c r="CM62" s="95"/>
      <c r="CN62" s="95"/>
      <c r="CO62" s="95"/>
      <c r="CP62" s="95"/>
      <c r="CQ62" s="95"/>
      <c r="CR62" s="95"/>
      <c r="CS62" s="95"/>
      <c r="CT62" s="95"/>
      <c r="CU62" s="95"/>
      <c r="CV62" s="95"/>
      <c r="CW62" s="95"/>
      <c r="CX62" s="95"/>
      <c r="CY62" s="95"/>
      <c r="CZ62" s="95"/>
      <c r="DA62" s="95"/>
      <c r="DB62" s="95"/>
      <c r="DC62" s="95"/>
      <c r="DD62" s="95"/>
      <c r="DE62" s="95"/>
      <c r="DF62" s="95"/>
      <c r="DG62" s="95"/>
      <c r="DH62" s="95"/>
      <c r="DI62" s="95"/>
      <c r="DJ62" s="95"/>
      <c r="DK62" s="95"/>
      <c r="DL62" s="95"/>
      <c r="DM62" s="95"/>
      <c r="DN62" s="95"/>
      <c r="DO62" s="95"/>
      <c r="DP62" s="95"/>
      <c r="DQ62" s="95"/>
      <c r="DR62" s="95"/>
      <c r="DS62" s="95"/>
      <c r="DT62" s="95"/>
      <c r="DU62" s="95"/>
      <c r="DV62" s="95"/>
      <c r="DW62" s="95"/>
      <c r="DX62" s="95"/>
      <c r="DY62" s="95"/>
      <c r="DZ62" s="95"/>
      <c r="EA62" s="95"/>
      <c r="EB62" s="95"/>
      <c r="EC62" s="95"/>
      <c r="ED62" s="95"/>
      <c r="EE62" s="95"/>
      <c r="EF62" s="95"/>
      <c r="EG62" s="95"/>
      <c r="EH62" s="95"/>
      <c r="EI62" s="95"/>
      <c r="EJ62" s="95"/>
      <c r="EK62" s="95"/>
      <c r="EL62" s="95"/>
      <c r="EM62" s="95"/>
      <c r="EN62" s="95"/>
      <c r="EO62" s="95"/>
      <c r="EP62" s="95"/>
      <c r="EQ62" s="95"/>
      <c r="ER62" s="95"/>
      <c r="ES62" s="95"/>
      <c r="ET62" s="95"/>
      <c r="EU62" s="95"/>
      <c r="EV62" s="95"/>
      <c r="EW62" s="95"/>
      <c r="EX62" s="95"/>
      <c r="EY62" s="95"/>
      <c r="EZ62" s="95"/>
      <c r="FA62" s="95"/>
      <c r="FB62" s="95"/>
      <c r="FC62" s="95"/>
      <c r="FD62" s="95"/>
      <c r="FE62" s="95"/>
      <c r="FF62" s="95"/>
      <c r="FG62" s="95"/>
      <c r="FH62" s="95"/>
      <c r="FI62" s="95"/>
      <c r="FJ62" s="95"/>
      <c r="FK62" s="95"/>
      <c r="FL62" s="95"/>
      <c r="FM62" s="95"/>
      <c r="FN62" s="95"/>
      <c r="FO62" s="95"/>
      <c r="FP62" s="95"/>
      <c r="FQ62" s="95"/>
      <c r="FR62" s="95"/>
      <c r="FS62" s="95"/>
      <c r="FT62" s="95"/>
      <c r="FU62" s="95"/>
      <c r="FV62" s="95"/>
      <c r="FW62" s="95"/>
      <c r="FX62" s="95"/>
      <c r="FY62" s="95"/>
      <c r="FZ62" s="95"/>
      <c r="GA62" s="95"/>
      <c r="GB62" s="95"/>
      <c r="GC62" s="95"/>
      <c r="GD62" s="95"/>
      <c r="GE62" s="95"/>
      <c r="GF62" s="95"/>
      <c r="GG62" s="95"/>
      <c r="GH62" s="95"/>
      <c r="GI62" s="95"/>
      <c r="GJ62" s="95"/>
      <c r="GK62" s="95"/>
      <c r="GL62" s="95"/>
      <c r="GM62" s="95"/>
      <c r="GN62" s="95"/>
      <c r="GO62" s="95"/>
      <c r="GP62" s="95"/>
      <c r="GQ62" s="95"/>
      <c r="GR62" s="95"/>
      <c r="GS62" s="95"/>
      <c r="GT62" s="95"/>
      <c r="GU62" s="95"/>
      <c r="GV62" s="95"/>
      <c r="GW62" s="95"/>
      <c r="GX62" s="95"/>
      <c r="GY62" s="95"/>
      <c r="GZ62" s="95"/>
      <c r="HA62" s="95"/>
      <c r="HB62" s="95"/>
      <c r="HC62" s="95"/>
      <c r="HD62" s="95"/>
      <c r="HE62" s="95"/>
      <c r="HF62" s="95"/>
      <c r="HG62" s="95"/>
      <c r="HH62" s="95"/>
      <c r="HI62" s="95"/>
      <c r="HJ62" s="95"/>
      <c r="HK62" s="95"/>
      <c r="HL62" s="95"/>
      <c r="HM62" s="95"/>
      <c r="HN62" s="95"/>
      <c r="HO62" s="95"/>
      <c r="HP62" s="95"/>
      <c r="HQ62" s="95"/>
      <c r="HR62" s="95"/>
      <c r="HS62" s="95"/>
      <c r="HT62" s="95"/>
      <c r="HU62" s="95"/>
      <c r="HV62" s="95"/>
      <c r="HW62" s="95"/>
      <c r="HX62" s="95"/>
      <c r="HY62" s="95"/>
      <c r="HZ62" s="95"/>
      <c r="IA62" s="95"/>
      <c r="IB62" s="95"/>
      <c r="IC62" s="95"/>
      <c r="ID62" s="95"/>
      <c r="IE62" s="95"/>
      <c r="IF62" s="95"/>
      <c r="IG62" s="95"/>
      <c r="IH62" s="95"/>
      <c r="II62" s="95"/>
      <c r="IJ62" s="95"/>
      <c r="IK62" s="95"/>
      <c r="IL62" s="95"/>
      <c r="IM62" s="95"/>
      <c r="IN62" s="95"/>
      <c r="IO62" s="95"/>
      <c r="IP62" s="95"/>
      <c r="IQ62" s="95"/>
      <c r="IR62" s="95"/>
      <c r="IS62" s="95"/>
      <c r="IT62" s="95"/>
      <c r="IU62" s="95"/>
      <c r="IV62" s="95"/>
      <c r="IW62" s="95"/>
      <c r="IX62" s="95"/>
      <c r="IY62" s="95"/>
      <c r="IZ62" s="95"/>
      <c r="JA62" s="95"/>
      <c r="JB62" s="95"/>
      <c r="JC62" s="95"/>
      <c r="JD62" s="95"/>
      <c r="JE62" s="95"/>
      <c r="JF62" s="95"/>
      <c r="JG62" s="95"/>
      <c r="JH62" s="95"/>
      <c r="JI62" s="95"/>
      <c r="JJ62" s="95"/>
      <c r="JK62" s="95"/>
      <c r="JL62" s="95"/>
      <c r="JM62" s="95"/>
      <c r="JN62" s="95"/>
      <c r="JO62" s="95"/>
      <c r="JP62" s="95"/>
      <c r="JQ62" s="95"/>
      <c r="JR62" s="95"/>
      <c r="JS62" s="95"/>
      <c r="JT62" s="95"/>
      <c r="JU62" s="95"/>
      <c r="JV62" s="95"/>
      <c r="JW62" s="95"/>
      <c r="JX62" s="95"/>
      <c r="JY62" s="95"/>
      <c r="JZ62" s="95"/>
      <c r="KA62" s="95"/>
      <c r="KB62" s="95"/>
      <c r="KC62" s="95"/>
      <c r="KD62" s="95"/>
      <c r="KE62" s="95"/>
      <c r="KF62" s="95"/>
      <c r="KG62" s="95"/>
      <c r="KH62" s="95"/>
      <c r="KI62" s="95"/>
      <c r="KJ62" s="95"/>
      <c r="KK62" s="95"/>
      <c r="KL62" s="95"/>
      <c r="KM62" s="95"/>
      <c r="KN62" s="95"/>
      <c r="KO62" s="95"/>
      <c r="KP62" s="95"/>
      <c r="KQ62" s="95"/>
      <c r="KR62" s="95"/>
      <c r="KS62" s="95"/>
      <c r="KT62" s="95"/>
      <c r="KU62" s="95"/>
      <c r="KV62" s="95"/>
      <c r="KW62" s="95"/>
      <c r="KX62" s="95"/>
      <c r="KY62" s="95"/>
      <c r="KZ62" s="95"/>
      <c r="LA62" s="95"/>
      <c r="LB62" s="95"/>
      <c r="LC62" s="95"/>
      <c r="LD62" s="95"/>
      <c r="LE62" s="95"/>
      <c r="LF62" s="95"/>
      <c r="LG62" s="95"/>
      <c r="LH62" s="95"/>
      <c r="LI62" s="95"/>
      <c r="LJ62" s="95"/>
      <c r="LK62" s="95"/>
      <c r="LL62" s="95"/>
      <c r="LM62" s="95"/>
      <c r="LN62" s="95"/>
      <c r="LO62" s="95"/>
      <c r="LP62" s="95"/>
      <c r="LQ62" s="95"/>
      <c r="LR62" s="95"/>
      <c r="LS62" s="95"/>
      <c r="LT62" s="95"/>
      <c r="LU62" s="95"/>
      <c r="LV62" s="95"/>
      <c r="LW62" s="95"/>
      <c r="LX62" s="95"/>
      <c r="LY62" s="95"/>
      <c r="LZ62" s="95"/>
      <c r="MA62" s="95"/>
      <c r="MB62" s="95"/>
      <c r="MC62" s="95"/>
      <c r="MD62" s="95"/>
      <c r="ME62" s="95"/>
      <c r="MF62" s="95"/>
      <c r="MG62" s="95"/>
      <c r="MH62" s="95"/>
      <c r="MI62" s="95"/>
      <c r="MJ62" s="95"/>
      <c r="MK62" s="95"/>
      <c r="ML62" s="95"/>
      <c r="MM62" s="95"/>
      <c r="MN62" s="95"/>
      <c r="MO62" s="95"/>
      <c r="MP62" s="95"/>
      <c r="MQ62" s="95"/>
      <c r="MR62" s="95"/>
      <c r="MS62" s="95"/>
      <c r="MT62" s="95"/>
      <c r="MU62" s="95"/>
      <c r="MV62" s="95"/>
      <c r="MW62" s="95"/>
      <c r="MX62" s="95"/>
      <c r="MY62" s="95"/>
      <c r="MZ62" s="95"/>
      <c r="NA62" s="95"/>
      <c r="NB62" s="95"/>
      <c r="NC62" s="95"/>
      <c r="ND62" s="95"/>
      <c r="NE62" s="95"/>
      <c r="NF62" s="95"/>
      <c r="NG62" s="95"/>
      <c r="NH62" s="95"/>
      <c r="NI62" s="95"/>
      <c r="NJ62" s="95"/>
      <c r="NK62" s="95"/>
      <c r="NL62" s="95"/>
      <c r="NM62" s="95"/>
      <c r="NN62" s="95"/>
      <c r="NO62" s="95"/>
      <c r="NP62" s="95"/>
      <c r="NQ62" s="95"/>
      <c r="NR62" s="95"/>
      <c r="NS62" s="95"/>
      <c r="NT62" s="95"/>
      <c r="NU62" s="95"/>
      <c r="NV62" s="95"/>
      <c r="NW62" s="95"/>
      <c r="NX62" s="95"/>
      <c r="NY62" s="95"/>
      <c r="NZ62" s="95"/>
      <c r="OA62" s="95"/>
      <c r="OB62" s="95"/>
      <c r="OC62" s="95"/>
      <c r="OD62" s="95"/>
      <c r="OE62" s="95"/>
      <c r="OF62" s="95"/>
      <c r="OG62" s="95"/>
      <c r="OH62" s="95"/>
      <c r="OI62" s="95"/>
      <c r="OJ62" s="95"/>
      <c r="OK62" s="95"/>
      <c r="OL62" s="95"/>
      <c r="OM62" s="95"/>
      <c r="ON62" s="95"/>
      <c r="OO62" s="95"/>
      <c r="OP62" s="95"/>
      <c r="OQ62" s="95"/>
      <c r="OR62" s="95"/>
      <c r="OS62" s="95"/>
      <c r="OT62" s="95"/>
      <c r="OU62" s="95"/>
      <c r="OV62" s="95"/>
      <c r="OW62" s="95"/>
      <c r="OX62" s="95"/>
      <c r="OY62" s="95"/>
      <c r="OZ62" s="95"/>
      <c r="PA62" s="95"/>
      <c r="PB62" s="95"/>
      <c r="PC62" s="95"/>
      <c r="PD62" s="95"/>
      <c r="PE62" s="95"/>
      <c r="PF62" s="95"/>
      <c r="PG62" s="95"/>
      <c r="PH62" s="95"/>
      <c r="PI62" s="95"/>
      <c r="PJ62" s="95"/>
      <c r="PK62" s="95"/>
      <c r="PL62" s="95"/>
      <c r="PM62" s="95"/>
      <c r="PN62" s="95"/>
      <c r="PO62" s="95"/>
      <c r="PP62" s="95"/>
      <c r="PQ62" s="95"/>
      <c r="PR62" s="95"/>
      <c r="PS62" s="95"/>
      <c r="PT62" s="95"/>
      <c r="PU62" s="95"/>
      <c r="PV62" s="95"/>
      <c r="PW62" s="95"/>
      <c r="PX62" s="95"/>
      <c r="PY62" s="95"/>
      <c r="PZ62" s="95"/>
      <c r="QA62" s="95"/>
      <c r="QB62" s="95"/>
      <c r="QC62" s="95"/>
      <c r="QD62" s="95"/>
      <c r="QE62" s="95"/>
      <c r="QF62" s="95"/>
      <c r="QG62" s="95"/>
      <c r="QH62" s="95"/>
      <c r="QI62" s="95"/>
      <c r="QJ62" s="95"/>
      <c r="QK62" s="95"/>
      <c r="QL62" s="95"/>
      <c r="QM62" s="95"/>
      <c r="QN62" s="95"/>
      <c r="QO62" s="95"/>
      <c r="QP62" s="95"/>
      <c r="QQ62" s="95"/>
      <c r="QR62" s="95"/>
      <c r="QS62" s="95"/>
      <c r="QT62" s="95"/>
      <c r="QU62" s="95"/>
      <c r="QV62" s="95"/>
      <c r="QW62" s="95"/>
      <c r="QX62" s="95"/>
      <c r="QY62" s="95"/>
      <c r="QZ62" s="95"/>
      <c r="RA62" s="95"/>
      <c r="RB62" s="95"/>
      <c r="RC62" s="95"/>
      <c r="RD62" s="95"/>
      <c r="RE62" s="95"/>
      <c r="RF62" s="95"/>
      <c r="RG62" s="95"/>
      <c r="RH62" s="95"/>
      <c r="RI62" s="95"/>
      <c r="RJ62" s="95"/>
      <c r="RK62" s="95"/>
      <c r="RL62" s="95"/>
      <c r="RM62" s="95"/>
      <c r="RN62" s="95"/>
      <c r="RO62" s="95"/>
      <c r="RP62" s="95"/>
      <c r="RQ62" s="95"/>
      <c r="RR62" s="95"/>
      <c r="RS62" s="95"/>
      <c r="RT62" s="95"/>
      <c r="RU62" s="95"/>
      <c r="RV62" s="95"/>
      <c r="RW62" s="95"/>
      <c r="RX62" s="95"/>
      <c r="RY62" s="95"/>
      <c r="RZ62" s="95"/>
      <c r="SA62" s="95"/>
      <c r="SB62" s="95"/>
      <c r="SC62" s="95"/>
      <c r="SD62" s="95"/>
      <c r="SE62" s="95"/>
      <c r="SF62" s="95"/>
      <c r="SG62" s="95"/>
      <c r="SH62" s="95"/>
      <c r="SI62" s="95"/>
      <c r="SJ62" s="95"/>
      <c r="SK62" s="95"/>
      <c r="SL62" s="95"/>
      <c r="SM62" s="95"/>
      <c r="SN62" s="95"/>
      <c r="SO62" s="95"/>
      <c r="SP62" s="95"/>
      <c r="SQ62" s="95"/>
      <c r="SR62" s="95"/>
      <c r="SS62" s="95"/>
      <c r="ST62" s="95"/>
      <c r="SU62" s="95"/>
      <c r="SV62" s="95"/>
      <c r="SW62" s="95"/>
      <c r="SX62" s="95"/>
      <c r="SY62" s="95"/>
      <c r="SZ62" s="95"/>
      <c r="TA62" s="95"/>
      <c r="TB62" s="95"/>
      <c r="TC62" s="95"/>
      <c r="TD62" s="95"/>
      <c r="TE62" s="95"/>
      <c r="TF62" s="95"/>
      <c r="TG62" s="95"/>
      <c r="TH62" s="95"/>
      <c r="TI62" s="95"/>
      <c r="TJ62" s="95"/>
      <c r="TK62" s="95"/>
      <c r="TL62" s="95"/>
      <c r="TM62" s="95"/>
      <c r="TN62" s="95"/>
      <c r="TO62" s="95"/>
      <c r="TP62" s="95"/>
      <c r="TQ62" s="95"/>
      <c r="TR62" s="95"/>
      <c r="TS62" s="95"/>
      <c r="TT62" s="95"/>
      <c r="TU62" s="95"/>
      <c r="TV62" s="95"/>
      <c r="TW62" s="95"/>
      <c r="TX62" s="95"/>
      <c r="TY62" s="95"/>
      <c r="TZ62" s="95"/>
      <c r="UA62" s="95"/>
      <c r="UB62" s="95"/>
      <c r="UC62" s="95"/>
      <c r="UD62" s="95"/>
      <c r="UE62" s="95"/>
      <c r="UF62" s="95"/>
      <c r="UG62" s="95"/>
      <c r="UH62" s="95"/>
      <c r="UI62" s="95"/>
      <c r="UJ62" s="95"/>
      <c r="UK62" s="95"/>
      <c r="UL62" s="95"/>
      <c r="UM62" s="95"/>
      <c r="UN62" s="95"/>
      <c r="UO62" s="95"/>
      <c r="UP62" s="95"/>
      <c r="UQ62" s="95"/>
      <c r="UR62" s="95"/>
      <c r="US62" s="95"/>
      <c r="UT62" s="95"/>
      <c r="UU62" s="95"/>
      <c r="UV62" s="95"/>
      <c r="UW62" s="95"/>
      <c r="UX62" s="95"/>
      <c r="UY62" s="95"/>
      <c r="UZ62" s="95"/>
      <c r="VA62" s="95"/>
      <c r="VB62" s="95"/>
      <c r="VC62" s="95"/>
      <c r="VD62" s="95"/>
      <c r="VE62" s="95"/>
      <c r="VF62" s="95"/>
      <c r="VG62" s="95"/>
      <c r="VH62" s="95"/>
      <c r="VI62" s="95"/>
      <c r="VJ62" s="95"/>
      <c r="VK62" s="95"/>
      <c r="VL62" s="95"/>
      <c r="VM62" s="95"/>
      <c r="VN62" s="95"/>
      <c r="VO62" s="95"/>
      <c r="VP62" s="95"/>
      <c r="VQ62" s="95"/>
      <c r="VR62" s="95"/>
      <c r="VS62" s="95"/>
      <c r="VT62" s="95"/>
      <c r="VU62" s="95"/>
      <c r="VV62" s="95"/>
      <c r="VW62" s="95"/>
      <c r="VX62" s="95"/>
      <c r="VY62" s="95"/>
      <c r="VZ62" s="95"/>
      <c r="WA62" s="95"/>
      <c r="WB62" s="95"/>
      <c r="WC62" s="95"/>
      <c r="WD62" s="95"/>
      <c r="WE62" s="95"/>
      <c r="WF62" s="95"/>
      <c r="WG62" s="95"/>
      <c r="WH62" s="95"/>
      <c r="WI62" s="95"/>
      <c r="WJ62" s="95"/>
      <c r="WK62" s="95"/>
      <c r="WL62" s="95"/>
      <c r="WM62" s="95"/>
      <c r="WN62" s="95"/>
      <c r="WO62" s="95"/>
      <c r="WP62" s="95"/>
      <c r="WQ62" s="95"/>
      <c r="WR62" s="95"/>
      <c r="WS62" s="95"/>
      <c r="WT62" s="95"/>
      <c r="WU62" s="95"/>
      <c r="WV62" s="95"/>
      <c r="WW62" s="95"/>
      <c r="WX62" s="95"/>
      <c r="WY62" s="95"/>
      <c r="WZ62" s="95"/>
      <c r="XA62" s="95"/>
      <c r="XB62" s="95"/>
      <c r="XC62" s="95"/>
      <c r="XD62" s="95"/>
      <c r="XE62" s="95"/>
      <c r="XF62" s="95"/>
      <c r="XG62" s="95"/>
      <c r="XH62" s="95"/>
      <c r="XI62" s="95"/>
      <c r="XJ62" s="95"/>
      <c r="XK62" s="95"/>
      <c r="XL62" s="95"/>
      <c r="XM62" s="95"/>
      <c r="XN62" s="95"/>
      <c r="XO62" s="95"/>
      <c r="XP62" s="95"/>
      <c r="XQ62" s="95"/>
      <c r="XR62" s="95"/>
      <c r="XS62" s="95"/>
      <c r="XT62" s="95"/>
      <c r="XU62" s="95"/>
      <c r="XV62" s="95"/>
      <c r="XW62" s="95"/>
      <c r="XX62" s="95"/>
      <c r="XY62" s="95"/>
      <c r="XZ62" s="95"/>
      <c r="YA62" s="95"/>
      <c r="YB62" s="95"/>
      <c r="YC62" s="95"/>
      <c r="YD62" s="95"/>
      <c r="YE62" s="95"/>
      <c r="YF62" s="95"/>
      <c r="YG62" s="95"/>
      <c r="YH62" s="95"/>
      <c r="YI62" s="95"/>
      <c r="YJ62" s="95"/>
      <c r="YK62" s="95"/>
      <c r="YL62" s="95"/>
      <c r="YM62" s="95"/>
      <c r="YN62" s="95"/>
      <c r="YO62" s="95"/>
      <c r="YP62" s="95"/>
      <c r="YQ62" s="95"/>
      <c r="YR62" s="95"/>
      <c r="YS62" s="95"/>
      <c r="YT62" s="95"/>
      <c r="YU62" s="95"/>
      <c r="YV62" s="95"/>
      <c r="YW62" s="95"/>
      <c r="YX62" s="95"/>
      <c r="YY62" s="95"/>
      <c r="YZ62" s="95"/>
      <c r="ZA62" s="95"/>
      <c r="ZB62" s="95"/>
      <c r="ZC62" s="95"/>
      <c r="ZD62" s="95"/>
      <c r="ZE62" s="95"/>
      <c r="ZF62" s="95"/>
      <c r="ZG62" s="95"/>
      <c r="ZH62" s="95"/>
      <c r="ZI62" s="95"/>
      <c r="ZJ62" s="95"/>
      <c r="ZK62" s="95"/>
      <c r="ZL62" s="95"/>
      <c r="ZM62" s="95"/>
      <c r="ZN62" s="95"/>
      <c r="ZO62" s="95"/>
      <c r="ZP62" s="95"/>
      <c r="ZQ62" s="95"/>
      <c r="ZR62" s="95"/>
      <c r="ZS62" s="95"/>
      <c r="ZT62" s="95"/>
      <c r="ZU62" s="95"/>
      <c r="ZV62" s="95"/>
      <c r="ZW62" s="95"/>
      <c r="ZX62" s="95"/>
      <c r="ZY62" s="95"/>
      <c r="ZZ62" s="95"/>
      <c r="AAA62" s="95"/>
      <c r="AAB62" s="95"/>
      <c r="AAC62" s="95"/>
      <c r="AAD62" s="95"/>
      <c r="AAE62" s="95"/>
      <c r="AAF62" s="95"/>
      <c r="AAG62" s="95"/>
      <c r="AAH62" s="95"/>
      <c r="AAI62" s="95"/>
      <c r="AAJ62" s="95"/>
      <c r="AAK62" s="95"/>
      <c r="AAL62" s="95"/>
      <c r="AAM62" s="95"/>
      <c r="AAN62" s="95"/>
      <c r="AAO62" s="95"/>
      <c r="AAP62" s="95"/>
      <c r="AAQ62" s="95"/>
      <c r="AAR62" s="95"/>
      <c r="AAS62" s="95"/>
      <c r="AAT62" s="95"/>
      <c r="AAU62" s="95"/>
      <c r="AAV62" s="95"/>
      <c r="AAW62" s="95"/>
      <c r="AAX62" s="95"/>
      <c r="AAY62" s="95"/>
      <c r="AAZ62" s="95"/>
      <c r="ABA62" s="95"/>
      <c r="ABB62" s="95"/>
      <c r="ABC62" s="95"/>
      <c r="ABD62" s="95"/>
      <c r="ABE62" s="95"/>
      <c r="ABF62" s="95"/>
      <c r="ABG62" s="95"/>
      <c r="ABH62" s="95"/>
      <c r="ABI62" s="95"/>
      <c r="ABJ62" s="95"/>
      <c r="ABK62" s="95"/>
      <c r="ABL62" s="95"/>
      <c r="ABM62" s="95"/>
      <c r="ABN62" s="95"/>
      <c r="ABO62" s="95"/>
      <c r="ABP62" s="95"/>
      <c r="ABQ62" s="95"/>
      <c r="ABR62" s="95"/>
      <c r="ABS62" s="95"/>
      <c r="ABT62" s="95"/>
      <c r="ABU62" s="95"/>
      <c r="ABV62" s="95"/>
      <c r="ABW62" s="95"/>
      <c r="ABX62" s="95"/>
      <c r="ABY62" s="95"/>
      <c r="ABZ62" s="95"/>
      <c r="ACA62" s="95"/>
      <c r="ACB62" s="95"/>
      <c r="ACC62" s="95"/>
      <c r="ACD62" s="95"/>
      <c r="ACE62" s="95"/>
      <c r="ACF62" s="95"/>
      <c r="ACG62" s="95"/>
      <c r="ACH62" s="95"/>
      <c r="ACI62" s="95"/>
      <c r="ACJ62" s="95"/>
      <c r="ACK62" s="95"/>
      <c r="ACL62" s="95"/>
      <c r="ACM62" s="95"/>
      <c r="ACN62" s="95"/>
      <c r="ACO62" s="95"/>
      <c r="ACP62" s="95"/>
      <c r="ACQ62" s="95"/>
      <c r="ACR62" s="95"/>
      <c r="ACS62" s="95"/>
      <c r="ACT62" s="95"/>
      <c r="ACU62" s="95"/>
      <c r="ACV62" s="95"/>
      <c r="ACW62" s="95"/>
      <c r="ACX62" s="95"/>
      <c r="ACY62" s="95"/>
      <c r="ACZ62" s="95"/>
      <c r="ADA62" s="95"/>
      <c r="ADB62" s="95"/>
      <c r="ADC62" s="95"/>
      <c r="ADD62" s="95"/>
      <c r="ADE62" s="95"/>
      <c r="ADF62" s="95"/>
      <c r="ADG62" s="95"/>
      <c r="ADH62" s="95"/>
      <c r="ADI62" s="95"/>
      <c r="ADJ62" s="95"/>
      <c r="ADK62" s="95"/>
      <c r="ADL62" s="95"/>
      <c r="ADM62" s="95"/>
      <c r="ADN62" s="95"/>
      <c r="ADO62" s="95"/>
      <c r="ADP62" s="95"/>
      <c r="ADQ62" s="95"/>
      <c r="ADR62" s="95"/>
      <c r="ADS62" s="95"/>
      <c r="ADT62" s="95"/>
      <c r="ADU62" s="95"/>
      <c r="ADV62" s="95"/>
      <c r="ADW62" s="95"/>
      <c r="ADX62" s="95"/>
      <c r="ADY62" s="95"/>
      <c r="ADZ62" s="95"/>
      <c r="AEA62" s="95"/>
      <c r="AEB62" s="95"/>
      <c r="AEC62" s="95"/>
      <c r="AED62" s="95"/>
      <c r="AEE62" s="95"/>
      <c r="AEF62" s="95"/>
      <c r="AEG62" s="95"/>
      <c r="AEH62" s="95"/>
      <c r="AEI62" s="95"/>
      <c r="AEJ62" s="95"/>
      <c r="AEK62" s="95"/>
      <c r="AEL62" s="95"/>
      <c r="AEM62" s="95"/>
      <c r="AEN62" s="95"/>
      <c r="AEO62" s="95"/>
      <c r="AEP62" s="95"/>
      <c r="AEQ62" s="95"/>
      <c r="AER62" s="95"/>
      <c r="AES62" s="95"/>
      <c r="AET62" s="95"/>
      <c r="AEU62" s="95"/>
      <c r="AEV62" s="95"/>
      <c r="AEW62" s="95"/>
      <c r="AEX62" s="95"/>
      <c r="AEY62" s="95"/>
      <c r="AEZ62" s="95"/>
      <c r="AFA62" s="95"/>
      <c r="AFB62" s="95"/>
      <c r="AFC62" s="95"/>
      <c r="AFD62" s="95"/>
      <c r="AFE62" s="95"/>
      <c r="AFF62" s="95"/>
      <c r="AFG62" s="95"/>
      <c r="AFH62" s="95"/>
      <c r="AFI62" s="95"/>
      <c r="AFJ62" s="95"/>
      <c r="AFK62" s="95"/>
      <c r="AFL62" s="95"/>
      <c r="AFM62" s="95"/>
      <c r="AFN62" s="95"/>
      <c r="AFO62" s="95"/>
      <c r="AFP62" s="95"/>
      <c r="AFQ62" s="95"/>
      <c r="AFR62" s="95"/>
      <c r="AFS62" s="95"/>
      <c r="AFT62" s="95"/>
      <c r="AFU62" s="95"/>
      <c r="AFV62" s="95"/>
      <c r="AFW62" s="95"/>
      <c r="AFX62" s="95"/>
      <c r="AFY62" s="95"/>
      <c r="AFZ62" s="95"/>
      <c r="AGA62" s="95"/>
      <c r="AGB62" s="95"/>
      <c r="AGC62" s="95"/>
      <c r="AGD62" s="95"/>
      <c r="AGE62" s="95"/>
      <c r="AGF62" s="95"/>
      <c r="AGG62" s="95"/>
      <c r="AGH62" s="95"/>
      <c r="AGI62" s="95"/>
      <c r="AGJ62" s="95"/>
      <c r="AGK62" s="95"/>
      <c r="AGL62" s="95"/>
      <c r="AGM62" s="95"/>
      <c r="AGN62" s="95"/>
      <c r="AGO62" s="95"/>
      <c r="AGP62" s="95"/>
      <c r="AGQ62" s="95"/>
      <c r="AGR62" s="95"/>
      <c r="AGS62" s="95"/>
      <c r="AGT62" s="95"/>
      <c r="AGU62" s="95"/>
      <c r="AGV62" s="95"/>
      <c r="AGW62" s="95"/>
      <c r="AGX62" s="95"/>
      <c r="AGY62" s="95"/>
      <c r="AGZ62" s="95"/>
      <c r="AHA62" s="95"/>
      <c r="AHB62" s="95"/>
      <c r="AHC62" s="95"/>
      <c r="AHD62" s="95"/>
      <c r="AHE62" s="95"/>
      <c r="AHF62" s="95"/>
      <c r="AHG62" s="95"/>
      <c r="AHH62" s="95"/>
      <c r="AHI62" s="95"/>
      <c r="AHJ62" s="95"/>
      <c r="AHK62" s="95"/>
      <c r="AHL62" s="95"/>
      <c r="AHM62" s="95"/>
      <c r="AHN62" s="95"/>
      <c r="AHO62" s="95"/>
      <c r="AHP62" s="95"/>
      <c r="AHQ62" s="95"/>
      <c r="AHR62" s="95"/>
      <c r="AHS62" s="95"/>
      <c r="AHT62" s="95"/>
      <c r="AHU62" s="95"/>
      <c r="AHV62" s="95"/>
      <c r="AHW62" s="95"/>
      <c r="AHX62" s="95"/>
      <c r="AHY62" s="95"/>
      <c r="AHZ62" s="95"/>
      <c r="AIA62" s="95"/>
      <c r="AIB62" s="95"/>
      <c r="AIC62" s="95"/>
      <c r="AID62" s="95"/>
      <c r="AIE62" s="95"/>
      <c r="AIF62" s="95"/>
      <c r="AIG62" s="95"/>
      <c r="AIH62" s="95"/>
      <c r="AII62" s="95"/>
      <c r="AIJ62" s="95"/>
      <c r="AIK62" s="95"/>
      <c r="AIL62" s="95"/>
      <c r="AIM62" s="95"/>
      <c r="AIN62" s="95"/>
      <c r="AIO62" s="95"/>
      <c r="AIP62" s="95"/>
      <c r="AIQ62" s="95"/>
      <c r="AIR62" s="95"/>
      <c r="AIS62" s="95"/>
      <c r="AIT62" s="95"/>
      <c r="AIU62" s="95"/>
      <c r="AIV62" s="95"/>
      <c r="AIW62" s="95"/>
      <c r="AIX62" s="95"/>
      <c r="AIY62" s="95"/>
      <c r="AIZ62" s="95"/>
      <c r="AJA62" s="95"/>
      <c r="AJB62" s="95"/>
      <c r="AJC62" s="95"/>
      <c r="AJD62" s="95"/>
      <c r="AJE62" s="95"/>
      <c r="AJF62" s="95"/>
      <c r="AJG62" s="95"/>
      <c r="AJH62" s="95"/>
      <c r="AJI62" s="95"/>
      <c r="AJJ62" s="95"/>
      <c r="AJK62" s="95"/>
      <c r="AJL62" s="95"/>
      <c r="AJM62" s="95"/>
      <c r="AJN62" s="95"/>
      <c r="AJO62" s="95"/>
      <c r="AJP62" s="95"/>
      <c r="AJQ62" s="95"/>
      <c r="AJR62" s="95"/>
      <c r="AJS62" s="95"/>
      <c r="AJT62" s="95"/>
      <c r="AJU62" s="95"/>
      <c r="AJV62" s="95"/>
      <c r="AJW62" s="95"/>
      <c r="AJX62" s="95"/>
      <c r="AJY62" s="95"/>
      <c r="AJZ62" s="95"/>
      <c r="AKA62" s="95"/>
      <c r="AKB62" s="95"/>
      <c r="AKC62" s="95"/>
      <c r="AKD62" s="95"/>
      <c r="AKE62" s="95"/>
      <c r="AKF62" s="95"/>
      <c r="AKG62" s="95"/>
      <c r="AKH62" s="95"/>
      <c r="AKI62" s="95"/>
      <c r="AKJ62" s="95"/>
      <c r="AKK62" s="95"/>
      <c r="AKL62" s="95"/>
      <c r="AKM62" s="95"/>
      <c r="AKN62" s="95"/>
      <c r="AKO62" s="95"/>
      <c r="AKP62" s="95"/>
      <c r="AKQ62" s="95"/>
      <c r="AKR62" s="95"/>
      <c r="AKS62" s="95"/>
      <c r="AKT62" s="95"/>
      <c r="AKU62" s="95"/>
      <c r="AKV62" s="95"/>
      <c r="AKW62" s="95"/>
      <c r="AKX62" s="95"/>
      <c r="AKY62" s="95"/>
      <c r="AKZ62" s="95"/>
      <c r="ALA62" s="95"/>
      <c r="ALB62" s="95"/>
      <c r="ALC62" s="95"/>
      <c r="ALD62" s="95"/>
      <c r="ALE62" s="95"/>
      <c r="ALF62" s="95"/>
      <c r="ALG62" s="95"/>
      <c r="ALH62" s="95"/>
      <c r="ALI62" s="95"/>
      <c r="ALJ62" s="95"/>
      <c r="ALK62" s="95"/>
      <c r="ALL62" s="95"/>
      <c r="ALM62" s="95"/>
      <c r="ALN62" s="95"/>
      <c r="ALO62" s="95"/>
      <c r="ALP62" s="95"/>
      <c r="ALQ62" s="95"/>
      <c r="ALR62" s="95"/>
      <c r="ALS62" s="95"/>
      <c r="ALT62" s="95"/>
      <c r="ALU62" s="95"/>
      <c r="ALV62" s="95"/>
      <c r="ALW62" s="95"/>
      <c r="ALX62" s="95"/>
      <c r="ALY62" s="95"/>
      <c r="ALZ62" s="95"/>
      <c r="AMA62" s="95"/>
      <c r="AMB62" s="95"/>
      <c r="AMC62" s="95"/>
      <c r="AMD62" s="95"/>
      <c r="AME62" s="95"/>
      <c r="AMF62" s="95"/>
      <c r="AMG62" s="95"/>
      <c r="AMH62" s="95"/>
      <c r="AMI62" s="95"/>
      <c r="AMJ62" s="95"/>
    </row>
    <row r="63" spans="1:1024" s="97" customFormat="1" ht="33" x14ac:dyDescent="0.2">
      <c r="A63" s="95"/>
      <c r="B63" s="171" t="s">
        <v>498</v>
      </c>
      <c r="C63" s="168">
        <v>1.93</v>
      </c>
      <c r="D63" s="171" t="s">
        <v>321</v>
      </c>
      <c r="E63" s="168">
        <v>23.8</v>
      </c>
      <c r="F63" s="171" t="s">
        <v>433</v>
      </c>
      <c r="G63" s="168">
        <v>18.27</v>
      </c>
      <c r="H63" s="171" t="s">
        <v>435</v>
      </c>
      <c r="I63" s="168">
        <v>14.31</v>
      </c>
      <c r="J63" s="171" t="s">
        <v>524</v>
      </c>
      <c r="K63" s="168">
        <v>15.71</v>
      </c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  <c r="AK63" s="95"/>
      <c r="AL63" s="95"/>
      <c r="AM63" s="95"/>
      <c r="AN63" s="95"/>
      <c r="AO63" s="95"/>
      <c r="AP63" s="95"/>
      <c r="AQ63" s="95"/>
      <c r="AR63" s="95"/>
      <c r="AS63" s="95"/>
      <c r="AT63" s="95"/>
      <c r="AU63" s="95"/>
      <c r="AV63" s="95"/>
      <c r="AW63" s="95"/>
      <c r="AX63" s="95"/>
      <c r="AY63" s="95"/>
      <c r="AZ63" s="95"/>
      <c r="BA63" s="95"/>
      <c r="BB63" s="95"/>
      <c r="BC63" s="95"/>
      <c r="BD63" s="95"/>
      <c r="BE63" s="95"/>
      <c r="BF63" s="95"/>
      <c r="BG63" s="95"/>
      <c r="BH63" s="95"/>
      <c r="BI63" s="95"/>
      <c r="BJ63" s="95"/>
      <c r="BK63" s="95"/>
      <c r="BL63" s="95"/>
      <c r="BM63" s="95"/>
      <c r="BN63" s="95"/>
      <c r="BO63" s="95"/>
      <c r="BP63" s="95"/>
      <c r="BQ63" s="95"/>
      <c r="BR63" s="95"/>
      <c r="BS63" s="95"/>
      <c r="BT63" s="95"/>
      <c r="BU63" s="95"/>
      <c r="BV63" s="95"/>
      <c r="BW63" s="95"/>
      <c r="BX63" s="95"/>
      <c r="BY63" s="95"/>
      <c r="BZ63" s="95"/>
      <c r="CA63" s="95"/>
      <c r="CB63" s="95"/>
      <c r="CC63" s="95"/>
      <c r="CD63" s="95"/>
      <c r="CE63" s="95"/>
      <c r="CF63" s="95"/>
      <c r="CG63" s="95"/>
      <c r="CH63" s="95"/>
      <c r="CI63" s="95"/>
      <c r="CJ63" s="95"/>
      <c r="CK63" s="95"/>
      <c r="CL63" s="95"/>
      <c r="CM63" s="95"/>
      <c r="CN63" s="95"/>
      <c r="CO63" s="95"/>
      <c r="CP63" s="95"/>
      <c r="CQ63" s="95"/>
      <c r="CR63" s="95"/>
      <c r="CS63" s="95"/>
      <c r="CT63" s="95"/>
      <c r="CU63" s="95"/>
      <c r="CV63" s="95"/>
      <c r="CW63" s="95"/>
      <c r="CX63" s="95"/>
      <c r="CY63" s="95"/>
      <c r="CZ63" s="95"/>
      <c r="DA63" s="95"/>
      <c r="DB63" s="95"/>
      <c r="DC63" s="95"/>
      <c r="DD63" s="95"/>
      <c r="DE63" s="95"/>
      <c r="DF63" s="95"/>
      <c r="DG63" s="95"/>
      <c r="DH63" s="95"/>
      <c r="DI63" s="95"/>
      <c r="DJ63" s="95"/>
      <c r="DK63" s="95"/>
      <c r="DL63" s="95"/>
      <c r="DM63" s="95"/>
      <c r="DN63" s="95"/>
      <c r="DO63" s="95"/>
      <c r="DP63" s="95"/>
      <c r="DQ63" s="95"/>
      <c r="DR63" s="95"/>
      <c r="DS63" s="95"/>
      <c r="DT63" s="95"/>
      <c r="DU63" s="95"/>
      <c r="DV63" s="95"/>
      <c r="DW63" s="95"/>
      <c r="DX63" s="95"/>
      <c r="DY63" s="95"/>
      <c r="DZ63" s="95"/>
      <c r="EA63" s="95"/>
      <c r="EB63" s="95"/>
      <c r="EC63" s="95"/>
      <c r="ED63" s="95"/>
      <c r="EE63" s="95"/>
      <c r="EF63" s="95"/>
      <c r="EG63" s="95"/>
      <c r="EH63" s="95"/>
      <c r="EI63" s="95"/>
      <c r="EJ63" s="95"/>
      <c r="EK63" s="95"/>
      <c r="EL63" s="95"/>
      <c r="EM63" s="95"/>
      <c r="EN63" s="95"/>
      <c r="EO63" s="95"/>
      <c r="EP63" s="95"/>
      <c r="EQ63" s="95"/>
      <c r="ER63" s="95"/>
      <c r="ES63" s="95"/>
      <c r="ET63" s="95"/>
      <c r="EU63" s="95"/>
      <c r="EV63" s="95"/>
      <c r="EW63" s="95"/>
      <c r="EX63" s="95"/>
      <c r="EY63" s="95"/>
      <c r="EZ63" s="95"/>
      <c r="FA63" s="95"/>
      <c r="FB63" s="95"/>
      <c r="FC63" s="95"/>
      <c r="FD63" s="95"/>
      <c r="FE63" s="95"/>
      <c r="FF63" s="95"/>
      <c r="FG63" s="95"/>
      <c r="FH63" s="95"/>
      <c r="FI63" s="95"/>
      <c r="FJ63" s="95"/>
      <c r="FK63" s="95"/>
      <c r="FL63" s="95"/>
      <c r="FM63" s="95"/>
      <c r="FN63" s="95"/>
      <c r="FO63" s="95"/>
      <c r="FP63" s="95"/>
      <c r="FQ63" s="95"/>
      <c r="FR63" s="95"/>
      <c r="FS63" s="95"/>
      <c r="FT63" s="95"/>
      <c r="FU63" s="95"/>
      <c r="FV63" s="95"/>
      <c r="FW63" s="95"/>
      <c r="FX63" s="95"/>
      <c r="FY63" s="95"/>
      <c r="FZ63" s="95"/>
      <c r="GA63" s="95"/>
      <c r="GB63" s="95"/>
      <c r="GC63" s="95"/>
      <c r="GD63" s="95"/>
      <c r="GE63" s="95"/>
      <c r="GF63" s="95"/>
      <c r="GG63" s="95"/>
      <c r="GH63" s="95"/>
      <c r="GI63" s="95"/>
      <c r="GJ63" s="95"/>
      <c r="GK63" s="95"/>
      <c r="GL63" s="95"/>
      <c r="GM63" s="95"/>
      <c r="GN63" s="95"/>
      <c r="GO63" s="95"/>
      <c r="GP63" s="95"/>
      <c r="GQ63" s="95"/>
      <c r="GR63" s="95"/>
      <c r="GS63" s="95"/>
      <c r="GT63" s="95"/>
      <c r="GU63" s="95"/>
      <c r="GV63" s="95"/>
      <c r="GW63" s="95"/>
      <c r="GX63" s="95"/>
      <c r="GY63" s="95"/>
      <c r="GZ63" s="95"/>
      <c r="HA63" s="95"/>
      <c r="HB63" s="95"/>
      <c r="HC63" s="95"/>
      <c r="HD63" s="95"/>
      <c r="HE63" s="95"/>
      <c r="HF63" s="95"/>
      <c r="HG63" s="95"/>
      <c r="HH63" s="95"/>
      <c r="HI63" s="95"/>
      <c r="HJ63" s="95"/>
      <c r="HK63" s="95"/>
      <c r="HL63" s="95"/>
      <c r="HM63" s="95"/>
      <c r="HN63" s="95"/>
      <c r="HO63" s="95"/>
      <c r="HP63" s="95"/>
      <c r="HQ63" s="95"/>
      <c r="HR63" s="95"/>
      <c r="HS63" s="95"/>
      <c r="HT63" s="95"/>
      <c r="HU63" s="95"/>
      <c r="HV63" s="95"/>
      <c r="HW63" s="95"/>
      <c r="HX63" s="95"/>
      <c r="HY63" s="95"/>
      <c r="HZ63" s="95"/>
      <c r="IA63" s="95"/>
      <c r="IB63" s="95"/>
      <c r="IC63" s="95"/>
      <c r="ID63" s="95"/>
      <c r="IE63" s="95"/>
      <c r="IF63" s="95"/>
      <c r="IG63" s="95"/>
      <c r="IH63" s="95"/>
      <c r="II63" s="95"/>
      <c r="IJ63" s="95"/>
      <c r="IK63" s="95"/>
      <c r="IL63" s="95"/>
      <c r="IM63" s="95"/>
      <c r="IN63" s="95"/>
      <c r="IO63" s="95"/>
      <c r="IP63" s="95"/>
      <c r="IQ63" s="95"/>
      <c r="IR63" s="95"/>
      <c r="IS63" s="95"/>
      <c r="IT63" s="95"/>
      <c r="IU63" s="95"/>
      <c r="IV63" s="95"/>
      <c r="IW63" s="95"/>
      <c r="IX63" s="95"/>
      <c r="IY63" s="95"/>
      <c r="IZ63" s="95"/>
      <c r="JA63" s="95"/>
      <c r="JB63" s="95"/>
      <c r="JC63" s="95"/>
      <c r="JD63" s="95"/>
      <c r="JE63" s="95"/>
      <c r="JF63" s="95"/>
      <c r="JG63" s="95"/>
      <c r="JH63" s="95"/>
      <c r="JI63" s="95"/>
      <c r="JJ63" s="95"/>
      <c r="JK63" s="95"/>
      <c r="JL63" s="95"/>
      <c r="JM63" s="95"/>
      <c r="JN63" s="95"/>
      <c r="JO63" s="95"/>
      <c r="JP63" s="95"/>
      <c r="JQ63" s="95"/>
      <c r="JR63" s="95"/>
      <c r="JS63" s="95"/>
      <c r="JT63" s="95"/>
      <c r="JU63" s="95"/>
      <c r="JV63" s="95"/>
      <c r="JW63" s="95"/>
      <c r="JX63" s="95"/>
      <c r="JY63" s="95"/>
      <c r="JZ63" s="95"/>
      <c r="KA63" s="95"/>
      <c r="KB63" s="95"/>
      <c r="KC63" s="95"/>
      <c r="KD63" s="95"/>
      <c r="KE63" s="95"/>
      <c r="KF63" s="95"/>
      <c r="KG63" s="95"/>
      <c r="KH63" s="95"/>
      <c r="KI63" s="95"/>
      <c r="KJ63" s="95"/>
      <c r="KK63" s="95"/>
      <c r="KL63" s="95"/>
      <c r="KM63" s="95"/>
      <c r="KN63" s="95"/>
      <c r="KO63" s="95"/>
      <c r="KP63" s="95"/>
      <c r="KQ63" s="95"/>
      <c r="KR63" s="95"/>
      <c r="KS63" s="95"/>
      <c r="KT63" s="95"/>
      <c r="KU63" s="95"/>
      <c r="KV63" s="95"/>
      <c r="KW63" s="95"/>
      <c r="KX63" s="95"/>
      <c r="KY63" s="95"/>
      <c r="KZ63" s="95"/>
      <c r="LA63" s="95"/>
      <c r="LB63" s="95"/>
      <c r="LC63" s="95"/>
      <c r="LD63" s="95"/>
      <c r="LE63" s="95"/>
      <c r="LF63" s="95"/>
      <c r="LG63" s="95"/>
      <c r="LH63" s="95"/>
      <c r="LI63" s="95"/>
      <c r="LJ63" s="95"/>
      <c r="LK63" s="95"/>
      <c r="LL63" s="95"/>
      <c r="LM63" s="95"/>
      <c r="LN63" s="95"/>
      <c r="LO63" s="95"/>
      <c r="LP63" s="95"/>
      <c r="LQ63" s="95"/>
      <c r="LR63" s="95"/>
      <c r="LS63" s="95"/>
      <c r="LT63" s="95"/>
      <c r="LU63" s="95"/>
      <c r="LV63" s="95"/>
      <c r="LW63" s="95"/>
      <c r="LX63" s="95"/>
      <c r="LY63" s="95"/>
      <c r="LZ63" s="95"/>
      <c r="MA63" s="95"/>
      <c r="MB63" s="95"/>
      <c r="MC63" s="95"/>
      <c r="MD63" s="95"/>
      <c r="ME63" s="95"/>
      <c r="MF63" s="95"/>
      <c r="MG63" s="95"/>
      <c r="MH63" s="95"/>
      <c r="MI63" s="95"/>
      <c r="MJ63" s="95"/>
      <c r="MK63" s="95"/>
      <c r="ML63" s="95"/>
      <c r="MM63" s="95"/>
      <c r="MN63" s="95"/>
      <c r="MO63" s="95"/>
      <c r="MP63" s="95"/>
      <c r="MQ63" s="95"/>
      <c r="MR63" s="95"/>
      <c r="MS63" s="95"/>
      <c r="MT63" s="95"/>
      <c r="MU63" s="95"/>
      <c r="MV63" s="95"/>
      <c r="MW63" s="95"/>
      <c r="MX63" s="95"/>
      <c r="MY63" s="95"/>
      <c r="MZ63" s="95"/>
      <c r="NA63" s="95"/>
      <c r="NB63" s="95"/>
      <c r="NC63" s="95"/>
      <c r="ND63" s="95"/>
      <c r="NE63" s="95"/>
      <c r="NF63" s="95"/>
      <c r="NG63" s="95"/>
      <c r="NH63" s="95"/>
      <c r="NI63" s="95"/>
      <c r="NJ63" s="95"/>
      <c r="NK63" s="95"/>
      <c r="NL63" s="95"/>
      <c r="NM63" s="95"/>
      <c r="NN63" s="95"/>
      <c r="NO63" s="95"/>
      <c r="NP63" s="95"/>
      <c r="NQ63" s="95"/>
      <c r="NR63" s="95"/>
      <c r="NS63" s="95"/>
      <c r="NT63" s="95"/>
      <c r="NU63" s="95"/>
      <c r="NV63" s="95"/>
      <c r="NW63" s="95"/>
      <c r="NX63" s="95"/>
      <c r="NY63" s="95"/>
      <c r="NZ63" s="95"/>
      <c r="OA63" s="95"/>
      <c r="OB63" s="95"/>
      <c r="OC63" s="95"/>
      <c r="OD63" s="95"/>
      <c r="OE63" s="95"/>
      <c r="OF63" s="95"/>
      <c r="OG63" s="95"/>
      <c r="OH63" s="95"/>
      <c r="OI63" s="95"/>
      <c r="OJ63" s="95"/>
      <c r="OK63" s="95"/>
      <c r="OL63" s="95"/>
      <c r="OM63" s="95"/>
      <c r="ON63" s="95"/>
      <c r="OO63" s="95"/>
      <c r="OP63" s="95"/>
      <c r="OQ63" s="95"/>
      <c r="OR63" s="95"/>
      <c r="OS63" s="95"/>
      <c r="OT63" s="95"/>
      <c r="OU63" s="95"/>
      <c r="OV63" s="95"/>
      <c r="OW63" s="95"/>
      <c r="OX63" s="95"/>
      <c r="OY63" s="95"/>
      <c r="OZ63" s="95"/>
      <c r="PA63" s="95"/>
      <c r="PB63" s="95"/>
      <c r="PC63" s="95"/>
      <c r="PD63" s="95"/>
      <c r="PE63" s="95"/>
      <c r="PF63" s="95"/>
      <c r="PG63" s="95"/>
      <c r="PH63" s="95"/>
      <c r="PI63" s="95"/>
      <c r="PJ63" s="95"/>
      <c r="PK63" s="95"/>
      <c r="PL63" s="95"/>
      <c r="PM63" s="95"/>
      <c r="PN63" s="95"/>
      <c r="PO63" s="95"/>
      <c r="PP63" s="95"/>
      <c r="PQ63" s="95"/>
      <c r="PR63" s="95"/>
      <c r="PS63" s="95"/>
      <c r="PT63" s="95"/>
      <c r="PU63" s="95"/>
      <c r="PV63" s="95"/>
      <c r="PW63" s="95"/>
      <c r="PX63" s="95"/>
      <c r="PY63" s="95"/>
      <c r="PZ63" s="95"/>
      <c r="QA63" s="95"/>
      <c r="QB63" s="95"/>
      <c r="QC63" s="95"/>
      <c r="QD63" s="95"/>
      <c r="QE63" s="95"/>
      <c r="QF63" s="95"/>
      <c r="QG63" s="95"/>
      <c r="QH63" s="95"/>
      <c r="QI63" s="95"/>
      <c r="QJ63" s="95"/>
      <c r="QK63" s="95"/>
      <c r="QL63" s="95"/>
      <c r="QM63" s="95"/>
      <c r="QN63" s="95"/>
      <c r="QO63" s="95"/>
      <c r="QP63" s="95"/>
      <c r="QQ63" s="95"/>
      <c r="QR63" s="95"/>
      <c r="QS63" s="95"/>
      <c r="QT63" s="95"/>
      <c r="QU63" s="95"/>
      <c r="QV63" s="95"/>
      <c r="QW63" s="95"/>
      <c r="QX63" s="95"/>
      <c r="QY63" s="95"/>
      <c r="QZ63" s="95"/>
      <c r="RA63" s="95"/>
      <c r="RB63" s="95"/>
      <c r="RC63" s="95"/>
      <c r="RD63" s="95"/>
      <c r="RE63" s="95"/>
      <c r="RF63" s="95"/>
      <c r="RG63" s="95"/>
      <c r="RH63" s="95"/>
      <c r="RI63" s="95"/>
      <c r="RJ63" s="95"/>
      <c r="RK63" s="95"/>
      <c r="RL63" s="95"/>
      <c r="RM63" s="95"/>
      <c r="RN63" s="95"/>
      <c r="RO63" s="95"/>
      <c r="RP63" s="95"/>
      <c r="RQ63" s="95"/>
      <c r="RR63" s="95"/>
      <c r="RS63" s="95"/>
      <c r="RT63" s="95"/>
      <c r="RU63" s="95"/>
      <c r="RV63" s="95"/>
      <c r="RW63" s="95"/>
      <c r="RX63" s="95"/>
      <c r="RY63" s="95"/>
      <c r="RZ63" s="95"/>
      <c r="SA63" s="95"/>
      <c r="SB63" s="95"/>
      <c r="SC63" s="95"/>
      <c r="SD63" s="95"/>
      <c r="SE63" s="95"/>
      <c r="SF63" s="95"/>
      <c r="SG63" s="95"/>
      <c r="SH63" s="95"/>
      <c r="SI63" s="95"/>
      <c r="SJ63" s="95"/>
      <c r="SK63" s="95"/>
      <c r="SL63" s="95"/>
      <c r="SM63" s="95"/>
      <c r="SN63" s="95"/>
      <c r="SO63" s="95"/>
      <c r="SP63" s="95"/>
      <c r="SQ63" s="95"/>
      <c r="SR63" s="95"/>
      <c r="SS63" s="95"/>
      <c r="ST63" s="95"/>
      <c r="SU63" s="95"/>
      <c r="SV63" s="95"/>
      <c r="SW63" s="95"/>
      <c r="SX63" s="95"/>
      <c r="SY63" s="95"/>
      <c r="SZ63" s="95"/>
      <c r="TA63" s="95"/>
      <c r="TB63" s="95"/>
      <c r="TC63" s="95"/>
      <c r="TD63" s="95"/>
      <c r="TE63" s="95"/>
      <c r="TF63" s="95"/>
      <c r="TG63" s="95"/>
      <c r="TH63" s="95"/>
      <c r="TI63" s="95"/>
      <c r="TJ63" s="95"/>
      <c r="TK63" s="95"/>
      <c r="TL63" s="95"/>
      <c r="TM63" s="95"/>
      <c r="TN63" s="95"/>
      <c r="TO63" s="95"/>
      <c r="TP63" s="95"/>
      <c r="TQ63" s="95"/>
      <c r="TR63" s="95"/>
      <c r="TS63" s="95"/>
      <c r="TT63" s="95"/>
      <c r="TU63" s="95"/>
      <c r="TV63" s="95"/>
      <c r="TW63" s="95"/>
      <c r="TX63" s="95"/>
      <c r="TY63" s="95"/>
      <c r="TZ63" s="95"/>
      <c r="UA63" s="95"/>
      <c r="UB63" s="95"/>
      <c r="UC63" s="95"/>
      <c r="UD63" s="95"/>
      <c r="UE63" s="95"/>
      <c r="UF63" s="95"/>
      <c r="UG63" s="95"/>
      <c r="UH63" s="95"/>
      <c r="UI63" s="95"/>
      <c r="UJ63" s="95"/>
      <c r="UK63" s="95"/>
      <c r="UL63" s="95"/>
      <c r="UM63" s="95"/>
      <c r="UN63" s="95"/>
      <c r="UO63" s="95"/>
      <c r="UP63" s="95"/>
      <c r="UQ63" s="95"/>
      <c r="UR63" s="95"/>
      <c r="US63" s="95"/>
      <c r="UT63" s="95"/>
      <c r="UU63" s="95"/>
      <c r="UV63" s="95"/>
      <c r="UW63" s="95"/>
      <c r="UX63" s="95"/>
      <c r="UY63" s="95"/>
      <c r="UZ63" s="95"/>
      <c r="VA63" s="95"/>
      <c r="VB63" s="95"/>
      <c r="VC63" s="95"/>
      <c r="VD63" s="95"/>
      <c r="VE63" s="95"/>
      <c r="VF63" s="95"/>
      <c r="VG63" s="95"/>
      <c r="VH63" s="95"/>
      <c r="VI63" s="95"/>
      <c r="VJ63" s="95"/>
      <c r="VK63" s="95"/>
      <c r="VL63" s="95"/>
      <c r="VM63" s="95"/>
      <c r="VN63" s="95"/>
      <c r="VO63" s="95"/>
      <c r="VP63" s="95"/>
      <c r="VQ63" s="95"/>
      <c r="VR63" s="95"/>
      <c r="VS63" s="95"/>
      <c r="VT63" s="95"/>
      <c r="VU63" s="95"/>
      <c r="VV63" s="95"/>
      <c r="VW63" s="95"/>
      <c r="VX63" s="95"/>
      <c r="VY63" s="95"/>
      <c r="VZ63" s="95"/>
      <c r="WA63" s="95"/>
      <c r="WB63" s="95"/>
      <c r="WC63" s="95"/>
      <c r="WD63" s="95"/>
      <c r="WE63" s="95"/>
      <c r="WF63" s="95"/>
      <c r="WG63" s="95"/>
      <c r="WH63" s="95"/>
      <c r="WI63" s="95"/>
      <c r="WJ63" s="95"/>
      <c r="WK63" s="95"/>
      <c r="WL63" s="95"/>
      <c r="WM63" s="95"/>
      <c r="WN63" s="95"/>
      <c r="WO63" s="95"/>
      <c r="WP63" s="95"/>
      <c r="WQ63" s="95"/>
      <c r="WR63" s="95"/>
      <c r="WS63" s="95"/>
      <c r="WT63" s="95"/>
      <c r="WU63" s="95"/>
      <c r="WV63" s="95"/>
      <c r="WW63" s="95"/>
      <c r="WX63" s="95"/>
      <c r="WY63" s="95"/>
      <c r="WZ63" s="95"/>
      <c r="XA63" s="95"/>
      <c r="XB63" s="95"/>
      <c r="XC63" s="95"/>
      <c r="XD63" s="95"/>
      <c r="XE63" s="95"/>
      <c r="XF63" s="95"/>
      <c r="XG63" s="95"/>
      <c r="XH63" s="95"/>
      <c r="XI63" s="95"/>
      <c r="XJ63" s="95"/>
      <c r="XK63" s="95"/>
      <c r="XL63" s="95"/>
      <c r="XM63" s="95"/>
      <c r="XN63" s="95"/>
      <c r="XO63" s="95"/>
      <c r="XP63" s="95"/>
      <c r="XQ63" s="95"/>
      <c r="XR63" s="95"/>
      <c r="XS63" s="95"/>
      <c r="XT63" s="95"/>
      <c r="XU63" s="95"/>
      <c r="XV63" s="95"/>
      <c r="XW63" s="95"/>
      <c r="XX63" s="95"/>
      <c r="XY63" s="95"/>
      <c r="XZ63" s="95"/>
      <c r="YA63" s="95"/>
      <c r="YB63" s="95"/>
      <c r="YC63" s="95"/>
      <c r="YD63" s="95"/>
      <c r="YE63" s="95"/>
      <c r="YF63" s="95"/>
      <c r="YG63" s="95"/>
      <c r="YH63" s="95"/>
      <c r="YI63" s="95"/>
      <c r="YJ63" s="95"/>
      <c r="YK63" s="95"/>
      <c r="YL63" s="95"/>
      <c r="YM63" s="95"/>
      <c r="YN63" s="95"/>
      <c r="YO63" s="95"/>
      <c r="YP63" s="95"/>
      <c r="YQ63" s="95"/>
      <c r="YR63" s="95"/>
      <c r="YS63" s="95"/>
      <c r="YT63" s="95"/>
      <c r="YU63" s="95"/>
      <c r="YV63" s="95"/>
      <c r="YW63" s="95"/>
      <c r="YX63" s="95"/>
      <c r="YY63" s="95"/>
      <c r="YZ63" s="95"/>
      <c r="ZA63" s="95"/>
      <c r="ZB63" s="95"/>
      <c r="ZC63" s="95"/>
      <c r="ZD63" s="95"/>
      <c r="ZE63" s="95"/>
      <c r="ZF63" s="95"/>
      <c r="ZG63" s="95"/>
      <c r="ZH63" s="95"/>
      <c r="ZI63" s="95"/>
      <c r="ZJ63" s="95"/>
      <c r="ZK63" s="95"/>
      <c r="ZL63" s="95"/>
      <c r="ZM63" s="95"/>
      <c r="ZN63" s="95"/>
      <c r="ZO63" s="95"/>
      <c r="ZP63" s="95"/>
      <c r="ZQ63" s="95"/>
      <c r="ZR63" s="95"/>
      <c r="ZS63" s="95"/>
      <c r="ZT63" s="95"/>
      <c r="ZU63" s="95"/>
      <c r="ZV63" s="95"/>
      <c r="ZW63" s="95"/>
      <c r="ZX63" s="95"/>
      <c r="ZY63" s="95"/>
      <c r="ZZ63" s="95"/>
      <c r="AAA63" s="95"/>
      <c r="AAB63" s="95"/>
      <c r="AAC63" s="95"/>
      <c r="AAD63" s="95"/>
      <c r="AAE63" s="95"/>
      <c r="AAF63" s="95"/>
      <c r="AAG63" s="95"/>
      <c r="AAH63" s="95"/>
      <c r="AAI63" s="95"/>
      <c r="AAJ63" s="95"/>
      <c r="AAK63" s="95"/>
      <c r="AAL63" s="95"/>
      <c r="AAM63" s="95"/>
      <c r="AAN63" s="95"/>
      <c r="AAO63" s="95"/>
      <c r="AAP63" s="95"/>
      <c r="AAQ63" s="95"/>
      <c r="AAR63" s="95"/>
      <c r="AAS63" s="95"/>
      <c r="AAT63" s="95"/>
      <c r="AAU63" s="95"/>
      <c r="AAV63" s="95"/>
      <c r="AAW63" s="95"/>
      <c r="AAX63" s="95"/>
      <c r="AAY63" s="95"/>
      <c r="AAZ63" s="95"/>
      <c r="ABA63" s="95"/>
      <c r="ABB63" s="95"/>
      <c r="ABC63" s="95"/>
      <c r="ABD63" s="95"/>
      <c r="ABE63" s="95"/>
      <c r="ABF63" s="95"/>
      <c r="ABG63" s="95"/>
      <c r="ABH63" s="95"/>
      <c r="ABI63" s="95"/>
      <c r="ABJ63" s="95"/>
      <c r="ABK63" s="95"/>
      <c r="ABL63" s="95"/>
      <c r="ABM63" s="95"/>
      <c r="ABN63" s="95"/>
      <c r="ABO63" s="95"/>
      <c r="ABP63" s="95"/>
      <c r="ABQ63" s="95"/>
      <c r="ABR63" s="95"/>
      <c r="ABS63" s="95"/>
      <c r="ABT63" s="95"/>
      <c r="ABU63" s="95"/>
      <c r="ABV63" s="95"/>
      <c r="ABW63" s="95"/>
      <c r="ABX63" s="95"/>
      <c r="ABY63" s="95"/>
      <c r="ABZ63" s="95"/>
      <c r="ACA63" s="95"/>
      <c r="ACB63" s="95"/>
      <c r="ACC63" s="95"/>
      <c r="ACD63" s="95"/>
      <c r="ACE63" s="95"/>
      <c r="ACF63" s="95"/>
      <c r="ACG63" s="95"/>
      <c r="ACH63" s="95"/>
      <c r="ACI63" s="95"/>
      <c r="ACJ63" s="95"/>
      <c r="ACK63" s="95"/>
      <c r="ACL63" s="95"/>
      <c r="ACM63" s="95"/>
      <c r="ACN63" s="95"/>
      <c r="ACO63" s="95"/>
      <c r="ACP63" s="95"/>
      <c r="ACQ63" s="95"/>
      <c r="ACR63" s="95"/>
      <c r="ACS63" s="95"/>
      <c r="ACT63" s="95"/>
      <c r="ACU63" s="95"/>
      <c r="ACV63" s="95"/>
      <c r="ACW63" s="95"/>
      <c r="ACX63" s="95"/>
      <c r="ACY63" s="95"/>
      <c r="ACZ63" s="95"/>
      <c r="ADA63" s="95"/>
      <c r="ADB63" s="95"/>
      <c r="ADC63" s="95"/>
      <c r="ADD63" s="95"/>
      <c r="ADE63" s="95"/>
      <c r="ADF63" s="95"/>
      <c r="ADG63" s="95"/>
      <c r="ADH63" s="95"/>
      <c r="ADI63" s="95"/>
      <c r="ADJ63" s="95"/>
      <c r="ADK63" s="95"/>
      <c r="ADL63" s="95"/>
      <c r="ADM63" s="95"/>
      <c r="ADN63" s="95"/>
      <c r="ADO63" s="95"/>
      <c r="ADP63" s="95"/>
      <c r="ADQ63" s="95"/>
      <c r="ADR63" s="95"/>
      <c r="ADS63" s="95"/>
      <c r="ADT63" s="95"/>
      <c r="ADU63" s="95"/>
      <c r="ADV63" s="95"/>
      <c r="ADW63" s="95"/>
      <c r="ADX63" s="95"/>
      <c r="ADY63" s="95"/>
      <c r="ADZ63" s="95"/>
      <c r="AEA63" s="95"/>
      <c r="AEB63" s="95"/>
      <c r="AEC63" s="95"/>
      <c r="AED63" s="95"/>
      <c r="AEE63" s="95"/>
      <c r="AEF63" s="95"/>
      <c r="AEG63" s="95"/>
      <c r="AEH63" s="95"/>
      <c r="AEI63" s="95"/>
      <c r="AEJ63" s="95"/>
      <c r="AEK63" s="95"/>
      <c r="AEL63" s="95"/>
      <c r="AEM63" s="95"/>
      <c r="AEN63" s="95"/>
      <c r="AEO63" s="95"/>
      <c r="AEP63" s="95"/>
      <c r="AEQ63" s="95"/>
      <c r="AER63" s="95"/>
      <c r="AES63" s="95"/>
      <c r="AET63" s="95"/>
      <c r="AEU63" s="95"/>
      <c r="AEV63" s="95"/>
      <c r="AEW63" s="95"/>
      <c r="AEX63" s="95"/>
      <c r="AEY63" s="95"/>
      <c r="AEZ63" s="95"/>
      <c r="AFA63" s="95"/>
      <c r="AFB63" s="95"/>
      <c r="AFC63" s="95"/>
      <c r="AFD63" s="95"/>
      <c r="AFE63" s="95"/>
      <c r="AFF63" s="95"/>
      <c r="AFG63" s="95"/>
      <c r="AFH63" s="95"/>
      <c r="AFI63" s="95"/>
      <c r="AFJ63" s="95"/>
      <c r="AFK63" s="95"/>
      <c r="AFL63" s="95"/>
      <c r="AFM63" s="95"/>
      <c r="AFN63" s="95"/>
      <c r="AFO63" s="95"/>
      <c r="AFP63" s="95"/>
      <c r="AFQ63" s="95"/>
      <c r="AFR63" s="95"/>
      <c r="AFS63" s="95"/>
      <c r="AFT63" s="95"/>
      <c r="AFU63" s="95"/>
      <c r="AFV63" s="95"/>
      <c r="AFW63" s="95"/>
      <c r="AFX63" s="95"/>
      <c r="AFY63" s="95"/>
      <c r="AFZ63" s="95"/>
      <c r="AGA63" s="95"/>
      <c r="AGB63" s="95"/>
      <c r="AGC63" s="95"/>
      <c r="AGD63" s="95"/>
      <c r="AGE63" s="95"/>
      <c r="AGF63" s="95"/>
      <c r="AGG63" s="95"/>
      <c r="AGH63" s="95"/>
      <c r="AGI63" s="95"/>
      <c r="AGJ63" s="95"/>
      <c r="AGK63" s="95"/>
      <c r="AGL63" s="95"/>
      <c r="AGM63" s="95"/>
      <c r="AGN63" s="95"/>
      <c r="AGO63" s="95"/>
      <c r="AGP63" s="95"/>
      <c r="AGQ63" s="95"/>
      <c r="AGR63" s="95"/>
      <c r="AGS63" s="95"/>
      <c r="AGT63" s="95"/>
      <c r="AGU63" s="95"/>
      <c r="AGV63" s="95"/>
      <c r="AGW63" s="95"/>
      <c r="AGX63" s="95"/>
      <c r="AGY63" s="95"/>
      <c r="AGZ63" s="95"/>
      <c r="AHA63" s="95"/>
      <c r="AHB63" s="95"/>
      <c r="AHC63" s="95"/>
      <c r="AHD63" s="95"/>
      <c r="AHE63" s="95"/>
      <c r="AHF63" s="95"/>
      <c r="AHG63" s="95"/>
      <c r="AHH63" s="95"/>
      <c r="AHI63" s="95"/>
      <c r="AHJ63" s="95"/>
      <c r="AHK63" s="95"/>
      <c r="AHL63" s="95"/>
      <c r="AHM63" s="95"/>
      <c r="AHN63" s="95"/>
      <c r="AHO63" s="95"/>
      <c r="AHP63" s="95"/>
      <c r="AHQ63" s="95"/>
      <c r="AHR63" s="95"/>
      <c r="AHS63" s="95"/>
      <c r="AHT63" s="95"/>
      <c r="AHU63" s="95"/>
      <c r="AHV63" s="95"/>
      <c r="AHW63" s="95"/>
      <c r="AHX63" s="95"/>
      <c r="AHY63" s="95"/>
      <c r="AHZ63" s="95"/>
      <c r="AIA63" s="95"/>
      <c r="AIB63" s="95"/>
      <c r="AIC63" s="95"/>
      <c r="AID63" s="95"/>
      <c r="AIE63" s="95"/>
      <c r="AIF63" s="95"/>
      <c r="AIG63" s="95"/>
      <c r="AIH63" s="95"/>
      <c r="AII63" s="95"/>
      <c r="AIJ63" s="95"/>
      <c r="AIK63" s="95"/>
      <c r="AIL63" s="95"/>
      <c r="AIM63" s="95"/>
      <c r="AIN63" s="95"/>
      <c r="AIO63" s="95"/>
      <c r="AIP63" s="95"/>
      <c r="AIQ63" s="95"/>
      <c r="AIR63" s="95"/>
      <c r="AIS63" s="95"/>
      <c r="AIT63" s="95"/>
      <c r="AIU63" s="95"/>
      <c r="AIV63" s="95"/>
      <c r="AIW63" s="95"/>
      <c r="AIX63" s="95"/>
      <c r="AIY63" s="95"/>
      <c r="AIZ63" s="95"/>
      <c r="AJA63" s="95"/>
      <c r="AJB63" s="95"/>
      <c r="AJC63" s="95"/>
      <c r="AJD63" s="95"/>
      <c r="AJE63" s="95"/>
      <c r="AJF63" s="95"/>
      <c r="AJG63" s="95"/>
      <c r="AJH63" s="95"/>
      <c r="AJI63" s="95"/>
      <c r="AJJ63" s="95"/>
      <c r="AJK63" s="95"/>
      <c r="AJL63" s="95"/>
      <c r="AJM63" s="95"/>
      <c r="AJN63" s="95"/>
      <c r="AJO63" s="95"/>
      <c r="AJP63" s="95"/>
      <c r="AJQ63" s="95"/>
      <c r="AJR63" s="95"/>
      <c r="AJS63" s="95"/>
      <c r="AJT63" s="95"/>
      <c r="AJU63" s="95"/>
      <c r="AJV63" s="95"/>
      <c r="AJW63" s="95"/>
      <c r="AJX63" s="95"/>
      <c r="AJY63" s="95"/>
      <c r="AJZ63" s="95"/>
      <c r="AKA63" s="95"/>
      <c r="AKB63" s="95"/>
      <c r="AKC63" s="95"/>
      <c r="AKD63" s="95"/>
      <c r="AKE63" s="95"/>
      <c r="AKF63" s="95"/>
      <c r="AKG63" s="95"/>
      <c r="AKH63" s="95"/>
      <c r="AKI63" s="95"/>
      <c r="AKJ63" s="95"/>
      <c r="AKK63" s="95"/>
      <c r="AKL63" s="95"/>
      <c r="AKM63" s="95"/>
      <c r="AKN63" s="95"/>
      <c r="AKO63" s="95"/>
      <c r="AKP63" s="95"/>
      <c r="AKQ63" s="95"/>
      <c r="AKR63" s="95"/>
      <c r="AKS63" s="95"/>
      <c r="AKT63" s="95"/>
      <c r="AKU63" s="95"/>
      <c r="AKV63" s="95"/>
      <c r="AKW63" s="95"/>
      <c r="AKX63" s="95"/>
      <c r="AKY63" s="95"/>
      <c r="AKZ63" s="95"/>
      <c r="ALA63" s="95"/>
      <c r="ALB63" s="95"/>
      <c r="ALC63" s="95"/>
      <c r="ALD63" s="95"/>
      <c r="ALE63" s="95"/>
      <c r="ALF63" s="95"/>
      <c r="ALG63" s="95"/>
      <c r="ALH63" s="95"/>
      <c r="ALI63" s="95"/>
      <c r="ALJ63" s="95"/>
      <c r="ALK63" s="95"/>
      <c r="ALL63" s="95"/>
      <c r="ALM63" s="95"/>
      <c r="ALN63" s="95"/>
      <c r="ALO63" s="95"/>
      <c r="ALP63" s="95"/>
      <c r="ALQ63" s="95"/>
      <c r="ALR63" s="95"/>
      <c r="ALS63" s="95"/>
      <c r="ALT63" s="95"/>
      <c r="ALU63" s="95"/>
      <c r="ALV63" s="95"/>
      <c r="ALW63" s="95"/>
      <c r="ALX63" s="95"/>
      <c r="ALY63" s="95"/>
      <c r="ALZ63" s="95"/>
      <c r="AMA63" s="95"/>
      <c r="AMB63" s="95"/>
      <c r="AMC63" s="95"/>
      <c r="AMD63" s="95"/>
      <c r="AME63" s="95"/>
      <c r="AMF63" s="95"/>
      <c r="AMG63" s="95"/>
      <c r="AMH63" s="95"/>
      <c r="AMI63" s="95"/>
      <c r="AMJ63" s="95"/>
    </row>
    <row r="64" spans="1:1024" s="97" customFormat="1" x14ac:dyDescent="0.2">
      <c r="A64" s="95"/>
      <c r="B64" s="171" t="s">
        <v>53</v>
      </c>
      <c r="C64" s="168">
        <v>6.67</v>
      </c>
      <c r="D64" s="171" t="s">
        <v>353</v>
      </c>
      <c r="E64" s="168">
        <v>4.47</v>
      </c>
      <c r="F64" s="171" t="s">
        <v>491</v>
      </c>
      <c r="G64" s="168">
        <v>5.18</v>
      </c>
      <c r="H64" s="171" t="s">
        <v>53</v>
      </c>
      <c r="I64" s="168">
        <v>6.67</v>
      </c>
      <c r="J64" s="171" t="s">
        <v>466</v>
      </c>
      <c r="K64" s="168">
        <v>10.6</v>
      </c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95"/>
      <c r="AL64" s="95"/>
      <c r="AM64" s="95"/>
      <c r="AN64" s="95"/>
      <c r="AO64" s="95"/>
      <c r="AP64" s="95"/>
      <c r="AQ64" s="95"/>
      <c r="AR64" s="95"/>
      <c r="AS64" s="95"/>
      <c r="AT64" s="95"/>
      <c r="AU64" s="95"/>
      <c r="AV64" s="95"/>
      <c r="AW64" s="95"/>
      <c r="AX64" s="95"/>
      <c r="AY64" s="95"/>
      <c r="AZ64" s="95"/>
      <c r="BA64" s="95"/>
      <c r="BB64" s="95"/>
      <c r="BC64" s="95"/>
      <c r="BD64" s="95"/>
      <c r="BE64" s="95"/>
      <c r="BF64" s="95"/>
      <c r="BG64" s="95"/>
      <c r="BH64" s="95"/>
      <c r="BI64" s="95"/>
      <c r="BJ64" s="95"/>
      <c r="BK64" s="95"/>
      <c r="BL64" s="95"/>
      <c r="BM64" s="95"/>
      <c r="BN64" s="95"/>
      <c r="BO64" s="95"/>
      <c r="BP64" s="95"/>
      <c r="BQ64" s="95"/>
      <c r="BR64" s="95"/>
      <c r="BS64" s="95"/>
      <c r="BT64" s="95"/>
      <c r="BU64" s="95"/>
      <c r="BV64" s="95"/>
      <c r="BW64" s="95"/>
      <c r="BX64" s="95"/>
      <c r="BY64" s="95"/>
      <c r="BZ64" s="95"/>
      <c r="CA64" s="95"/>
      <c r="CB64" s="95"/>
      <c r="CC64" s="95"/>
      <c r="CD64" s="95"/>
      <c r="CE64" s="95"/>
      <c r="CF64" s="95"/>
      <c r="CG64" s="95"/>
      <c r="CH64" s="95"/>
      <c r="CI64" s="95"/>
      <c r="CJ64" s="95"/>
      <c r="CK64" s="95"/>
      <c r="CL64" s="95"/>
      <c r="CM64" s="95"/>
      <c r="CN64" s="95"/>
      <c r="CO64" s="95"/>
      <c r="CP64" s="95"/>
      <c r="CQ64" s="95"/>
      <c r="CR64" s="95"/>
      <c r="CS64" s="95"/>
      <c r="CT64" s="95"/>
      <c r="CU64" s="95"/>
      <c r="CV64" s="95"/>
      <c r="CW64" s="95"/>
      <c r="CX64" s="95"/>
      <c r="CY64" s="95"/>
      <c r="CZ64" s="95"/>
      <c r="DA64" s="95"/>
      <c r="DB64" s="95"/>
      <c r="DC64" s="95"/>
      <c r="DD64" s="95"/>
      <c r="DE64" s="95"/>
      <c r="DF64" s="95"/>
      <c r="DG64" s="95"/>
      <c r="DH64" s="95"/>
      <c r="DI64" s="95"/>
      <c r="DJ64" s="95"/>
      <c r="DK64" s="95"/>
      <c r="DL64" s="95"/>
      <c r="DM64" s="95"/>
      <c r="DN64" s="95"/>
      <c r="DO64" s="95"/>
      <c r="DP64" s="95"/>
      <c r="DQ64" s="95"/>
      <c r="DR64" s="95"/>
      <c r="DS64" s="95"/>
      <c r="DT64" s="95"/>
      <c r="DU64" s="95"/>
      <c r="DV64" s="95"/>
      <c r="DW64" s="95"/>
      <c r="DX64" s="95"/>
      <c r="DY64" s="95"/>
      <c r="DZ64" s="95"/>
      <c r="EA64" s="95"/>
      <c r="EB64" s="95"/>
      <c r="EC64" s="95"/>
      <c r="ED64" s="95"/>
      <c r="EE64" s="95"/>
      <c r="EF64" s="95"/>
      <c r="EG64" s="95"/>
      <c r="EH64" s="95"/>
      <c r="EI64" s="95"/>
      <c r="EJ64" s="95"/>
      <c r="EK64" s="95"/>
      <c r="EL64" s="95"/>
      <c r="EM64" s="95"/>
      <c r="EN64" s="95"/>
      <c r="EO64" s="95"/>
      <c r="EP64" s="95"/>
      <c r="EQ64" s="95"/>
      <c r="ER64" s="95"/>
      <c r="ES64" s="95"/>
      <c r="ET64" s="95"/>
      <c r="EU64" s="95"/>
      <c r="EV64" s="95"/>
      <c r="EW64" s="95"/>
      <c r="EX64" s="95"/>
      <c r="EY64" s="95"/>
      <c r="EZ64" s="95"/>
      <c r="FA64" s="95"/>
      <c r="FB64" s="95"/>
      <c r="FC64" s="95"/>
      <c r="FD64" s="95"/>
      <c r="FE64" s="95"/>
      <c r="FF64" s="95"/>
      <c r="FG64" s="95"/>
      <c r="FH64" s="95"/>
      <c r="FI64" s="95"/>
      <c r="FJ64" s="95"/>
      <c r="FK64" s="95"/>
      <c r="FL64" s="95"/>
      <c r="FM64" s="95"/>
      <c r="FN64" s="95"/>
      <c r="FO64" s="95"/>
      <c r="FP64" s="95"/>
      <c r="FQ64" s="95"/>
      <c r="FR64" s="95"/>
      <c r="FS64" s="95"/>
      <c r="FT64" s="95"/>
      <c r="FU64" s="95"/>
      <c r="FV64" s="95"/>
      <c r="FW64" s="95"/>
      <c r="FX64" s="95"/>
      <c r="FY64" s="95"/>
      <c r="FZ64" s="95"/>
      <c r="GA64" s="95"/>
      <c r="GB64" s="95"/>
      <c r="GC64" s="95"/>
      <c r="GD64" s="95"/>
      <c r="GE64" s="95"/>
      <c r="GF64" s="95"/>
      <c r="GG64" s="95"/>
      <c r="GH64" s="95"/>
      <c r="GI64" s="95"/>
      <c r="GJ64" s="95"/>
      <c r="GK64" s="95"/>
      <c r="GL64" s="95"/>
      <c r="GM64" s="95"/>
      <c r="GN64" s="95"/>
      <c r="GO64" s="95"/>
      <c r="GP64" s="95"/>
      <c r="GQ64" s="95"/>
      <c r="GR64" s="95"/>
      <c r="GS64" s="95"/>
      <c r="GT64" s="95"/>
      <c r="GU64" s="95"/>
      <c r="GV64" s="95"/>
      <c r="GW64" s="95"/>
      <c r="GX64" s="95"/>
      <c r="GY64" s="95"/>
      <c r="GZ64" s="95"/>
      <c r="HA64" s="95"/>
      <c r="HB64" s="95"/>
      <c r="HC64" s="95"/>
      <c r="HD64" s="95"/>
      <c r="HE64" s="95"/>
      <c r="HF64" s="95"/>
      <c r="HG64" s="95"/>
      <c r="HH64" s="95"/>
      <c r="HI64" s="95"/>
      <c r="HJ64" s="95"/>
      <c r="HK64" s="95"/>
      <c r="HL64" s="95"/>
      <c r="HM64" s="95"/>
      <c r="HN64" s="95"/>
      <c r="HO64" s="95"/>
      <c r="HP64" s="95"/>
      <c r="HQ64" s="95"/>
      <c r="HR64" s="95"/>
      <c r="HS64" s="95"/>
      <c r="HT64" s="95"/>
      <c r="HU64" s="95"/>
      <c r="HV64" s="95"/>
      <c r="HW64" s="95"/>
      <c r="HX64" s="95"/>
      <c r="HY64" s="95"/>
      <c r="HZ64" s="95"/>
      <c r="IA64" s="95"/>
      <c r="IB64" s="95"/>
      <c r="IC64" s="95"/>
      <c r="ID64" s="95"/>
      <c r="IE64" s="95"/>
      <c r="IF64" s="95"/>
      <c r="IG64" s="95"/>
      <c r="IH64" s="95"/>
      <c r="II64" s="95"/>
      <c r="IJ64" s="95"/>
      <c r="IK64" s="95"/>
      <c r="IL64" s="95"/>
      <c r="IM64" s="95"/>
      <c r="IN64" s="95"/>
      <c r="IO64" s="95"/>
      <c r="IP64" s="95"/>
      <c r="IQ64" s="95"/>
      <c r="IR64" s="95"/>
      <c r="IS64" s="95"/>
      <c r="IT64" s="95"/>
      <c r="IU64" s="95"/>
      <c r="IV64" s="95"/>
      <c r="IW64" s="95"/>
      <c r="IX64" s="95"/>
      <c r="IY64" s="95"/>
      <c r="IZ64" s="95"/>
      <c r="JA64" s="95"/>
      <c r="JB64" s="95"/>
      <c r="JC64" s="95"/>
      <c r="JD64" s="95"/>
      <c r="JE64" s="95"/>
      <c r="JF64" s="95"/>
      <c r="JG64" s="95"/>
      <c r="JH64" s="95"/>
      <c r="JI64" s="95"/>
      <c r="JJ64" s="95"/>
      <c r="JK64" s="95"/>
      <c r="JL64" s="95"/>
      <c r="JM64" s="95"/>
      <c r="JN64" s="95"/>
      <c r="JO64" s="95"/>
      <c r="JP64" s="95"/>
      <c r="JQ64" s="95"/>
      <c r="JR64" s="95"/>
      <c r="JS64" s="95"/>
      <c r="JT64" s="95"/>
      <c r="JU64" s="95"/>
      <c r="JV64" s="95"/>
      <c r="JW64" s="95"/>
      <c r="JX64" s="95"/>
      <c r="JY64" s="95"/>
      <c r="JZ64" s="95"/>
      <c r="KA64" s="95"/>
      <c r="KB64" s="95"/>
      <c r="KC64" s="95"/>
      <c r="KD64" s="95"/>
      <c r="KE64" s="95"/>
      <c r="KF64" s="95"/>
      <c r="KG64" s="95"/>
      <c r="KH64" s="95"/>
      <c r="KI64" s="95"/>
      <c r="KJ64" s="95"/>
      <c r="KK64" s="95"/>
      <c r="KL64" s="95"/>
      <c r="KM64" s="95"/>
      <c r="KN64" s="95"/>
      <c r="KO64" s="95"/>
      <c r="KP64" s="95"/>
      <c r="KQ64" s="95"/>
      <c r="KR64" s="95"/>
      <c r="KS64" s="95"/>
      <c r="KT64" s="95"/>
      <c r="KU64" s="95"/>
      <c r="KV64" s="95"/>
      <c r="KW64" s="95"/>
      <c r="KX64" s="95"/>
      <c r="KY64" s="95"/>
      <c r="KZ64" s="95"/>
      <c r="LA64" s="95"/>
      <c r="LB64" s="95"/>
      <c r="LC64" s="95"/>
      <c r="LD64" s="95"/>
      <c r="LE64" s="95"/>
      <c r="LF64" s="95"/>
      <c r="LG64" s="95"/>
      <c r="LH64" s="95"/>
      <c r="LI64" s="95"/>
      <c r="LJ64" s="95"/>
      <c r="LK64" s="95"/>
      <c r="LL64" s="95"/>
      <c r="LM64" s="95"/>
      <c r="LN64" s="95"/>
      <c r="LO64" s="95"/>
      <c r="LP64" s="95"/>
      <c r="LQ64" s="95"/>
      <c r="LR64" s="95"/>
      <c r="LS64" s="95"/>
      <c r="LT64" s="95"/>
      <c r="LU64" s="95"/>
      <c r="LV64" s="95"/>
      <c r="LW64" s="95"/>
      <c r="LX64" s="95"/>
      <c r="LY64" s="95"/>
      <c r="LZ64" s="95"/>
      <c r="MA64" s="95"/>
      <c r="MB64" s="95"/>
      <c r="MC64" s="95"/>
      <c r="MD64" s="95"/>
      <c r="ME64" s="95"/>
      <c r="MF64" s="95"/>
      <c r="MG64" s="95"/>
      <c r="MH64" s="95"/>
      <c r="MI64" s="95"/>
      <c r="MJ64" s="95"/>
      <c r="MK64" s="95"/>
      <c r="ML64" s="95"/>
      <c r="MM64" s="95"/>
      <c r="MN64" s="95"/>
      <c r="MO64" s="95"/>
      <c r="MP64" s="95"/>
      <c r="MQ64" s="95"/>
      <c r="MR64" s="95"/>
      <c r="MS64" s="95"/>
      <c r="MT64" s="95"/>
      <c r="MU64" s="95"/>
      <c r="MV64" s="95"/>
      <c r="MW64" s="95"/>
      <c r="MX64" s="95"/>
      <c r="MY64" s="95"/>
      <c r="MZ64" s="95"/>
      <c r="NA64" s="95"/>
      <c r="NB64" s="95"/>
      <c r="NC64" s="95"/>
      <c r="ND64" s="95"/>
      <c r="NE64" s="95"/>
      <c r="NF64" s="95"/>
      <c r="NG64" s="95"/>
      <c r="NH64" s="95"/>
      <c r="NI64" s="95"/>
      <c r="NJ64" s="95"/>
      <c r="NK64" s="95"/>
      <c r="NL64" s="95"/>
      <c r="NM64" s="95"/>
      <c r="NN64" s="95"/>
      <c r="NO64" s="95"/>
      <c r="NP64" s="95"/>
      <c r="NQ64" s="95"/>
      <c r="NR64" s="95"/>
      <c r="NS64" s="95"/>
      <c r="NT64" s="95"/>
      <c r="NU64" s="95"/>
      <c r="NV64" s="95"/>
      <c r="NW64" s="95"/>
      <c r="NX64" s="95"/>
      <c r="NY64" s="95"/>
      <c r="NZ64" s="95"/>
      <c r="OA64" s="95"/>
      <c r="OB64" s="95"/>
      <c r="OC64" s="95"/>
      <c r="OD64" s="95"/>
      <c r="OE64" s="95"/>
      <c r="OF64" s="95"/>
      <c r="OG64" s="95"/>
      <c r="OH64" s="95"/>
      <c r="OI64" s="95"/>
      <c r="OJ64" s="95"/>
      <c r="OK64" s="95"/>
      <c r="OL64" s="95"/>
      <c r="OM64" s="95"/>
      <c r="ON64" s="95"/>
      <c r="OO64" s="95"/>
      <c r="OP64" s="95"/>
      <c r="OQ64" s="95"/>
      <c r="OR64" s="95"/>
      <c r="OS64" s="95"/>
      <c r="OT64" s="95"/>
      <c r="OU64" s="95"/>
      <c r="OV64" s="95"/>
      <c r="OW64" s="95"/>
      <c r="OX64" s="95"/>
      <c r="OY64" s="95"/>
      <c r="OZ64" s="95"/>
      <c r="PA64" s="95"/>
      <c r="PB64" s="95"/>
      <c r="PC64" s="95"/>
      <c r="PD64" s="95"/>
      <c r="PE64" s="95"/>
      <c r="PF64" s="95"/>
      <c r="PG64" s="95"/>
      <c r="PH64" s="95"/>
      <c r="PI64" s="95"/>
      <c r="PJ64" s="95"/>
      <c r="PK64" s="95"/>
      <c r="PL64" s="95"/>
      <c r="PM64" s="95"/>
      <c r="PN64" s="95"/>
      <c r="PO64" s="95"/>
      <c r="PP64" s="95"/>
      <c r="PQ64" s="95"/>
      <c r="PR64" s="95"/>
      <c r="PS64" s="95"/>
      <c r="PT64" s="95"/>
      <c r="PU64" s="95"/>
      <c r="PV64" s="95"/>
      <c r="PW64" s="95"/>
      <c r="PX64" s="95"/>
      <c r="PY64" s="95"/>
      <c r="PZ64" s="95"/>
      <c r="QA64" s="95"/>
      <c r="QB64" s="95"/>
      <c r="QC64" s="95"/>
      <c r="QD64" s="95"/>
      <c r="QE64" s="95"/>
      <c r="QF64" s="95"/>
      <c r="QG64" s="95"/>
      <c r="QH64" s="95"/>
      <c r="QI64" s="95"/>
      <c r="QJ64" s="95"/>
      <c r="QK64" s="95"/>
      <c r="QL64" s="95"/>
      <c r="QM64" s="95"/>
      <c r="QN64" s="95"/>
      <c r="QO64" s="95"/>
      <c r="QP64" s="95"/>
      <c r="QQ64" s="95"/>
      <c r="QR64" s="95"/>
      <c r="QS64" s="95"/>
      <c r="QT64" s="95"/>
      <c r="QU64" s="95"/>
      <c r="QV64" s="95"/>
      <c r="QW64" s="95"/>
      <c r="QX64" s="95"/>
      <c r="QY64" s="95"/>
      <c r="QZ64" s="95"/>
      <c r="RA64" s="95"/>
      <c r="RB64" s="95"/>
      <c r="RC64" s="95"/>
      <c r="RD64" s="95"/>
      <c r="RE64" s="95"/>
      <c r="RF64" s="95"/>
      <c r="RG64" s="95"/>
      <c r="RH64" s="95"/>
      <c r="RI64" s="95"/>
      <c r="RJ64" s="95"/>
      <c r="RK64" s="95"/>
      <c r="RL64" s="95"/>
      <c r="RM64" s="95"/>
      <c r="RN64" s="95"/>
      <c r="RO64" s="95"/>
      <c r="RP64" s="95"/>
      <c r="RQ64" s="95"/>
      <c r="RR64" s="95"/>
      <c r="RS64" s="95"/>
      <c r="RT64" s="95"/>
      <c r="RU64" s="95"/>
      <c r="RV64" s="95"/>
      <c r="RW64" s="95"/>
      <c r="RX64" s="95"/>
      <c r="RY64" s="95"/>
      <c r="RZ64" s="95"/>
      <c r="SA64" s="95"/>
      <c r="SB64" s="95"/>
      <c r="SC64" s="95"/>
      <c r="SD64" s="95"/>
      <c r="SE64" s="95"/>
      <c r="SF64" s="95"/>
      <c r="SG64" s="95"/>
      <c r="SH64" s="95"/>
      <c r="SI64" s="95"/>
      <c r="SJ64" s="95"/>
      <c r="SK64" s="95"/>
      <c r="SL64" s="95"/>
      <c r="SM64" s="95"/>
      <c r="SN64" s="95"/>
      <c r="SO64" s="95"/>
      <c r="SP64" s="95"/>
      <c r="SQ64" s="95"/>
      <c r="SR64" s="95"/>
      <c r="SS64" s="95"/>
      <c r="ST64" s="95"/>
      <c r="SU64" s="95"/>
      <c r="SV64" s="95"/>
      <c r="SW64" s="95"/>
      <c r="SX64" s="95"/>
      <c r="SY64" s="95"/>
      <c r="SZ64" s="95"/>
      <c r="TA64" s="95"/>
      <c r="TB64" s="95"/>
      <c r="TC64" s="95"/>
      <c r="TD64" s="95"/>
      <c r="TE64" s="95"/>
      <c r="TF64" s="95"/>
      <c r="TG64" s="95"/>
      <c r="TH64" s="95"/>
      <c r="TI64" s="95"/>
      <c r="TJ64" s="95"/>
      <c r="TK64" s="95"/>
      <c r="TL64" s="95"/>
      <c r="TM64" s="95"/>
      <c r="TN64" s="95"/>
      <c r="TO64" s="95"/>
      <c r="TP64" s="95"/>
      <c r="TQ64" s="95"/>
      <c r="TR64" s="95"/>
      <c r="TS64" s="95"/>
      <c r="TT64" s="95"/>
      <c r="TU64" s="95"/>
      <c r="TV64" s="95"/>
      <c r="TW64" s="95"/>
      <c r="TX64" s="95"/>
      <c r="TY64" s="95"/>
      <c r="TZ64" s="95"/>
      <c r="UA64" s="95"/>
      <c r="UB64" s="95"/>
      <c r="UC64" s="95"/>
      <c r="UD64" s="95"/>
      <c r="UE64" s="95"/>
      <c r="UF64" s="95"/>
      <c r="UG64" s="95"/>
      <c r="UH64" s="95"/>
      <c r="UI64" s="95"/>
      <c r="UJ64" s="95"/>
      <c r="UK64" s="95"/>
      <c r="UL64" s="95"/>
      <c r="UM64" s="95"/>
      <c r="UN64" s="95"/>
      <c r="UO64" s="95"/>
      <c r="UP64" s="95"/>
      <c r="UQ64" s="95"/>
      <c r="UR64" s="95"/>
      <c r="US64" s="95"/>
      <c r="UT64" s="95"/>
      <c r="UU64" s="95"/>
      <c r="UV64" s="95"/>
      <c r="UW64" s="95"/>
      <c r="UX64" s="95"/>
      <c r="UY64" s="95"/>
      <c r="UZ64" s="95"/>
      <c r="VA64" s="95"/>
      <c r="VB64" s="95"/>
      <c r="VC64" s="95"/>
      <c r="VD64" s="95"/>
      <c r="VE64" s="95"/>
      <c r="VF64" s="95"/>
      <c r="VG64" s="95"/>
      <c r="VH64" s="95"/>
      <c r="VI64" s="95"/>
      <c r="VJ64" s="95"/>
      <c r="VK64" s="95"/>
      <c r="VL64" s="95"/>
      <c r="VM64" s="95"/>
      <c r="VN64" s="95"/>
      <c r="VO64" s="95"/>
      <c r="VP64" s="95"/>
      <c r="VQ64" s="95"/>
      <c r="VR64" s="95"/>
      <c r="VS64" s="95"/>
      <c r="VT64" s="95"/>
      <c r="VU64" s="95"/>
      <c r="VV64" s="95"/>
      <c r="VW64" s="95"/>
      <c r="VX64" s="95"/>
      <c r="VY64" s="95"/>
      <c r="VZ64" s="95"/>
      <c r="WA64" s="95"/>
      <c r="WB64" s="95"/>
      <c r="WC64" s="95"/>
      <c r="WD64" s="95"/>
      <c r="WE64" s="95"/>
      <c r="WF64" s="95"/>
      <c r="WG64" s="95"/>
      <c r="WH64" s="95"/>
      <c r="WI64" s="95"/>
      <c r="WJ64" s="95"/>
      <c r="WK64" s="95"/>
      <c r="WL64" s="95"/>
      <c r="WM64" s="95"/>
      <c r="WN64" s="95"/>
      <c r="WO64" s="95"/>
      <c r="WP64" s="95"/>
      <c r="WQ64" s="95"/>
      <c r="WR64" s="95"/>
      <c r="WS64" s="95"/>
      <c r="WT64" s="95"/>
      <c r="WU64" s="95"/>
      <c r="WV64" s="95"/>
      <c r="WW64" s="95"/>
      <c r="WX64" s="95"/>
      <c r="WY64" s="95"/>
      <c r="WZ64" s="95"/>
      <c r="XA64" s="95"/>
      <c r="XB64" s="95"/>
      <c r="XC64" s="95"/>
      <c r="XD64" s="95"/>
      <c r="XE64" s="95"/>
      <c r="XF64" s="95"/>
      <c r="XG64" s="95"/>
      <c r="XH64" s="95"/>
      <c r="XI64" s="95"/>
      <c r="XJ64" s="95"/>
      <c r="XK64" s="95"/>
      <c r="XL64" s="95"/>
      <c r="XM64" s="95"/>
      <c r="XN64" s="95"/>
      <c r="XO64" s="95"/>
      <c r="XP64" s="95"/>
      <c r="XQ64" s="95"/>
      <c r="XR64" s="95"/>
      <c r="XS64" s="95"/>
      <c r="XT64" s="95"/>
      <c r="XU64" s="95"/>
      <c r="XV64" s="95"/>
      <c r="XW64" s="95"/>
      <c r="XX64" s="95"/>
      <c r="XY64" s="95"/>
      <c r="XZ64" s="95"/>
      <c r="YA64" s="95"/>
      <c r="YB64" s="95"/>
      <c r="YC64" s="95"/>
      <c r="YD64" s="95"/>
      <c r="YE64" s="95"/>
      <c r="YF64" s="95"/>
      <c r="YG64" s="95"/>
      <c r="YH64" s="95"/>
      <c r="YI64" s="95"/>
      <c r="YJ64" s="95"/>
      <c r="YK64" s="95"/>
      <c r="YL64" s="95"/>
      <c r="YM64" s="95"/>
      <c r="YN64" s="95"/>
      <c r="YO64" s="95"/>
      <c r="YP64" s="95"/>
      <c r="YQ64" s="95"/>
      <c r="YR64" s="95"/>
      <c r="YS64" s="95"/>
      <c r="YT64" s="95"/>
      <c r="YU64" s="95"/>
      <c r="YV64" s="95"/>
      <c r="YW64" s="95"/>
      <c r="YX64" s="95"/>
      <c r="YY64" s="95"/>
      <c r="YZ64" s="95"/>
      <c r="ZA64" s="95"/>
      <c r="ZB64" s="95"/>
      <c r="ZC64" s="95"/>
      <c r="ZD64" s="95"/>
      <c r="ZE64" s="95"/>
      <c r="ZF64" s="95"/>
      <c r="ZG64" s="95"/>
      <c r="ZH64" s="95"/>
      <c r="ZI64" s="95"/>
      <c r="ZJ64" s="95"/>
      <c r="ZK64" s="95"/>
      <c r="ZL64" s="95"/>
      <c r="ZM64" s="95"/>
      <c r="ZN64" s="95"/>
      <c r="ZO64" s="95"/>
      <c r="ZP64" s="95"/>
      <c r="ZQ64" s="95"/>
      <c r="ZR64" s="95"/>
      <c r="ZS64" s="95"/>
      <c r="ZT64" s="95"/>
      <c r="ZU64" s="95"/>
      <c r="ZV64" s="95"/>
      <c r="ZW64" s="95"/>
      <c r="ZX64" s="95"/>
      <c r="ZY64" s="95"/>
      <c r="ZZ64" s="95"/>
      <c r="AAA64" s="95"/>
      <c r="AAB64" s="95"/>
      <c r="AAC64" s="95"/>
      <c r="AAD64" s="95"/>
      <c r="AAE64" s="95"/>
      <c r="AAF64" s="95"/>
      <c r="AAG64" s="95"/>
      <c r="AAH64" s="95"/>
      <c r="AAI64" s="95"/>
      <c r="AAJ64" s="95"/>
      <c r="AAK64" s="95"/>
      <c r="AAL64" s="95"/>
      <c r="AAM64" s="95"/>
      <c r="AAN64" s="95"/>
      <c r="AAO64" s="95"/>
      <c r="AAP64" s="95"/>
      <c r="AAQ64" s="95"/>
      <c r="AAR64" s="95"/>
      <c r="AAS64" s="95"/>
      <c r="AAT64" s="95"/>
      <c r="AAU64" s="95"/>
      <c r="AAV64" s="95"/>
      <c r="AAW64" s="95"/>
      <c r="AAX64" s="95"/>
      <c r="AAY64" s="95"/>
      <c r="AAZ64" s="95"/>
      <c r="ABA64" s="95"/>
      <c r="ABB64" s="95"/>
      <c r="ABC64" s="95"/>
      <c r="ABD64" s="95"/>
      <c r="ABE64" s="95"/>
      <c r="ABF64" s="95"/>
      <c r="ABG64" s="95"/>
      <c r="ABH64" s="95"/>
      <c r="ABI64" s="95"/>
      <c r="ABJ64" s="95"/>
      <c r="ABK64" s="95"/>
      <c r="ABL64" s="95"/>
      <c r="ABM64" s="95"/>
      <c r="ABN64" s="95"/>
      <c r="ABO64" s="95"/>
      <c r="ABP64" s="95"/>
      <c r="ABQ64" s="95"/>
      <c r="ABR64" s="95"/>
      <c r="ABS64" s="95"/>
      <c r="ABT64" s="95"/>
      <c r="ABU64" s="95"/>
      <c r="ABV64" s="95"/>
      <c r="ABW64" s="95"/>
      <c r="ABX64" s="95"/>
      <c r="ABY64" s="95"/>
      <c r="ABZ64" s="95"/>
      <c r="ACA64" s="95"/>
      <c r="ACB64" s="95"/>
      <c r="ACC64" s="95"/>
      <c r="ACD64" s="95"/>
      <c r="ACE64" s="95"/>
      <c r="ACF64" s="95"/>
      <c r="ACG64" s="95"/>
      <c r="ACH64" s="95"/>
      <c r="ACI64" s="95"/>
      <c r="ACJ64" s="95"/>
      <c r="ACK64" s="95"/>
      <c r="ACL64" s="95"/>
      <c r="ACM64" s="95"/>
      <c r="ACN64" s="95"/>
      <c r="ACO64" s="95"/>
      <c r="ACP64" s="95"/>
      <c r="ACQ64" s="95"/>
      <c r="ACR64" s="95"/>
      <c r="ACS64" s="95"/>
      <c r="ACT64" s="95"/>
      <c r="ACU64" s="95"/>
      <c r="ACV64" s="95"/>
      <c r="ACW64" s="95"/>
      <c r="ACX64" s="95"/>
      <c r="ACY64" s="95"/>
      <c r="ACZ64" s="95"/>
      <c r="ADA64" s="95"/>
      <c r="ADB64" s="95"/>
      <c r="ADC64" s="95"/>
      <c r="ADD64" s="95"/>
      <c r="ADE64" s="95"/>
      <c r="ADF64" s="95"/>
      <c r="ADG64" s="95"/>
      <c r="ADH64" s="95"/>
      <c r="ADI64" s="95"/>
      <c r="ADJ64" s="95"/>
      <c r="ADK64" s="95"/>
      <c r="ADL64" s="95"/>
      <c r="ADM64" s="95"/>
      <c r="ADN64" s="95"/>
      <c r="ADO64" s="95"/>
      <c r="ADP64" s="95"/>
      <c r="ADQ64" s="95"/>
      <c r="ADR64" s="95"/>
      <c r="ADS64" s="95"/>
      <c r="ADT64" s="95"/>
      <c r="ADU64" s="95"/>
      <c r="ADV64" s="95"/>
      <c r="ADW64" s="95"/>
      <c r="ADX64" s="95"/>
      <c r="ADY64" s="95"/>
      <c r="ADZ64" s="95"/>
      <c r="AEA64" s="95"/>
      <c r="AEB64" s="95"/>
      <c r="AEC64" s="95"/>
      <c r="AED64" s="95"/>
      <c r="AEE64" s="95"/>
      <c r="AEF64" s="95"/>
      <c r="AEG64" s="95"/>
      <c r="AEH64" s="95"/>
      <c r="AEI64" s="95"/>
      <c r="AEJ64" s="95"/>
      <c r="AEK64" s="95"/>
      <c r="AEL64" s="95"/>
      <c r="AEM64" s="95"/>
      <c r="AEN64" s="95"/>
      <c r="AEO64" s="95"/>
      <c r="AEP64" s="95"/>
      <c r="AEQ64" s="95"/>
      <c r="AER64" s="95"/>
      <c r="AES64" s="95"/>
      <c r="AET64" s="95"/>
      <c r="AEU64" s="95"/>
      <c r="AEV64" s="95"/>
      <c r="AEW64" s="95"/>
      <c r="AEX64" s="95"/>
      <c r="AEY64" s="95"/>
      <c r="AEZ64" s="95"/>
      <c r="AFA64" s="95"/>
      <c r="AFB64" s="95"/>
      <c r="AFC64" s="95"/>
      <c r="AFD64" s="95"/>
      <c r="AFE64" s="95"/>
      <c r="AFF64" s="95"/>
      <c r="AFG64" s="95"/>
      <c r="AFH64" s="95"/>
      <c r="AFI64" s="95"/>
      <c r="AFJ64" s="95"/>
      <c r="AFK64" s="95"/>
      <c r="AFL64" s="95"/>
      <c r="AFM64" s="95"/>
      <c r="AFN64" s="95"/>
      <c r="AFO64" s="95"/>
      <c r="AFP64" s="95"/>
      <c r="AFQ64" s="95"/>
      <c r="AFR64" s="95"/>
      <c r="AFS64" s="95"/>
      <c r="AFT64" s="95"/>
      <c r="AFU64" s="95"/>
      <c r="AFV64" s="95"/>
      <c r="AFW64" s="95"/>
      <c r="AFX64" s="95"/>
      <c r="AFY64" s="95"/>
      <c r="AFZ64" s="95"/>
      <c r="AGA64" s="95"/>
      <c r="AGB64" s="95"/>
      <c r="AGC64" s="95"/>
      <c r="AGD64" s="95"/>
      <c r="AGE64" s="95"/>
      <c r="AGF64" s="95"/>
      <c r="AGG64" s="95"/>
      <c r="AGH64" s="95"/>
      <c r="AGI64" s="95"/>
      <c r="AGJ64" s="95"/>
      <c r="AGK64" s="95"/>
      <c r="AGL64" s="95"/>
      <c r="AGM64" s="95"/>
      <c r="AGN64" s="95"/>
      <c r="AGO64" s="95"/>
      <c r="AGP64" s="95"/>
      <c r="AGQ64" s="95"/>
      <c r="AGR64" s="95"/>
      <c r="AGS64" s="95"/>
      <c r="AGT64" s="95"/>
      <c r="AGU64" s="95"/>
      <c r="AGV64" s="95"/>
      <c r="AGW64" s="95"/>
      <c r="AGX64" s="95"/>
      <c r="AGY64" s="95"/>
      <c r="AGZ64" s="95"/>
      <c r="AHA64" s="95"/>
      <c r="AHB64" s="95"/>
      <c r="AHC64" s="95"/>
      <c r="AHD64" s="95"/>
      <c r="AHE64" s="95"/>
      <c r="AHF64" s="95"/>
      <c r="AHG64" s="95"/>
      <c r="AHH64" s="95"/>
      <c r="AHI64" s="95"/>
      <c r="AHJ64" s="95"/>
      <c r="AHK64" s="95"/>
      <c r="AHL64" s="95"/>
      <c r="AHM64" s="95"/>
      <c r="AHN64" s="95"/>
      <c r="AHO64" s="95"/>
      <c r="AHP64" s="95"/>
      <c r="AHQ64" s="95"/>
      <c r="AHR64" s="95"/>
      <c r="AHS64" s="95"/>
      <c r="AHT64" s="95"/>
      <c r="AHU64" s="95"/>
      <c r="AHV64" s="95"/>
      <c r="AHW64" s="95"/>
      <c r="AHX64" s="95"/>
      <c r="AHY64" s="95"/>
      <c r="AHZ64" s="95"/>
      <c r="AIA64" s="95"/>
      <c r="AIB64" s="95"/>
      <c r="AIC64" s="95"/>
      <c r="AID64" s="95"/>
      <c r="AIE64" s="95"/>
      <c r="AIF64" s="95"/>
      <c r="AIG64" s="95"/>
      <c r="AIH64" s="95"/>
      <c r="AII64" s="95"/>
      <c r="AIJ64" s="95"/>
      <c r="AIK64" s="95"/>
      <c r="AIL64" s="95"/>
      <c r="AIM64" s="95"/>
      <c r="AIN64" s="95"/>
      <c r="AIO64" s="95"/>
      <c r="AIP64" s="95"/>
      <c r="AIQ64" s="95"/>
      <c r="AIR64" s="95"/>
      <c r="AIS64" s="95"/>
      <c r="AIT64" s="95"/>
      <c r="AIU64" s="95"/>
      <c r="AIV64" s="95"/>
      <c r="AIW64" s="95"/>
      <c r="AIX64" s="95"/>
      <c r="AIY64" s="95"/>
      <c r="AIZ64" s="95"/>
      <c r="AJA64" s="95"/>
      <c r="AJB64" s="95"/>
      <c r="AJC64" s="95"/>
      <c r="AJD64" s="95"/>
      <c r="AJE64" s="95"/>
      <c r="AJF64" s="95"/>
      <c r="AJG64" s="95"/>
      <c r="AJH64" s="95"/>
      <c r="AJI64" s="95"/>
      <c r="AJJ64" s="95"/>
      <c r="AJK64" s="95"/>
      <c r="AJL64" s="95"/>
      <c r="AJM64" s="95"/>
      <c r="AJN64" s="95"/>
      <c r="AJO64" s="95"/>
      <c r="AJP64" s="95"/>
      <c r="AJQ64" s="95"/>
      <c r="AJR64" s="95"/>
      <c r="AJS64" s="95"/>
      <c r="AJT64" s="95"/>
      <c r="AJU64" s="95"/>
      <c r="AJV64" s="95"/>
      <c r="AJW64" s="95"/>
      <c r="AJX64" s="95"/>
      <c r="AJY64" s="95"/>
      <c r="AJZ64" s="95"/>
      <c r="AKA64" s="95"/>
      <c r="AKB64" s="95"/>
      <c r="AKC64" s="95"/>
      <c r="AKD64" s="95"/>
      <c r="AKE64" s="95"/>
      <c r="AKF64" s="95"/>
      <c r="AKG64" s="95"/>
      <c r="AKH64" s="95"/>
      <c r="AKI64" s="95"/>
      <c r="AKJ64" s="95"/>
      <c r="AKK64" s="95"/>
      <c r="AKL64" s="95"/>
      <c r="AKM64" s="95"/>
      <c r="AKN64" s="95"/>
      <c r="AKO64" s="95"/>
      <c r="AKP64" s="95"/>
      <c r="AKQ64" s="95"/>
      <c r="AKR64" s="95"/>
      <c r="AKS64" s="95"/>
      <c r="AKT64" s="95"/>
      <c r="AKU64" s="95"/>
      <c r="AKV64" s="95"/>
      <c r="AKW64" s="95"/>
      <c r="AKX64" s="95"/>
      <c r="AKY64" s="95"/>
      <c r="AKZ64" s="95"/>
      <c r="ALA64" s="95"/>
      <c r="ALB64" s="95"/>
      <c r="ALC64" s="95"/>
      <c r="ALD64" s="95"/>
      <c r="ALE64" s="95"/>
      <c r="ALF64" s="95"/>
      <c r="ALG64" s="95"/>
      <c r="ALH64" s="95"/>
      <c r="ALI64" s="95"/>
      <c r="ALJ64" s="95"/>
      <c r="ALK64" s="95"/>
      <c r="ALL64" s="95"/>
      <c r="ALM64" s="95"/>
      <c r="ALN64" s="95"/>
      <c r="ALO64" s="95"/>
      <c r="ALP64" s="95"/>
      <c r="ALQ64" s="95"/>
      <c r="ALR64" s="95"/>
      <c r="ALS64" s="95"/>
      <c r="ALT64" s="95"/>
      <c r="ALU64" s="95"/>
      <c r="ALV64" s="95"/>
      <c r="ALW64" s="95"/>
      <c r="ALX64" s="95"/>
      <c r="ALY64" s="95"/>
      <c r="ALZ64" s="95"/>
      <c r="AMA64" s="95"/>
      <c r="AMB64" s="95"/>
      <c r="AMC64" s="95"/>
      <c r="AMD64" s="95"/>
      <c r="AME64" s="95"/>
      <c r="AMF64" s="95"/>
      <c r="AMG64" s="95"/>
      <c r="AMH64" s="95"/>
      <c r="AMI64" s="95"/>
      <c r="AMJ64" s="95"/>
    </row>
    <row r="65" spans="1:1024" s="97" customFormat="1" x14ac:dyDescent="0.2">
      <c r="A65" s="95"/>
      <c r="B65" s="171"/>
      <c r="C65" s="168"/>
      <c r="D65" s="171" t="s">
        <v>53</v>
      </c>
      <c r="E65" s="168">
        <v>8.89</v>
      </c>
      <c r="F65" s="171" t="s">
        <v>53</v>
      </c>
      <c r="G65" s="168">
        <v>4.45</v>
      </c>
      <c r="H65" s="171"/>
      <c r="I65" s="168"/>
      <c r="J65" s="171" t="s">
        <v>53</v>
      </c>
      <c r="K65" s="168">
        <v>4.45</v>
      </c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95"/>
      <c r="AL65" s="95"/>
      <c r="AM65" s="95"/>
      <c r="AN65" s="95"/>
      <c r="AO65" s="95"/>
      <c r="AP65" s="95"/>
      <c r="AQ65" s="95"/>
      <c r="AR65" s="95"/>
      <c r="AS65" s="95"/>
      <c r="AT65" s="95"/>
      <c r="AU65" s="95"/>
      <c r="AV65" s="95"/>
      <c r="AW65" s="95"/>
      <c r="AX65" s="95"/>
      <c r="AY65" s="95"/>
      <c r="AZ65" s="95"/>
      <c r="BA65" s="95"/>
      <c r="BB65" s="95"/>
      <c r="BC65" s="95"/>
      <c r="BD65" s="95"/>
      <c r="BE65" s="95"/>
      <c r="BF65" s="95"/>
      <c r="BG65" s="95"/>
      <c r="BH65" s="95"/>
      <c r="BI65" s="95"/>
      <c r="BJ65" s="95"/>
      <c r="BK65" s="95"/>
      <c r="BL65" s="95"/>
      <c r="BM65" s="95"/>
      <c r="BN65" s="95"/>
      <c r="BO65" s="95"/>
      <c r="BP65" s="95"/>
      <c r="BQ65" s="95"/>
      <c r="BR65" s="95"/>
      <c r="BS65" s="95"/>
      <c r="BT65" s="95"/>
      <c r="BU65" s="95"/>
      <c r="BV65" s="95"/>
      <c r="BW65" s="95"/>
      <c r="BX65" s="95"/>
      <c r="BY65" s="95"/>
      <c r="BZ65" s="95"/>
      <c r="CA65" s="95"/>
      <c r="CB65" s="95"/>
      <c r="CC65" s="95"/>
      <c r="CD65" s="95"/>
      <c r="CE65" s="95"/>
      <c r="CF65" s="95"/>
      <c r="CG65" s="95"/>
      <c r="CH65" s="95"/>
      <c r="CI65" s="95"/>
      <c r="CJ65" s="95"/>
      <c r="CK65" s="95"/>
      <c r="CL65" s="95"/>
      <c r="CM65" s="95"/>
      <c r="CN65" s="95"/>
      <c r="CO65" s="95"/>
      <c r="CP65" s="95"/>
      <c r="CQ65" s="95"/>
      <c r="CR65" s="95"/>
      <c r="CS65" s="95"/>
      <c r="CT65" s="95"/>
      <c r="CU65" s="95"/>
      <c r="CV65" s="95"/>
      <c r="CW65" s="95"/>
      <c r="CX65" s="95"/>
      <c r="CY65" s="95"/>
      <c r="CZ65" s="95"/>
      <c r="DA65" s="95"/>
      <c r="DB65" s="95"/>
      <c r="DC65" s="95"/>
      <c r="DD65" s="95"/>
      <c r="DE65" s="95"/>
      <c r="DF65" s="95"/>
      <c r="DG65" s="95"/>
      <c r="DH65" s="95"/>
      <c r="DI65" s="95"/>
      <c r="DJ65" s="95"/>
      <c r="DK65" s="95"/>
      <c r="DL65" s="95"/>
      <c r="DM65" s="95"/>
      <c r="DN65" s="95"/>
      <c r="DO65" s="95"/>
      <c r="DP65" s="95"/>
      <c r="DQ65" s="95"/>
      <c r="DR65" s="95"/>
      <c r="DS65" s="95"/>
      <c r="DT65" s="95"/>
      <c r="DU65" s="95"/>
      <c r="DV65" s="95"/>
      <c r="DW65" s="95"/>
      <c r="DX65" s="95"/>
      <c r="DY65" s="95"/>
      <c r="DZ65" s="95"/>
      <c r="EA65" s="95"/>
      <c r="EB65" s="95"/>
      <c r="EC65" s="95"/>
      <c r="ED65" s="95"/>
      <c r="EE65" s="95"/>
      <c r="EF65" s="95"/>
      <c r="EG65" s="95"/>
      <c r="EH65" s="95"/>
      <c r="EI65" s="95"/>
      <c r="EJ65" s="95"/>
      <c r="EK65" s="95"/>
      <c r="EL65" s="95"/>
      <c r="EM65" s="95"/>
      <c r="EN65" s="95"/>
      <c r="EO65" s="95"/>
      <c r="EP65" s="95"/>
      <c r="EQ65" s="95"/>
      <c r="ER65" s="95"/>
      <c r="ES65" s="95"/>
      <c r="ET65" s="95"/>
      <c r="EU65" s="95"/>
      <c r="EV65" s="95"/>
      <c r="EW65" s="95"/>
      <c r="EX65" s="95"/>
      <c r="EY65" s="95"/>
      <c r="EZ65" s="95"/>
      <c r="FA65" s="95"/>
      <c r="FB65" s="95"/>
      <c r="FC65" s="95"/>
      <c r="FD65" s="95"/>
      <c r="FE65" s="95"/>
      <c r="FF65" s="95"/>
      <c r="FG65" s="95"/>
      <c r="FH65" s="95"/>
      <c r="FI65" s="95"/>
      <c r="FJ65" s="95"/>
      <c r="FK65" s="95"/>
      <c r="FL65" s="95"/>
      <c r="FM65" s="95"/>
      <c r="FN65" s="95"/>
      <c r="FO65" s="95"/>
      <c r="FP65" s="95"/>
      <c r="FQ65" s="95"/>
      <c r="FR65" s="95"/>
      <c r="FS65" s="95"/>
      <c r="FT65" s="95"/>
      <c r="FU65" s="95"/>
      <c r="FV65" s="95"/>
      <c r="FW65" s="95"/>
      <c r="FX65" s="95"/>
      <c r="FY65" s="95"/>
      <c r="FZ65" s="95"/>
      <c r="GA65" s="95"/>
      <c r="GB65" s="95"/>
      <c r="GC65" s="95"/>
      <c r="GD65" s="95"/>
      <c r="GE65" s="95"/>
      <c r="GF65" s="95"/>
      <c r="GG65" s="95"/>
      <c r="GH65" s="95"/>
      <c r="GI65" s="95"/>
      <c r="GJ65" s="95"/>
      <c r="GK65" s="95"/>
      <c r="GL65" s="95"/>
      <c r="GM65" s="95"/>
      <c r="GN65" s="95"/>
      <c r="GO65" s="95"/>
      <c r="GP65" s="95"/>
      <c r="GQ65" s="95"/>
      <c r="GR65" s="95"/>
      <c r="GS65" s="95"/>
      <c r="GT65" s="95"/>
      <c r="GU65" s="95"/>
      <c r="GV65" s="95"/>
      <c r="GW65" s="95"/>
      <c r="GX65" s="95"/>
      <c r="GY65" s="95"/>
      <c r="GZ65" s="95"/>
      <c r="HA65" s="95"/>
      <c r="HB65" s="95"/>
      <c r="HC65" s="95"/>
      <c r="HD65" s="95"/>
      <c r="HE65" s="95"/>
      <c r="HF65" s="95"/>
      <c r="HG65" s="95"/>
      <c r="HH65" s="95"/>
      <c r="HI65" s="95"/>
      <c r="HJ65" s="95"/>
      <c r="HK65" s="95"/>
      <c r="HL65" s="95"/>
      <c r="HM65" s="95"/>
      <c r="HN65" s="95"/>
      <c r="HO65" s="95"/>
      <c r="HP65" s="95"/>
      <c r="HQ65" s="95"/>
      <c r="HR65" s="95"/>
      <c r="HS65" s="95"/>
      <c r="HT65" s="95"/>
      <c r="HU65" s="95"/>
      <c r="HV65" s="95"/>
      <c r="HW65" s="95"/>
      <c r="HX65" s="95"/>
      <c r="HY65" s="95"/>
      <c r="HZ65" s="95"/>
      <c r="IA65" s="95"/>
      <c r="IB65" s="95"/>
      <c r="IC65" s="95"/>
      <c r="ID65" s="95"/>
      <c r="IE65" s="95"/>
      <c r="IF65" s="95"/>
      <c r="IG65" s="95"/>
      <c r="IH65" s="95"/>
      <c r="II65" s="95"/>
      <c r="IJ65" s="95"/>
      <c r="IK65" s="95"/>
      <c r="IL65" s="95"/>
      <c r="IM65" s="95"/>
      <c r="IN65" s="95"/>
      <c r="IO65" s="95"/>
      <c r="IP65" s="95"/>
      <c r="IQ65" s="95"/>
      <c r="IR65" s="95"/>
      <c r="IS65" s="95"/>
      <c r="IT65" s="95"/>
      <c r="IU65" s="95"/>
      <c r="IV65" s="95"/>
      <c r="IW65" s="95"/>
      <c r="IX65" s="95"/>
      <c r="IY65" s="95"/>
      <c r="IZ65" s="95"/>
      <c r="JA65" s="95"/>
      <c r="JB65" s="95"/>
      <c r="JC65" s="95"/>
      <c r="JD65" s="95"/>
      <c r="JE65" s="95"/>
      <c r="JF65" s="95"/>
      <c r="JG65" s="95"/>
      <c r="JH65" s="95"/>
      <c r="JI65" s="95"/>
      <c r="JJ65" s="95"/>
      <c r="JK65" s="95"/>
      <c r="JL65" s="95"/>
      <c r="JM65" s="95"/>
      <c r="JN65" s="95"/>
      <c r="JO65" s="95"/>
      <c r="JP65" s="95"/>
      <c r="JQ65" s="95"/>
      <c r="JR65" s="95"/>
      <c r="JS65" s="95"/>
      <c r="JT65" s="95"/>
      <c r="JU65" s="95"/>
      <c r="JV65" s="95"/>
      <c r="JW65" s="95"/>
      <c r="JX65" s="95"/>
      <c r="JY65" s="95"/>
      <c r="JZ65" s="95"/>
      <c r="KA65" s="95"/>
      <c r="KB65" s="95"/>
      <c r="KC65" s="95"/>
      <c r="KD65" s="95"/>
      <c r="KE65" s="95"/>
      <c r="KF65" s="95"/>
      <c r="KG65" s="95"/>
      <c r="KH65" s="95"/>
      <c r="KI65" s="95"/>
      <c r="KJ65" s="95"/>
      <c r="KK65" s="95"/>
      <c r="KL65" s="95"/>
      <c r="KM65" s="95"/>
      <c r="KN65" s="95"/>
      <c r="KO65" s="95"/>
      <c r="KP65" s="95"/>
      <c r="KQ65" s="95"/>
      <c r="KR65" s="95"/>
      <c r="KS65" s="95"/>
      <c r="KT65" s="95"/>
      <c r="KU65" s="95"/>
      <c r="KV65" s="95"/>
      <c r="KW65" s="95"/>
      <c r="KX65" s="95"/>
      <c r="KY65" s="95"/>
      <c r="KZ65" s="95"/>
      <c r="LA65" s="95"/>
      <c r="LB65" s="95"/>
      <c r="LC65" s="95"/>
      <c r="LD65" s="95"/>
      <c r="LE65" s="95"/>
      <c r="LF65" s="95"/>
      <c r="LG65" s="95"/>
      <c r="LH65" s="95"/>
      <c r="LI65" s="95"/>
      <c r="LJ65" s="95"/>
      <c r="LK65" s="95"/>
      <c r="LL65" s="95"/>
      <c r="LM65" s="95"/>
      <c r="LN65" s="95"/>
      <c r="LO65" s="95"/>
      <c r="LP65" s="95"/>
      <c r="LQ65" s="95"/>
      <c r="LR65" s="95"/>
      <c r="LS65" s="95"/>
      <c r="LT65" s="95"/>
      <c r="LU65" s="95"/>
      <c r="LV65" s="95"/>
      <c r="LW65" s="95"/>
      <c r="LX65" s="95"/>
      <c r="LY65" s="95"/>
      <c r="LZ65" s="95"/>
      <c r="MA65" s="95"/>
      <c r="MB65" s="95"/>
      <c r="MC65" s="95"/>
      <c r="MD65" s="95"/>
      <c r="ME65" s="95"/>
      <c r="MF65" s="95"/>
      <c r="MG65" s="95"/>
      <c r="MH65" s="95"/>
      <c r="MI65" s="95"/>
      <c r="MJ65" s="95"/>
      <c r="MK65" s="95"/>
      <c r="ML65" s="95"/>
      <c r="MM65" s="95"/>
      <c r="MN65" s="95"/>
      <c r="MO65" s="95"/>
      <c r="MP65" s="95"/>
      <c r="MQ65" s="95"/>
      <c r="MR65" s="95"/>
      <c r="MS65" s="95"/>
      <c r="MT65" s="95"/>
      <c r="MU65" s="95"/>
      <c r="MV65" s="95"/>
      <c r="MW65" s="95"/>
      <c r="MX65" s="95"/>
      <c r="MY65" s="95"/>
      <c r="MZ65" s="95"/>
      <c r="NA65" s="95"/>
      <c r="NB65" s="95"/>
      <c r="NC65" s="95"/>
      <c r="ND65" s="95"/>
      <c r="NE65" s="95"/>
      <c r="NF65" s="95"/>
      <c r="NG65" s="95"/>
      <c r="NH65" s="95"/>
      <c r="NI65" s="95"/>
      <c r="NJ65" s="95"/>
      <c r="NK65" s="95"/>
      <c r="NL65" s="95"/>
      <c r="NM65" s="95"/>
      <c r="NN65" s="95"/>
      <c r="NO65" s="95"/>
      <c r="NP65" s="95"/>
      <c r="NQ65" s="95"/>
      <c r="NR65" s="95"/>
      <c r="NS65" s="95"/>
      <c r="NT65" s="95"/>
      <c r="NU65" s="95"/>
      <c r="NV65" s="95"/>
      <c r="NW65" s="95"/>
      <c r="NX65" s="95"/>
      <c r="NY65" s="95"/>
      <c r="NZ65" s="95"/>
      <c r="OA65" s="95"/>
      <c r="OB65" s="95"/>
      <c r="OC65" s="95"/>
      <c r="OD65" s="95"/>
      <c r="OE65" s="95"/>
      <c r="OF65" s="95"/>
      <c r="OG65" s="95"/>
      <c r="OH65" s="95"/>
      <c r="OI65" s="95"/>
      <c r="OJ65" s="95"/>
      <c r="OK65" s="95"/>
      <c r="OL65" s="95"/>
      <c r="OM65" s="95"/>
      <c r="ON65" s="95"/>
      <c r="OO65" s="95"/>
      <c r="OP65" s="95"/>
      <c r="OQ65" s="95"/>
      <c r="OR65" s="95"/>
      <c r="OS65" s="95"/>
      <c r="OT65" s="95"/>
      <c r="OU65" s="95"/>
      <c r="OV65" s="95"/>
      <c r="OW65" s="95"/>
      <c r="OX65" s="95"/>
      <c r="OY65" s="95"/>
      <c r="OZ65" s="95"/>
      <c r="PA65" s="95"/>
      <c r="PB65" s="95"/>
      <c r="PC65" s="95"/>
      <c r="PD65" s="95"/>
      <c r="PE65" s="95"/>
      <c r="PF65" s="95"/>
      <c r="PG65" s="95"/>
      <c r="PH65" s="95"/>
      <c r="PI65" s="95"/>
      <c r="PJ65" s="95"/>
      <c r="PK65" s="95"/>
      <c r="PL65" s="95"/>
      <c r="PM65" s="95"/>
      <c r="PN65" s="95"/>
      <c r="PO65" s="95"/>
      <c r="PP65" s="95"/>
      <c r="PQ65" s="95"/>
      <c r="PR65" s="95"/>
      <c r="PS65" s="95"/>
      <c r="PT65" s="95"/>
      <c r="PU65" s="95"/>
      <c r="PV65" s="95"/>
      <c r="PW65" s="95"/>
      <c r="PX65" s="95"/>
      <c r="PY65" s="95"/>
      <c r="PZ65" s="95"/>
      <c r="QA65" s="95"/>
      <c r="QB65" s="95"/>
      <c r="QC65" s="95"/>
      <c r="QD65" s="95"/>
      <c r="QE65" s="95"/>
      <c r="QF65" s="95"/>
      <c r="QG65" s="95"/>
      <c r="QH65" s="95"/>
      <c r="QI65" s="95"/>
      <c r="QJ65" s="95"/>
      <c r="QK65" s="95"/>
      <c r="QL65" s="95"/>
      <c r="QM65" s="95"/>
      <c r="QN65" s="95"/>
      <c r="QO65" s="95"/>
      <c r="QP65" s="95"/>
      <c r="QQ65" s="95"/>
      <c r="QR65" s="95"/>
      <c r="QS65" s="95"/>
      <c r="QT65" s="95"/>
      <c r="QU65" s="95"/>
      <c r="QV65" s="95"/>
      <c r="QW65" s="95"/>
      <c r="QX65" s="95"/>
      <c r="QY65" s="95"/>
      <c r="QZ65" s="95"/>
      <c r="RA65" s="95"/>
      <c r="RB65" s="95"/>
      <c r="RC65" s="95"/>
      <c r="RD65" s="95"/>
      <c r="RE65" s="95"/>
      <c r="RF65" s="95"/>
      <c r="RG65" s="95"/>
      <c r="RH65" s="95"/>
      <c r="RI65" s="95"/>
      <c r="RJ65" s="95"/>
      <c r="RK65" s="95"/>
      <c r="RL65" s="95"/>
      <c r="RM65" s="95"/>
      <c r="RN65" s="95"/>
      <c r="RO65" s="95"/>
      <c r="RP65" s="95"/>
      <c r="RQ65" s="95"/>
      <c r="RR65" s="95"/>
      <c r="RS65" s="95"/>
      <c r="RT65" s="95"/>
      <c r="RU65" s="95"/>
      <c r="RV65" s="95"/>
      <c r="RW65" s="95"/>
      <c r="RX65" s="95"/>
      <c r="RY65" s="95"/>
      <c r="RZ65" s="95"/>
      <c r="SA65" s="95"/>
      <c r="SB65" s="95"/>
      <c r="SC65" s="95"/>
      <c r="SD65" s="95"/>
      <c r="SE65" s="95"/>
      <c r="SF65" s="95"/>
      <c r="SG65" s="95"/>
      <c r="SH65" s="95"/>
      <c r="SI65" s="95"/>
      <c r="SJ65" s="95"/>
      <c r="SK65" s="95"/>
      <c r="SL65" s="95"/>
      <c r="SM65" s="95"/>
      <c r="SN65" s="95"/>
      <c r="SO65" s="95"/>
      <c r="SP65" s="95"/>
      <c r="SQ65" s="95"/>
      <c r="SR65" s="95"/>
      <c r="SS65" s="95"/>
      <c r="ST65" s="95"/>
      <c r="SU65" s="95"/>
      <c r="SV65" s="95"/>
      <c r="SW65" s="95"/>
      <c r="SX65" s="95"/>
      <c r="SY65" s="95"/>
      <c r="SZ65" s="95"/>
      <c r="TA65" s="95"/>
      <c r="TB65" s="95"/>
      <c r="TC65" s="95"/>
      <c r="TD65" s="95"/>
      <c r="TE65" s="95"/>
      <c r="TF65" s="95"/>
      <c r="TG65" s="95"/>
      <c r="TH65" s="95"/>
      <c r="TI65" s="95"/>
      <c r="TJ65" s="95"/>
      <c r="TK65" s="95"/>
      <c r="TL65" s="95"/>
      <c r="TM65" s="95"/>
      <c r="TN65" s="95"/>
      <c r="TO65" s="95"/>
      <c r="TP65" s="95"/>
      <c r="TQ65" s="95"/>
      <c r="TR65" s="95"/>
      <c r="TS65" s="95"/>
      <c r="TT65" s="95"/>
      <c r="TU65" s="95"/>
      <c r="TV65" s="95"/>
      <c r="TW65" s="95"/>
      <c r="TX65" s="95"/>
      <c r="TY65" s="95"/>
      <c r="TZ65" s="95"/>
      <c r="UA65" s="95"/>
      <c r="UB65" s="95"/>
      <c r="UC65" s="95"/>
      <c r="UD65" s="95"/>
      <c r="UE65" s="95"/>
      <c r="UF65" s="95"/>
      <c r="UG65" s="95"/>
      <c r="UH65" s="95"/>
      <c r="UI65" s="95"/>
      <c r="UJ65" s="95"/>
      <c r="UK65" s="95"/>
      <c r="UL65" s="95"/>
      <c r="UM65" s="95"/>
      <c r="UN65" s="95"/>
      <c r="UO65" s="95"/>
      <c r="UP65" s="95"/>
      <c r="UQ65" s="95"/>
      <c r="UR65" s="95"/>
      <c r="US65" s="95"/>
      <c r="UT65" s="95"/>
      <c r="UU65" s="95"/>
      <c r="UV65" s="95"/>
      <c r="UW65" s="95"/>
      <c r="UX65" s="95"/>
      <c r="UY65" s="95"/>
      <c r="UZ65" s="95"/>
      <c r="VA65" s="95"/>
      <c r="VB65" s="95"/>
      <c r="VC65" s="95"/>
      <c r="VD65" s="95"/>
      <c r="VE65" s="95"/>
      <c r="VF65" s="95"/>
      <c r="VG65" s="95"/>
      <c r="VH65" s="95"/>
      <c r="VI65" s="95"/>
      <c r="VJ65" s="95"/>
      <c r="VK65" s="95"/>
      <c r="VL65" s="95"/>
      <c r="VM65" s="95"/>
      <c r="VN65" s="95"/>
      <c r="VO65" s="95"/>
      <c r="VP65" s="95"/>
      <c r="VQ65" s="95"/>
      <c r="VR65" s="95"/>
      <c r="VS65" s="95"/>
      <c r="VT65" s="95"/>
      <c r="VU65" s="95"/>
      <c r="VV65" s="95"/>
      <c r="VW65" s="95"/>
      <c r="VX65" s="95"/>
      <c r="VY65" s="95"/>
      <c r="VZ65" s="95"/>
      <c r="WA65" s="95"/>
      <c r="WB65" s="95"/>
      <c r="WC65" s="95"/>
      <c r="WD65" s="95"/>
      <c r="WE65" s="95"/>
      <c r="WF65" s="95"/>
      <c r="WG65" s="95"/>
      <c r="WH65" s="95"/>
      <c r="WI65" s="95"/>
      <c r="WJ65" s="95"/>
      <c r="WK65" s="95"/>
      <c r="WL65" s="95"/>
      <c r="WM65" s="95"/>
      <c r="WN65" s="95"/>
      <c r="WO65" s="95"/>
      <c r="WP65" s="95"/>
      <c r="WQ65" s="95"/>
      <c r="WR65" s="95"/>
      <c r="WS65" s="95"/>
      <c r="WT65" s="95"/>
      <c r="WU65" s="95"/>
      <c r="WV65" s="95"/>
      <c r="WW65" s="95"/>
      <c r="WX65" s="95"/>
      <c r="WY65" s="95"/>
      <c r="WZ65" s="95"/>
      <c r="XA65" s="95"/>
      <c r="XB65" s="95"/>
      <c r="XC65" s="95"/>
      <c r="XD65" s="95"/>
      <c r="XE65" s="95"/>
      <c r="XF65" s="95"/>
      <c r="XG65" s="95"/>
      <c r="XH65" s="95"/>
      <c r="XI65" s="95"/>
      <c r="XJ65" s="95"/>
      <c r="XK65" s="95"/>
      <c r="XL65" s="95"/>
      <c r="XM65" s="95"/>
      <c r="XN65" s="95"/>
      <c r="XO65" s="95"/>
      <c r="XP65" s="95"/>
      <c r="XQ65" s="95"/>
      <c r="XR65" s="95"/>
      <c r="XS65" s="95"/>
      <c r="XT65" s="95"/>
      <c r="XU65" s="95"/>
      <c r="XV65" s="95"/>
      <c r="XW65" s="95"/>
      <c r="XX65" s="95"/>
      <c r="XY65" s="95"/>
      <c r="XZ65" s="95"/>
      <c r="YA65" s="95"/>
      <c r="YB65" s="95"/>
      <c r="YC65" s="95"/>
      <c r="YD65" s="95"/>
      <c r="YE65" s="95"/>
      <c r="YF65" s="95"/>
      <c r="YG65" s="95"/>
      <c r="YH65" s="95"/>
      <c r="YI65" s="95"/>
      <c r="YJ65" s="95"/>
      <c r="YK65" s="95"/>
      <c r="YL65" s="95"/>
      <c r="YM65" s="95"/>
      <c r="YN65" s="95"/>
      <c r="YO65" s="95"/>
      <c r="YP65" s="95"/>
      <c r="YQ65" s="95"/>
      <c r="YR65" s="95"/>
      <c r="YS65" s="95"/>
      <c r="YT65" s="95"/>
      <c r="YU65" s="95"/>
      <c r="YV65" s="95"/>
      <c r="YW65" s="95"/>
      <c r="YX65" s="95"/>
      <c r="YY65" s="95"/>
      <c r="YZ65" s="95"/>
      <c r="ZA65" s="95"/>
      <c r="ZB65" s="95"/>
      <c r="ZC65" s="95"/>
      <c r="ZD65" s="95"/>
      <c r="ZE65" s="95"/>
      <c r="ZF65" s="95"/>
      <c r="ZG65" s="95"/>
      <c r="ZH65" s="95"/>
      <c r="ZI65" s="95"/>
      <c r="ZJ65" s="95"/>
      <c r="ZK65" s="95"/>
      <c r="ZL65" s="95"/>
      <c r="ZM65" s="95"/>
      <c r="ZN65" s="95"/>
      <c r="ZO65" s="95"/>
      <c r="ZP65" s="95"/>
      <c r="ZQ65" s="95"/>
      <c r="ZR65" s="95"/>
      <c r="ZS65" s="95"/>
      <c r="ZT65" s="95"/>
      <c r="ZU65" s="95"/>
      <c r="ZV65" s="95"/>
      <c r="ZW65" s="95"/>
      <c r="ZX65" s="95"/>
      <c r="ZY65" s="95"/>
      <c r="ZZ65" s="95"/>
      <c r="AAA65" s="95"/>
      <c r="AAB65" s="95"/>
      <c r="AAC65" s="95"/>
      <c r="AAD65" s="95"/>
      <c r="AAE65" s="95"/>
      <c r="AAF65" s="95"/>
      <c r="AAG65" s="95"/>
      <c r="AAH65" s="95"/>
      <c r="AAI65" s="95"/>
      <c r="AAJ65" s="95"/>
      <c r="AAK65" s="95"/>
      <c r="AAL65" s="95"/>
      <c r="AAM65" s="95"/>
      <c r="AAN65" s="95"/>
      <c r="AAO65" s="95"/>
      <c r="AAP65" s="95"/>
      <c r="AAQ65" s="95"/>
      <c r="AAR65" s="95"/>
      <c r="AAS65" s="95"/>
      <c r="AAT65" s="95"/>
      <c r="AAU65" s="95"/>
      <c r="AAV65" s="95"/>
      <c r="AAW65" s="95"/>
      <c r="AAX65" s="95"/>
      <c r="AAY65" s="95"/>
      <c r="AAZ65" s="95"/>
      <c r="ABA65" s="95"/>
      <c r="ABB65" s="95"/>
      <c r="ABC65" s="95"/>
      <c r="ABD65" s="95"/>
      <c r="ABE65" s="95"/>
      <c r="ABF65" s="95"/>
      <c r="ABG65" s="95"/>
      <c r="ABH65" s="95"/>
      <c r="ABI65" s="95"/>
      <c r="ABJ65" s="95"/>
      <c r="ABK65" s="95"/>
      <c r="ABL65" s="95"/>
      <c r="ABM65" s="95"/>
      <c r="ABN65" s="95"/>
      <c r="ABO65" s="95"/>
      <c r="ABP65" s="95"/>
      <c r="ABQ65" s="95"/>
      <c r="ABR65" s="95"/>
      <c r="ABS65" s="95"/>
      <c r="ABT65" s="95"/>
      <c r="ABU65" s="95"/>
      <c r="ABV65" s="95"/>
      <c r="ABW65" s="95"/>
      <c r="ABX65" s="95"/>
      <c r="ABY65" s="95"/>
      <c r="ABZ65" s="95"/>
      <c r="ACA65" s="95"/>
      <c r="ACB65" s="95"/>
      <c r="ACC65" s="95"/>
      <c r="ACD65" s="95"/>
      <c r="ACE65" s="95"/>
      <c r="ACF65" s="95"/>
      <c r="ACG65" s="95"/>
      <c r="ACH65" s="95"/>
      <c r="ACI65" s="95"/>
      <c r="ACJ65" s="95"/>
      <c r="ACK65" s="95"/>
      <c r="ACL65" s="95"/>
      <c r="ACM65" s="95"/>
      <c r="ACN65" s="95"/>
      <c r="ACO65" s="95"/>
      <c r="ACP65" s="95"/>
      <c r="ACQ65" s="95"/>
      <c r="ACR65" s="95"/>
      <c r="ACS65" s="95"/>
      <c r="ACT65" s="95"/>
      <c r="ACU65" s="95"/>
      <c r="ACV65" s="95"/>
      <c r="ACW65" s="95"/>
      <c r="ACX65" s="95"/>
      <c r="ACY65" s="95"/>
      <c r="ACZ65" s="95"/>
      <c r="ADA65" s="95"/>
      <c r="ADB65" s="95"/>
      <c r="ADC65" s="95"/>
      <c r="ADD65" s="95"/>
      <c r="ADE65" s="95"/>
      <c r="ADF65" s="95"/>
      <c r="ADG65" s="95"/>
      <c r="ADH65" s="95"/>
      <c r="ADI65" s="95"/>
      <c r="ADJ65" s="95"/>
      <c r="ADK65" s="95"/>
      <c r="ADL65" s="95"/>
      <c r="ADM65" s="95"/>
      <c r="ADN65" s="95"/>
      <c r="ADO65" s="95"/>
      <c r="ADP65" s="95"/>
      <c r="ADQ65" s="95"/>
      <c r="ADR65" s="95"/>
      <c r="ADS65" s="95"/>
      <c r="ADT65" s="95"/>
      <c r="ADU65" s="95"/>
      <c r="ADV65" s="95"/>
      <c r="ADW65" s="95"/>
      <c r="ADX65" s="95"/>
      <c r="ADY65" s="95"/>
      <c r="ADZ65" s="95"/>
      <c r="AEA65" s="95"/>
      <c r="AEB65" s="95"/>
      <c r="AEC65" s="95"/>
      <c r="AED65" s="95"/>
      <c r="AEE65" s="95"/>
      <c r="AEF65" s="95"/>
      <c r="AEG65" s="95"/>
      <c r="AEH65" s="95"/>
      <c r="AEI65" s="95"/>
      <c r="AEJ65" s="95"/>
      <c r="AEK65" s="95"/>
      <c r="AEL65" s="95"/>
      <c r="AEM65" s="95"/>
      <c r="AEN65" s="95"/>
      <c r="AEO65" s="95"/>
      <c r="AEP65" s="95"/>
      <c r="AEQ65" s="95"/>
      <c r="AER65" s="95"/>
      <c r="AES65" s="95"/>
      <c r="AET65" s="95"/>
      <c r="AEU65" s="95"/>
      <c r="AEV65" s="95"/>
      <c r="AEW65" s="95"/>
      <c r="AEX65" s="95"/>
      <c r="AEY65" s="95"/>
      <c r="AEZ65" s="95"/>
      <c r="AFA65" s="95"/>
      <c r="AFB65" s="95"/>
      <c r="AFC65" s="95"/>
      <c r="AFD65" s="95"/>
      <c r="AFE65" s="95"/>
      <c r="AFF65" s="95"/>
      <c r="AFG65" s="95"/>
      <c r="AFH65" s="95"/>
      <c r="AFI65" s="95"/>
      <c r="AFJ65" s="95"/>
      <c r="AFK65" s="95"/>
      <c r="AFL65" s="95"/>
      <c r="AFM65" s="95"/>
      <c r="AFN65" s="95"/>
      <c r="AFO65" s="95"/>
      <c r="AFP65" s="95"/>
      <c r="AFQ65" s="95"/>
      <c r="AFR65" s="95"/>
      <c r="AFS65" s="95"/>
      <c r="AFT65" s="95"/>
      <c r="AFU65" s="95"/>
      <c r="AFV65" s="95"/>
      <c r="AFW65" s="95"/>
      <c r="AFX65" s="95"/>
      <c r="AFY65" s="95"/>
      <c r="AFZ65" s="95"/>
      <c r="AGA65" s="95"/>
      <c r="AGB65" s="95"/>
      <c r="AGC65" s="95"/>
      <c r="AGD65" s="95"/>
      <c r="AGE65" s="95"/>
      <c r="AGF65" s="95"/>
      <c r="AGG65" s="95"/>
      <c r="AGH65" s="95"/>
      <c r="AGI65" s="95"/>
      <c r="AGJ65" s="95"/>
      <c r="AGK65" s="95"/>
      <c r="AGL65" s="95"/>
      <c r="AGM65" s="95"/>
      <c r="AGN65" s="95"/>
      <c r="AGO65" s="95"/>
      <c r="AGP65" s="95"/>
      <c r="AGQ65" s="95"/>
      <c r="AGR65" s="95"/>
      <c r="AGS65" s="95"/>
      <c r="AGT65" s="95"/>
      <c r="AGU65" s="95"/>
      <c r="AGV65" s="95"/>
      <c r="AGW65" s="95"/>
      <c r="AGX65" s="95"/>
      <c r="AGY65" s="95"/>
      <c r="AGZ65" s="95"/>
      <c r="AHA65" s="95"/>
      <c r="AHB65" s="95"/>
      <c r="AHC65" s="95"/>
      <c r="AHD65" s="95"/>
      <c r="AHE65" s="95"/>
      <c r="AHF65" s="95"/>
      <c r="AHG65" s="95"/>
      <c r="AHH65" s="95"/>
      <c r="AHI65" s="95"/>
      <c r="AHJ65" s="95"/>
      <c r="AHK65" s="95"/>
      <c r="AHL65" s="95"/>
      <c r="AHM65" s="95"/>
      <c r="AHN65" s="95"/>
      <c r="AHO65" s="95"/>
      <c r="AHP65" s="95"/>
      <c r="AHQ65" s="95"/>
      <c r="AHR65" s="95"/>
      <c r="AHS65" s="95"/>
      <c r="AHT65" s="95"/>
      <c r="AHU65" s="95"/>
      <c r="AHV65" s="95"/>
      <c r="AHW65" s="95"/>
      <c r="AHX65" s="95"/>
      <c r="AHY65" s="95"/>
      <c r="AHZ65" s="95"/>
      <c r="AIA65" s="95"/>
      <c r="AIB65" s="95"/>
      <c r="AIC65" s="95"/>
      <c r="AID65" s="95"/>
      <c r="AIE65" s="95"/>
      <c r="AIF65" s="95"/>
      <c r="AIG65" s="95"/>
      <c r="AIH65" s="95"/>
      <c r="AII65" s="95"/>
      <c r="AIJ65" s="95"/>
      <c r="AIK65" s="95"/>
      <c r="AIL65" s="95"/>
      <c r="AIM65" s="95"/>
      <c r="AIN65" s="95"/>
      <c r="AIO65" s="95"/>
      <c r="AIP65" s="95"/>
      <c r="AIQ65" s="95"/>
      <c r="AIR65" s="95"/>
      <c r="AIS65" s="95"/>
      <c r="AIT65" s="95"/>
      <c r="AIU65" s="95"/>
      <c r="AIV65" s="95"/>
      <c r="AIW65" s="95"/>
      <c r="AIX65" s="95"/>
      <c r="AIY65" s="95"/>
      <c r="AIZ65" s="95"/>
      <c r="AJA65" s="95"/>
      <c r="AJB65" s="95"/>
      <c r="AJC65" s="95"/>
      <c r="AJD65" s="95"/>
      <c r="AJE65" s="95"/>
      <c r="AJF65" s="95"/>
      <c r="AJG65" s="95"/>
      <c r="AJH65" s="95"/>
      <c r="AJI65" s="95"/>
      <c r="AJJ65" s="95"/>
      <c r="AJK65" s="95"/>
      <c r="AJL65" s="95"/>
      <c r="AJM65" s="95"/>
      <c r="AJN65" s="95"/>
      <c r="AJO65" s="95"/>
      <c r="AJP65" s="95"/>
      <c r="AJQ65" s="95"/>
      <c r="AJR65" s="95"/>
      <c r="AJS65" s="95"/>
      <c r="AJT65" s="95"/>
      <c r="AJU65" s="95"/>
      <c r="AJV65" s="95"/>
      <c r="AJW65" s="95"/>
      <c r="AJX65" s="95"/>
      <c r="AJY65" s="95"/>
      <c r="AJZ65" s="95"/>
      <c r="AKA65" s="95"/>
      <c r="AKB65" s="95"/>
      <c r="AKC65" s="95"/>
      <c r="AKD65" s="95"/>
      <c r="AKE65" s="95"/>
      <c r="AKF65" s="95"/>
      <c r="AKG65" s="95"/>
      <c r="AKH65" s="95"/>
      <c r="AKI65" s="95"/>
      <c r="AKJ65" s="95"/>
      <c r="AKK65" s="95"/>
      <c r="AKL65" s="95"/>
      <c r="AKM65" s="95"/>
      <c r="AKN65" s="95"/>
      <c r="AKO65" s="95"/>
      <c r="AKP65" s="95"/>
      <c r="AKQ65" s="95"/>
      <c r="AKR65" s="95"/>
      <c r="AKS65" s="95"/>
      <c r="AKT65" s="95"/>
      <c r="AKU65" s="95"/>
      <c r="AKV65" s="95"/>
      <c r="AKW65" s="95"/>
      <c r="AKX65" s="95"/>
      <c r="AKY65" s="95"/>
      <c r="AKZ65" s="95"/>
      <c r="ALA65" s="95"/>
      <c r="ALB65" s="95"/>
      <c r="ALC65" s="95"/>
      <c r="ALD65" s="95"/>
      <c r="ALE65" s="95"/>
      <c r="ALF65" s="95"/>
      <c r="ALG65" s="95"/>
      <c r="ALH65" s="95"/>
      <c r="ALI65" s="95"/>
      <c r="ALJ65" s="95"/>
      <c r="ALK65" s="95"/>
      <c r="ALL65" s="95"/>
      <c r="ALM65" s="95"/>
      <c r="ALN65" s="95"/>
      <c r="ALO65" s="95"/>
      <c r="ALP65" s="95"/>
      <c r="ALQ65" s="95"/>
      <c r="ALR65" s="95"/>
      <c r="ALS65" s="95"/>
      <c r="ALT65" s="95"/>
      <c r="ALU65" s="95"/>
      <c r="ALV65" s="95"/>
      <c r="ALW65" s="95"/>
      <c r="ALX65" s="95"/>
      <c r="ALY65" s="95"/>
      <c r="ALZ65" s="95"/>
      <c r="AMA65" s="95"/>
      <c r="AMB65" s="95"/>
      <c r="AMC65" s="95"/>
      <c r="AMD65" s="95"/>
      <c r="AME65" s="95"/>
      <c r="AMF65" s="95"/>
      <c r="AMG65" s="95"/>
      <c r="AMH65" s="95"/>
      <c r="AMI65" s="95"/>
      <c r="AMJ65" s="95"/>
    </row>
    <row r="66" spans="1:1024" s="94" customFormat="1" ht="49.5" x14ac:dyDescent="0.2">
      <c r="A66" s="91"/>
      <c r="B66" s="92" t="s">
        <v>894</v>
      </c>
      <c r="C66" s="93">
        <f>SUM(C67:C68)</f>
        <v>36.619999999999997</v>
      </c>
      <c r="D66" s="92" t="s">
        <v>895</v>
      </c>
      <c r="E66" s="93">
        <f>SUM(E67:E68)</f>
        <v>36.619999999999997</v>
      </c>
      <c r="F66" s="92" t="s">
        <v>896</v>
      </c>
      <c r="G66" s="93">
        <f>SUM(G67:G68)</f>
        <v>36.619999999999997</v>
      </c>
      <c r="H66" s="92" t="s">
        <v>897</v>
      </c>
      <c r="I66" s="93">
        <f>SUM(I67:I68)</f>
        <v>36.619999999999997</v>
      </c>
      <c r="J66" s="92" t="s">
        <v>898</v>
      </c>
      <c r="K66" s="93">
        <f>SUM(K67:K68)</f>
        <v>36.619999999999997</v>
      </c>
      <c r="L66" s="91"/>
      <c r="M66" s="91"/>
      <c r="N66" s="91"/>
      <c r="O66" s="91"/>
      <c r="P66" s="91"/>
      <c r="Q66" s="91"/>
      <c r="R66" s="91"/>
      <c r="S66" s="91"/>
      <c r="T66" s="91"/>
      <c r="U66" s="91"/>
      <c r="V66" s="91"/>
      <c r="W66" s="91"/>
      <c r="X66" s="91"/>
      <c r="Y66" s="91"/>
      <c r="Z66" s="91"/>
      <c r="AA66" s="91"/>
      <c r="AB66" s="91"/>
      <c r="AC66" s="91"/>
      <c r="AD66" s="91"/>
      <c r="AE66" s="91"/>
      <c r="AF66" s="91"/>
      <c r="AG66" s="91"/>
      <c r="AH66" s="91"/>
      <c r="AI66" s="91"/>
      <c r="AJ66" s="91"/>
      <c r="AK66" s="91"/>
      <c r="AL66" s="91"/>
      <c r="AM66" s="91"/>
      <c r="AN66" s="91"/>
      <c r="AO66" s="91"/>
      <c r="AP66" s="91"/>
      <c r="AQ66" s="91"/>
      <c r="AR66" s="91"/>
      <c r="AS66" s="91"/>
      <c r="AT66" s="91"/>
      <c r="AU66" s="91"/>
      <c r="AV66" s="91"/>
      <c r="AW66" s="91"/>
      <c r="AX66" s="91"/>
      <c r="AY66" s="91"/>
      <c r="AZ66" s="91"/>
      <c r="BA66" s="91"/>
      <c r="BB66" s="91"/>
      <c r="BC66" s="91"/>
      <c r="BD66" s="91"/>
      <c r="BE66" s="91"/>
      <c r="BF66" s="91"/>
      <c r="BG66" s="91"/>
      <c r="BH66" s="91"/>
      <c r="BI66" s="91"/>
      <c r="BJ66" s="91"/>
      <c r="BK66" s="91"/>
      <c r="BL66" s="91"/>
      <c r="BM66" s="91"/>
      <c r="BN66" s="91"/>
      <c r="BO66" s="91"/>
      <c r="BP66" s="91"/>
      <c r="BQ66" s="91"/>
      <c r="BR66" s="91"/>
      <c r="BS66" s="91"/>
      <c r="BT66" s="91"/>
      <c r="BU66" s="91"/>
      <c r="BV66" s="91"/>
      <c r="BW66" s="91"/>
      <c r="BX66" s="91"/>
      <c r="BY66" s="91"/>
      <c r="BZ66" s="91"/>
      <c r="CA66" s="91"/>
      <c r="CB66" s="91"/>
      <c r="CC66" s="91"/>
      <c r="CD66" s="91"/>
      <c r="CE66" s="91"/>
      <c r="CF66" s="91"/>
      <c r="CG66" s="91"/>
      <c r="CH66" s="91"/>
      <c r="CI66" s="91"/>
      <c r="CJ66" s="91"/>
      <c r="CK66" s="91"/>
      <c r="CL66" s="91"/>
      <c r="CM66" s="91"/>
      <c r="CN66" s="91"/>
      <c r="CO66" s="91"/>
      <c r="CP66" s="91"/>
      <c r="CQ66" s="91"/>
      <c r="CR66" s="91"/>
      <c r="CS66" s="91"/>
      <c r="CT66" s="91"/>
      <c r="CU66" s="91"/>
      <c r="CV66" s="91"/>
      <c r="CW66" s="91"/>
      <c r="CX66" s="91"/>
      <c r="CY66" s="91"/>
      <c r="CZ66" s="91"/>
      <c r="DA66" s="91"/>
      <c r="DB66" s="91"/>
      <c r="DC66" s="91"/>
      <c r="DD66" s="91"/>
      <c r="DE66" s="91"/>
      <c r="DF66" s="91"/>
      <c r="DG66" s="91"/>
      <c r="DH66" s="91"/>
      <c r="DI66" s="91"/>
      <c r="DJ66" s="91"/>
      <c r="DK66" s="91"/>
      <c r="DL66" s="91"/>
      <c r="DM66" s="91"/>
      <c r="DN66" s="91"/>
      <c r="DO66" s="91"/>
      <c r="DP66" s="91"/>
      <c r="DQ66" s="91"/>
      <c r="DR66" s="91"/>
      <c r="DS66" s="91"/>
      <c r="DT66" s="91"/>
      <c r="DU66" s="91"/>
      <c r="DV66" s="91"/>
      <c r="DW66" s="91"/>
      <c r="DX66" s="91"/>
      <c r="DY66" s="91"/>
      <c r="DZ66" s="91"/>
      <c r="EA66" s="91"/>
      <c r="EB66" s="91"/>
      <c r="EC66" s="91"/>
      <c r="ED66" s="91"/>
      <c r="EE66" s="91"/>
      <c r="EF66" s="91"/>
      <c r="EG66" s="91"/>
      <c r="EH66" s="91"/>
      <c r="EI66" s="91"/>
      <c r="EJ66" s="91"/>
      <c r="EK66" s="91"/>
      <c r="EL66" s="91"/>
      <c r="EM66" s="91"/>
      <c r="EN66" s="91"/>
      <c r="EO66" s="91"/>
      <c r="EP66" s="91"/>
      <c r="EQ66" s="91"/>
      <c r="ER66" s="91"/>
      <c r="ES66" s="91"/>
      <c r="ET66" s="91"/>
      <c r="EU66" s="91"/>
      <c r="EV66" s="91"/>
      <c r="EW66" s="91"/>
      <c r="EX66" s="91"/>
      <c r="EY66" s="91"/>
      <c r="EZ66" s="91"/>
      <c r="FA66" s="91"/>
      <c r="FB66" s="91"/>
      <c r="FC66" s="91"/>
      <c r="FD66" s="91"/>
      <c r="FE66" s="91"/>
      <c r="FF66" s="91"/>
      <c r="FG66" s="91"/>
      <c r="FH66" s="91"/>
      <c r="FI66" s="91"/>
      <c r="FJ66" s="91"/>
      <c r="FK66" s="91"/>
      <c r="FL66" s="91"/>
      <c r="FM66" s="91"/>
      <c r="FN66" s="91"/>
      <c r="FO66" s="91"/>
      <c r="FP66" s="91"/>
      <c r="FQ66" s="91"/>
      <c r="FR66" s="91"/>
      <c r="FS66" s="91"/>
      <c r="FT66" s="91"/>
      <c r="FU66" s="91"/>
      <c r="FV66" s="91"/>
      <c r="FW66" s="91"/>
      <c r="FX66" s="91"/>
      <c r="FY66" s="91"/>
      <c r="FZ66" s="91"/>
      <c r="GA66" s="91"/>
      <c r="GB66" s="91"/>
      <c r="GC66" s="91"/>
      <c r="GD66" s="91"/>
      <c r="GE66" s="91"/>
      <c r="GF66" s="91"/>
      <c r="GG66" s="91"/>
      <c r="GH66" s="91"/>
      <c r="GI66" s="91"/>
      <c r="GJ66" s="91"/>
      <c r="GK66" s="91"/>
      <c r="GL66" s="91"/>
      <c r="GM66" s="91"/>
      <c r="GN66" s="91"/>
      <c r="GO66" s="91"/>
      <c r="GP66" s="91"/>
      <c r="GQ66" s="91"/>
      <c r="GR66" s="91"/>
      <c r="GS66" s="91"/>
      <c r="GT66" s="91"/>
      <c r="GU66" s="91"/>
      <c r="GV66" s="91"/>
      <c r="GW66" s="91"/>
      <c r="GX66" s="91"/>
      <c r="GY66" s="91"/>
      <c r="GZ66" s="91"/>
      <c r="HA66" s="91"/>
      <c r="HB66" s="91"/>
      <c r="HC66" s="91"/>
      <c r="HD66" s="91"/>
      <c r="HE66" s="91"/>
      <c r="HF66" s="91"/>
      <c r="HG66" s="91"/>
      <c r="HH66" s="91"/>
      <c r="HI66" s="91"/>
      <c r="HJ66" s="91"/>
      <c r="HK66" s="91"/>
      <c r="HL66" s="91"/>
      <c r="HM66" s="91"/>
      <c r="HN66" s="91"/>
      <c r="HO66" s="91"/>
      <c r="HP66" s="91"/>
      <c r="HQ66" s="91"/>
      <c r="HR66" s="91"/>
      <c r="HS66" s="91"/>
      <c r="HT66" s="91"/>
      <c r="HU66" s="91"/>
      <c r="HV66" s="91"/>
      <c r="HW66" s="91"/>
      <c r="HX66" s="91"/>
      <c r="HY66" s="91"/>
      <c r="HZ66" s="91"/>
      <c r="IA66" s="91"/>
      <c r="IB66" s="91"/>
      <c r="IC66" s="91"/>
      <c r="ID66" s="91"/>
      <c r="IE66" s="91"/>
      <c r="IF66" s="91"/>
      <c r="IG66" s="91"/>
      <c r="IH66" s="91"/>
      <c r="II66" s="91"/>
      <c r="IJ66" s="91"/>
      <c r="IK66" s="91"/>
      <c r="IL66" s="91"/>
      <c r="IM66" s="91"/>
      <c r="IN66" s="91"/>
      <c r="IO66" s="91"/>
      <c r="IP66" s="91"/>
      <c r="IQ66" s="91"/>
      <c r="IR66" s="91"/>
      <c r="IS66" s="91"/>
      <c r="IT66" s="91"/>
      <c r="IU66" s="91"/>
      <c r="IV66" s="91"/>
      <c r="IW66" s="91"/>
      <c r="IX66" s="91"/>
      <c r="IY66" s="91"/>
      <c r="IZ66" s="91"/>
      <c r="JA66" s="91"/>
      <c r="JB66" s="91"/>
      <c r="JC66" s="91"/>
      <c r="JD66" s="91"/>
      <c r="JE66" s="91"/>
      <c r="JF66" s="91"/>
      <c r="JG66" s="91"/>
      <c r="JH66" s="91"/>
      <c r="JI66" s="91"/>
      <c r="JJ66" s="91"/>
      <c r="JK66" s="91"/>
      <c r="JL66" s="91"/>
      <c r="JM66" s="91"/>
      <c r="JN66" s="91"/>
      <c r="JO66" s="91"/>
      <c r="JP66" s="91"/>
      <c r="JQ66" s="91"/>
      <c r="JR66" s="91"/>
      <c r="JS66" s="91"/>
      <c r="JT66" s="91"/>
      <c r="JU66" s="91"/>
      <c r="JV66" s="91"/>
      <c r="JW66" s="91"/>
      <c r="JX66" s="91"/>
      <c r="JY66" s="91"/>
      <c r="JZ66" s="91"/>
      <c r="KA66" s="91"/>
      <c r="KB66" s="91"/>
      <c r="KC66" s="91"/>
      <c r="KD66" s="91"/>
      <c r="KE66" s="91"/>
      <c r="KF66" s="91"/>
      <c r="KG66" s="91"/>
      <c r="KH66" s="91"/>
      <c r="KI66" s="91"/>
      <c r="KJ66" s="91"/>
      <c r="KK66" s="91"/>
      <c r="KL66" s="91"/>
      <c r="KM66" s="91"/>
      <c r="KN66" s="91"/>
      <c r="KO66" s="91"/>
      <c r="KP66" s="91"/>
      <c r="KQ66" s="91"/>
      <c r="KR66" s="91"/>
      <c r="KS66" s="91"/>
      <c r="KT66" s="91"/>
      <c r="KU66" s="91"/>
      <c r="KV66" s="91"/>
      <c r="KW66" s="91"/>
      <c r="KX66" s="91"/>
      <c r="KY66" s="91"/>
      <c r="KZ66" s="91"/>
      <c r="LA66" s="91"/>
      <c r="LB66" s="91"/>
      <c r="LC66" s="91"/>
      <c r="LD66" s="91"/>
      <c r="LE66" s="91"/>
      <c r="LF66" s="91"/>
      <c r="LG66" s="91"/>
      <c r="LH66" s="91"/>
      <c r="LI66" s="91"/>
      <c r="LJ66" s="91"/>
      <c r="LK66" s="91"/>
      <c r="LL66" s="91"/>
      <c r="LM66" s="91"/>
      <c r="LN66" s="91"/>
      <c r="LO66" s="91"/>
      <c r="LP66" s="91"/>
      <c r="LQ66" s="91"/>
      <c r="LR66" s="91"/>
      <c r="LS66" s="91"/>
      <c r="LT66" s="91"/>
      <c r="LU66" s="91"/>
      <c r="LV66" s="91"/>
      <c r="LW66" s="91"/>
      <c r="LX66" s="91"/>
      <c r="LY66" s="91"/>
      <c r="LZ66" s="91"/>
      <c r="MA66" s="91"/>
      <c r="MB66" s="91"/>
      <c r="MC66" s="91"/>
      <c r="MD66" s="91"/>
      <c r="ME66" s="91"/>
      <c r="MF66" s="91"/>
      <c r="MG66" s="91"/>
      <c r="MH66" s="91"/>
      <c r="MI66" s="91"/>
      <c r="MJ66" s="91"/>
      <c r="MK66" s="91"/>
      <c r="ML66" s="91"/>
      <c r="MM66" s="91"/>
      <c r="MN66" s="91"/>
      <c r="MO66" s="91"/>
      <c r="MP66" s="91"/>
      <c r="MQ66" s="91"/>
      <c r="MR66" s="91"/>
      <c r="MS66" s="91"/>
      <c r="MT66" s="91"/>
      <c r="MU66" s="91"/>
      <c r="MV66" s="91"/>
      <c r="MW66" s="91"/>
      <c r="MX66" s="91"/>
      <c r="MY66" s="91"/>
      <c r="MZ66" s="91"/>
      <c r="NA66" s="91"/>
      <c r="NB66" s="91"/>
      <c r="NC66" s="91"/>
      <c r="ND66" s="91"/>
      <c r="NE66" s="91"/>
      <c r="NF66" s="91"/>
      <c r="NG66" s="91"/>
      <c r="NH66" s="91"/>
      <c r="NI66" s="91"/>
      <c r="NJ66" s="91"/>
      <c r="NK66" s="91"/>
      <c r="NL66" s="91"/>
      <c r="NM66" s="91"/>
      <c r="NN66" s="91"/>
      <c r="NO66" s="91"/>
      <c r="NP66" s="91"/>
      <c r="NQ66" s="91"/>
      <c r="NR66" s="91"/>
      <c r="NS66" s="91"/>
      <c r="NT66" s="91"/>
      <c r="NU66" s="91"/>
      <c r="NV66" s="91"/>
      <c r="NW66" s="91"/>
      <c r="NX66" s="91"/>
      <c r="NY66" s="91"/>
      <c r="NZ66" s="91"/>
      <c r="OA66" s="91"/>
      <c r="OB66" s="91"/>
      <c r="OC66" s="91"/>
      <c r="OD66" s="91"/>
      <c r="OE66" s="91"/>
      <c r="OF66" s="91"/>
      <c r="OG66" s="91"/>
      <c r="OH66" s="91"/>
      <c r="OI66" s="91"/>
      <c r="OJ66" s="91"/>
      <c r="OK66" s="91"/>
      <c r="OL66" s="91"/>
      <c r="OM66" s="91"/>
      <c r="ON66" s="91"/>
      <c r="OO66" s="91"/>
      <c r="OP66" s="91"/>
      <c r="OQ66" s="91"/>
      <c r="OR66" s="91"/>
      <c r="OS66" s="91"/>
      <c r="OT66" s="91"/>
      <c r="OU66" s="91"/>
      <c r="OV66" s="91"/>
      <c r="OW66" s="91"/>
      <c r="OX66" s="91"/>
      <c r="OY66" s="91"/>
      <c r="OZ66" s="91"/>
      <c r="PA66" s="91"/>
      <c r="PB66" s="91"/>
      <c r="PC66" s="91"/>
      <c r="PD66" s="91"/>
      <c r="PE66" s="91"/>
      <c r="PF66" s="91"/>
      <c r="PG66" s="91"/>
      <c r="PH66" s="91"/>
      <c r="PI66" s="91"/>
      <c r="PJ66" s="91"/>
      <c r="PK66" s="91"/>
      <c r="PL66" s="91"/>
      <c r="PM66" s="91"/>
      <c r="PN66" s="91"/>
      <c r="PO66" s="91"/>
      <c r="PP66" s="91"/>
      <c r="PQ66" s="91"/>
      <c r="PR66" s="91"/>
      <c r="PS66" s="91"/>
      <c r="PT66" s="91"/>
      <c r="PU66" s="91"/>
      <c r="PV66" s="91"/>
      <c r="PW66" s="91"/>
      <c r="PX66" s="91"/>
      <c r="PY66" s="91"/>
      <c r="PZ66" s="91"/>
      <c r="QA66" s="91"/>
      <c r="QB66" s="91"/>
      <c r="QC66" s="91"/>
      <c r="QD66" s="91"/>
      <c r="QE66" s="91"/>
      <c r="QF66" s="91"/>
      <c r="QG66" s="91"/>
      <c r="QH66" s="91"/>
      <c r="QI66" s="91"/>
      <c r="QJ66" s="91"/>
      <c r="QK66" s="91"/>
      <c r="QL66" s="91"/>
      <c r="QM66" s="91"/>
      <c r="QN66" s="91"/>
      <c r="QO66" s="91"/>
      <c r="QP66" s="91"/>
      <c r="QQ66" s="91"/>
      <c r="QR66" s="91"/>
      <c r="QS66" s="91"/>
      <c r="QT66" s="91"/>
      <c r="QU66" s="91"/>
      <c r="QV66" s="91"/>
      <c r="QW66" s="91"/>
      <c r="QX66" s="91"/>
      <c r="QY66" s="91"/>
      <c r="QZ66" s="91"/>
      <c r="RA66" s="91"/>
      <c r="RB66" s="91"/>
      <c r="RC66" s="91"/>
      <c r="RD66" s="91"/>
      <c r="RE66" s="91"/>
      <c r="RF66" s="91"/>
      <c r="RG66" s="91"/>
      <c r="RH66" s="91"/>
      <c r="RI66" s="91"/>
      <c r="RJ66" s="91"/>
      <c r="RK66" s="91"/>
      <c r="RL66" s="91"/>
      <c r="RM66" s="91"/>
      <c r="RN66" s="91"/>
      <c r="RO66" s="91"/>
      <c r="RP66" s="91"/>
      <c r="RQ66" s="91"/>
      <c r="RR66" s="91"/>
      <c r="RS66" s="91"/>
      <c r="RT66" s="91"/>
      <c r="RU66" s="91"/>
      <c r="RV66" s="91"/>
      <c r="RW66" s="91"/>
      <c r="RX66" s="91"/>
      <c r="RY66" s="91"/>
      <c r="RZ66" s="91"/>
      <c r="SA66" s="91"/>
      <c r="SB66" s="91"/>
      <c r="SC66" s="91"/>
      <c r="SD66" s="91"/>
      <c r="SE66" s="91"/>
      <c r="SF66" s="91"/>
      <c r="SG66" s="91"/>
      <c r="SH66" s="91"/>
      <c r="SI66" s="91"/>
      <c r="SJ66" s="91"/>
      <c r="SK66" s="91"/>
      <c r="SL66" s="91"/>
      <c r="SM66" s="91"/>
      <c r="SN66" s="91"/>
      <c r="SO66" s="91"/>
      <c r="SP66" s="91"/>
      <c r="SQ66" s="91"/>
      <c r="SR66" s="91"/>
      <c r="SS66" s="91"/>
      <c r="ST66" s="91"/>
      <c r="SU66" s="91"/>
      <c r="SV66" s="91"/>
      <c r="SW66" s="91"/>
      <c r="SX66" s="91"/>
      <c r="SY66" s="91"/>
      <c r="SZ66" s="91"/>
      <c r="TA66" s="91"/>
      <c r="TB66" s="91"/>
      <c r="TC66" s="91"/>
      <c r="TD66" s="91"/>
      <c r="TE66" s="91"/>
      <c r="TF66" s="91"/>
      <c r="TG66" s="91"/>
      <c r="TH66" s="91"/>
      <c r="TI66" s="91"/>
      <c r="TJ66" s="91"/>
      <c r="TK66" s="91"/>
      <c r="TL66" s="91"/>
      <c r="TM66" s="91"/>
      <c r="TN66" s="91"/>
      <c r="TO66" s="91"/>
      <c r="TP66" s="91"/>
      <c r="TQ66" s="91"/>
      <c r="TR66" s="91"/>
      <c r="TS66" s="91"/>
      <c r="TT66" s="91"/>
      <c r="TU66" s="91"/>
      <c r="TV66" s="91"/>
      <c r="TW66" s="91"/>
      <c r="TX66" s="91"/>
      <c r="TY66" s="91"/>
      <c r="TZ66" s="91"/>
      <c r="UA66" s="91"/>
      <c r="UB66" s="91"/>
      <c r="UC66" s="91"/>
      <c r="UD66" s="91"/>
      <c r="UE66" s="91"/>
      <c r="UF66" s="91"/>
      <c r="UG66" s="91"/>
      <c r="UH66" s="91"/>
      <c r="UI66" s="91"/>
      <c r="UJ66" s="91"/>
      <c r="UK66" s="91"/>
      <c r="UL66" s="91"/>
      <c r="UM66" s="91"/>
      <c r="UN66" s="91"/>
      <c r="UO66" s="91"/>
      <c r="UP66" s="91"/>
      <c r="UQ66" s="91"/>
      <c r="UR66" s="91"/>
      <c r="US66" s="91"/>
      <c r="UT66" s="91"/>
      <c r="UU66" s="91"/>
      <c r="UV66" s="91"/>
      <c r="UW66" s="91"/>
      <c r="UX66" s="91"/>
      <c r="UY66" s="91"/>
      <c r="UZ66" s="91"/>
      <c r="VA66" s="91"/>
      <c r="VB66" s="91"/>
      <c r="VC66" s="91"/>
      <c r="VD66" s="91"/>
      <c r="VE66" s="91"/>
      <c r="VF66" s="91"/>
      <c r="VG66" s="91"/>
      <c r="VH66" s="91"/>
      <c r="VI66" s="91"/>
      <c r="VJ66" s="91"/>
      <c r="VK66" s="91"/>
      <c r="VL66" s="91"/>
      <c r="VM66" s="91"/>
      <c r="VN66" s="91"/>
      <c r="VO66" s="91"/>
      <c r="VP66" s="91"/>
      <c r="VQ66" s="91"/>
      <c r="VR66" s="91"/>
      <c r="VS66" s="91"/>
      <c r="VT66" s="91"/>
      <c r="VU66" s="91"/>
      <c r="VV66" s="91"/>
      <c r="VW66" s="91"/>
      <c r="VX66" s="91"/>
      <c r="VY66" s="91"/>
      <c r="VZ66" s="91"/>
      <c r="WA66" s="91"/>
      <c r="WB66" s="91"/>
      <c r="WC66" s="91"/>
      <c r="WD66" s="91"/>
      <c r="WE66" s="91"/>
      <c r="WF66" s="91"/>
      <c r="WG66" s="91"/>
      <c r="WH66" s="91"/>
      <c r="WI66" s="91"/>
      <c r="WJ66" s="91"/>
      <c r="WK66" s="91"/>
      <c r="WL66" s="91"/>
      <c r="WM66" s="91"/>
      <c r="WN66" s="91"/>
      <c r="WO66" s="91"/>
      <c r="WP66" s="91"/>
      <c r="WQ66" s="91"/>
      <c r="WR66" s="91"/>
      <c r="WS66" s="91"/>
      <c r="WT66" s="91"/>
      <c r="WU66" s="91"/>
      <c r="WV66" s="91"/>
      <c r="WW66" s="91"/>
      <c r="WX66" s="91"/>
      <c r="WY66" s="91"/>
      <c r="WZ66" s="91"/>
      <c r="XA66" s="91"/>
      <c r="XB66" s="91"/>
      <c r="XC66" s="91"/>
      <c r="XD66" s="91"/>
      <c r="XE66" s="91"/>
      <c r="XF66" s="91"/>
      <c r="XG66" s="91"/>
      <c r="XH66" s="91"/>
      <c r="XI66" s="91"/>
      <c r="XJ66" s="91"/>
      <c r="XK66" s="91"/>
      <c r="XL66" s="91"/>
      <c r="XM66" s="91"/>
      <c r="XN66" s="91"/>
      <c r="XO66" s="91"/>
      <c r="XP66" s="91"/>
      <c r="XQ66" s="91"/>
      <c r="XR66" s="91"/>
      <c r="XS66" s="91"/>
      <c r="XT66" s="91"/>
      <c r="XU66" s="91"/>
      <c r="XV66" s="91"/>
      <c r="XW66" s="91"/>
      <c r="XX66" s="91"/>
      <c r="XY66" s="91"/>
      <c r="XZ66" s="91"/>
      <c r="YA66" s="91"/>
      <c r="YB66" s="91"/>
      <c r="YC66" s="91"/>
      <c r="YD66" s="91"/>
      <c r="YE66" s="91"/>
      <c r="YF66" s="91"/>
      <c r="YG66" s="91"/>
      <c r="YH66" s="91"/>
      <c r="YI66" s="91"/>
      <c r="YJ66" s="91"/>
      <c r="YK66" s="91"/>
      <c r="YL66" s="91"/>
      <c r="YM66" s="91"/>
      <c r="YN66" s="91"/>
      <c r="YO66" s="91"/>
      <c r="YP66" s="91"/>
      <c r="YQ66" s="91"/>
      <c r="YR66" s="91"/>
      <c r="YS66" s="91"/>
      <c r="YT66" s="91"/>
      <c r="YU66" s="91"/>
      <c r="YV66" s="91"/>
      <c r="YW66" s="91"/>
      <c r="YX66" s="91"/>
      <c r="YY66" s="91"/>
      <c r="YZ66" s="91"/>
      <c r="ZA66" s="91"/>
      <c r="ZB66" s="91"/>
      <c r="ZC66" s="91"/>
      <c r="ZD66" s="91"/>
      <c r="ZE66" s="91"/>
      <c r="ZF66" s="91"/>
      <c r="ZG66" s="91"/>
      <c r="ZH66" s="91"/>
      <c r="ZI66" s="91"/>
      <c r="ZJ66" s="91"/>
      <c r="ZK66" s="91"/>
      <c r="ZL66" s="91"/>
      <c r="ZM66" s="91"/>
      <c r="ZN66" s="91"/>
      <c r="ZO66" s="91"/>
      <c r="ZP66" s="91"/>
      <c r="ZQ66" s="91"/>
      <c r="ZR66" s="91"/>
      <c r="ZS66" s="91"/>
      <c r="ZT66" s="91"/>
      <c r="ZU66" s="91"/>
      <c r="ZV66" s="91"/>
      <c r="ZW66" s="91"/>
      <c r="ZX66" s="91"/>
      <c r="ZY66" s="91"/>
      <c r="ZZ66" s="91"/>
      <c r="AAA66" s="91"/>
      <c r="AAB66" s="91"/>
      <c r="AAC66" s="91"/>
      <c r="AAD66" s="91"/>
      <c r="AAE66" s="91"/>
      <c r="AAF66" s="91"/>
      <c r="AAG66" s="91"/>
      <c r="AAH66" s="91"/>
      <c r="AAI66" s="91"/>
      <c r="AAJ66" s="91"/>
      <c r="AAK66" s="91"/>
      <c r="AAL66" s="91"/>
      <c r="AAM66" s="91"/>
      <c r="AAN66" s="91"/>
      <c r="AAO66" s="91"/>
      <c r="AAP66" s="91"/>
      <c r="AAQ66" s="91"/>
      <c r="AAR66" s="91"/>
      <c r="AAS66" s="91"/>
      <c r="AAT66" s="91"/>
      <c r="AAU66" s="91"/>
      <c r="AAV66" s="91"/>
      <c r="AAW66" s="91"/>
      <c r="AAX66" s="91"/>
      <c r="AAY66" s="91"/>
      <c r="AAZ66" s="91"/>
      <c r="ABA66" s="91"/>
      <c r="ABB66" s="91"/>
      <c r="ABC66" s="91"/>
      <c r="ABD66" s="91"/>
      <c r="ABE66" s="91"/>
      <c r="ABF66" s="91"/>
      <c r="ABG66" s="91"/>
      <c r="ABH66" s="91"/>
      <c r="ABI66" s="91"/>
      <c r="ABJ66" s="91"/>
      <c r="ABK66" s="91"/>
      <c r="ABL66" s="91"/>
      <c r="ABM66" s="91"/>
      <c r="ABN66" s="91"/>
      <c r="ABO66" s="91"/>
      <c r="ABP66" s="91"/>
      <c r="ABQ66" s="91"/>
      <c r="ABR66" s="91"/>
      <c r="ABS66" s="91"/>
      <c r="ABT66" s="91"/>
      <c r="ABU66" s="91"/>
      <c r="ABV66" s="91"/>
      <c r="ABW66" s="91"/>
      <c r="ABX66" s="91"/>
      <c r="ABY66" s="91"/>
      <c r="ABZ66" s="91"/>
      <c r="ACA66" s="91"/>
      <c r="ACB66" s="91"/>
      <c r="ACC66" s="91"/>
      <c r="ACD66" s="91"/>
      <c r="ACE66" s="91"/>
      <c r="ACF66" s="91"/>
      <c r="ACG66" s="91"/>
      <c r="ACH66" s="91"/>
      <c r="ACI66" s="91"/>
      <c r="ACJ66" s="91"/>
      <c r="ACK66" s="91"/>
      <c r="ACL66" s="91"/>
      <c r="ACM66" s="91"/>
      <c r="ACN66" s="91"/>
      <c r="ACO66" s="91"/>
      <c r="ACP66" s="91"/>
      <c r="ACQ66" s="91"/>
      <c r="ACR66" s="91"/>
      <c r="ACS66" s="91"/>
      <c r="ACT66" s="91"/>
      <c r="ACU66" s="91"/>
      <c r="ACV66" s="91"/>
      <c r="ACW66" s="91"/>
      <c r="ACX66" s="91"/>
      <c r="ACY66" s="91"/>
      <c r="ACZ66" s="91"/>
      <c r="ADA66" s="91"/>
      <c r="ADB66" s="91"/>
      <c r="ADC66" s="91"/>
      <c r="ADD66" s="91"/>
      <c r="ADE66" s="91"/>
      <c r="ADF66" s="91"/>
      <c r="ADG66" s="91"/>
      <c r="ADH66" s="91"/>
      <c r="ADI66" s="91"/>
      <c r="ADJ66" s="91"/>
      <c r="ADK66" s="91"/>
      <c r="ADL66" s="91"/>
      <c r="ADM66" s="91"/>
      <c r="ADN66" s="91"/>
      <c r="ADO66" s="91"/>
      <c r="ADP66" s="91"/>
      <c r="ADQ66" s="91"/>
      <c r="ADR66" s="91"/>
      <c r="ADS66" s="91"/>
      <c r="ADT66" s="91"/>
      <c r="ADU66" s="91"/>
      <c r="ADV66" s="91"/>
      <c r="ADW66" s="91"/>
      <c r="ADX66" s="91"/>
      <c r="ADY66" s="91"/>
      <c r="ADZ66" s="91"/>
      <c r="AEA66" s="91"/>
      <c r="AEB66" s="91"/>
      <c r="AEC66" s="91"/>
      <c r="AED66" s="91"/>
      <c r="AEE66" s="91"/>
      <c r="AEF66" s="91"/>
      <c r="AEG66" s="91"/>
      <c r="AEH66" s="91"/>
      <c r="AEI66" s="91"/>
      <c r="AEJ66" s="91"/>
      <c r="AEK66" s="91"/>
      <c r="AEL66" s="91"/>
      <c r="AEM66" s="91"/>
      <c r="AEN66" s="91"/>
      <c r="AEO66" s="91"/>
      <c r="AEP66" s="91"/>
      <c r="AEQ66" s="91"/>
      <c r="AER66" s="91"/>
      <c r="AES66" s="91"/>
      <c r="AET66" s="91"/>
      <c r="AEU66" s="91"/>
      <c r="AEV66" s="91"/>
      <c r="AEW66" s="91"/>
      <c r="AEX66" s="91"/>
      <c r="AEY66" s="91"/>
      <c r="AEZ66" s="91"/>
      <c r="AFA66" s="91"/>
      <c r="AFB66" s="91"/>
      <c r="AFC66" s="91"/>
      <c r="AFD66" s="91"/>
      <c r="AFE66" s="91"/>
      <c r="AFF66" s="91"/>
      <c r="AFG66" s="91"/>
      <c r="AFH66" s="91"/>
      <c r="AFI66" s="91"/>
      <c r="AFJ66" s="91"/>
      <c r="AFK66" s="91"/>
      <c r="AFL66" s="91"/>
      <c r="AFM66" s="91"/>
      <c r="AFN66" s="91"/>
      <c r="AFO66" s="91"/>
      <c r="AFP66" s="91"/>
      <c r="AFQ66" s="91"/>
      <c r="AFR66" s="91"/>
      <c r="AFS66" s="91"/>
      <c r="AFT66" s="91"/>
      <c r="AFU66" s="91"/>
      <c r="AFV66" s="91"/>
      <c r="AFW66" s="91"/>
      <c r="AFX66" s="91"/>
      <c r="AFY66" s="91"/>
      <c r="AFZ66" s="91"/>
      <c r="AGA66" s="91"/>
      <c r="AGB66" s="91"/>
      <c r="AGC66" s="91"/>
      <c r="AGD66" s="91"/>
      <c r="AGE66" s="91"/>
      <c r="AGF66" s="91"/>
      <c r="AGG66" s="91"/>
      <c r="AGH66" s="91"/>
      <c r="AGI66" s="91"/>
      <c r="AGJ66" s="91"/>
      <c r="AGK66" s="91"/>
      <c r="AGL66" s="91"/>
      <c r="AGM66" s="91"/>
      <c r="AGN66" s="91"/>
      <c r="AGO66" s="91"/>
      <c r="AGP66" s="91"/>
      <c r="AGQ66" s="91"/>
      <c r="AGR66" s="91"/>
      <c r="AGS66" s="91"/>
      <c r="AGT66" s="91"/>
      <c r="AGU66" s="91"/>
      <c r="AGV66" s="91"/>
      <c r="AGW66" s="91"/>
      <c r="AGX66" s="91"/>
      <c r="AGY66" s="91"/>
      <c r="AGZ66" s="91"/>
      <c r="AHA66" s="91"/>
      <c r="AHB66" s="91"/>
      <c r="AHC66" s="91"/>
      <c r="AHD66" s="91"/>
      <c r="AHE66" s="91"/>
      <c r="AHF66" s="91"/>
      <c r="AHG66" s="91"/>
      <c r="AHH66" s="91"/>
      <c r="AHI66" s="91"/>
      <c r="AHJ66" s="91"/>
      <c r="AHK66" s="91"/>
      <c r="AHL66" s="91"/>
      <c r="AHM66" s="91"/>
      <c r="AHN66" s="91"/>
      <c r="AHO66" s="91"/>
      <c r="AHP66" s="91"/>
      <c r="AHQ66" s="91"/>
      <c r="AHR66" s="91"/>
      <c r="AHS66" s="91"/>
      <c r="AHT66" s="91"/>
      <c r="AHU66" s="91"/>
      <c r="AHV66" s="91"/>
      <c r="AHW66" s="91"/>
      <c r="AHX66" s="91"/>
      <c r="AHY66" s="91"/>
      <c r="AHZ66" s="91"/>
      <c r="AIA66" s="91"/>
      <c r="AIB66" s="91"/>
      <c r="AIC66" s="91"/>
      <c r="AID66" s="91"/>
      <c r="AIE66" s="91"/>
      <c r="AIF66" s="91"/>
      <c r="AIG66" s="91"/>
      <c r="AIH66" s="91"/>
      <c r="AII66" s="91"/>
      <c r="AIJ66" s="91"/>
      <c r="AIK66" s="91"/>
      <c r="AIL66" s="91"/>
      <c r="AIM66" s="91"/>
      <c r="AIN66" s="91"/>
      <c r="AIO66" s="91"/>
      <c r="AIP66" s="91"/>
      <c r="AIQ66" s="91"/>
      <c r="AIR66" s="91"/>
      <c r="AIS66" s="91"/>
      <c r="AIT66" s="91"/>
      <c r="AIU66" s="91"/>
      <c r="AIV66" s="91"/>
      <c r="AIW66" s="91"/>
      <c r="AIX66" s="91"/>
      <c r="AIY66" s="91"/>
      <c r="AIZ66" s="91"/>
      <c r="AJA66" s="91"/>
      <c r="AJB66" s="91"/>
      <c r="AJC66" s="91"/>
      <c r="AJD66" s="91"/>
      <c r="AJE66" s="91"/>
      <c r="AJF66" s="91"/>
      <c r="AJG66" s="91"/>
      <c r="AJH66" s="91"/>
      <c r="AJI66" s="91"/>
      <c r="AJJ66" s="91"/>
      <c r="AJK66" s="91"/>
      <c r="AJL66" s="91"/>
      <c r="AJM66" s="91"/>
      <c r="AJN66" s="91"/>
      <c r="AJO66" s="91"/>
      <c r="AJP66" s="91"/>
      <c r="AJQ66" s="91"/>
      <c r="AJR66" s="91"/>
      <c r="AJS66" s="91"/>
      <c r="AJT66" s="91"/>
      <c r="AJU66" s="91"/>
      <c r="AJV66" s="91"/>
      <c r="AJW66" s="91"/>
      <c r="AJX66" s="91"/>
      <c r="AJY66" s="91"/>
      <c r="AJZ66" s="91"/>
      <c r="AKA66" s="91"/>
      <c r="AKB66" s="91"/>
      <c r="AKC66" s="91"/>
      <c r="AKD66" s="91"/>
      <c r="AKE66" s="91"/>
      <c r="AKF66" s="91"/>
      <c r="AKG66" s="91"/>
      <c r="AKH66" s="91"/>
      <c r="AKI66" s="91"/>
      <c r="AKJ66" s="91"/>
      <c r="AKK66" s="91"/>
      <c r="AKL66" s="91"/>
      <c r="AKM66" s="91"/>
      <c r="AKN66" s="91"/>
      <c r="AKO66" s="91"/>
      <c r="AKP66" s="91"/>
      <c r="AKQ66" s="91"/>
      <c r="AKR66" s="91"/>
      <c r="AKS66" s="91"/>
      <c r="AKT66" s="91"/>
      <c r="AKU66" s="91"/>
      <c r="AKV66" s="91"/>
      <c r="AKW66" s="91"/>
      <c r="AKX66" s="91"/>
      <c r="AKY66" s="91"/>
      <c r="AKZ66" s="91"/>
      <c r="ALA66" s="91"/>
      <c r="ALB66" s="91"/>
      <c r="ALC66" s="91"/>
      <c r="ALD66" s="91"/>
      <c r="ALE66" s="91"/>
      <c r="ALF66" s="91"/>
      <c r="ALG66" s="91"/>
      <c r="ALH66" s="91"/>
      <c r="ALI66" s="91"/>
      <c r="ALJ66" s="91"/>
      <c r="ALK66" s="91"/>
      <c r="ALL66" s="91"/>
      <c r="ALM66" s="91"/>
      <c r="ALN66" s="91"/>
      <c r="ALO66" s="91"/>
      <c r="ALP66" s="91"/>
      <c r="ALQ66" s="91"/>
      <c r="ALR66" s="91"/>
      <c r="ALS66" s="91"/>
      <c r="ALT66" s="91"/>
      <c r="ALU66" s="91"/>
      <c r="ALV66" s="91"/>
      <c r="ALW66" s="91"/>
      <c r="ALX66" s="91"/>
      <c r="ALY66" s="91"/>
      <c r="ALZ66" s="91"/>
      <c r="AMA66" s="91"/>
      <c r="AMB66" s="91"/>
      <c r="AMC66" s="91"/>
      <c r="AMD66" s="91"/>
      <c r="AME66" s="91"/>
      <c r="AMF66" s="91"/>
      <c r="AMG66" s="91"/>
      <c r="AMH66" s="91"/>
      <c r="AMI66" s="91"/>
      <c r="AMJ66" s="91"/>
    </row>
    <row r="67" spans="1:1024" s="95" customFormat="1" x14ac:dyDescent="0.2">
      <c r="B67" s="101" t="s">
        <v>591</v>
      </c>
      <c r="C67" s="96">
        <v>15.01</v>
      </c>
      <c r="D67" s="101" t="s">
        <v>591</v>
      </c>
      <c r="E67" s="96">
        <v>15.01</v>
      </c>
      <c r="F67" s="101" t="s">
        <v>591</v>
      </c>
      <c r="G67" s="96">
        <v>15.01</v>
      </c>
      <c r="H67" s="101" t="s">
        <v>591</v>
      </c>
      <c r="I67" s="96">
        <v>15.01</v>
      </c>
      <c r="J67" s="101" t="s">
        <v>591</v>
      </c>
      <c r="K67" s="96">
        <v>15.01</v>
      </c>
    </row>
    <row r="68" spans="1:1024" s="95" customFormat="1" x14ac:dyDescent="0.2">
      <c r="B68" s="101" t="s">
        <v>31</v>
      </c>
      <c r="C68" s="96">
        <v>21.61</v>
      </c>
      <c r="D68" s="101" t="s">
        <v>31</v>
      </c>
      <c r="E68" s="96">
        <v>21.61</v>
      </c>
      <c r="F68" s="101" t="s">
        <v>31</v>
      </c>
      <c r="G68" s="96">
        <v>21.61</v>
      </c>
      <c r="H68" s="101" t="s">
        <v>31</v>
      </c>
      <c r="I68" s="96">
        <v>21.61</v>
      </c>
      <c r="J68" s="101" t="s">
        <v>31</v>
      </c>
      <c r="K68" s="96">
        <v>21.61</v>
      </c>
    </row>
    <row r="69" spans="1:1024" s="97" customFormat="1" x14ac:dyDescent="0.3">
      <c r="A69" s="102"/>
      <c r="B69" s="103"/>
      <c r="C69" s="104"/>
      <c r="D69" s="103"/>
      <c r="E69" s="104"/>
      <c r="F69" s="103"/>
      <c r="G69" s="104"/>
      <c r="H69" s="103"/>
      <c r="I69" s="104"/>
      <c r="J69" s="103"/>
      <c r="K69" s="149" t="s">
        <v>41</v>
      </c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95"/>
      <c r="AL69" s="95"/>
      <c r="AM69" s="95"/>
      <c r="AN69" s="95"/>
      <c r="AO69" s="95"/>
      <c r="AP69" s="95"/>
      <c r="AQ69" s="95"/>
      <c r="AR69" s="95"/>
      <c r="AS69" s="95"/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5"/>
      <c r="BG69" s="95"/>
      <c r="BH69" s="95"/>
      <c r="BI69" s="95"/>
      <c r="BJ69" s="95"/>
      <c r="BK69" s="95"/>
      <c r="BL69" s="95"/>
      <c r="BM69" s="95"/>
      <c r="BN69" s="95"/>
      <c r="BO69" s="95"/>
      <c r="BP69" s="95"/>
      <c r="BQ69" s="95"/>
      <c r="BR69" s="95"/>
      <c r="BS69" s="95"/>
      <c r="BT69" s="95"/>
      <c r="BU69" s="95"/>
      <c r="BV69" s="95"/>
      <c r="BW69" s="95"/>
      <c r="BX69" s="95"/>
      <c r="BY69" s="95"/>
      <c r="BZ69" s="95"/>
      <c r="CA69" s="95"/>
      <c r="CB69" s="95"/>
      <c r="CC69" s="95"/>
      <c r="CD69" s="95"/>
      <c r="CE69" s="95"/>
      <c r="CF69" s="95"/>
      <c r="CG69" s="95"/>
      <c r="CH69" s="95"/>
      <c r="CI69" s="95"/>
      <c r="CJ69" s="95"/>
      <c r="CK69" s="95"/>
      <c r="CL69" s="95"/>
      <c r="CM69" s="95"/>
      <c r="CN69" s="95"/>
      <c r="CO69" s="95"/>
      <c r="CP69" s="95"/>
      <c r="CQ69" s="95"/>
      <c r="CR69" s="95"/>
      <c r="CS69" s="95"/>
      <c r="CT69" s="95"/>
      <c r="CU69" s="95"/>
      <c r="CV69" s="95"/>
      <c r="CW69" s="95"/>
      <c r="CX69" s="95"/>
      <c r="CY69" s="95"/>
      <c r="CZ69" s="95"/>
      <c r="DA69" s="95"/>
      <c r="DB69" s="95"/>
      <c r="DC69" s="95"/>
      <c r="DD69" s="95"/>
      <c r="DE69" s="95"/>
      <c r="DF69" s="95"/>
      <c r="DG69" s="95"/>
      <c r="DH69" s="95"/>
      <c r="DI69" s="95"/>
      <c r="DJ69" s="95"/>
      <c r="DK69" s="95"/>
      <c r="DL69" s="95"/>
      <c r="DM69" s="95"/>
      <c r="DN69" s="95"/>
      <c r="DO69" s="95"/>
      <c r="DP69" s="95"/>
      <c r="DQ69" s="95"/>
      <c r="DR69" s="95"/>
      <c r="DS69" s="95"/>
      <c r="DT69" s="95"/>
      <c r="DU69" s="95"/>
      <c r="DV69" s="95"/>
      <c r="DW69" s="95"/>
      <c r="DX69" s="95"/>
      <c r="DY69" s="95"/>
      <c r="DZ69" s="95"/>
      <c r="EA69" s="95"/>
      <c r="EB69" s="95"/>
      <c r="EC69" s="95"/>
      <c r="ED69" s="95"/>
      <c r="EE69" s="95"/>
      <c r="EF69" s="95"/>
      <c r="EG69" s="95"/>
      <c r="EH69" s="95"/>
      <c r="EI69" s="95"/>
      <c r="EJ69" s="95"/>
      <c r="EK69" s="95"/>
      <c r="EL69" s="95"/>
      <c r="EM69" s="95"/>
      <c r="EN69" s="95"/>
      <c r="EO69" s="95"/>
      <c r="EP69" s="95"/>
      <c r="EQ69" s="95"/>
      <c r="ER69" s="95"/>
      <c r="ES69" s="95"/>
      <c r="ET69" s="95"/>
      <c r="EU69" s="95"/>
      <c r="EV69" s="95"/>
      <c r="EW69" s="95"/>
      <c r="EX69" s="95"/>
      <c r="EY69" s="95"/>
      <c r="EZ69" s="95"/>
      <c r="FA69" s="95"/>
      <c r="FB69" s="95"/>
      <c r="FC69" s="95"/>
      <c r="FD69" s="95"/>
      <c r="FE69" s="95"/>
      <c r="FF69" s="95"/>
      <c r="FG69" s="95"/>
      <c r="FH69" s="95"/>
      <c r="FI69" s="95"/>
      <c r="FJ69" s="95"/>
      <c r="FK69" s="95"/>
      <c r="FL69" s="95"/>
      <c r="FM69" s="95"/>
      <c r="FN69" s="95"/>
      <c r="FO69" s="95"/>
      <c r="FP69" s="95"/>
      <c r="FQ69" s="95"/>
      <c r="FR69" s="95"/>
      <c r="FS69" s="95"/>
      <c r="FT69" s="95"/>
      <c r="FU69" s="95"/>
      <c r="FV69" s="95"/>
      <c r="FW69" s="95"/>
      <c r="FX69" s="95"/>
      <c r="FY69" s="95"/>
      <c r="FZ69" s="95"/>
      <c r="GA69" s="95"/>
      <c r="GB69" s="95"/>
      <c r="GC69" s="95"/>
      <c r="GD69" s="95"/>
      <c r="GE69" s="95"/>
      <c r="GF69" s="95"/>
      <c r="GG69" s="95"/>
      <c r="GH69" s="95"/>
      <c r="GI69" s="95"/>
      <c r="GJ69" s="95"/>
      <c r="GK69" s="95"/>
      <c r="GL69" s="95"/>
      <c r="GM69" s="95"/>
      <c r="GN69" s="95"/>
      <c r="GO69" s="95"/>
      <c r="GP69" s="95"/>
      <c r="GQ69" s="95"/>
      <c r="GR69" s="95"/>
      <c r="GS69" s="95"/>
      <c r="GT69" s="95"/>
      <c r="GU69" s="95"/>
      <c r="GV69" s="95"/>
      <c r="GW69" s="95"/>
      <c r="GX69" s="95"/>
      <c r="GY69" s="95"/>
      <c r="GZ69" s="95"/>
      <c r="HA69" s="95"/>
      <c r="HB69" s="95"/>
      <c r="HC69" s="95"/>
      <c r="HD69" s="95"/>
      <c r="HE69" s="95"/>
      <c r="HF69" s="95"/>
      <c r="HG69" s="95"/>
      <c r="HH69" s="95"/>
      <c r="HI69" s="95"/>
      <c r="HJ69" s="95"/>
      <c r="HK69" s="95"/>
      <c r="HL69" s="95"/>
      <c r="HM69" s="95"/>
      <c r="HN69" s="95"/>
      <c r="HO69" s="95"/>
      <c r="HP69" s="95"/>
      <c r="HQ69" s="95"/>
      <c r="HR69" s="95"/>
      <c r="HS69" s="95"/>
      <c r="HT69" s="95"/>
      <c r="HU69" s="95"/>
      <c r="HV69" s="95"/>
      <c r="HW69" s="95"/>
      <c r="HX69" s="95"/>
      <c r="HY69" s="95"/>
      <c r="HZ69" s="95"/>
      <c r="IA69" s="95"/>
      <c r="IB69" s="95"/>
      <c r="IC69" s="95"/>
      <c r="ID69" s="95"/>
      <c r="IE69" s="95"/>
      <c r="IF69" s="95"/>
      <c r="IG69" s="95"/>
      <c r="IH69" s="95"/>
      <c r="II69" s="95"/>
      <c r="IJ69" s="95"/>
      <c r="IK69" s="95"/>
      <c r="IL69" s="95"/>
      <c r="IM69" s="95"/>
      <c r="IN69" s="95"/>
      <c r="IO69" s="95"/>
      <c r="IP69" s="95"/>
      <c r="IQ69" s="95"/>
      <c r="IR69" s="95"/>
      <c r="IS69" s="95"/>
      <c r="IT69" s="95"/>
      <c r="IU69" s="95"/>
      <c r="IV69" s="95"/>
      <c r="IW69" s="95"/>
      <c r="IX69" s="95"/>
      <c r="IY69" s="95"/>
      <c r="IZ69" s="95"/>
      <c r="JA69" s="95"/>
      <c r="JB69" s="95"/>
      <c r="JC69" s="95"/>
      <c r="JD69" s="95"/>
      <c r="JE69" s="95"/>
      <c r="JF69" s="95"/>
      <c r="JG69" s="95"/>
      <c r="JH69" s="95"/>
      <c r="JI69" s="95"/>
      <c r="JJ69" s="95"/>
      <c r="JK69" s="95"/>
      <c r="JL69" s="95"/>
      <c r="JM69" s="95"/>
      <c r="JN69" s="95"/>
      <c r="JO69" s="95"/>
      <c r="JP69" s="95"/>
      <c r="JQ69" s="95"/>
      <c r="JR69" s="95"/>
      <c r="JS69" s="95"/>
      <c r="JT69" s="95"/>
      <c r="JU69" s="95"/>
      <c r="JV69" s="95"/>
      <c r="JW69" s="95"/>
      <c r="JX69" s="95"/>
      <c r="JY69" s="95"/>
      <c r="JZ69" s="95"/>
      <c r="KA69" s="95"/>
      <c r="KB69" s="95"/>
      <c r="KC69" s="95"/>
      <c r="KD69" s="95"/>
      <c r="KE69" s="95"/>
      <c r="KF69" s="95"/>
      <c r="KG69" s="95"/>
      <c r="KH69" s="95"/>
      <c r="KI69" s="95"/>
      <c r="KJ69" s="95"/>
      <c r="KK69" s="95"/>
      <c r="KL69" s="95"/>
      <c r="KM69" s="95"/>
      <c r="KN69" s="95"/>
      <c r="KO69" s="95"/>
      <c r="KP69" s="95"/>
      <c r="KQ69" s="95"/>
      <c r="KR69" s="95"/>
      <c r="KS69" s="95"/>
      <c r="KT69" s="95"/>
      <c r="KU69" s="95"/>
      <c r="KV69" s="95"/>
      <c r="KW69" s="95"/>
      <c r="KX69" s="95"/>
      <c r="KY69" s="95"/>
      <c r="KZ69" s="95"/>
      <c r="LA69" s="95"/>
      <c r="LB69" s="95"/>
      <c r="LC69" s="95"/>
      <c r="LD69" s="95"/>
      <c r="LE69" s="95"/>
      <c r="LF69" s="95"/>
      <c r="LG69" s="95"/>
      <c r="LH69" s="95"/>
      <c r="LI69" s="95"/>
      <c r="LJ69" s="95"/>
      <c r="LK69" s="95"/>
      <c r="LL69" s="95"/>
      <c r="LM69" s="95"/>
      <c r="LN69" s="95"/>
      <c r="LO69" s="95"/>
      <c r="LP69" s="95"/>
      <c r="LQ69" s="95"/>
      <c r="LR69" s="95"/>
      <c r="LS69" s="95"/>
      <c r="LT69" s="95"/>
      <c r="LU69" s="95"/>
      <c r="LV69" s="95"/>
      <c r="LW69" s="95"/>
      <c r="LX69" s="95"/>
      <c r="LY69" s="95"/>
      <c r="LZ69" s="95"/>
      <c r="MA69" s="95"/>
      <c r="MB69" s="95"/>
      <c r="MC69" s="95"/>
      <c r="MD69" s="95"/>
      <c r="ME69" s="95"/>
      <c r="MF69" s="95"/>
      <c r="MG69" s="95"/>
      <c r="MH69" s="95"/>
      <c r="MI69" s="95"/>
      <c r="MJ69" s="95"/>
      <c r="MK69" s="95"/>
      <c r="ML69" s="95"/>
      <c r="MM69" s="95"/>
      <c r="MN69" s="95"/>
      <c r="MO69" s="95"/>
      <c r="MP69" s="95"/>
      <c r="MQ69" s="95"/>
      <c r="MR69" s="95"/>
      <c r="MS69" s="95"/>
      <c r="MT69" s="95"/>
      <c r="MU69" s="95"/>
      <c r="MV69" s="95"/>
      <c r="MW69" s="95"/>
      <c r="MX69" s="95"/>
      <c r="MY69" s="95"/>
      <c r="MZ69" s="95"/>
      <c r="NA69" s="95"/>
      <c r="NB69" s="95"/>
      <c r="NC69" s="95"/>
      <c r="ND69" s="95"/>
      <c r="NE69" s="95"/>
      <c r="NF69" s="95"/>
      <c r="NG69" s="95"/>
      <c r="NH69" s="95"/>
      <c r="NI69" s="95"/>
      <c r="NJ69" s="95"/>
      <c r="NK69" s="95"/>
      <c r="NL69" s="95"/>
      <c r="NM69" s="95"/>
      <c r="NN69" s="95"/>
      <c r="NO69" s="95"/>
      <c r="NP69" s="95"/>
      <c r="NQ69" s="95"/>
      <c r="NR69" s="95"/>
      <c r="NS69" s="95"/>
      <c r="NT69" s="95"/>
      <c r="NU69" s="95"/>
      <c r="NV69" s="95"/>
      <c r="NW69" s="95"/>
      <c r="NX69" s="95"/>
      <c r="NY69" s="95"/>
      <c r="NZ69" s="95"/>
      <c r="OA69" s="95"/>
      <c r="OB69" s="95"/>
      <c r="OC69" s="95"/>
      <c r="OD69" s="95"/>
      <c r="OE69" s="95"/>
      <c r="OF69" s="95"/>
      <c r="OG69" s="95"/>
      <c r="OH69" s="95"/>
      <c r="OI69" s="95"/>
      <c r="OJ69" s="95"/>
      <c r="OK69" s="95"/>
      <c r="OL69" s="95"/>
      <c r="OM69" s="95"/>
      <c r="ON69" s="95"/>
      <c r="OO69" s="95"/>
      <c r="OP69" s="95"/>
      <c r="OQ69" s="95"/>
      <c r="OR69" s="95"/>
      <c r="OS69" s="95"/>
      <c r="OT69" s="95"/>
      <c r="OU69" s="95"/>
      <c r="OV69" s="95"/>
      <c r="OW69" s="95"/>
      <c r="OX69" s="95"/>
      <c r="OY69" s="95"/>
      <c r="OZ69" s="95"/>
      <c r="PA69" s="95"/>
      <c r="PB69" s="95"/>
      <c r="PC69" s="95"/>
      <c r="PD69" s="95"/>
      <c r="PE69" s="95"/>
      <c r="PF69" s="95"/>
      <c r="PG69" s="95"/>
      <c r="PH69" s="95"/>
      <c r="PI69" s="95"/>
      <c r="PJ69" s="95"/>
      <c r="PK69" s="95"/>
      <c r="PL69" s="95"/>
      <c r="PM69" s="95"/>
      <c r="PN69" s="95"/>
      <c r="PO69" s="95"/>
      <c r="PP69" s="95"/>
      <c r="PQ69" s="95"/>
      <c r="PR69" s="95"/>
      <c r="PS69" s="95"/>
      <c r="PT69" s="95"/>
      <c r="PU69" s="95"/>
      <c r="PV69" s="95"/>
      <c r="PW69" s="95"/>
      <c r="PX69" s="95"/>
      <c r="PY69" s="95"/>
      <c r="PZ69" s="95"/>
      <c r="QA69" s="95"/>
      <c r="QB69" s="95"/>
      <c r="QC69" s="95"/>
      <c r="QD69" s="95"/>
      <c r="QE69" s="95"/>
      <c r="QF69" s="95"/>
      <c r="QG69" s="95"/>
      <c r="QH69" s="95"/>
      <c r="QI69" s="95"/>
      <c r="QJ69" s="95"/>
      <c r="QK69" s="95"/>
      <c r="QL69" s="95"/>
      <c r="QM69" s="95"/>
      <c r="QN69" s="95"/>
      <c r="QO69" s="95"/>
      <c r="QP69" s="95"/>
      <c r="QQ69" s="95"/>
      <c r="QR69" s="95"/>
      <c r="QS69" s="95"/>
      <c r="QT69" s="95"/>
      <c r="QU69" s="95"/>
      <c r="QV69" s="95"/>
      <c r="QW69" s="95"/>
      <c r="QX69" s="95"/>
      <c r="QY69" s="95"/>
      <c r="QZ69" s="95"/>
      <c r="RA69" s="95"/>
      <c r="RB69" s="95"/>
      <c r="RC69" s="95"/>
      <c r="RD69" s="95"/>
      <c r="RE69" s="95"/>
      <c r="RF69" s="95"/>
      <c r="RG69" s="95"/>
      <c r="RH69" s="95"/>
      <c r="RI69" s="95"/>
      <c r="RJ69" s="95"/>
      <c r="RK69" s="95"/>
      <c r="RL69" s="95"/>
      <c r="RM69" s="95"/>
      <c r="RN69" s="95"/>
      <c r="RO69" s="95"/>
      <c r="RP69" s="95"/>
      <c r="RQ69" s="95"/>
      <c r="RR69" s="95"/>
      <c r="RS69" s="95"/>
      <c r="RT69" s="95"/>
      <c r="RU69" s="95"/>
      <c r="RV69" s="95"/>
      <c r="RW69" s="95"/>
      <c r="RX69" s="95"/>
      <c r="RY69" s="95"/>
      <c r="RZ69" s="95"/>
      <c r="SA69" s="95"/>
      <c r="SB69" s="95"/>
      <c r="SC69" s="95"/>
      <c r="SD69" s="95"/>
      <c r="SE69" s="95"/>
      <c r="SF69" s="95"/>
      <c r="SG69" s="95"/>
      <c r="SH69" s="95"/>
      <c r="SI69" s="95"/>
      <c r="SJ69" s="95"/>
      <c r="SK69" s="95"/>
      <c r="SL69" s="95"/>
      <c r="SM69" s="95"/>
      <c r="SN69" s="95"/>
      <c r="SO69" s="95"/>
      <c r="SP69" s="95"/>
      <c r="SQ69" s="95"/>
      <c r="SR69" s="95"/>
      <c r="SS69" s="95"/>
      <c r="ST69" s="95"/>
      <c r="SU69" s="95"/>
      <c r="SV69" s="95"/>
      <c r="SW69" s="95"/>
      <c r="SX69" s="95"/>
      <c r="SY69" s="95"/>
      <c r="SZ69" s="95"/>
      <c r="TA69" s="95"/>
      <c r="TB69" s="95"/>
      <c r="TC69" s="95"/>
      <c r="TD69" s="95"/>
      <c r="TE69" s="95"/>
      <c r="TF69" s="95"/>
      <c r="TG69" s="95"/>
      <c r="TH69" s="95"/>
      <c r="TI69" s="95"/>
      <c r="TJ69" s="95"/>
      <c r="TK69" s="95"/>
      <c r="TL69" s="95"/>
      <c r="TM69" s="95"/>
      <c r="TN69" s="95"/>
      <c r="TO69" s="95"/>
      <c r="TP69" s="95"/>
      <c r="TQ69" s="95"/>
      <c r="TR69" s="95"/>
      <c r="TS69" s="95"/>
      <c r="TT69" s="95"/>
      <c r="TU69" s="95"/>
      <c r="TV69" s="95"/>
      <c r="TW69" s="95"/>
      <c r="TX69" s="95"/>
      <c r="TY69" s="95"/>
      <c r="TZ69" s="95"/>
      <c r="UA69" s="95"/>
      <c r="UB69" s="95"/>
      <c r="UC69" s="95"/>
      <c r="UD69" s="95"/>
      <c r="UE69" s="95"/>
      <c r="UF69" s="95"/>
      <c r="UG69" s="95"/>
      <c r="UH69" s="95"/>
      <c r="UI69" s="95"/>
      <c r="UJ69" s="95"/>
      <c r="UK69" s="95"/>
      <c r="UL69" s="95"/>
      <c r="UM69" s="95"/>
      <c r="UN69" s="95"/>
      <c r="UO69" s="95"/>
      <c r="UP69" s="95"/>
      <c r="UQ69" s="95"/>
      <c r="UR69" s="95"/>
      <c r="US69" s="95"/>
      <c r="UT69" s="95"/>
      <c r="UU69" s="95"/>
      <c r="UV69" s="95"/>
      <c r="UW69" s="95"/>
      <c r="UX69" s="95"/>
      <c r="UY69" s="95"/>
      <c r="UZ69" s="95"/>
      <c r="VA69" s="95"/>
      <c r="VB69" s="95"/>
      <c r="VC69" s="95"/>
      <c r="VD69" s="95"/>
      <c r="VE69" s="95"/>
      <c r="VF69" s="95"/>
      <c r="VG69" s="95"/>
      <c r="VH69" s="95"/>
      <c r="VI69" s="95"/>
      <c r="VJ69" s="95"/>
      <c r="VK69" s="95"/>
      <c r="VL69" s="95"/>
      <c r="VM69" s="95"/>
      <c r="VN69" s="95"/>
      <c r="VO69" s="95"/>
      <c r="VP69" s="95"/>
      <c r="VQ69" s="95"/>
      <c r="VR69" s="95"/>
      <c r="VS69" s="95"/>
      <c r="VT69" s="95"/>
      <c r="VU69" s="95"/>
      <c r="VV69" s="95"/>
      <c r="VW69" s="95"/>
      <c r="VX69" s="95"/>
      <c r="VY69" s="95"/>
      <c r="VZ69" s="95"/>
      <c r="WA69" s="95"/>
      <c r="WB69" s="95"/>
      <c r="WC69" s="95"/>
      <c r="WD69" s="95"/>
      <c r="WE69" s="95"/>
      <c r="WF69" s="95"/>
      <c r="WG69" s="95"/>
      <c r="WH69" s="95"/>
      <c r="WI69" s="95"/>
      <c r="WJ69" s="95"/>
      <c r="WK69" s="95"/>
      <c r="WL69" s="95"/>
      <c r="WM69" s="95"/>
      <c r="WN69" s="95"/>
      <c r="WO69" s="95"/>
      <c r="WP69" s="95"/>
      <c r="WQ69" s="95"/>
      <c r="WR69" s="95"/>
      <c r="WS69" s="95"/>
      <c r="WT69" s="95"/>
      <c r="WU69" s="95"/>
      <c r="WV69" s="95"/>
      <c r="WW69" s="95"/>
      <c r="WX69" s="95"/>
      <c r="WY69" s="95"/>
      <c r="WZ69" s="95"/>
      <c r="XA69" s="95"/>
      <c r="XB69" s="95"/>
      <c r="XC69" s="95"/>
      <c r="XD69" s="95"/>
      <c r="XE69" s="95"/>
      <c r="XF69" s="95"/>
      <c r="XG69" s="95"/>
      <c r="XH69" s="95"/>
      <c r="XI69" s="95"/>
      <c r="XJ69" s="95"/>
      <c r="XK69" s="95"/>
      <c r="XL69" s="95"/>
      <c r="XM69" s="95"/>
      <c r="XN69" s="95"/>
      <c r="XO69" s="95"/>
      <c r="XP69" s="95"/>
      <c r="XQ69" s="95"/>
      <c r="XR69" s="95"/>
      <c r="XS69" s="95"/>
      <c r="XT69" s="95"/>
      <c r="XU69" s="95"/>
      <c r="XV69" s="95"/>
      <c r="XW69" s="95"/>
      <c r="XX69" s="95"/>
      <c r="XY69" s="95"/>
      <c r="XZ69" s="95"/>
      <c r="YA69" s="95"/>
      <c r="YB69" s="95"/>
      <c r="YC69" s="95"/>
      <c r="YD69" s="95"/>
      <c r="YE69" s="95"/>
      <c r="YF69" s="95"/>
      <c r="YG69" s="95"/>
      <c r="YH69" s="95"/>
      <c r="YI69" s="95"/>
      <c r="YJ69" s="95"/>
      <c r="YK69" s="95"/>
      <c r="YL69" s="95"/>
      <c r="YM69" s="95"/>
      <c r="YN69" s="95"/>
      <c r="YO69" s="95"/>
      <c r="YP69" s="95"/>
      <c r="YQ69" s="95"/>
      <c r="YR69" s="95"/>
      <c r="YS69" s="95"/>
      <c r="YT69" s="95"/>
      <c r="YU69" s="95"/>
      <c r="YV69" s="95"/>
      <c r="YW69" s="95"/>
      <c r="YX69" s="95"/>
      <c r="YY69" s="95"/>
      <c r="YZ69" s="95"/>
      <c r="ZA69" s="95"/>
      <c r="ZB69" s="95"/>
      <c r="ZC69" s="95"/>
      <c r="ZD69" s="95"/>
      <c r="ZE69" s="95"/>
      <c r="ZF69" s="95"/>
      <c r="ZG69" s="95"/>
      <c r="ZH69" s="95"/>
      <c r="ZI69" s="95"/>
      <c r="ZJ69" s="95"/>
      <c r="ZK69" s="95"/>
      <c r="ZL69" s="95"/>
      <c r="ZM69" s="95"/>
      <c r="ZN69" s="95"/>
      <c r="ZO69" s="95"/>
      <c r="ZP69" s="95"/>
      <c r="ZQ69" s="95"/>
      <c r="ZR69" s="95"/>
      <c r="ZS69" s="95"/>
      <c r="ZT69" s="95"/>
      <c r="ZU69" s="95"/>
      <c r="ZV69" s="95"/>
      <c r="ZW69" s="95"/>
      <c r="ZX69" s="95"/>
      <c r="ZY69" s="95"/>
      <c r="ZZ69" s="95"/>
      <c r="AAA69" s="95"/>
      <c r="AAB69" s="95"/>
      <c r="AAC69" s="95"/>
      <c r="AAD69" s="95"/>
      <c r="AAE69" s="95"/>
      <c r="AAF69" s="95"/>
      <c r="AAG69" s="95"/>
      <c r="AAH69" s="95"/>
      <c r="AAI69" s="95"/>
      <c r="AAJ69" s="95"/>
      <c r="AAK69" s="95"/>
      <c r="AAL69" s="95"/>
      <c r="AAM69" s="95"/>
      <c r="AAN69" s="95"/>
      <c r="AAO69" s="95"/>
      <c r="AAP69" s="95"/>
      <c r="AAQ69" s="95"/>
      <c r="AAR69" s="95"/>
      <c r="AAS69" s="95"/>
      <c r="AAT69" s="95"/>
      <c r="AAU69" s="95"/>
      <c r="AAV69" s="95"/>
      <c r="AAW69" s="95"/>
      <c r="AAX69" s="95"/>
      <c r="AAY69" s="95"/>
      <c r="AAZ69" s="95"/>
      <c r="ABA69" s="95"/>
      <c r="ABB69" s="95"/>
      <c r="ABC69" s="95"/>
      <c r="ABD69" s="95"/>
      <c r="ABE69" s="95"/>
      <c r="ABF69" s="95"/>
      <c r="ABG69" s="95"/>
      <c r="ABH69" s="95"/>
      <c r="ABI69" s="95"/>
      <c r="ABJ69" s="95"/>
      <c r="ABK69" s="95"/>
      <c r="ABL69" s="95"/>
      <c r="ABM69" s="95"/>
      <c r="ABN69" s="95"/>
      <c r="ABO69" s="95"/>
      <c r="ABP69" s="95"/>
      <c r="ABQ69" s="95"/>
      <c r="ABR69" s="95"/>
      <c r="ABS69" s="95"/>
      <c r="ABT69" s="95"/>
      <c r="ABU69" s="95"/>
      <c r="ABV69" s="95"/>
      <c r="ABW69" s="95"/>
      <c r="ABX69" s="95"/>
      <c r="ABY69" s="95"/>
      <c r="ABZ69" s="95"/>
      <c r="ACA69" s="95"/>
      <c r="ACB69" s="95"/>
      <c r="ACC69" s="95"/>
      <c r="ACD69" s="95"/>
      <c r="ACE69" s="95"/>
      <c r="ACF69" s="95"/>
      <c r="ACG69" s="95"/>
      <c r="ACH69" s="95"/>
      <c r="ACI69" s="95"/>
      <c r="ACJ69" s="95"/>
      <c r="ACK69" s="95"/>
      <c r="ACL69" s="95"/>
      <c r="ACM69" s="95"/>
      <c r="ACN69" s="95"/>
      <c r="ACO69" s="95"/>
      <c r="ACP69" s="95"/>
      <c r="ACQ69" s="95"/>
      <c r="ACR69" s="95"/>
      <c r="ACS69" s="95"/>
      <c r="ACT69" s="95"/>
      <c r="ACU69" s="95"/>
      <c r="ACV69" s="95"/>
      <c r="ACW69" s="95"/>
      <c r="ACX69" s="95"/>
      <c r="ACY69" s="95"/>
      <c r="ACZ69" s="95"/>
      <c r="ADA69" s="95"/>
      <c r="ADB69" s="95"/>
      <c r="ADC69" s="95"/>
      <c r="ADD69" s="95"/>
      <c r="ADE69" s="95"/>
      <c r="ADF69" s="95"/>
      <c r="ADG69" s="95"/>
      <c r="ADH69" s="95"/>
      <c r="ADI69" s="95"/>
      <c r="ADJ69" s="95"/>
      <c r="ADK69" s="95"/>
      <c r="ADL69" s="95"/>
      <c r="ADM69" s="95"/>
      <c r="ADN69" s="95"/>
      <c r="ADO69" s="95"/>
      <c r="ADP69" s="95"/>
      <c r="ADQ69" s="95"/>
      <c r="ADR69" s="95"/>
      <c r="ADS69" s="95"/>
      <c r="ADT69" s="95"/>
      <c r="ADU69" s="95"/>
      <c r="ADV69" s="95"/>
      <c r="ADW69" s="95"/>
      <c r="ADX69" s="95"/>
      <c r="ADY69" s="95"/>
      <c r="ADZ69" s="95"/>
      <c r="AEA69" s="95"/>
      <c r="AEB69" s="95"/>
      <c r="AEC69" s="95"/>
      <c r="AED69" s="95"/>
      <c r="AEE69" s="95"/>
      <c r="AEF69" s="95"/>
      <c r="AEG69" s="95"/>
      <c r="AEH69" s="95"/>
      <c r="AEI69" s="95"/>
      <c r="AEJ69" s="95"/>
      <c r="AEK69" s="95"/>
      <c r="AEL69" s="95"/>
      <c r="AEM69" s="95"/>
      <c r="AEN69" s="95"/>
      <c r="AEO69" s="95"/>
      <c r="AEP69" s="95"/>
      <c r="AEQ69" s="95"/>
      <c r="AER69" s="95"/>
      <c r="AES69" s="95"/>
      <c r="AET69" s="95"/>
      <c r="AEU69" s="95"/>
      <c r="AEV69" s="95"/>
      <c r="AEW69" s="95"/>
      <c r="AEX69" s="95"/>
      <c r="AEY69" s="95"/>
      <c r="AEZ69" s="95"/>
      <c r="AFA69" s="95"/>
      <c r="AFB69" s="95"/>
      <c r="AFC69" s="95"/>
      <c r="AFD69" s="95"/>
      <c r="AFE69" s="95"/>
      <c r="AFF69" s="95"/>
      <c r="AFG69" s="95"/>
      <c r="AFH69" s="95"/>
      <c r="AFI69" s="95"/>
      <c r="AFJ69" s="95"/>
      <c r="AFK69" s="95"/>
      <c r="AFL69" s="95"/>
      <c r="AFM69" s="95"/>
      <c r="AFN69" s="95"/>
      <c r="AFO69" s="95"/>
      <c r="AFP69" s="95"/>
      <c r="AFQ69" s="95"/>
      <c r="AFR69" s="95"/>
      <c r="AFS69" s="95"/>
      <c r="AFT69" s="95"/>
      <c r="AFU69" s="95"/>
      <c r="AFV69" s="95"/>
      <c r="AFW69" s="95"/>
      <c r="AFX69" s="95"/>
      <c r="AFY69" s="95"/>
      <c r="AFZ69" s="95"/>
      <c r="AGA69" s="95"/>
      <c r="AGB69" s="95"/>
      <c r="AGC69" s="95"/>
      <c r="AGD69" s="95"/>
      <c r="AGE69" s="95"/>
      <c r="AGF69" s="95"/>
      <c r="AGG69" s="95"/>
      <c r="AGH69" s="95"/>
      <c r="AGI69" s="95"/>
      <c r="AGJ69" s="95"/>
      <c r="AGK69" s="95"/>
      <c r="AGL69" s="95"/>
      <c r="AGM69" s="95"/>
      <c r="AGN69" s="95"/>
      <c r="AGO69" s="95"/>
      <c r="AGP69" s="95"/>
      <c r="AGQ69" s="95"/>
      <c r="AGR69" s="95"/>
      <c r="AGS69" s="95"/>
      <c r="AGT69" s="95"/>
      <c r="AGU69" s="95"/>
      <c r="AGV69" s="95"/>
      <c r="AGW69" s="95"/>
      <c r="AGX69" s="95"/>
      <c r="AGY69" s="95"/>
      <c r="AGZ69" s="95"/>
      <c r="AHA69" s="95"/>
      <c r="AHB69" s="95"/>
      <c r="AHC69" s="95"/>
      <c r="AHD69" s="95"/>
      <c r="AHE69" s="95"/>
      <c r="AHF69" s="95"/>
      <c r="AHG69" s="95"/>
      <c r="AHH69" s="95"/>
      <c r="AHI69" s="95"/>
      <c r="AHJ69" s="95"/>
      <c r="AHK69" s="95"/>
      <c r="AHL69" s="95"/>
      <c r="AHM69" s="95"/>
      <c r="AHN69" s="95"/>
      <c r="AHO69" s="95"/>
      <c r="AHP69" s="95"/>
      <c r="AHQ69" s="95"/>
      <c r="AHR69" s="95"/>
      <c r="AHS69" s="95"/>
      <c r="AHT69" s="95"/>
      <c r="AHU69" s="95"/>
      <c r="AHV69" s="95"/>
      <c r="AHW69" s="95"/>
      <c r="AHX69" s="95"/>
      <c r="AHY69" s="95"/>
      <c r="AHZ69" s="95"/>
      <c r="AIA69" s="95"/>
      <c r="AIB69" s="95"/>
      <c r="AIC69" s="95"/>
      <c r="AID69" s="95"/>
      <c r="AIE69" s="95"/>
      <c r="AIF69" s="95"/>
      <c r="AIG69" s="95"/>
      <c r="AIH69" s="95"/>
      <c r="AII69" s="95"/>
      <c r="AIJ69" s="95"/>
      <c r="AIK69" s="95"/>
      <c r="AIL69" s="95"/>
      <c r="AIM69" s="95"/>
      <c r="AIN69" s="95"/>
      <c r="AIO69" s="95"/>
      <c r="AIP69" s="95"/>
      <c r="AIQ69" s="95"/>
      <c r="AIR69" s="95"/>
      <c r="AIS69" s="95"/>
      <c r="AIT69" s="95"/>
      <c r="AIU69" s="95"/>
      <c r="AIV69" s="95"/>
      <c r="AIW69" s="95"/>
      <c r="AIX69" s="95"/>
      <c r="AIY69" s="95"/>
      <c r="AIZ69" s="95"/>
      <c r="AJA69" s="95"/>
      <c r="AJB69" s="95"/>
      <c r="AJC69" s="95"/>
      <c r="AJD69" s="95"/>
      <c r="AJE69" s="95"/>
      <c r="AJF69" s="95"/>
      <c r="AJG69" s="95"/>
      <c r="AJH69" s="95"/>
      <c r="AJI69" s="95"/>
      <c r="AJJ69" s="95"/>
      <c r="AJK69" s="95"/>
      <c r="AJL69" s="95"/>
      <c r="AJM69" s="95"/>
      <c r="AJN69" s="95"/>
      <c r="AJO69" s="95"/>
      <c r="AJP69" s="95"/>
      <c r="AJQ69" s="95"/>
      <c r="AJR69" s="95"/>
      <c r="AJS69" s="95"/>
      <c r="AJT69" s="95"/>
      <c r="AJU69" s="95"/>
      <c r="AJV69" s="95"/>
      <c r="AJW69" s="95"/>
      <c r="AJX69" s="95"/>
      <c r="AJY69" s="95"/>
      <c r="AJZ69" s="95"/>
      <c r="AKA69" s="95"/>
      <c r="AKB69" s="95"/>
      <c r="AKC69" s="95"/>
      <c r="AKD69" s="95"/>
      <c r="AKE69" s="95"/>
      <c r="AKF69" s="95"/>
      <c r="AKG69" s="95"/>
      <c r="AKH69" s="95"/>
      <c r="AKI69" s="95"/>
      <c r="AKJ69" s="95"/>
      <c r="AKK69" s="95"/>
      <c r="AKL69" s="95"/>
      <c r="AKM69" s="95"/>
      <c r="AKN69" s="95"/>
      <c r="AKO69" s="95"/>
      <c r="AKP69" s="95"/>
      <c r="AKQ69" s="95"/>
      <c r="AKR69" s="95"/>
      <c r="AKS69" s="95"/>
      <c r="AKT69" s="95"/>
      <c r="AKU69" s="95"/>
      <c r="AKV69" s="95"/>
      <c r="AKW69" s="95"/>
      <c r="AKX69" s="95"/>
      <c r="AKY69" s="95"/>
      <c r="AKZ69" s="95"/>
      <c r="ALA69" s="95"/>
      <c r="ALB69" s="95"/>
      <c r="ALC69" s="95"/>
      <c r="ALD69" s="95"/>
      <c r="ALE69" s="95"/>
      <c r="ALF69" s="95"/>
      <c r="ALG69" s="95"/>
      <c r="ALH69" s="95"/>
      <c r="ALI69" s="95"/>
      <c r="ALJ69" s="95"/>
      <c r="ALK69" s="95"/>
      <c r="ALL69" s="95"/>
      <c r="ALM69" s="95"/>
      <c r="ALN69" s="95"/>
      <c r="ALO69" s="95"/>
      <c r="ALP69" s="95"/>
      <c r="ALQ69" s="95"/>
      <c r="ALR69" s="95"/>
      <c r="ALS69" s="95"/>
      <c r="ALT69" s="95"/>
      <c r="ALU69" s="95"/>
      <c r="ALV69" s="95"/>
      <c r="ALW69" s="95"/>
      <c r="ALX69" s="95"/>
      <c r="ALY69" s="95"/>
      <c r="ALZ69" s="95"/>
      <c r="AMA69" s="95"/>
      <c r="AMB69" s="95"/>
      <c r="AMC69" s="95"/>
      <c r="AMD69" s="95"/>
      <c r="AME69" s="95"/>
      <c r="AMF69" s="95"/>
      <c r="AMG69" s="95"/>
      <c r="AMH69" s="95"/>
      <c r="AMI69" s="95"/>
      <c r="AMJ69" s="95"/>
    </row>
    <row r="70" spans="1:1024" s="97" customFormat="1" ht="39" customHeight="1" x14ac:dyDescent="0.2">
      <c r="A70" s="95"/>
      <c r="B70" s="281" t="s">
        <v>887</v>
      </c>
      <c r="C70" s="281"/>
      <c r="D70" s="281"/>
      <c r="E70" s="281"/>
      <c r="F70" s="281"/>
      <c r="G70" s="281"/>
      <c r="H70" s="281"/>
      <c r="I70" s="281"/>
      <c r="J70" s="281"/>
      <c r="K70" s="281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95"/>
      <c r="AL70" s="95"/>
      <c r="AM70" s="95"/>
      <c r="AN70" s="95"/>
      <c r="AO70" s="95"/>
      <c r="AP70" s="95"/>
      <c r="AQ70" s="95"/>
      <c r="AR70" s="95"/>
      <c r="AS70" s="95"/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5"/>
      <c r="BG70" s="95"/>
      <c r="BH70" s="95"/>
      <c r="BI70" s="95"/>
      <c r="BJ70" s="95"/>
      <c r="BK70" s="95"/>
      <c r="BL70" s="95"/>
      <c r="BM70" s="95"/>
      <c r="BN70" s="95"/>
      <c r="BO70" s="95"/>
      <c r="BP70" s="95"/>
      <c r="BQ70" s="95"/>
      <c r="BR70" s="95"/>
      <c r="BS70" s="95"/>
      <c r="BT70" s="95"/>
      <c r="BU70" s="95"/>
      <c r="BV70" s="95"/>
      <c r="BW70" s="95"/>
      <c r="BX70" s="95"/>
      <c r="BY70" s="95"/>
      <c r="BZ70" s="95"/>
      <c r="CA70" s="95"/>
      <c r="CB70" s="95"/>
      <c r="CC70" s="95"/>
      <c r="CD70" s="95"/>
      <c r="CE70" s="95"/>
      <c r="CF70" s="95"/>
      <c r="CG70" s="95"/>
      <c r="CH70" s="95"/>
      <c r="CI70" s="95"/>
      <c r="CJ70" s="95"/>
      <c r="CK70" s="95"/>
      <c r="CL70" s="95"/>
      <c r="CM70" s="95"/>
      <c r="CN70" s="95"/>
      <c r="CO70" s="95"/>
      <c r="CP70" s="95"/>
      <c r="CQ70" s="95"/>
      <c r="CR70" s="95"/>
      <c r="CS70" s="95"/>
      <c r="CT70" s="95"/>
      <c r="CU70" s="95"/>
      <c r="CV70" s="95"/>
      <c r="CW70" s="95"/>
      <c r="CX70" s="95"/>
      <c r="CY70" s="95"/>
      <c r="CZ70" s="95"/>
      <c r="DA70" s="95"/>
      <c r="DB70" s="95"/>
      <c r="DC70" s="95"/>
      <c r="DD70" s="95"/>
      <c r="DE70" s="95"/>
      <c r="DF70" s="95"/>
      <c r="DG70" s="95"/>
      <c r="DH70" s="95"/>
      <c r="DI70" s="95"/>
      <c r="DJ70" s="95"/>
      <c r="DK70" s="95"/>
      <c r="DL70" s="95"/>
      <c r="DM70" s="95"/>
      <c r="DN70" s="95"/>
      <c r="DO70" s="95"/>
      <c r="DP70" s="95"/>
      <c r="DQ70" s="95"/>
      <c r="DR70" s="95"/>
      <c r="DS70" s="95"/>
      <c r="DT70" s="95"/>
      <c r="DU70" s="95"/>
      <c r="DV70" s="95"/>
      <c r="DW70" s="95"/>
      <c r="DX70" s="95"/>
      <c r="DY70" s="95"/>
      <c r="DZ70" s="95"/>
      <c r="EA70" s="95"/>
      <c r="EB70" s="95"/>
      <c r="EC70" s="95"/>
      <c r="ED70" s="95"/>
      <c r="EE70" s="95"/>
      <c r="EF70" s="95"/>
      <c r="EG70" s="95"/>
      <c r="EH70" s="95"/>
      <c r="EI70" s="95"/>
      <c r="EJ70" s="95"/>
      <c r="EK70" s="95"/>
      <c r="EL70" s="95"/>
      <c r="EM70" s="95"/>
      <c r="EN70" s="95"/>
      <c r="EO70" s="95"/>
      <c r="EP70" s="95"/>
      <c r="EQ70" s="95"/>
      <c r="ER70" s="95"/>
      <c r="ES70" s="95"/>
      <c r="ET70" s="95"/>
      <c r="EU70" s="95"/>
      <c r="EV70" s="95"/>
      <c r="EW70" s="95"/>
      <c r="EX70" s="95"/>
      <c r="EY70" s="95"/>
      <c r="EZ70" s="95"/>
      <c r="FA70" s="95"/>
      <c r="FB70" s="95"/>
      <c r="FC70" s="95"/>
      <c r="FD70" s="95"/>
      <c r="FE70" s="95"/>
      <c r="FF70" s="95"/>
      <c r="FG70" s="95"/>
      <c r="FH70" s="95"/>
      <c r="FI70" s="95"/>
      <c r="FJ70" s="95"/>
      <c r="FK70" s="95"/>
      <c r="FL70" s="95"/>
      <c r="FM70" s="95"/>
      <c r="FN70" s="95"/>
      <c r="FO70" s="95"/>
      <c r="FP70" s="95"/>
      <c r="FQ70" s="95"/>
      <c r="FR70" s="95"/>
      <c r="FS70" s="95"/>
      <c r="FT70" s="95"/>
      <c r="FU70" s="95"/>
      <c r="FV70" s="95"/>
      <c r="FW70" s="95"/>
      <c r="FX70" s="95"/>
      <c r="FY70" s="95"/>
      <c r="FZ70" s="95"/>
      <c r="GA70" s="95"/>
      <c r="GB70" s="95"/>
      <c r="GC70" s="95"/>
      <c r="GD70" s="95"/>
      <c r="GE70" s="95"/>
      <c r="GF70" s="95"/>
      <c r="GG70" s="95"/>
      <c r="GH70" s="95"/>
      <c r="GI70" s="95"/>
      <c r="GJ70" s="95"/>
      <c r="GK70" s="95"/>
      <c r="GL70" s="95"/>
      <c r="GM70" s="95"/>
      <c r="GN70" s="95"/>
      <c r="GO70" s="95"/>
      <c r="GP70" s="95"/>
      <c r="GQ70" s="95"/>
      <c r="GR70" s="95"/>
      <c r="GS70" s="95"/>
      <c r="GT70" s="95"/>
      <c r="GU70" s="95"/>
      <c r="GV70" s="95"/>
      <c r="GW70" s="95"/>
      <c r="GX70" s="95"/>
      <c r="GY70" s="95"/>
      <c r="GZ70" s="95"/>
      <c r="HA70" s="95"/>
      <c r="HB70" s="95"/>
      <c r="HC70" s="95"/>
      <c r="HD70" s="95"/>
      <c r="HE70" s="95"/>
      <c r="HF70" s="95"/>
      <c r="HG70" s="95"/>
      <c r="HH70" s="95"/>
      <c r="HI70" s="95"/>
      <c r="HJ70" s="95"/>
      <c r="HK70" s="95"/>
      <c r="HL70" s="95"/>
      <c r="HM70" s="95"/>
      <c r="HN70" s="95"/>
      <c r="HO70" s="95"/>
      <c r="HP70" s="95"/>
      <c r="HQ70" s="95"/>
      <c r="HR70" s="95"/>
      <c r="HS70" s="95"/>
      <c r="HT70" s="95"/>
      <c r="HU70" s="95"/>
      <c r="HV70" s="95"/>
      <c r="HW70" s="95"/>
      <c r="HX70" s="95"/>
      <c r="HY70" s="95"/>
      <c r="HZ70" s="95"/>
      <c r="IA70" s="95"/>
      <c r="IB70" s="95"/>
      <c r="IC70" s="95"/>
      <c r="ID70" s="95"/>
      <c r="IE70" s="95"/>
      <c r="IF70" s="95"/>
      <c r="IG70" s="95"/>
      <c r="IH70" s="95"/>
      <c r="II70" s="95"/>
      <c r="IJ70" s="95"/>
      <c r="IK70" s="95"/>
      <c r="IL70" s="95"/>
      <c r="IM70" s="95"/>
      <c r="IN70" s="95"/>
      <c r="IO70" s="95"/>
      <c r="IP70" s="95"/>
      <c r="IQ70" s="95"/>
      <c r="IR70" s="95"/>
      <c r="IS70" s="95"/>
      <c r="IT70" s="95"/>
      <c r="IU70" s="95"/>
      <c r="IV70" s="95"/>
      <c r="IW70" s="95"/>
      <c r="IX70" s="95"/>
      <c r="IY70" s="95"/>
      <c r="IZ70" s="95"/>
      <c r="JA70" s="95"/>
      <c r="JB70" s="95"/>
      <c r="JC70" s="95"/>
      <c r="JD70" s="95"/>
      <c r="JE70" s="95"/>
      <c r="JF70" s="95"/>
      <c r="JG70" s="95"/>
      <c r="JH70" s="95"/>
      <c r="JI70" s="95"/>
      <c r="JJ70" s="95"/>
      <c r="JK70" s="95"/>
      <c r="JL70" s="95"/>
      <c r="JM70" s="95"/>
      <c r="JN70" s="95"/>
      <c r="JO70" s="95"/>
      <c r="JP70" s="95"/>
      <c r="JQ70" s="95"/>
      <c r="JR70" s="95"/>
      <c r="JS70" s="95"/>
      <c r="JT70" s="95"/>
      <c r="JU70" s="95"/>
      <c r="JV70" s="95"/>
      <c r="JW70" s="95"/>
      <c r="JX70" s="95"/>
      <c r="JY70" s="95"/>
      <c r="JZ70" s="95"/>
      <c r="KA70" s="95"/>
      <c r="KB70" s="95"/>
      <c r="KC70" s="95"/>
      <c r="KD70" s="95"/>
      <c r="KE70" s="95"/>
      <c r="KF70" s="95"/>
      <c r="KG70" s="95"/>
      <c r="KH70" s="95"/>
      <c r="KI70" s="95"/>
      <c r="KJ70" s="95"/>
      <c r="KK70" s="95"/>
      <c r="KL70" s="95"/>
      <c r="KM70" s="95"/>
      <c r="KN70" s="95"/>
      <c r="KO70" s="95"/>
      <c r="KP70" s="95"/>
      <c r="KQ70" s="95"/>
      <c r="KR70" s="95"/>
      <c r="KS70" s="95"/>
      <c r="KT70" s="95"/>
      <c r="KU70" s="95"/>
      <c r="KV70" s="95"/>
      <c r="KW70" s="95"/>
      <c r="KX70" s="95"/>
      <c r="KY70" s="95"/>
      <c r="KZ70" s="95"/>
      <c r="LA70" s="95"/>
      <c r="LB70" s="95"/>
      <c r="LC70" s="95"/>
      <c r="LD70" s="95"/>
      <c r="LE70" s="95"/>
      <c r="LF70" s="95"/>
      <c r="LG70" s="95"/>
      <c r="LH70" s="95"/>
      <c r="LI70" s="95"/>
      <c r="LJ70" s="95"/>
      <c r="LK70" s="95"/>
      <c r="LL70" s="95"/>
      <c r="LM70" s="95"/>
      <c r="LN70" s="95"/>
      <c r="LO70" s="95"/>
      <c r="LP70" s="95"/>
      <c r="LQ70" s="95"/>
      <c r="LR70" s="95"/>
      <c r="LS70" s="95"/>
      <c r="LT70" s="95"/>
      <c r="LU70" s="95"/>
      <c r="LV70" s="95"/>
      <c r="LW70" s="95"/>
      <c r="LX70" s="95"/>
      <c r="LY70" s="95"/>
      <c r="LZ70" s="95"/>
      <c r="MA70" s="95"/>
      <c r="MB70" s="95"/>
      <c r="MC70" s="95"/>
      <c r="MD70" s="95"/>
      <c r="ME70" s="95"/>
      <c r="MF70" s="95"/>
      <c r="MG70" s="95"/>
      <c r="MH70" s="95"/>
      <c r="MI70" s="95"/>
      <c r="MJ70" s="95"/>
      <c r="MK70" s="95"/>
      <c r="ML70" s="95"/>
      <c r="MM70" s="95"/>
      <c r="MN70" s="95"/>
      <c r="MO70" s="95"/>
      <c r="MP70" s="95"/>
      <c r="MQ70" s="95"/>
      <c r="MR70" s="95"/>
      <c r="MS70" s="95"/>
      <c r="MT70" s="95"/>
      <c r="MU70" s="95"/>
      <c r="MV70" s="95"/>
      <c r="MW70" s="95"/>
      <c r="MX70" s="95"/>
      <c r="MY70" s="95"/>
      <c r="MZ70" s="95"/>
      <c r="NA70" s="95"/>
      <c r="NB70" s="95"/>
      <c r="NC70" s="95"/>
      <c r="ND70" s="95"/>
      <c r="NE70" s="95"/>
      <c r="NF70" s="95"/>
      <c r="NG70" s="95"/>
      <c r="NH70" s="95"/>
      <c r="NI70" s="95"/>
      <c r="NJ70" s="95"/>
      <c r="NK70" s="95"/>
      <c r="NL70" s="95"/>
      <c r="NM70" s="95"/>
      <c r="NN70" s="95"/>
      <c r="NO70" s="95"/>
      <c r="NP70" s="95"/>
      <c r="NQ70" s="95"/>
      <c r="NR70" s="95"/>
      <c r="NS70" s="95"/>
      <c r="NT70" s="95"/>
      <c r="NU70" s="95"/>
      <c r="NV70" s="95"/>
      <c r="NW70" s="95"/>
      <c r="NX70" s="95"/>
      <c r="NY70" s="95"/>
      <c r="NZ70" s="95"/>
      <c r="OA70" s="95"/>
      <c r="OB70" s="95"/>
      <c r="OC70" s="95"/>
      <c r="OD70" s="95"/>
      <c r="OE70" s="95"/>
      <c r="OF70" s="95"/>
      <c r="OG70" s="95"/>
      <c r="OH70" s="95"/>
      <c r="OI70" s="95"/>
      <c r="OJ70" s="95"/>
      <c r="OK70" s="95"/>
      <c r="OL70" s="95"/>
      <c r="OM70" s="95"/>
      <c r="ON70" s="95"/>
      <c r="OO70" s="95"/>
      <c r="OP70" s="95"/>
      <c r="OQ70" s="95"/>
      <c r="OR70" s="95"/>
      <c r="OS70" s="95"/>
      <c r="OT70" s="95"/>
      <c r="OU70" s="95"/>
      <c r="OV70" s="95"/>
      <c r="OW70" s="95"/>
      <c r="OX70" s="95"/>
      <c r="OY70" s="95"/>
      <c r="OZ70" s="95"/>
      <c r="PA70" s="95"/>
      <c r="PB70" s="95"/>
      <c r="PC70" s="95"/>
      <c r="PD70" s="95"/>
      <c r="PE70" s="95"/>
      <c r="PF70" s="95"/>
      <c r="PG70" s="95"/>
      <c r="PH70" s="95"/>
      <c r="PI70" s="95"/>
      <c r="PJ70" s="95"/>
      <c r="PK70" s="95"/>
      <c r="PL70" s="95"/>
      <c r="PM70" s="95"/>
      <c r="PN70" s="95"/>
      <c r="PO70" s="95"/>
      <c r="PP70" s="95"/>
      <c r="PQ70" s="95"/>
      <c r="PR70" s="95"/>
      <c r="PS70" s="95"/>
      <c r="PT70" s="95"/>
      <c r="PU70" s="95"/>
      <c r="PV70" s="95"/>
      <c r="PW70" s="95"/>
      <c r="PX70" s="95"/>
      <c r="PY70" s="95"/>
      <c r="PZ70" s="95"/>
      <c r="QA70" s="95"/>
      <c r="QB70" s="95"/>
      <c r="QC70" s="95"/>
      <c r="QD70" s="95"/>
      <c r="QE70" s="95"/>
      <c r="QF70" s="95"/>
      <c r="QG70" s="95"/>
      <c r="QH70" s="95"/>
      <c r="QI70" s="95"/>
      <c r="QJ70" s="95"/>
      <c r="QK70" s="95"/>
      <c r="QL70" s="95"/>
      <c r="QM70" s="95"/>
      <c r="QN70" s="95"/>
      <c r="QO70" s="95"/>
      <c r="QP70" s="95"/>
      <c r="QQ70" s="95"/>
      <c r="QR70" s="95"/>
      <c r="QS70" s="95"/>
      <c r="QT70" s="95"/>
      <c r="QU70" s="95"/>
      <c r="QV70" s="95"/>
      <c r="QW70" s="95"/>
      <c r="QX70" s="95"/>
      <c r="QY70" s="95"/>
      <c r="QZ70" s="95"/>
      <c r="RA70" s="95"/>
      <c r="RB70" s="95"/>
      <c r="RC70" s="95"/>
      <c r="RD70" s="95"/>
      <c r="RE70" s="95"/>
      <c r="RF70" s="95"/>
      <c r="RG70" s="95"/>
      <c r="RH70" s="95"/>
      <c r="RI70" s="95"/>
      <c r="RJ70" s="95"/>
      <c r="RK70" s="95"/>
      <c r="RL70" s="95"/>
      <c r="RM70" s="95"/>
      <c r="RN70" s="95"/>
      <c r="RO70" s="95"/>
      <c r="RP70" s="95"/>
      <c r="RQ70" s="95"/>
      <c r="RR70" s="95"/>
      <c r="RS70" s="95"/>
      <c r="RT70" s="95"/>
      <c r="RU70" s="95"/>
      <c r="RV70" s="95"/>
      <c r="RW70" s="95"/>
      <c r="RX70" s="95"/>
      <c r="RY70" s="95"/>
      <c r="RZ70" s="95"/>
      <c r="SA70" s="95"/>
      <c r="SB70" s="95"/>
      <c r="SC70" s="95"/>
      <c r="SD70" s="95"/>
      <c r="SE70" s="95"/>
      <c r="SF70" s="95"/>
      <c r="SG70" s="95"/>
      <c r="SH70" s="95"/>
      <c r="SI70" s="95"/>
      <c r="SJ70" s="95"/>
      <c r="SK70" s="95"/>
      <c r="SL70" s="95"/>
      <c r="SM70" s="95"/>
      <c r="SN70" s="95"/>
      <c r="SO70" s="95"/>
      <c r="SP70" s="95"/>
      <c r="SQ70" s="95"/>
      <c r="SR70" s="95"/>
      <c r="SS70" s="95"/>
      <c r="ST70" s="95"/>
      <c r="SU70" s="95"/>
      <c r="SV70" s="95"/>
      <c r="SW70" s="95"/>
      <c r="SX70" s="95"/>
      <c r="SY70" s="95"/>
      <c r="SZ70" s="95"/>
      <c r="TA70" s="95"/>
      <c r="TB70" s="95"/>
      <c r="TC70" s="95"/>
      <c r="TD70" s="95"/>
      <c r="TE70" s="95"/>
      <c r="TF70" s="95"/>
      <c r="TG70" s="95"/>
      <c r="TH70" s="95"/>
      <c r="TI70" s="95"/>
      <c r="TJ70" s="95"/>
      <c r="TK70" s="95"/>
      <c r="TL70" s="95"/>
      <c r="TM70" s="95"/>
      <c r="TN70" s="95"/>
      <c r="TO70" s="95"/>
      <c r="TP70" s="95"/>
      <c r="TQ70" s="95"/>
      <c r="TR70" s="95"/>
      <c r="TS70" s="95"/>
      <c r="TT70" s="95"/>
      <c r="TU70" s="95"/>
      <c r="TV70" s="95"/>
      <c r="TW70" s="95"/>
      <c r="TX70" s="95"/>
      <c r="TY70" s="95"/>
      <c r="TZ70" s="95"/>
      <c r="UA70" s="95"/>
      <c r="UB70" s="95"/>
      <c r="UC70" s="95"/>
      <c r="UD70" s="95"/>
      <c r="UE70" s="95"/>
      <c r="UF70" s="95"/>
      <c r="UG70" s="95"/>
      <c r="UH70" s="95"/>
      <c r="UI70" s="95"/>
      <c r="UJ70" s="95"/>
      <c r="UK70" s="95"/>
      <c r="UL70" s="95"/>
      <c r="UM70" s="95"/>
      <c r="UN70" s="95"/>
      <c r="UO70" s="95"/>
      <c r="UP70" s="95"/>
      <c r="UQ70" s="95"/>
      <c r="UR70" s="95"/>
      <c r="US70" s="95"/>
      <c r="UT70" s="95"/>
      <c r="UU70" s="95"/>
      <c r="UV70" s="95"/>
      <c r="UW70" s="95"/>
      <c r="UX70" s="95"/>
      <c r="UY70" s="95"/>
      <c r="UZ70" s="95"/>
      <c r="VA70" s="95"/>
      <c r="VB70" s="95"/>
      <c r="VC70" s="95"/>
      <c r="VD70" s="95"/>
      <c r="VE70" s="95"/>
      <c r="VF70" s="95"/>
      <c r="VG70" s="95"/>
      <c r="VH70" s="95"/>
      <c r="VI70" s="95"/>
      <c r="VJ70" s="95"/>
      <c r="VK70" s="95"/>
      <c r="VL70" s="95"/>
      <c r="VM70" s="95"/>
      <c r="VN70" s="95"/>
      <c r="VO70" s="95"/>
      <c r="VP70" s="95"/>
      <c r="VQ70" s="95"/>
      <c r="VR70" s="95"/>
      <c r="VS70" s="95"/>
      <c r="VT70" s="95"/>
      <c r="VU70" s="95"/>
      <c r="VV70" s="95"/>
      <c r="VW70" s="95"/>
      <c r="VX70" s="95"/>
      <c r="VY70" s="95"/>
      <c r="VZ70" s="95"/>
      <c r="WA70" s="95"/>
      <c r="WB70" s="95"/>
      <c r="WC70" s="95"/>
      <c r="WD70" s="95"/>
      <c r="WE70" s="95"/>
      <c r="WF70" s="95"/>
      <c r="WG70" s="95"/>
      <c r="WH70" s="95"/>
      <c r="WI70" s="95"/>
      <c r="WJ70" s="95"/>
      <c r="WK70" s="95"/>
      <c r="WL70" s="95"/>
      <c r="WM70" s="95"/>
      <c r="WN70" s="95"/>
      <c r="WO70" s="95"/>
      <c r="WP70" s="95"/>
      <c r="WQ70" s="95"/>
      <c r="WR70" s="95"/>
      <c r="WS70" s="95"/>
      <c r="WT70" s="95"/>
      <c r="WU70" s="95"/>
      <c r="WV70" s="95"/>
      <c r="WW70" s="95"/>
      <c r="WX70" s="95"/>
      <c r="WY70" s="95"/>
      <c r="WZ70" s="95"/>
      <c r="XA70" s="95"/>
      <c r="XB70" s="95"/>
      <c r="XC70" s="95"/>
      <c r="XD70" s="95"/>
      <c r="XE70" s="95"/>
      <c r="XF70" s="95"/>
      <c r="XG70" s="95"/>
      <c r="XH70" s="95"/>
      <c r="XI70" s="95"/>
      <c r="XJ70" s="95"/>
      <c r="XK70" s="95"/>
      <c r="XL70" s="95"/>
      <c r="XM70" s="95"/>
      <c r="XN70" s="95"/>
      <c r="XO70" s="95"/>
      <c r="XP70" s="95"/>
      <c r="XQ70" s="95"/>
      <c r="XR70" s="95"/>
      <c r="XS70" s="95"/>
      <c r="XT70" s="95"/>
      <c r="XU70" s="95"/>
      <c r="XV70" s="95"/>
      <c r="XW70" s="95"/>
      <c r="XX70" s="95"/>
      <c r="XY70" s="95"/>
      <c r="XZ70" s="95"/>
      <c r="YA70" s="95"/>
      <c r="YB70" s="95"/>
      <c r="YC70" s="95"/>
      <c r="YD70" s="95"/>
      <c r="YE70" s="95"/>
      <c r="YF70" s="95"/>
      <c r="YG70" s="95"/>
      <c r="YH70" s="95"/>
      <c r="YI70" s="95"/>
      <c r="YJ70" s="95"/>
      <c r="YK70" s="95"/>
      <c r="YL70" s="95"/>
      <c r="YM70" s="95"/>
      <c r="YN70" s="95"/>
      <c r="YO70" s="95"/>
      <c r="YP70" s="95"/>
      <c r="YQ70" s="95"/>
      <c r="YR70" s="95"/>
      <c r="YS70" s="95"/>
      <c r="YT70" s="95"/>
      <c r="YU70" s="95"/>
      <c r="YV70" s="95"/>
      <c r="YW70" s="95"/>
      <c r="YX70" s="95"/>
      <c r="YY70" s="95"/>
      <c r="YZ70" s="95"/>
      <c r="ZA70" s="95"/>
      <c r="ZB70" s="95"/>
      <c r="ZC70" s="95"/>
      <c r="ZD70" s="95"/>
      <c r="ZE70" s="95"/>
      <c r="ZF70" s="95"/>
      <c r="ZG70" s="95"/>
      <c r="ZH70" s="95"/>
      <c r="ZI70" s="95"/>
      <c r="ZJ70" s="95"/>
      <c r="ZK70" s="95"/>
      <c r="ZL70" s="95"/>
      <c r="ZM70" s="95"/>
      <c r="ZN70" s="95"/>
      <c r="ZO70" s="95"/>
      <c r="ZP70" s="95"/>
      <c r="ZQ70" s="95"/>
      <c r="ZR70" s="95"/>
      <c r="ZS70" s="95"/>
      <c r="ZT70" s="95"/>
      <c r="ZU70" s="95"/>
      <c r="ZV70" s="95"/>
      <c r="ZW70" s="95"/>
      <c r="ZX70" s="95"/>
      <c r="ZY70" s="95"/>
      <c r="ZZ70" s="95"/>
      <c r="AAA70" s="95"/>
      <c r="AAB70" s="95"/>
      <c r="AAC70" s="95"/>
      <c r="AAD70" s="95"/>
      <c r="AAE70" s="95"/>
      <c r="AAF70" s="95"/>
      <c r="AAG70" s="95"/>
      <c r="AAH70" s="95"/>
      <c r="AAI70" s="95"/>
      <c r="AAJ70" s="95"/>
      <c r="AAK70" s="95"/>
      <c r="AAL70" s="95"/>
      <c r="AAM70" s="95"/>
      <c r="AAN70" s="95"/>
      <c r="AAO70" s="95"/>
      <c r="AAP70" s="95"/>
      <c r="AAQ70" s="95"/>
      <c r="AAR70" s="95"/>
      <c r="AAS70" s="95"/>
      <c r="AAT70" s="95"/>
      <c r="AAU70" s="95"/>
      <c r="AAV70" s="95"/>
      <c r="AAW70" s="95"/>
      <c r="AAX70" s="95"/>
      <c r="AAY70" s="95"/>
      <c r="AAZ70" s="95"/>
      <c r="ABA70" s="95"/>
      <c r="ABB70" s="95"/>
      <c r="ABC70" s="95"/>
      <c r="ABD70" s="95"/>
      <c r="ABE70" s="95"/>
      <c r="ABF70" s="95"/>
      <c r="ABG70" s="95"/>
      <c r="ABH70" s="95"/>
      <c r="ABI70" s="95"/>
      <c r="ABJ70" s="95"/>
      <c r="ABK70" s="95"/>
      <c r="ABL70" s="95"/>
      <c r="ABM70" s="95"/>
      <c r="ABN70" s="95"/>
      <c r="ABO70" s="95"/>
      <c r="ABP70" s="95"/>
      <c r="ABQ70" s="95"/>
      <c r="ABR70" s="95"/>
      <c r="ABS70" s="95"/>
      <c r="ABT70" s="95"/>
      <c r="ABU70" s="95"/>
      <c r="ABV70" s="95"/>
      <c r="ABW70" s="95"/>
      <c r="ABX70" s="95"/>
      <c r="ABY70" s="95"/>
      <c r="ABZ70" s="95"/>
      <c r="ACA70" s="95"/>
      <c r="ACB70" s="95"/>
      <c r="ACC70" s="95"/>
      <c r="ACD70" s="95"/>
      <c r="ACE70" s="95"/>
      <c r="ACF70" s="95"/>
      <c r="ACG70" s="95"/>
      <c r="ACH70" s="95"/>
      <c r="ACI70" s="95"/>
      <c r="ACJ70" s="95"/>
      <c r="ACK70" s="95"/>
      <c r="ACL70" s="95"/>
      <c r="ACM70" s="95"/>
      <c r="ACN70" s="95"/>
      <c r="ACO70" s="95"/>
      <c r="ACP70" s="95"/>
      <c r="ACQ70" s="95"/>
      <c r="ACR70" s="95"/>
      <c r="ACS70" s="95"/>
      <c r="ACT70" s="95"/>
      <c r="ACU70" s="95"/>
      <c r="ACV70" s="95"/>
      <c r="ACW70" s="95"/>
      <c r="ACX70" s="95"/>
      <c r="ACY70" s="95"/>
      <c r="ACZ70" s="95"/>
      <c r="ADA70" s="95"/>
      <c r="ADB70" s="95"/>
      <c r="ADC70" s="95"/>
      <c r="ADD70" s="95"/>
      <c r="ADE70" s="95"/>
      <c r="ADF70" s="95"/>
      <c r="ADG70" s="95"/>
      <c r="ADH70" s="95"/>
      <c r="ADI70" s="95"/>
      <c r="ADJ70" s="95"/>
      <c r="ADK70" s="95"/>
      <c r="ADL70" s="95"/>
      <c r="ADM70" s="95"/>
      <c r="ADN70" s="95"/>
      <c r="ADO70" s="95"/>
      <c r="ADP70" s="95"/>
      <c r="ADQ70" s="95"/>
      <c r="ADR70" s="95"/>
      <c r="ADS70" s="95"/>
      <c r="ADT70" s="95"/>
      <c r="ADU70" s="95"/>
      <c r="ADV70" s="95"/>
      <c r="ADW70" s="95"/>
      <c r="ADX70" s="95"/>
      <c r="ADY70" s="95"/>
      <c r="ADZ70" s="95"/>
      <c r="AEA70" s="95"/>
      <c r="AEB70" s="95"/>
      <c r="AEC70" s="95"/>
      <c r="AED70" s="95"/>
      <c r="AEE70" s="95"/>
      <c r="AEF70" s="95"/>
      <c r="AEG70" s="95"/>
      <c r="AEH70" s="95"/>
      <c r="AEI70" s="95"/>
      <c r="AEJ70" s="95"/>
      <c r="AEK70" s="95"/>
      <c r="AEL70" s="95"/>
      <c r="AEM70" s="95"/>
      <c r="AEN70" s="95"/>
      <c r="AEO70" s="95"/>
      <c r="AEP70" s="95"/>
      <c r="AEQ70" s="95"/>
      <c r="AER70" s="95"/>
      <c r="AES70" s="95"/>
      <c r="AET70" s="95"/>
      <c r="AEU70" s="95"/>
      <c r="AEV70" s="95"/>
      <c r="AEW70" s="95"/>
      <c r="AEX70" s="95"/>
      <c r="AEY70" s="95"/>
      <c r="AEZ70" s="95"/>
      <c r="AFA70" s="95"/>
      <c r="AFB70" s="95"/>
      <c r="AFC70" s="95"/>
      <c r="AFD70" s="95"/>
      <c r="AFE70" s="95"/>
      <c r="AFF70" s="95"/>
      <c r="AFG70" s="95"/>
      <c r="AFH70" s="95"/>
      <c r="AFI70" s="95"/>
      <c r="AFJ70" s="95"/>
      <c r="AFK70" s="95"/>
      <c r="AFL70" s="95"/>
      <c r="AFM70" s="95"/>
      <c r="AFN70" s="95"/>
      <c r="AFO70" s="95"/>
      <c r="AFP70" s="95"/>
      <c r="AFQ70" s="95"/>
      <c r="AFR70" s="95"/>
      <c r="AFS70" s="95"/>
      <c r="AFT70" s="95"/>
      <c r="AFU70" s="95"/>
      <c r="AFV70" s="95"/>
      <c r="AFW70" s="95"/>
      <c r="AFX70" s="95"/>
      <c r="AFY70" s="95"/>
      <c r="AFZ70" s="95"/>
      <c r="AGA70" s="95"/>
      <c r="AGB70" s="95"/>
      <c r="AGC70" s="95"/>
      <c r="AGD70" s="95"/>
      <c r="AGE70" s="95"/>
      <c r="AGF70" s="95"/>
      <c r="AGG70" s="95"/>
      <c r="AGH70" s="95"/>
      <c r="AGI70" s="95"/>
      <c r="AGJ70" s="95"/>
      <c r="AGK70" s="95"/>
      <c r="AGL70" s="95"/>
      <c r="AGM70" s="95"/>
      <c r="AGN70" s="95"/>
      <c r="AGO70" s="95"/>
      <c r="AGP70" s="95"/>
      <c r="AGQ70" s="95"/>
      <c r="AGR70" s="95"/>
      <c r="AGS70" s="95"/>
      <c r="AGT70" s="95"/>
      <c r="AGU70" s="95"/>
      <c r="AGV70" s="95"/>
      <c r="AGW70" s="95"/>
      <c r="AGX70" s="95"/>
      <c r="AGY70" s="95"/>
      <c r="AGZ70" s="95"/>
      <c r="AHA70" s="95"/>
      <c r="AHB70" s="95"/>
      <c r="AHC70" s="95"/>
      <c r="AHD70" s="95"/>
      <c r="AHE70" s="95"/>
      <c r="AHF70" s="95"/>
      <c r="AHG70" s="95"/>
      <c r="AHH70" s="95"/>
      <c r="AHI70" s="95"/>
      <c r="AHJ70" s="95"/>
      <c r="AHK70" s="95"/>
      <c r="AHL70" s="95"/>
      <c r="AHM70" s="95"/>
      <c r="AHN70" s="95"/>
      <c r="AHO70" s="95"/>
      <c r="AHP70" s="95"/>
      <c r="AHQ70" s="95"/>
      <c r="AHR70" s="95"/>
      <c r="AHS70" s="95"/>
      <c r="AHT70" s="95"/>
      <c r="AHU70" s="95"/>
      <c r="AHV70" s="95"/>
      <c r="AHW70" s="95"/>
      <c r="AHX70" s="95"/>
      <c r="AHY70" s="95"/>
      <c r="AHZ70" s="95"/>
      <c r="AIA70" s="95"/>
      <c r="AIB70" s="95"/>
      <c r="AIC70" s="95"/>
      <c r="AID70" s="95"/>
      <c r="AIE70" s="95"/>
      <c r="AIF70" s="95"/>
      <c r="AIG70" s="95"/>
      <c r="AIH70" s="95"/>
      <c r="AII70" s="95"/>
      <c r="AIJ70" s="95"/>
      <c r="AIK70" s="95"/>
      <c r="AIL70" s="95"/>
      <c r="AIM70" s="95"/>
      <c r="AIN70" s="95"/>
      <c r="AIO70" s="95"/>
      <c r="AIP70" s="95"/>
      <c r="AIQ70" s="95"/>
      <c r="AIR70" s="95"/>
      <c r="AIS70" s="95"/>
      <c r="AIT70" s="95"/>
      <c r="AIU70" s="95"/>
      <c r="AIV70" s="95"/>
      <c r="AIW70" s="95"/>
      <c r="AIX70" s="95"/>
      <c r="AIY70" s="95"/>
      <c r="AIZ70" s="95"/>
      <c r="AJA70" s="95"/>
      <c r="AJB70" s="95"/>
      <c r="AJC70" s="95"/>
      <c r="AJD70" s="95"/>
      <c r="AJE70" s="95"/>
      <c r="AJF70" s="95"/>
      <c r="AJG70" s="95"/>
      <c r="AJH70" s="95"/>
      <c r="AJI70" s="95"/>
      <c r="AJJ70" s="95"/>
      <c r="AJK70" s="95"/>
      <c r="AJL70" s="95"/>
      <c r="AJM70" s="95"/>
      <c r="AJN70" s="95"/>
      <c r="AJO70" s="95"/>
      <c r="AJP70" s="95"/>
      <c r="AJQ70" s="95"/>
      <c r="AJR70" s="95"/>
      <c r="AJS70" s="95"/>
      <c r="AJT70" s="95"/>
      <c r="AJU70" s="95"/>
      <c r="AJV70" s="95"/>
      <c r="AJW70" s="95"/>
      <c r="AJX70" s="95"/>
      <c r="AJY70" s="95"/>
      <c r="AJZ70" s="95"/>
      <c r="AKA70" s="95"/>
      <c r="AKB70" s="95"/>
      <c r="AKC70" s="95"/>
      <c r="AKD70" s="95"/>
      <c r="AKE70" s="95"/>
      <c r="AKF70" s="95"/>
      <c r="AKG70" s="95"/>
      <c r="AKH70" s="95"/>
      <c r="AKI70" s="95"/>
      <c r="AKJ70" s="95"/>
      <c r="AKK70" s="95"/>
      <c r="AKL70" s="95"/>
      <c r="AKM70" s="95"/>
      <c r="AKN70" s="95"/>
      <c r="AKO70" s="95"/>
      <c r="AKP70" s="95"/>
      <c r="AKQ70" s="95"/>
      <c r="AKR70" s="95"/>
      <c r="AKS70" s="95"/>
      <c r="AKT70" s="95"/>
      <c r="AKU70" s="95"/>
      <c r="AKV70" s="95"/>
      <c r="AKW70" s="95"/>
      <c r="AKX70" s="95"/>
      <c r="AKY70" s="95"/>
      <c r="AKZ70" s="95"/>
      <c r="ALA70" s="95"/>
      <c r="ALB70" s="95"/>
      <c r="ALC70" s="95"/>
      <c r="ALD70" s="95"/>
      <c r="ALE70" s="95"/>
      <c r="ALF70" s="95"/>
      <c r="ALG70" s="95"/>
      <c r="ALH70" s="95"/>
      <c r="ALI70" s="95"/>
      <c r="ALJ70" s="95"/>
      <c r="ALK70" s="95"/>
      <c r="ALL70" s="95"/>
      <c r="ALM70" s="95"/>
      <c r="ALN70" s="95"/>
      <c r="ALO70" s="95"/>
      <c r="ALP70" s="95"/>
      <c r="ALQ70" s="95"/>
      <c r="ALR70" s="95"/>
      <c r="ALS70" s="95"/>
      <c r="ALT70" s="95"/>
      <c r="ALU70" s="95"/>
      <c r="ALV70" s="95"/>
      <c r="ALW70" s="95"/>
      <c r="ALX70" s="95"/>
      <c r="ALY70" s="95"/>
      <c r="ALZ70" s="95"/>
      <c r="AMA70" s="95"/>
      <c r="AMB70" s="95"/>
      <c r="AMC70" s="95"/>
      <c r="AMD70" s="95"/>
      <c r="AME70" s="95"/>
      <c r="AMF70" s="95"/>
      <c r="AMG70" s="95"/>
      <c r="AMH70" s="95"/>
      <c r="AMI70" s="95"/>
      <c r="AMJ70" s="95"/>
    </row>
    <row r="71" spans="1:1024" s="94" customFormat="1" x14ac:dyDescent="0.2">
      <c r="A71" s="91"/>
      <c r="B71" s="92" t="s">
        <v>904</v>
      </c>
      <c r="C71" s="93">
        <f>SUM(C72:C77)</f>
        <v>72.59</v>
      </c>
      <c r="D71" s="92" t="s">
        <v>905</v>
      </c>
      <c r="E71" s="93">
        <f>SUM(E72:E77)</f>
        <v>96.3</v>
      </c>
      <c r="F71" s="92" t="s">
        <v>906</v>
      </c>
      <c r="G71" s="93">
        <f>SUM(G72:G77)</f>
        <v>79.959999999999994</v>
      </c>
      <c r="H71" s="92" t="s">
        <v>907</v>
      </c>
      <c r="I71" s="93">
        <f>SUM(I72:I77)</f>
        <v>82.155000000000001</v>
      </c>
      <c r="J71" s="92" t="s">
        <v>908</v>
      </c>
      <c r="K71" s="93">
        <f>SUM(K72:K77)</f>
        <v>95.11</v>
      </c>
      <c r="L71" s="91"/>
      <c r="M71" s="91"/>
      <c r="N71" s="91"/>
      <c r="O71" s="91"/>
      <c r="P71" s="91"/>
      <c r="Q71" s="91"/>
      <c r="R71" s="91"/>
      <c r="S71" s="91"/>
      <c r="T71" s="91"/>
      <c r="U71" s="91"/>
      <c r="V71" s="91"/>
      <c r="W71" s="91"/>
      <c r="X71" s="91"/>
      <c r="Y71" s="91"/>
      <c r="Z71" s="91"/>
      <c r="AA71" s="91"/>
      <c r="AB71" s="91"/>
      <c r="AC71" s="91"/>
      <c r="AD71" s="91"/>
      <c r="AE71" s="91"/>
      <c r="AF71" s="91"/>
      <c r="AG71" s="91"/>
      <c r="AH71" s="91"/>
      <c r="AI71" s="91"/>
      <c r="AJ71" s="91"/>
      <c r="AK71" s="91"/>
      <c r="AL71" s="91"/>
      <c r="AM71" s="91"/>
      <c r="AN71" s="91"/>
      <c r="AO71" s="91"/>
      <c r="AP71" s="91"/>
      <c r="AQ71" s="91"/>
      <c r="AR71" s="91"/>
      <c r="AS71" s="91"/>
      <c r="AT71" s="91"/>
      <c r="AU71" s="91"/>
      <c r="AV71" s="91"/>
      <c r="AW71" s="91"/>
      <c r="AX71" s="91"/>
      <c r="AY71" s="91"/>
      <c r="AZ71" s="91"/>
      <c r="BA71" s="91"/>
      <c r="BB71" s="91"/>
      <c r="BC71" s="91"/>
      <c r="BD71" s="91"/>
      <c r="BE71" s="91"/>
      <c r="BF71" s="91"/>
      <c r="BG71" s="91"/>
      <c r="BH71" s="91"/>
      <c r="BI71" s="91"/>
      <c r="BJ71" s="91"/>
      <c r="BK71" s="91"/>
      <c r="BL71" s="91"/>
      <c r="BM71" s="91"/>
      <c r="BN71" s="91"/>
      <c r="BO71" s="91"/>
      <c r="BP71" s="91"/>
      <c r="BQ71" s="91"/>
      <c r="BR71" s="91"/>
      <c r="BS71" s="91"/>
      <c r="BT71" s="91"/>
      <c r="BU71" s="91"/>
      <c r="BV71" s="91"/>
      <c r="BW71" s="91"/>
      <c r="BX71" s="91"/>
      <c r="BY71" s="91"/>
      <c r="BZ71" s="91"/>
      <c r="CA71" s="91"/>
      <c r="CB71" s="91"/>
      <c r="CC71" s="91"/>
      <c r="CD71" s="91"/>
      <c r="CE71" s="91"/>
      <c r="CF71" s="91"/>
      <c r="CG71" s="91"/>
      <c r="CH71" s="91"/>
      <c r="CI71" s="91"/>
      <c r="CJ71" s="91"/>
      <c r="CK71" s="91"/>
      <c r="CL71" s="91"/>
      <c r="CM71" s="91"/>
      <c r="CN71" s="91"/>
      <c r="CO71" s="91"/>
      <c r="CP71" s="91"/>
      <c r="CQ71" s="91"/>
      <c r="CR71" s="91"/>
      <c r="CS71" s="91"/>
      <c r="CT71" s="91"/>
      <c r="CU71" s="91"/>
      <c r="CV71" s="91"/>
      <c r="CW71" s="91"/>
      <c r="CX71" s="91"/>
      <c r="CY71" s="91"/>
      <c r="CZ71" s="91"/>
      <c r="DA71" s="91"/>
      <c r="DB71" s="91"/>
      <c r="DC71" s="91"/>
      <c r="DD71" s="91"/>
      <c r="DE71" s="91"/>
      <c r="DF71" s="91"/>
      <c r="DG71" s="91"/>
      <c r="DH71" s="91"/>
      <c r="DI71" s="91"/>
      <c r="DJ71" s="91"/>
      <c r="DK71" s="91"/>
      <c r="DL71" s="91"/>
      <c r="DM71" s="91"/>
      <c r="DN71" s="91"/>
      <c r="DO71" s="91"/>
      <c r="DP71" s="91"/>
      <c r="DQ71" s="91"/>
      <c r="DR71" s="91"/>
      <c r="DS71" s="91"/>
      <c r="DT71" s="91"/>
      <c r="DU71" s="91"/>
      <c r="DV71" s="91"/>
      <c r="DW71" s="91"/>
      <c r="DX71" s="91"/>
      <c r="DY71" s="91"/>
      <c r="DZ71" s="91"/>
      <c r="EA71" s="91"/>
      <c r="EB71" s="91"/>
      <c r="EC71" s="91"/>
      <c r="ED71" s="91"/>
      <c r="EE71" s="91"/>
      <c r="EF71" s="91"/>
      <c r="EG71" s="91"/>
      <c r="EH71" s="91"/>
      <c r="EI71" s="91"/>
      <c r="EJ71" s="91"/>
      <c r="EK71" s="91"/>
      <c r="EL71" s="91"/>
      <c r="EM71" s="91"/>
      <c r="EN71" s="91"/>
      <c r="EO71" s="91"/>
      <c r="EP71" s="91"/>
      <c r="EQ71" s="91"/>
      <c r="ER71" s="91"/>
      <c r="ES71" s="91"/>
      <c r="ET71" s="91"/>
      <c r="EU71" s="91"/>
      <c r="EV71" s="91"/>
      <c r="EW71" s="91"/>
      <c r="EX71" s="91"/>
      <c r="EY71" s="91"/>
      <c r="EZ71" s="91"/>
      <c r="FA71" s="91"/>
      <c r="FB71" s="91"/>
      <c r="FC71" s="91"/>
      <c r="FD71" s="91"/>
      <c r="FE71" s="91"/>
      <c r="FF71" s="91"/>
      <c r="FG71" s="91"/>
      <c r="FH71" s="91"/>
      <c r="FI71" s="91"/>
      <c r="FJ71" s="91"/>
      <c r="FK71" s="91"/>
      <c r="FL71" s="91"/>
      <c r="FM71" s="91"/>
      <c r="FN71" s="91"/>
      <c r="FO71" s="91"/>
      <c r="FP71" s="91"/>
      <c r="FQ71" s="91"/>
      <c r="FR71" s="91"/>
      <c r="FS71" s="91"/>
      <c r="FT71" s="91"/>
      <c r="FU71" s="91"/>
      <c r="FV71" s="91"/>
      <c r="FW71" s="91"/>
      <c r="FX71" s="91"/>
      <c r="FY71" s="91"/>
      <c r="FZ71" s="91"/>
      <c r="GA71" s="91"/>
      <c r="GB71" s="91"/>
      <c r="GC71" s="91"/>
      <c r="GD71" s="91"/>
      <c r="GE71" s="91"/>
      <c r="GF71" s="91"/>
      <c r="GG71" s="91"/>
      <c r="GH71" s="91"/>
      <c r="GI71" s="91"/>
      <c r="GJ71" s="91"/>
      <c r="GK71" s="91"/>
      <c r="GL71" s="91"/>
      <c r="GM71" s="91"/>
      <c r="GN71" s="91"/>
      <c r="GO71" s="91"/>
      <c r="GP71" s="91"/>
      <c r="GQ71" s="91"/>
      <c r="GR71" s="91"/>
      <c r="GS71" s="91"/>
      <c r="GT71" s="91"/>
      <c r="GU71" s="91"/>
      <c r="GV71" s="91"/>
      <c r="GW71" s="91"/>
      <c r="GX71" s="91"/>
      <c r="GY71" s="91"/>
      <c r="GZ71" s="91"/>
      <c r="HA71" s="91"/>
      <c r="HB71" s="91"/>
      <c r="HC71" s="91"/>
      <c r="HD71" s="91"/>
      <c r="HE71" s="91"/>
      <c r="HF71" s="91"/>
      <c r="HG71" s="91"/>
      <c r="HH71" s="91"/>
      <c r="HI71" s="91"/>
      <c r="HJ71" s="91"/>
      <c r="HK71" s="91"/>
      <c r="HL71" s="91"/>
      <c r="HM71" s="91"/>
      <c r="HN71" s="91"/>
      <c r="HO71" s="91"/>
      <c r="HP71" s="91"/>
      <c r="HQ71" s="91"/>
      <c r="HR71" s="91"/>
      <c r="HS71" s="91"/>
      <c r="HT71" s="91"/>
      <c r="HU71" s="91"/>
      <c r="HV71" s="91"/>
      <c r="HW71" s="91"/>
      <c r="HX71" s="91"/>
      <c r="HY71" s="91"/>
      <c r="HZ71" s="91"/>
      <c r="IA71" s="91"/>
      <c r="IB71" s="91"/>
      <c r="IC71" s="91"/>
      <c r="ID71" s="91"/>
      <c r="IE71" s="91"/>
      <c r="IF71" s="91"/>
      <c r="IG71" s="91"/>
      <c r="IH71" s="91"/>
      <c r="II71" s="91"/>
      <c r="IJ71" s="91"/>
      <c r="IK71" s="91"/>
      <c r="IL71" s="91"/>
      <c r="IM71" s="91"/>
      <c r="IN71" s="91"/>
      <c r="IO71" s="91"/>
      <c r="IP71" s="91"/>
      <c r="IQ71" s="91"/>
      <c r="IR71" s="91"/>
      <c r="IS71" s="91"/>
      <c r="IT71" s="91"/>
      <c r="IU71" s="91"/>
      <c r="IV71" s="91"/>
      <c r="IW71" s="91"/>
      <c r="IX71" s="91"/>
      <c r="IY71" s="91"/>
      <c r="IZ71" s="91"/>
      <c r="JA71" s="91"/>
      <c r="JB71" s="91"/>
      <c r="JC71" s="91"/>
      <c r="JD71" s="91"/>
      <c r="JE71" s="91"/>
      <c r="JF71" s="91"/>
      <c r="JG71" s="91"/>
      <c r="JH71" s="91"/>
      <c r="JI71" s="91"/>
      <c r="JJ71" s="91"/>
      <c r="JK71" s="91"/>
      <c r="JL71" s="91"/>
      <c r="JM71" s="91"/>
      <c r="JN71" s="91"/>
      <c r="JO71" s="91"/>
      <c r="JP71" s="91"/>
      <c r="JQ71" s="91"/>
      <c r="JR71" s="91"/>
      <c r="JS71" s="91"/>
      <c r="JT71" s="91"/>
      <c r="JU71" s="91"/>
      <c r="JV71" s="91"/>
      <c r="JW71" s="91"/>
      <c r="JX71" s="91"/>
      <c r="JY71" s="91"/>
      <c r="JZ71" s="91"/>
      <c r="KA71" s="91"/>
      <c r="KB71" s="91"/>
      <c r="KC71" s="91"/>
      <c r="KD71" s="91"/>
      <c r="KE71" s="91"/>
      <c r="KF71" s="91"/>
      <c r="KG71" s="91"/>
      <c r="KH71" s="91"/>
      <c r="KI71" s="91"/>
      <c r="KJ71" s="91"/>
      <c r="KK71" s="91"/>
      <c r="KL71" s="91"/>
      <c r="KM71" s="91"/>
      <c r="KN71" s="91"/>
      <c r="KO71" s="91"/>
      <c r="KP71" s="91"/>
      <c r="KQ71" s="91"/>
      <c r="KR71" s="91"/>
      <c r="KS71" s="91"/>
      <c r="KT71" s="91"/>
      <c r="KU71" s="91"/>
      <c r="KV71" s="91"/>
      <c r="KW71" s="91"/>
      <c r="KX71" s="91"/>
      <c r="KY71" s="91"/>
      <c r="KZ71" s="91"/>
      <c r="LA71" s="91"/>
      <c r="LB71" s="91"/>
      <c r="LC71" s="91"/>
      <c r="LD71" s="91"/>
      <c r="LE71" s="91"/>
      <c r="LF71" s="91"/>
      <c r="LG71" s="91"/>
      <c r="LH71" s="91"/>
      <c r="LI71" s="91"/>
      <c r="LJ71" s="91"/>
      <c r="LK71" s="91"/>
      <c r="LL71" s="91"/>
      <c r="LM71" s="91"/>
      <c r="LN71" s="91"/>
      <c r="LO71" s="91"/>
      <c r="LP71" s="91"/>
      <c r="LQ71" s="91"/>
      <c r="LR71" s="91"/>
      <c r="LS71" s="91"/>
      <c r="LT71" s="91"/>
      <c r="LU71" s="91"/>
      <c r="LV71" s="91"/>
      <c r="LW71" s="91"/>
      <c r="LX71" s="91"/>
      <c r="LY71" s="91"/>
      <c r="LZ71" s="91"/>
      <c r="MA71" s="91"/>
      <c r="MB71" s="91"/>
      <c r="MC71" s="91"/>
      <c r="MD71" s="91"/>
      <c r="ME71" s="91"/>
      <c r="MF71" s="91"/>
      <c r="MG71" s="91"/>
      <c r="MH71" s="91"/>
      <c r="MI71" s="91"/>
      <c r="MJ71" s="91"/>
      <c r="MK71" s="91"/>
      <c r="ML71" s="91"/>
      <c r="MM71" s="91"/>
      <c r="MN71" s="91"/>
      <c r="MO71" s="91"/>
      <c r="MP71" s="91"/>
      <c r="MQ71" s="91"/>
      <c r="MR71" s="91"/>
      <c r="MS71" s="91"/>
      <c r="MT71" s="91"/>
      <c r="MU71" s="91"/>
      <c r="MV71" s="91"/>
      <c r="MW71" s="91"/>
      <c r="MX71" s="91"/>
      <c r="MY71" s="91"/>
      <c r="MZ71" s="91"/>
      <c r="NA71" s="91"/>
      <c r="NB71" s="91"/>
      <c r="NC71" s="91"/>
      <c r="ND71" s="91"/>
      <c r="NE71" s="91"/>
      <c r="NF71" s="91"/>
      <c r="NG71" s="91"/>
      <c r="NH71" s="91"/>
      <c r="NI71" s="91"/>
      <c r="NJ71" s="91"/>
      <c r="NK71" s="91"/>
      <c r="NL71" s="91"/>
      <c r="NM71" s="91"/>
      <c r="NN71" s="91"/>
      <c r="NO71" s="91"/>
      <c r="NP71" s="91"/>
      <c r="NQ71" s="91"/>
      <c r="NR71" s="91"/>
      <c r="NS71" s="91"/>
      <c r="NT71" s="91"/>
      <c r="NU71" s="91"/>
      <c r="NV71" s="91"/>
      <c r="NW71" s="91"/>
      <c r="NX71" s="91"/>
      <c r="NY71" s="91"/>
      <c r="NZ71" s="91"/>
      <c r="OA71" s="91"/>
      <c r="OB71" s="91"/>
      <c r="OC71" s="91"/>
      <c r="OD71" s="91"/>
      <c r="OE71" s="91"/>
      <c r="OF71" s="91"/>
      <c r="OG71" s="91"/>
      <c r="OH71" s="91"/>
      <c r="OI71" s="91"/>
      <c r="OJ71" s="91"/>
      <c r="OK71" s="91"/>
      <c r="OL71" s="91"/>
      <c r="OM71" s="91"/>
      <c r="ON71" s="91"/>
      <c r="OO71" s="91"/>
      <c r="OP71" s="91"/>
      <c r="OQ71" s="91"/>
      <c r="OR71" s="91"/>
      <c r="OS71" s="91"/>
      <c r="OT71" s="91"/>
      <c r="OU71" s="91"/>
      <c r="OV71" s="91"/>
      <c r="OW71" s="91"/>
      <c r="OX71" s="91"/>
      <c r="OY71" s="91"/>
      <c r="OZ71" s="91"/>
      <c r="PA71" s="91"/>
      <c r="PB71" s="91"/>
      <c r="PC71" s="91"/>
      <c r="PD71" s="91"/>
      <c r="PE71" s="91"/>
      <c r="PF71" s="91"/>
      <c r="PG71" s="91"/>
      <c r="PH71" s="91"/>
      <c r="PI71" s="91"/>
      <c r="PJ71" s="91"/>
      <c r="PK71" s="91"/>
      <c r="PL71" s="91"/>
      <c r="PM71" s="91"/>
      <c r="PN71" s="91"/>
      <c r="PO71" s="91"/>
      <c r="PP71" s="91"/>
      <c r="PQ71" s="91"/>
      <c r="PR71" s="91"/>
      <c r="PS71" s="91"/>
      <c r="PT71" s="91"/>
      <c r="PU71" s="91"/>
      <c r="PV71" s="91"/>
      <c r="PW71" s="91"/>
      <c r="PX71" s="91"/>
      <c r="PY71" s="91"/>
      <c r="PZ71" s="91"/>
      <c r="QA71" s="91"/>
      <c r="QB71" s="91"/>
      <c r="QC71" s="91"/>
      <c r="QD71" s="91"/>
      <c r="QE71" s="91"/>
      <c r="QF71" s="91"/>
      <c r="QG71" s="91"/>
      <c r="QH71" s="91"/>
      <c r="QI71" s="91"/>
      <c r="QJ71" s="91"/>
      <c r="QK71" s="91"/>
      <c r="QL71" s="91"/>
      <c r="QM71" s="91"/>
      <c r="QN71" s="91"/>
      <c r="QO71" s="91"/>
      <c r="QP71" s="91"/>
      <c r="QQ71" s="91"/>
      <c r="QR71" s="91"/>
      <c r="QS71" s="91"/>
      <c r="QT71" s="91"/>
      <c r="QU71" s="91"/>
      <c r="QV71" s="91"/>
      <c r="QW71" s="91"/>
      <c r="QX71" s="91"/>
      <c r="QY71" s="91"/>
      <c r="QZ71" s="91"/>
      <c r="RA71" s="91"/>
      <c r="RB71" s="91"/>
      <c r="RC71" s="91"/>
      <c r="RD71" s="91"/>
      <c r="RE71" s="91"/>
      <c r="RF71" s="91"/>
      <c r="RG71" s="91"/>
      <c r="RH71" s="91"/>
      <c r="RI71" s="91"/>
      <c r="RJ71" s="91"/>
      <c r="RK71" s="91"/>
      <c r="RL71" s="91"/>
      <c r="RM71" s="91"/>
      <c r="RN71" s="91"/>
      <c r="RO71" s="91"/>
      <c r="RP71" s="91"/>
      <c r="RQ71" s="91"/>
      <c r="RR71" s="91"/>
      <c r="RS71" s="91"/>
      <c r="RT71" s="91"/>
      <c r="RU71" s="91"/>
      <c r="RV71" s="91"/>
      <c r="RW71" s="91"/>
      <c r="RX71" s="91"/>
      <c r="RY71" s="91"/>
      <c r="RZ71" s="91"/>
      <c r="SA71" s="91"/>
      <c r="SB71" s="91"/>
      <c r="SC71" s="91"/>
      <c r="SD71" s="91"/>
      <c r="SE71" s="91"/>
      <c r="SF71" s="91"/>
      <c r="SG71" s="91"/>
      <c r="SH71" s="91"/>
      <c r="SI71" s="91"/>
      <c r="SJ71" s="91"/>
      <c r="SK71" s="91"/>
      <c r="SL71" s="91"/>
      <c r="SM71" s="91"/>
      <c r="SN71" s="91"/>
      <c r="SO71" s="91"/>
      <c r="SP71" s="91"/>
      <c r="SQ71" s="91"/>
      <c r="SR71" s="91"/>
      <c r="SS71" s="91"/>
      <c r="ST71" s="91"/>
      <c r="SU71" s="91"/>
      <c r="SV71" s="91"/>
      <c r="SW71" s="91"/>
      <c r="SX71" s="91"/>
      <c r="SY71" s="91"/>
      <c r="SZ71" s="91"/>
      <c r="TA71" s="91"/>
      <c r="TB71" s="91"/>
      <c r="TC71" s="91"/>
      <c r="TD71" s="91"/>
      <c r="TE71" s="91"/>
      <c r="TF71" s="91"/>
      <c r="TG71" s="91"/>
      <c r="TH71" s="91"/>
      <c r="TI71" s="91"/>
      <c r="TJ71" s="91"/>
      <c r="TK71" s="91"/>
      <c r="TL71" s="91"/>
      <c r="TM71" s="91"/>
      <c r="TN71" s="91"/>
      <c r="TO71" s="91"/>
      <c r="TP71" s="91"/>
      <c r="TQ71" s="91"/>
      <c r="TR71" s="91"/>
      <c r="TS71" s="91"/>
      <c r="TT71" s="91"/>
      <c r="TU71" s="91"/>
      <c r="TV71" s="91"/>
      <c r="TW71" s="91"/>
      <c r="TX71" s="91"/>
      <c r="TY71" s="91"/>
      <c r="TZ71" s="91"/>
      <c r="UA71" s="91"/>
      <c r="UB71" s="91"/>
      <c r="UC71" s="91"/>
      <c r="UD71" s="91"/>
      <c r="UE71" s="91"/>
      <c r="UF71" s="91"/>
      <c r="UG71" s="91"/>
      <c r="UH71" s="91"/>
      <c r="UI71" s="91"/>
      <c r="UJ71" s="91"/>
      <c r="UK71" s="91"/>
      <c r="UL71" s="91"/>
      <c r="UM71" s="91"/>
      <c r="UN71" s="91"/>
      <c r="UO71" s="91"/>
      <c r="UP71" s="91"/>
      <c r="UQ71" s="91"/>
      <c r="UR71" s="91"/>
      <c r="US71" s="91"/>
      <c r="UT71" s="91"/>
      <c r="UU71" s="91"/>
      <c r="UV71" s="91"/>
      <c r="UW71" s="91"/>
      <c r="UX71" s="91"/>
      <c r="UY71" s="91"/>
      <c r="UZ71" s="91"/>
      <c r="VA71" s="91"/>
      <c r="VB71" s="91"/>
      <c r="VC71" s="91"/>
      <c r="VD71" s="91"/>
      <c r="VE71" s="91"/>
      <c r="VF71" s="91"/>
      <c r="VG71" s="91"/>
      <c r="VH71" s="91"/>
      <c r="VI71" s="91"/>
      <c r="VJ71" s="91"/>
      <c r="VK71" s="91"/>
      <c r="VL71" s="91"/>
      <c r="VM71" s="91"/>
      <c r="VN71" s="91"/>
      <c r="VO71" s="91"/>
      <c r="VP71" s="91"/>
      <c r="VQ71" s="91"/>
      <c r="VR71" s="91"/>
      <c r="VS71" s="91"/>
      <c r="VT71" s="91"/>
      <c r="VU71" s="91"/>
      <c r="VV71" s="91"/>
      <c r="VW71" s="91"/>
      <c r="VX71" s="91"/>
      <c r="VY71" s="91"/>
      <c r="VZ71" s="91"/>
      <c r="WA71" s="91"/>
      <c r="WB71" s="91"/>
      <c r="WC71" s="91"/>
      <c r="WD71" s="91"/>
      <c r="WE71" s="91"/>
      <c r="WF71" s="91"/>
      <c r="WG71" s="91"/>
      <c r="WH71" s="91"/>
      <c r="WI71" s="91"/>
      <c r="WJ71" s="91"/>
      <c r="WK71" s="91"/>
      <c r="WL71" s="91"/>
      <c r="WM71" s="91"/>
      <c r="WN71" s="91"/>
      <c r="WO71" s="91"/>
      <c r="WP71" s="91"/>
      <c r="WQ71" s="91"/>
      <c r="WR71" s="91"/>
      <c r="WS71" s="91"/>
      <c r="WT71" s="91"/>
      <c r="WU71" s="91"/>
      <c r="WV71" s="91"/>
      <c r="WW71" s="91"/>
      <c r="WX71" s="91"/>
      <c r="WY71" s="91"/>
      <c r="WZ71" s="91"/>
      <c r="XA71" s="91"/>
      <c r="XB71" s="91"/>
      <c r="XC71" s="91"/>
      <c r="XD71" s="91"/>
      <c r="XE71" s="91"/>
      <c r="XF71" s="91"/>
      <c r="XG71" s="91"/>
      <c r="XH71" s="91"/>
      <c r="XI71" s="91"/>
      <c r="XJ71" s="91"/>
      <c r="XK71" s="91"/>
      <c r="XL71" s="91"/>
      <c r="XM71" s="91"/>
      <c r="XN71" s="91"/>
      <c r="XO71" s="91"/>
      <c r="XP71" s="91"/>
      <c r="XQ71" s="91"/>
      <c r="XR71" s="91"/>
      <c r="XS71" s="91"/>
      <c r="XT71" s="91"/>
      <c r="XU71" s="91"/>
      <c r="XV71" s="91"/>
      <c r="XW71" s="91"/>
      <c r="XX71" s="91"/>
      <c r="XY71" s="91"/>
      <c r="XZ71" s="91"/>
      <c r="YA71" s="91"/>
      <c r="YB71" s="91"/>
      <c r="YC71" s="91"/>
      <c r="YD71" s="91"/>
      <c r="YE71" s="91"/>
      <c r="YF71" s="91"/>
      <c r="YG71" s="91"/>
      <c r="YH71" s="91"/>
      <c r="YI71" s="91"/>
      <c r="YJ71" s="91"/>
      <c r="YK71" s="91"/>
      <c r="YL71" s="91"/>
      <c r="YM71" s="91"/>
      <c r="YN71" s="91"/>
      <c r="YO71" s="91"/>
      <c r="YP71" s="91"/>
      <c r="YQ71" s="91"/>
      <c r="YR71" s="91"/>
      <c r="YS71" s="91"/>
      <c r="YT71" s="91"/>
      <c r="YU71" s="91"/>
      <c r="YV71" s="91"/>
      <c r="YW71" s="91"/>
      <c r="YX71" s="91"/>
      <c r="YY71" s="91"/>
      <c r="YZ71" s="91"/>
      <c r="ZA71" s="91"/>
      <c r="ZB71" s="91"/>
      <c r="ZC71" s="91"/>
      <c r="ZD71" s="91"/>
      <c r="ZE71" s="91"/>
      <c r="ZF71" s="91"/>
      <c r="ZG71" s="91"/>
      <c r="ZH71" s="91"/>
      <c r="ZI71" s="91"/>
      <c r="ZJ71" s="91"/>
      <c r="ZK71" s="91"/>
      <c r="ZL71" s="91"/>
      <c r="ZM71" s="91"/>
      <c r="ZN71" s="91"/>
      <c r="ZO71" s="91"/>
      <c r="ZP71" s="91"/>
      <c r="ZQ71" s="91"/>
      <c r="ZR71" s="91"/>
      <c r="ZS71" s="91"/>
      <c r="ZT71" s="91"/>
      <c r="ZU71" s="91"/>
      <c r="ZV71" s="91"/>
      <c r="ZW71" s="91"/>
      <c r="ZX71" s="91"/>
      <c r="ZY71" s="91"/>
      <c r="ZZ71" s="91"/>
      <c r="AAA71" s="91"/>
      <c r="AAB71" s="91"/>
      <c r="AAC71" s="91"/>
      <c r="AAD71" s="91"/>
      <c r="AAE71" s="91"/>
      <c r="AAF71" s="91"/>
      <c r="AAG71" s="91"/>
      <c r="AAH71" s="91"/>
      <c r="AAI71" s="91"/>
      <c r="AAJ71" s="91"/>
      <c r="AAK71" s="91"/>
      <c r="AAL71" s="91"/>
      <c r="AAM71" s="91"/>
      <c r="AAN71" s="91"/>
      <c r="AAO71" s="91"/>
      <c r="AAP71" s="91"/>
      <c r="AAQ71" s="91"/>
      <c r="AAR71" s="91"/>
      <c r="AAS71" s="91"/>
      <c r="AAT71" s="91"/>
      <c r="AAU71" s="91"/>
      <c r="AAV71" s="91"/>
      <c r="AAW71" s="91"/>
      <c r="AAX71" s="91"/>
      <c r="AAY71" s="91"/>
      <c r="AAZ71" s="91"/>
      <c r="ABA71" s="91"/>
      <c r="ABB71" s="91"/>
      <c r="ABC71" s="91"/>
      <c r="ABD71" s="91"/>
      <c r="ABE71" s="91"/>
      <c r="ABF71" s="91"/>
      <c r="ABG71" s="91"/>
      <c r="ABH71" s="91"/>
      <c r="ABI71" s="91"/>
      <c r="ABJ71" s="91"/>
      <c r="ABK71" s="91"/>
      <c r="ABL71" s="91"/>
      <c r="ABM71" s="91"/>
      <c r="ABN71" s="91"/>
      <c r="ABO71" s="91"/>
      <c r="ABP71" s="91"/>
      <c r="ABQ71" s="91"/>
      <c r="ABR71" s="91"/>
      <c r="ABS71" s="91"/>
      <c r="ABT71" s="91"/>
      <c r="ABU71" s="91"/>
      <c r="ABV71" s="91"/>
      <c r="ABW71" s="91"/>
      <c r="ABX71" s="91"/>
      <c r="ABY71" s="91"/>
      <c r="ABZ71" s="91"/>
      <c r="ACA71" s="91"/>
      <c r="ACB71" s="91"/>
      <c r="ACC71" s="91"/>
      <c r="ACD71" s="91"/>
      <c r="ACE71" s="91"/>
      <c r="ACF71" s="91"/>
      <c r="ACG71" s="91"/>
      <c r="ACH71" s="91"/>
      <c r="ACI71" s="91"/>
      <c r="ACJ71" s="91"/>
      <c r="ACK71" s="91"/>
      <c r="ACL71" s="91"/>
      <c r="ACM71" s="91"/>
      <c r="ACN71" s="91"/>
      <c r="ACO71" s="91"/>
      <c r="ACP71" s="91"/>
      <c r="ACQ71" s="91"/>
      <c r="ACR71" s="91"/>
      <c r="ACS71" s="91"/>
      <c r="ACT71" s="91"/>
      <c r="ACU71" s="91"/>
      <c r="ACV71" s="91"/>
      <c r="ACW71" s="91"/>
      <c r="ACX71" s="91"/>
      <c r="ACY71" s="91"/>
      <c r="ACZ71" s="91"/>
      <c r="ADA71" s="91"/>
      <c r="ADB71" s="91"/>
      <c r="ADC71" s="91"/>
      <c r="ADD71" s="91"/>
      <c r="ADE71" s="91"/>
      <c r="ADF71" s="91"/>
      <c r="ADG71" s="91"/>
      <c r="ADH71" s="91"/>
      <c r="ADI71" s="91"/>
      <c r="ADJ71" s="91"/>
      <c r="ADK71" s="91"/>
      <c r="ADL71" s="91"/>
      <c r="ADM71" s="91"/>
      <c r="ADN71" s="91"/>
      <c r="ADO71" s="91"/>
      <c r="ADP71" s="91"/>
      <c r="ADQ71" s="91"/>
      <c r="ADR71" s="91"/>
      <c r="ADS71" s="91"/>
      <c r="ADT71" s="91"/>
      <c r="ADU71" s="91"/>
      <c r="ADV71" s="91"/>
      <c r="ADW71" s="91"/>
      <c r="ADX71" s="91"/>
      <c r="ADY71" s="91"/>
      <c r="ADZ71" s="91"/>
      <c r="AEA71" s="91"/>
      <c r="AEB71" s="91"/>
      <c r="AEC71" s="91"/>
      <c r="AED71" s="91"/>
      <c r="AEE71" s="91"/>
      <c r="AEF71" s="91"/>
      <c r="AEG71" s="91"/>
      <c r="AEH71" s="91"/>
      <c r="AEI71" s="91"/>
      <c r="AEJ71" s="91"/>
      <c r="AEK71" s="91"/>
      <c r="AEL71" s="91"/>
      <c r="AEM71" s="91"/>
      <c r="AEN71" s="91"/>
      <c r="AEO71" s="91"/>
      <c r="AEP71" s="91"/>
      <c r="AEQ71" s="91"/>
      <c r="AER71" s="91"/>
      <c r="AES71" s="91"/>
      <c r="AET71" s="91"/>
      <c r="AEU71" s="91"/>
      <c r="AEV71" s="91"/>
      <c r="AEW71" s="91"/>
      <c r="AEX71" s="91"/>
      <c r="AEY71" s="91"/>
      <c r="AEZ71" s="91"/>
      <c r="AFA71" s="91"/>
      <c r="AFB71" s="91"/>
      <c r="AFC71" s="91"/>
      <c r="AFD71" s="91"/>
      <c r="AFE71" s="91"/>
      <c r="AFF71" s="91"/>
      <c r="AFG71" s="91"/>
      <c r="AFH71" s="91"/>
      <c r="AFI71" s="91"/>
      <c r="AFJ71" s="91"/>
      <c r="AFK71" s="91"/>
      <c r="AFL71" s="91"/>
      <c r="AFM71" s="91"/>
      <c r="AFN71" s="91"/>
      <c r="AFO71" s="91"/>
      <c r="AFP71" s="91"/>
      <c r="AFQ71" s="91"/>
      <c r="AFR71" s="91"/>
      <c r="AFS71" s="91"/>
      <c r="AFT71" s="91"/>
      <c r="AFU71" s="91"/>
      <c r="AFV71" s="91"/>
      <c r="AFW71" s="91"/>
      <c r="AFX71" s="91"/>
      <c r="AFY71" s="91"/>
      <c r="AFZ71" s="91"/>
      <c r="AGA71" s="91"/>
      <c r="AGB71" s="91"/>
      <c r="AGC71" s="91"/>
      <c r="AGD71" s="91"/>
      <c r="AGE71" s="91"/>
      <c r="AGF71" s="91"/>
      <c r="AGG71" s="91"/>
      <c r="AGH71" s="91"/>
      <c r="AGI71" s="91"/>
      <c r="AGJ71" s="91"/>
      <c r="AGK71" s="91"/>
      <c r="AGL71" s="91"/>
      <c r="AGM71" s="91"/>
      <c r="AGN71" s="91"/>
      <c r="AGO71" s="91"/>
      <c r="AGP71" s="91"/>
      <c r="AGQ71" s="91"/>
      <c r="AGR71" s="91"/>
      <c r="AGS71" s="91"/>
      <c r="AGT71" s="91"/>
      <c r="AGU71" s="91"/>
      <c r="AGV71" s="91"/>
      <c r="AGW71" s="91"/>
      <c r="AGX71" s="91"/>
      <c r="AGY71" s="91"/>
      <c r="AGZ71" s="91"/>
      <c r="AHA71" s="91"/>
      <c r="AHB71" s="91"/>
      <c r="AHC71" s="91"/>
      <c r="AHD71" s="91"/>
      <c r="AHE71" s="91"/>
      <c r="AHF71" s="91"/>
      <c r="AHG71" s="91"/>
      <c r="AHH71" s="91"/>
      <c r="AHI71" s="91"/>
      <c r="AHJ71" s="91"/>
      <c r="AHK71" s="91"/>
      <c r="AHL71" s="91"/>
      <c r="AHM71" s="91"/>
      <c r="AHN71" s="91"/>
      <c r="AHO71" s="91"/>
      <c r="AHP71" s="91"/>
      <c r="AHQ71" s="91"/>
      <c r="AHR71" s="91"/>
      <c r="AHS71" s="91"/>
      <c r="AHT71" s="91"/>
      <c r="AHU71" s="91"/>
      <c r="AHV71" s="91"/>
      <c r="AHW71" s="91"/>
      <c r="AHX71" s="91"/>
      <c r="AHY71" s="91"/>
      <c r="AHZ71" s="91"/>
      <c r="AIA71" s="91"/>
      <c r="AIB71" s="91"/>
      <c r="AIC71" s="91"/>
      <c r="AID71" s="91"/>
      <c r="AIE71" s="91"/>
      <c r="AIF71" s="91"/>
      <c r="AIG71" s="91"/>
      <c r="AIH71" s="91"/>
      <c r="AII71" s="91"/>
      <c r="AIJ71" s="91"/>
      <c r="AIK71" s="91"/>
      <c r="AIL71" s="91"/>
      <c r="AIM71" s="91"/>
      <c r="AIN71" s="91"/>
      <c r="AIO71" s="91"/>
      <c r="AIP71" s="91"/>
      <c r="AIQ71" s="91"/>
      <c r="AIR71" s="91"/>
      <c r="AIS71" s="91"/>
      <c r="AIT71" s="91"/>
      <c r="AIU71" s="91"/>
      <c r="AIV71" s="91"/>
      <c r="AIW71" s="91"/>
      <c r="AIX71" s="91"/>
      <c r="AIY71" s="91"/>
      <c r="AIZ71" s="91"/>
      <c r="AJA71" s="91"/>
      <c r="AJB71" s="91"/>
      <c r="AJC71" s="91"/>
      <c r="AJD71" s="91"/>
      <c r="AJE71" s="91"/>
      <c r="AJF71" s="91"/>
      <c r="AJG71" s="91"/>
      <c r="AJH71" s="91"/>
      <c r="AJI71" s="91"/>
      <c r="AJJ71" s="91"/>
      <c r="AJK71" s="91"/>
      <c r="AJL71" s="91"/>
      <c r="AJM71" s="91"/>
      <c r="AJN71" s="91"/>
      <c r="AJO71" s="91"/>
      <c r="AJP71" s="91"/>
      <c r="AJQ71" s="91"/>
      <c r="AJR71" s="91"/>
      <c r="AJS71" s="91"/>
      <c r="AJT71" s="91"/>
      <c r="AJU71" s="91"/>
      <c r="AJV71" s="91"/>
      <c r="AJW71" s="91"/>
      <c r="AJX71" s="91"/>
      <c r="AJY71" s="91"/>
      <c r="AJZ71" s="91"/>
      <c r="AKA71" s="91"/>
      <c r="AKB71" s="91"/>
      <c r="AKC71" s="91"/>
      <c r="AKD71" s="91"/>
      <c r="AKE71" s="91"/>
      <c r="AKF71" s="91"/>
      <c r="AKG71" s="91"/>
      <c r="AKH71" s="91"/>
      <c r="AKI71" s="91"/>
      <c r="AKJ71" s="91"/>
      <c r="AKK71" s="91"/>
      <c r="AKL71" s="91"/>
      <c r="AKM71" s="91"/>
      <c r="AKN71" s="91"/>
      <c r="AKO71" s="91"/>
      <c r="AKP71" s="91"/>
      <c r="AKQ71" s="91"/>
      <c r="AKR71" s="91"/>
      <c r="AKS71" s="91"/>
      <c r="AKT71" s="91"/>
      <c r="AKU71" s="91"/>
      <c r="AKV71" s="91"/>
      <c r="AKW71" s="91"/>
      <c r="AKX71" s="91"/>
      <c r="AKY71" s="91"/>
      <c r="AKZ71" s="91"/>
      <c r="ALA71" s="91"/>
      <c r="ALB71" s="91"/>
      <c r="ALC71" s="91"/>
      <c r="ALD71" s="91"/>
      <c r="ALE71" s="91"/>
      <c r="ALF71" s="91"/>
      <c r="ALG71" s="91"/>
      <c r="ALH71" s="91"/>
      <c r="ALI71" s="91"/>
      <c r="ALJ71" s="91"/>
      <c r="ALK71" s="91"/>
      <c r="ALL71" s="91"/>
      <c r="ALM71" s="91"/>
      <c r="ALN71" s="91"/>
      <c r="ALO71" s="91"/>
      <c r="ALP71" s="91"/>
      <c r="ALQ71" s="91"/>
      <c r="ALR71" s="91"/>
      <c r="ALS71" s="91"/>
      <c r="ALT71" s="91"/>
      <c r="ALU71" s="91"/>
      <c r="ALV71" s="91"/>
      <c r="ALW71" s="91"/>
      <c r="ALX71" s="91"/>
      <c r="ALY71" s="91"/>
      <c r="ALZ71" s="91"/>
      <c r="AMA71" s="91"/>
      <c r="AMB71" s="91"/>
      <c r="AMC71" s="91"/>
      <c r="AMD71" s="91"/>
      <c r="AME71" s="91"/>
      <c r="AMF71" s="91"/>
      <c r="AMG71" s="91"/>
      <c r="AMH71" s="91"/>
      <c r="AMI71" s="91"/>
      <c r="AMJ71" s="91"/>
    </row>
    <row r="72" spans="1:1024" s="97" customFormat="1" ht="33" x14ac:dyDescent="0.2">
      <c r="A72" s="95"/>
      <c r="B72" s="171" t="s">
        <v>411</v>
      </c>
      <c r="C72" s="168">
        <v>12.92</v>
      </c>
      <c r="D72" s="171" t="s">
        <v>323</v>
      </c>
      <c r="E72" s="168">
        <v>4.3</v>
      </c>
      <c r="F72" s="171" t="s">
        <v>348</v>
      </c>
      <c r="G72" s="168">
        <v>8.08</v>
      </c>
      <c r="H72" s="171" t="s">
        <v>537</v>
      </c>
      <c r="I72" s="168">
        <v>5.98</v>
      </c>
      <c r="J72" s="171" t="s">
        <v>550</v>
      </c>
      <c r="K72" s="168">
        <v>8.1300000000000008</v>
      </c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95"/>
      <c r="AL72" s="95"/>
      <c r="AM72" s="95"/>
      <c r="AN72" s="95"/>
      <c r="AO72" s="95"/>
      <c r="AP72" s="95"/>
      <c r="AQ72" s="95"/>
      <c r="AR72" s="95"/>
      <c r="AS72" s="95"/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5"/>
      <c r="BG72" s="95"/>
      <c r="BH72" s="95"/>
      <c r="BI72" s="95"/>
      <c r="BJ72" s="95"/>
      <c r="BK72" s="95"/>
      <c r="BL72" s="95"/>
      <c r="BM72" s="95"/>
      <c r="BN72" s="95"/>
      <c r="BO72" s="95"/>
      <c r="BP72" s="95"/>
      <c r="BQ72" s="95"/>
      <c r="BR72" s="95"/>
      <c r="BS72" s="95"/>
      <c r="BT72" s="95"/>
      <c r="BU72" s="95"/>
      <c r="BV72" s="95"/>
      <c r="BW72" s="95"/>
      <c r="BX72" s="95"/>
      <c r="BY72" s="95"/>
      <c r="BZ72" s="95"/>
      <c r="CA72" s="95"/>
      <c r="CB72" s="95"/>
      <c r="CC72" s="95"/>
      <c r="CD72" s="95"/>
      <c r="CE72" s="95"/>
      <c r="CF72" s="95"/>
      <c r="CG72" s="95"/>
      <c r="CH72" s="95"/>
      <c r="CI72" s="95"/>
      <c r="CJ72" s="95"/>
      <c r="CK72" s="95"/>
      <c r="CL72" s="95"/>
      <c r="CM72" s="95"/>
      <c r="CN72" s="95"/>
      <c r="CO72" s="95"/>
      <c r="CP72" s="95"/>
      <c r="CQ72" s="95"/>
      <c r="CR72" s="95"/>
      <c r="CS72" s="95"/>
      <c r="CT72" s="95"/>
      <c r="CU72" s="95"/>
      <c r="CV72" s="95"/>
      <c r="CW72" s="95"/>
      <c r="CX72" s="95"/>
      <c r="CY72" s="95"/>
      <c r="CZ72" s="95"/>
      <c r="DA72" s="95"/>
      <c r="DB72" s="95"/>
      <c r="DC72" s="95"/>
      <c r="DD72" s="95"/>
      <c r="DE72" s="95"/>
      <c r="DF72" s="95"/>
      <c r="DG72" s="95"/>
      <c r="DH72" s="95"/>
      <c r="DI72" s="95"/>
      <c r="DJ72" s="95"/>
      <c r="DK72" s="95"/>
      <c r="DL72" s="95"/>
      <c r="DM72" s="95"/>
      <c r="DN72" s="95"/>
      <c r="DO72" s="95"/>
      <c r="DP72" s="95"/>
      <c r="DQ72" s="95"/>
      <c r="DR72" s="95"/>
      <c r="DS72" s="95"/>
      <c r="DT72" s="95"/>
      <c r="DU72" s="95"/>
      <c r="DV72" s="95"/>
      <c r="DW72" s="95"/>
      <c r="DX72" s="95"/>
      <c r="DY72" s="95"/>
      <c r="DZ72" s="95"/>
      <c r="EA72" s="95"/>
      <c r="EB72" s="95"/>
      <c r="EC72" s="95"/>
      <c r="ED72" s="95"/>
      <c r="EE72" s="95"/>
      <c r="EF72" s="95"/>
      <c r="EG72" s="95"/>
      <c r="EH72" s="95"/>
      <c r="EI72" s="95"/>
      <c r="EJ72" s="95"/>
      <c r="EK72" s="95"/>
      <c r="EL72" s="95"/>
      <c r="EM72" s="95"/>
      <c r="EN72" s="95"/>
      <c r="EO72" s="95"/>
      <c r="EP72" s="95"/>
      <c r="EQ72" s="95"/>
      <c r="ER72" s="95"/>
      <c r="ES72" s="95"/>
      <c r="ET72" s="95"/>
      <c r="EU72" s="95"/>
      <c r="EV72" s="95"/>
      <c r="EW72" s="95"/>
      <c r="EX72" s="95"/>
      <c r="EY72" s="95"/>
      <c r="EZ72" s="95"/>
      <c r="FA72" s="95"/>
      <c r="FB72" s="95"/>
      <c r="FC72" s="95"/>
      <c r="FD72" s="95"/>
      <c r="FE72" s="95"/>
      <c r="FF72" s="95"/>
      <c r="FG72" s="95"/>
      <c r="FH72" s="95"/>
      <c r="FI72" s="95"/>
      <c r="FJ72" s="95"/>
      <c r="FK72" s="95"/>
      <c r="FL72" s="95"/>
      <c r="FM72" s="95"/>
      <c r="FN72" s="95"/>
      <c r="FO72" s="95"/>
      <c r="FP72" s="95"/>
      <c r="FQ72" s="95"/>
      <c r="FR72" s="95"/>
      <c r="FS72" s="95"/>
      <c r="FT72" s="95"/>
      <c r="FU72" s="95"/>
      <c r="FV72" s="95"/>
      <c r="FW72" s="95"/>
      <c r="FX72" s="95"/>
      <c r="FY72" s="95"/>
      <c r="FZ72" s="95"/>
      <c r="GA72" s="95"/>
      <c r="GB72" s="95"/>
      <c r="GC72" s="95"/>
      <c r="GD72" s="95"/>
      <c r="GE72" s="95"/>
      <c r="GF72" s="95"/>
      <c r="GG72" s="95"/>
      <c r="GH72" s="95"/>
      <c r="GI72" s="95"/>
      <c r="GJ72" s="95"/>
      <c r="GK72" s="95"/>
      <c r="GL72" s="95"/>
      <c r="GM72" s="95"/>
      <c r="GN72" s="95"/>
      <c r="GO72" s="95"/>
      <c r="GP72" s="95"/>
      <c r="GQ72" s="95"/>
      <c r="GR72" s="95"/>
      <c r="GS72" s="95"/>
      <c r="GT72" s="95"/>
      <c r="GU72" s="95"/>
      <c r="GV72" s="95"/>
      <c r="GW72" s="95"/>
      <c r="GX72" s="95"/>
      <c r="GY72" s="95"/>
      <c r="GZ72" s="95"/>
      <c r="HA72" s="95"/>
      <c r="HB72" s="95"/>
      <c r="HC72" s="95"/>
      <c r="HD72" s="95"/>
      <c r="HE72" s="95"/>
      <c r="HF72" s="95"/>
      <c r="HG72" s="95"/>
      <c r="HH72" s="95"/>
      <c r="HI72" s="95"/>
      <c r="HJ72" s="95"/>
      <c r="HK72" s="95"/>
      <c r="HL72" s="95"/>
      <c r="HM72" s="95"/>
      <c r="HN72" s="95"/>
      <c r="HO72" s="95"/>
      <c r="HP72" s="95"/>
      <c r="HQ72" s="95"/>
      <c r="HR72" s="95"/>
      <c r="HS72" s="95"/>
      <c r="HT72" s="95"/>
      <c r="HU72" s="95"/>
      <c r="HV72" s="95"/>
      <c r="HW72" s="95"/>
      <c r="HX72" s="95"/>
      <c r="HY72" s="95"/>
      <c r="HZ72" s="95"/>
      <c r="IA72" s="95"/>
      <c r="IB72" s="95"/>
      <c r="IC72" s="95"/>
      <c r="ID72" s="95"/>
      <c r="IE72" s="95"/>
      <c r="IF72" s="95"/>
      <c r="IG72" s="95"/>
      <c r="IH72" s="95"/>
      <c r="II72" s="95"/>
      <c r="IJ72" s="95"/>
      <c r="IK72" s="95"/>
      <c r="IL72" s="95"/>
      <c r="IM72" s="95"/>
      <c r="IN72" s="95"/>
      <c r="IO72" s="95"/>
      <c r="IP72" s="95"/>
      <c r="IQ72" s="95"/>
      <c r="IR72" s="95"/>
      <c r="IS72" s="95"/>
      <c r="IT72" s="95"/>
      <c r="IU72" s="95"/>
      <c r="IV72" s="95"/>
      <c r="IW72" s="95"/>
      <c r="IX72" s="95"/>
      <c r="IY72" s="95"/>
      <c r="IZ72" s="95"/>
      <c r="JA72" s="95"/>
      <c r="JB72" s="95"/>
      <c r="JC72" s="95"/>
      <c r="JD72" s="95"/>
      <c r="JE72" s="95"/>
      <c r="JF72" s="95"/>
      <c r="JG72" s="95"/>
      <c r="JH72" s="95"/>
      <c r="JI72" s="95"/>
      <c r="JJ72" s="95"/>
      <c r="JK72" s="95"/>
      <c r="JL72" s="95"/>
      <c r="JM72" s="95"/>
      <c r="JN72" s="95"/>
      <c r="JO72" s="95"/>
      <c r="JP72" s="95"/>
      <c r="JQ72" s="95"/>
      <c r="JR72" s="95"/>
      <c r="JS72" s="95"/>
      <c r="JT72" s="95"/>
      <c r="JU72" s="95"/>
      <c r="JV72" s="95"/>
      <c r="JW72" s="95"/>
      <c r="JX72" s="95"/>
      <c r="JY72" s="95"/>
      <c r="JZ72" s="95"/>
      <c r="KA72" s="95"/>
      <c r="KB72" s="95"/>
      <c r="KC72" s="95"/>
      <c r="KD72" s="95"/>
      <c r="KE72" s="95"/>
      <c r="KF72" s="95"/>
      <c r="KG72" s="95"/>
      <c r="KH72" s="95"/>
      <c r="KI72" s="95"/>
      <c r="KJ72" s="95"/>
      <c r="KK72" s="95"/>
      <c r="KL72" s="95"/>
      <c r="KM72" s="95"/>
      <c r="KN72" s="95"/>
      <c r="KO72" s="95"/>
      <c r="KP72" s="95"/>
      <c r="KQ72" s="95"/>
      <c r="KR72" s="95"/>
      <c r="KS72" s="95"/>
      <c r="KT72" s="95"/>
      <c r="KU72" s="95"/>
      <c r="KV72" s="95"/>
      <c r="KW72" s="95"/>
      <c r="KX72" s="95"/>
      <c r="KY72" s="95"/>
      <c r="KZ72" s="95"/>
      <c r="LA72" s="95"/>
      <c r="LB72" s="95"/>
      <c r="LC72" s="95"/>
      <c r="LD72" s="95"/>
      <c r="LE72" s="95"/>
      <c r="LF72" s="95"/>
      <c r="LG72" s="95"/>
      <c r="LH72" s="95"/>
      <c r="LI72" s="95"/>
      <c r="LJ72" s="95"/>
      <c r="LK72" s="95"/>
      <c r="LL72" s="95"/>
      <c r="LM72" s="95"/>
      <c r="LN72" s="95"/>
      <c r="LO72" s="95"/>
      <c r="LP72" s="95"/>
      <c r="LQ72" s="95"/>
      <c r="LR72" s="95"/>
      <c r="LS72" s="95"/>
      <c r="LT72" s="95"/>
      <c r="LU72" s="95"/>
      <c r="LV72" s="95"/>
      <c r="LW72" s="95"/>
      <c r="LX72" s="95"/>
      <c r="LY72" s="95"/>
      <c r="LZ72" s="95"/>
      <c r="MA72" s="95"/>
      <c r="MB72" s="95"/>
      <c r="MC72" s="95"/>
      <c r="MD72" s="95"/>
      <c r="ME72" s="95"/>
      <c r="MF72" s="95"/>
      <c r="MG72" s="95"/>
      <c r="MH72" s="95"/>
      <c r="MI72" s="95"/>
      <c r="MJ72" s="95"/>
      <c r="MK72" s="95"/>
      <c r="ML72" s="95"/>
      <c r="MM72" s="95"/>
      <c r="MN72" s="95"/>
      <c r="MO72" s="95"/>
      <c r="MP72" s="95"/>
      <c r="MQ72" s="95"/>
      <c r="MR72" s="95"/>
      <c r="MS72" s="95"/>
      <c r="MT72" s="95"/>
      <c r="MU72" s="95"/>
      <c r="MV72" s="95"/>
      <c r="MW72" s="95"/>
      <c r="MX72" s="95"/>
      <c r="MY72" s="95"/>
      <c r="MZ72" s="95"/>
      <c r="NA72" s="95"/>
      <c r="NB72" s="95"/>
      <c r="NC72" s="95"/>
      <c r="ND72" s="95"/>
      <c r="NE72" s="95"/>
      <c r="NF72" s="95"/>
      <c r="NG72" s="95"/>
      <c r="NH72" s="95"/>
      <c r="NI72" s="95"/>
      <c r="NJ72" s="95"/>
      <c r="NK72" s="95"/>
      <c r="NL72" s="95"/>
      <c r="NM72" s="95"/>
      <c r="NN72" s="95"/>
      <c r="NO72" s="95"/>
      <c r="NP72" s="95"/>
      <c r="NQ72" s="95"/>
      <c r="NR72" s="95"/>
      <c r="NS72" s="95"/>
      <c r="NT72" s="95"/>
      <c r="NU72" s="95"/>
      <c r="NV72" s="95"/>
      <c r="NW72" s="95"/>
      <c r="NX72" s="95"/>
      <c r="NY72" s="95"/>
      <c r="NZ72" s="95"/>
      <c r="OA72" s="95"/>
      <c r="OB72" s="95"/>
      <c r="OC72" s="95"/>
      <c r="OD72" s="95"/>
      <c r="OE72" s="95"/>
      <c r="OF72" s="95"/>
      <c r="OG72" s="95"/>
      <c r="OH72" s="95"/>
      <c r="OI72" s="95"/>
      <c r="OJ72" s="95"/>
      <c r="OK72" s="95"/>
      <c r="OL72" s="95"/>
      <c r="OM72" s="95"/>
      <c r="ON72" s="95"/>
      <c r="OO72" s="95"/>
      <c r="OP72" s="95"/>
      <c r="OQ72" s="95"/>
      <c r="OR72" s="95"/>
      <c r="OS72" s="95"/>
      <c r="OT72" s="95"/>
      <c r="OU72" s="95"/>
      <c r="OV72" s="95"/>
      <c r="OW72" s="95"/>
      <c r="OX72" s="95"/>
      <c r="OY72" s="95"/>
      <c r="OZ72" s="95"/>
      <c r="PA72" s="95"/>
      <c r="PB72" s="95"/>
      <c r="PC72" s="95"/>
      <c r="PD72" s="95"/>
      <c r="PE72" s="95"/>
      <c r="PF72" s="95"/>
      <c r="PG72" s="95"/>
      <c r="PH72" s="95"/>
      <c r="PI72" s="95"/>
      <c r="PJ72" s="95"/>
      <c r="PK72" s="95"/>
      <c r="PL72" s="95"/>
      <c r="PM72" s="95"/>
      <c r="PN72" s="95"/>
      <c r="PO72" s="95"/>
      <c r="PP72" s="95"/>
      <c r="PQ72" s="95"/>
      <c r="PR72" s="95"/>
      <c r="PS72" s="95"/>
      <c r="PT72" s="95"/>
      <c r="PU72" s="95"/>
      <c r="PV72" s="95"/>
      <c r="PW72" s="95"/>
      <c r="PX72" s="95"/>
      <c r="PY72" s="95"/>
      <c r="PZ72" s="95"/>
      <c r="QA72" s="95"/>
      <c r="QB72" s="95"/>
      <c r="QC72" s="95"/>
      <c r="QD72" s="95"/>
      <c r="QE72" s="95"/>
      <c r="QF72" s="95"/>
      <c r="QG72" s="95"/>
      <c r="QH72" s="95"/>
      <c r="QI72" s="95"/>
      <c r="QJ72" s="95"/>
      <c r="QK72" s="95"/>
      <c r="QL72" s="95"/>
      <c r="QM72" s="95"/>
      <c r="QN72" s="95"/>
      <c r="QO72" s="95"/>
      <c r="QP72" s="95"/>
      <c r="QQ72" s="95"/>
      <c r="QR72" s="95"/>
      <c r="QS72" s="95"/>
      <c r="QT72" s="95"/>
      <c r="QU72" s="95"/>
      <c r="QV72" s="95"/>
      <c r="QW72" s="95"/>
      <c r="QX72" s="95"/>
      <c r="QY72" s="95"/>
      <c r="QZ72" s="95"/>
      <c r="RA72" s="95"/>
      <c r="RB72" s="95"/>
      <c r="RC72" s="95"/>
      <c r="RD72" s="95"/>
      <c r="RE72" s="95"/>
      <c r="RF72" s="95"/>
      <c r="RG72" s="95"/>
      <c r="RH72" s="95"/>
      <c r="RI72" s="95"/>
      <c r="RJ72" s="95"/>
      <c r="RK72" s="95"/>
      <c r="RL72" s="95"/>
      <c r="RM72" s="95"/>
      <c r="RN72" s="95"/>
      <c r="RO72" s="95"/>
      <c r="RP72" s="95"/>
      <c r="RQ72" s="95"/>
      <c r="RR72" s="95"/>
      <c r="RS72" s="95"/>
      <c r="RT72" s="95"/>
      <c r="RU72" s="95"/>
      <c r="RV72" s="95"/>
      <c r="RW72" s="95"/>
      <c r="RX72" s="95"/>
      <c r="RY72" s="95"/>
      <c r="RZ72" s="95"/>
      <c r="SA72" s="95"/>
      <c r="SB72" s="95"/>
      <c r="SC72" s="95"/>
      <c r="SD72" s="95"/>
      <c r="SE72" s="95"/>
      <c r="SF72" s="95"/>
      <c r="SG72" s="95"/>
      <c r="SH72" s="95"/>
      <c r="SI72" s="95"/>
      <c r="SJ72" s="95"/>
      <c r="SK72" s="95"/>
      <c r="SL72" s="95"/>
      <c r="SM72" s="95"/>
      <c r="SN72" s="95"/>
      <c r="SO72" s="95"/>
      <c r="SP72" s="95"/>
      <c r="SQ72" s="95"/>
      <c r="SR72" s="95"/>
      <c r="SS72" s="95"/>
      <c r="ST72" s="95"/>
      <c r="SU72" s="95"/>
      <c r="SV72" s="95"/>
      <c r="SW72" s="95"/>
      <c r="SX72" s="95"/>
      <c r="SY72" s="95"/>
      <c r="SZ72" s="95"/>
      <c r="TA72" s="95"/>
      <c r="TB72" s="95"/>
      <c r="TC72" s="95"/>
      <c r="TD72" s="95"/>
      <c r="TE72" s="95"/>
      <c r="TF72" s="95"/>
      <c r="TG72" s="95"/>
      <c r="TH72" s="95"/>
      <c r="TI72" s="95"/>
      <c r="TJ72" s="95"/>
      <c r="TK72" s="95"/>
      <c r="TL72" s="95"/>
      <c r="TM72" s="95"/>
      <c r="TN72" s="95"/>
      <c r="TO72" s="95"/>
      <c r="TP72" s="95"/>
      <c r="TQ72" s="95"/>
      <c r="TR72" s="95"/>
      <c r="TS72" s="95"/>
      <c r="TT72" s="95"/>
      <c r="TU72" s="95"/>
      <c r="TV72" s="95"/>
      <c r="TW72" s="95"/>
      <c r="TX72" s="95"/>
      <c r="TY72" s="95"/>
      <c r="TZ72" s="95"/>
      <c r="UA72" s="95"/>
      <c r="UB72" s="95"/>
      <c r="UC72" s="95"/>
      <c r="UD72" s="95"/>
      <c r="UE72" s="95"/>
      <c r="UF72" s="95"/>
      <c r="UG72" s="95"/>
      <c r="UH72" s="95"/>
      <c r="UI72" s="95"/>
      <c r="UJ72" s="95"/>
      <c r="UK72" s="95"/>
      <c r="UL72" s="95"/>
      <c r="UM72" s="95"/>
      <c r="UN72" s="95"/>
      <c r="UO72" s="95"/>
      <c r="UP72" s="95"/>
      <c r="UQ72" s="95"/>
      <c r="UR72" s="95"/>
      <c r="US72" s="95"/>
      <c r="UT72" s="95"/>
      <c r="UU72" s="95"/>
      <c r="UV72" s="95"/>
      <c r="UW72" s="95"/>
      <c r="UX72" s="95"/>
      <c r="UY72" s="95"/>
      <c r="UZ72" s="95"/>
      <c r="VA72" s="95"/>
      <c r="VB72" s="95"/>
      <c r="VC72" s="95"/>
      <c r="VD72" s="95"/>
      <c r="VE72" s="95"/>
      <c r="VF72" s="95"/>
      <c r="VG72" s="95"/>
      <c r="VH72" s="95"/>
      <c r="VI72" s="95"/>
      <c r="VJ72" s="95"/>
      <c r="VK72" s="95"/>
      <c r="VL72" s="95"/>
      <c r="VM72" s="95"/>
      <c r="VN72" s="95"/>
      <c r="VO72" s="95"/>
      <c r="VP72" s="95"/>
      <c r="VQ72" s="95"/>
      <c r="VR72" s="95"/>
      <c r="VS72" s="95"/>
      <c r="VT72" s="95"/>
      <c r="VU72" s="95"/>
      <c r="VV72" s="95"/>
      <c r="VW72" s="95"/>
      <c r="VX72" s="95"/>
      <c r="VY72" s="95"/>
      <c r="VZ72" s="95"/>
      <c r="WA72" s="95"/>
      <c r="WB72" s="95"/>
      <c r="WC72" s="95"/>
      <c r="WD72" s="95"/>
      <c r="WE72" s="95"/>
      <c r="WF72" s="95"/>
      <c r="WG72" s="95"/>
      <c r="WH72" s="95"/>
      <c r="WI72" s="95"/>
      <c r="WJ72" s="95"/>
      <c r="WK72" s="95"/>
      <c r="WL72" s="95"/>
      <c r="WM72" s="95"/>
      <c r="WN72" s="95"/>
      <c r="WO72" s="95"/>
      <c r="WP72" s="95"/>
      <c r="WQ72" s="95"/>
      <c r="WR72" s="95"/>
      <c r="WS72" s="95"/>
      <c r="WT72" s="95"/>
      <c r="WU72" s="95"/>
      <c r="WV72" s="95"/>
      <c r="WW72" s="95"/>
      <c r="WX72" s="95"/>
      <c r="WY72" s="95"/>
      <c r="WZ72" s="95"/>
      <c r="XA72" s="95"/>
      <c r="XB72" s="95"/>
      <c r="XC72" s="95"/>
      <c r="XD72" s="95"/>
      <c r="XE72" s="95"/>
      <c r="XF72" s="95"/>
      <c r="XG72" s="95"/>
      <c r="XH72" s="95"/>
      <c r="XI72" s="95"/>
      <c r="XJ72" s="95"/>
      <c r="XK72" s="95"/>
      <c r="XL72" s="95"/>
      <c r="XM72" s="95"/>
      <c r="XN72" s="95"/>
      <c r="XO72" s="95"/>
      <c r="XP72" s="95"/>
      <c r="XQ72" s="95"/>
      <c r="XR72" s="95"/>
      <c r="XS72" s="95"/>
      <c r="XT72" s="95"/>
      <c r="XU72" s="95"/>
      <c r="XV72" s="95"/>
      <c r="XW72" s="95"/>
      <c r="XX72" s="95"/>
      <c r="XY72" s="95"/>
      <c r="XZ72" s="95"/>
      <c r="YA72" s="95"/>
      <c r="YB72" s="95"/>
      <c r="YC72" s="95"/>
      <c r="YD72" s="95"/>
      <c r="YE72" s="95"/>
      <c r="YF72" s="95"/>
      <c r="YG72" s="95"/>
      <c r="YH72" s="95"/>
      <c r="YI72" s="95"/>
      <c r="YJ72" s="95"/>
      <c r="YK72" s="95"/>
      <c r="YL72" s="95"/>
      <c r="YM72" s="95"/>
      <c r="YN72" s="95"/>
      <c r="YO72" s="95"/>
      <c r="YP72" s="95"/>
      <c r="YQ72" s="95"/>
      <c r="YR72" s="95"/>
      <c r="YS72" s="95"/>
      <c r="YT72" s="95"/>
      <c r="YU72" s="95"/>
      <c r="YV72" s="95"/>
      <c r="YW72" s="95"/>
      <c r="YX72" s="95"/>
      <c r="YY72" s="95"/>
      <c r="YZ72" s="95"/>
      <c r="ZA72" s="95"/>
      <c r="ZB72" s="95"/>
      <c r="ZC72" s="95"/>
      <c r="ZD72" s="95"/>
      <c r="ZE72" s="95"/>
      <c r="ZF72" s="95"/>
      <c r="ZG72" s="95"/>
      <c r="ZH72" s="95"/>
      <c r="ZI72" s="95"/>
      <c r="ZJ72" s="95"/>
      <c r="ZK72" s="95"/>
      <c r="ZL72" s="95"/>
      <c r="ZM72" s="95"/>
      <c r="ZN72" s="95"/>
      <c r="ZO72" s="95"/>
      <c r="ZP72" s="95"/>
      <c r="ZQ72" s="95"/>
      <c r="ZR72" s="95"/>
      <c r="ZS72" s="95"/>
      <c r="ZT72" s="95"/>
      <c r="ZU72" s="95"/>
      <c r="ZV72" s="95"/>
      <c r="ZW72" s="95"/>
      <c r="ZX72" s="95"/>
      <c r="ZY72" s="95"/>
      <c r="ZZ72" s="95"/>
      <c r="AAA72" s="95"/>
      <c r="AAB72" s="95"/>
      <c r="AAC72" s="95"/>
      <c r="AAD72" s="95"/>
      <c r="AAE72" s="95"/>
      <c r="AAF72" s="95"/>
      <c r="AAG72" s="95"/>
      <c r="AAH72" s="95"/>
      <c r="AAI72" s="95"/>
      <c r="AAJ72" s="95"/>
      <c r="AAK72" s="95"/>
      <c r="AAL72" s="95"/>
      <c r="AAM72" s="95"/>
      <c r="AAN72" s="95"/>
      <c r="AAO72" s="95"/>
      <c r="AAP72" s="95"/>
      <c r="AAQ72" s="95"/>
      <c r="AAR72" s="95"/>
      <c r="AAS72" s="95"/>
      <c r="AAT72" s="95"/>
      <c r="AAU72" s="95"/>
      <c r="AAV72" s="95"/>
      <c r="AAW72" s="95"/>
      <c r="AAX72" s="95"/>
      <c r="AAY72" s="95"/>
      <c r="AAZ72" s="95"/>
      <c r="ABA72" s="95"/>
      <c r="ABB72" s="95"/>
      <c r="ABC72" s="95"/>
      <c r="ABD72" s="95"/>
      <c r="ABE72" s="95"/>
      <c r="ABF72" s="95"/>
      <c r="ABG72" s="95"/>
      <c r="ABH72" s="95"/>
      <c r="ABI72" s="95"/>
      <c r="ABJ72" s="95"/>
      <c r="ABK72" s="95"/>
      <c r="ABL72" s="95"/>
      <c r="ABM72" s="95"/>
      <c r="ABN72" s="95"/>
      <c r="ABO72" s="95"/>
      <c r="ABP72" s="95"/>
      <c r="ABQ72" s="95"/>
      <c r="ABR72" s="95"/>
      <c r="ABS72" s="95"/>
      <c r="ABT72" s="95"/>
      <c r="ABU72" s="95"/>
      <c r="ABV72" s="95"/>
      <c r="ABW72" s="95"/>
      <c r="ABX72" s="95"/>
      <c r="ABY72" s="95"/>
      <c r="ABZ72" s="95"/>
      <c r="ACA72" s="95"/>
      <c r="ACB72" s="95"/>
      <c r="ACC72" s="95"/>
      <c r="ACD72" s="95"/>
      <c r="ACE72" s="95"/>
      <c r="ACF72" s="95"/>
      <c r="ACG72" s="95"/>
      <c r="ACH72" s="95"/>
      <c r="ACI72" s="95"/>
      <c r="ACJ72" s="95"/>
      <c r="ACK72" s="95"/>
      <c r="ACL72" s="95"/>
      <c r="ACM72" s="95"/>
      <c r="ACN72" s="95"/>
      <c r="ACO72" s="95"/>
      <c r="ACP72" s="95"/>
      <c r="ACQ72" s="95"/>
      <c r="ACR72" s="95"/>
      <c r="ACS72" s="95"/>
      <c r="ACT72" s="95"/>
      <c r="ACU72" s="95"/>
      <c r="ACV72" s="95"/>
      <c r="ACW72" s="95"/>
      <c r="ACX72" s="95"/>
      <c r="ACY72" s="95"/>
      <c r="ACZ72" s="95"/>
      <c r="ADA72" s="95"/>
      <c r="ADB72" s="95"/>
      <c r="ADC72" s="95"/>
      <c r="ADD72" s="95"/>
      <c r="ADE72" s="95"/>
      <c r="ADF72" s="95"/>
      <c r="ADG72" s="95"/>
      <c r="ADH72" s="95"/>
      <c r="ADI72" s="95"/>
      <c r="ADJ72" s="95"/>
      <c r="ADK72" s="95"/>
      <c r="ADL72" s="95"/>
      <c r="ADM72" s="95"/>
      <c r="ADN72" s="95"/>
      <c r="ADO72" s="95"/>
      <c r="ADP72" s="95"/>
      <c r="ADQ72" s="95"/>
      <c r="ADR72" s="95"/>
      <c r="ADS72" s="95"/>
      <c r="ADT72" s="95"/>
      <c r="ADU72" s="95"/>
      <c r="ADV72" s="95"/>
      <c r="ADW72" s="95"/>
      <c r="ADX72" s="95"/>
      <c r="ADY72" s="95"/>
      <c r="ADZ72" s="95"/>
      <c r="AEA72" s="95"/>
      <c r="AEB72" s="95"/>
      <c r="AEC72" s="95"/>
      <c r="AED72" s="95"/>
      <c r="AEE72" s="95"/>
      <c r="AEF72" s="95"/>
      <c r="AEG72" s="95"/>
      <c r="AEH72" s="95"/>
      <c r="AEI72" s="95"/>
      <c r="AEJ72" s="95"/>
      <c r="AEK72" s="95"/>
      <c r="AEL72" s="95"/>
      <c r="AEM72" s="95"/>
      <c r="AEN72" s="95"/>
      <c r="AEO72" s="95"/>
      <c r="AEP72" s="95"/>
      <c r="AEQ72" s="95"/>
      <c r="AER72" s="95"/>
      <c r="AES72" s="95"/>
      <c r="AET72" s="95"/>
      <c r="AEU72" s="95"/>
      <c r="AEV72" s="95"/>
      <c r="AEW72" s="95"/>
      <c r="AEX72" s="95"/>
      <c r="AEY72" s="95"/>
      <c r="AEZ72" s="95"/>
      <c r="AFA72" s="95"/>
      <c r="AFB72" s="95"/>
      <c r="AFC72" s="95"/>
      <c r="AFD72" s="95"/>
      <c r="AFE72" s="95"/>
      <c r="AFF72" s="95"/>
      <c r="AFG72" s="95"/>
      <c r="AFH72" s="95"/>
      <c r="AFI72" s="95"/>
      <c r="AFJ72" s="95"/>
      <c r="AFK72" s="95"/>
      <c r="AFL72" s="95"/>
      <c r="AFM72" s="95"/>
      <c r="AFN72" s="95"/>
      <c r="AFO72" s="95"/>
      <c r="AFP72" s="95"/>
      <c r="AFQ72" s="95"/>
      <c r="AFR72" s="95"/>
      <c r="AFS72" s="95"/>
      <c r="AFT72" s="95"/>
      <c r="AFU72" s="95"/>
      <c r="AFV72" s="95"/>
      <c r="AFW72" s="95"/>
      <c r="AFX72" s="95"/>
      <c r="AFY72" s="95"/>
      <c r="AFZ72" s="95"/>
      <c r="AGA72" s="95"/>
      <c r="AGB72" s="95"/>
      <c r="AGC72" s="95"/>
      <c r="AGD72" s="95"/>
      <c r="AGE72" s="95"/>
      <c r="AGF72" s="95"/>
      <c r="AGG72" s="95"/>
      <c r="AGH72" s="95"/>
      <c r="AGI72" s="95"/>
      <c r="AGJ72" s="95"/>
      <c r="AGK72" s="95"/>
      <c r="AGL72" s="95"/>
      <c r="AGM72" s="95"/>
      <c r="AGN72" s="95"/>
      <c r="AGO72" s="95"/>
      <c r="AGP72" s="95"/>
      <c r="AGQ72" s="95"/>
      <c r="AGR72" s="95"/>
      <c r="AGS72" s="95"/>
      <c r="AGT72" s="95"/>
      <c r="AGU72" s="95"/>
      <c r="AGV72" s="95"/>
      <c r="AGW72" s="95"/>
      <c r="AGX72" s="95"/>
      <c r="AGY72" s="95"/>
      <c r="AGZ72" s="95"/>
      <c r="AHA72" s="95"/>
      <c r="AHB72" s="95"/>
      <c r="AHC72" s="95"/>
      <c r="AHD72" s="95"/>
      <c r="AHE72" s="95"/>
      <c r="AHF72" s="95"/>
      <c r="AHG72" s="95"/>
      <c r="AHH72" s="95"/>
      <c r="AHI72" s="95"/>
      <c r="AHJ72" s="95"/>
      <c r="AHK72" s="95"/>
      <c r="AHL72" s="95"/>
      <c r="AHM72" s="95"/>
      <c r="AHN72" s="95"/>
      <c r="AHO72" s="95"/>
      <c r="AHP72" s="95"/>
      <c r="AHQ72" s="95"/>
      <c r="AHR72" s="95"/>
      <c r="AHS72" s="95"/>
      <c r="AHT72" s="95"/>
      <c r="AHU72" s="95"/>
      <c r="AHV72" s="95"/>
      <c r="AHW72" s="95"/>
      <c r="AHX72" s="95"/>
      <c r="AHY72" s="95"/>
      <c r="AHZ72" s="95"/>
      <c r="AIA72" s="95"/>
      <c r="AIB72" s="95"/>
      <c r="AIC72" s="95"/>
      <c r="AID72" s="95"/>
      <c r="AIE72" s="95"/>
      <c r="AIF72" s="95"/>
      <c r="AIG72" s="95"/>
      <c r="AIH72" s="95"/>
      <c r="AII72" s="95"/>
      <c r="AIJ72" s="95"/>
      <c r="AIK72" s="95"/>
      <c r="AIL72" s="95"/>
      <c r="AIM72" s="95"/>
      <c r="AIN72" s="95"/>
      <c r="AIO72" s="95"/>
      <c r="AIP72" s="95"/>
      <c r="AIQ72" s="95"/>
      <c r="AIR72" s="95"/>
      <c r="AIS72" s="95"/>
      <c r="AIT72" s="95"/>
      <c r="AIU72" s="95"/>
      <c r="AIV72" s="95"/>
      <c r="AIW72" s="95"/>
      <c r="AIX72" s="95"/>
      <c r="AIY72" s="95"/>
      <c r="AIZ72" s="95"/>
      <c r="AJA72" s="95"/>
      <c r="AJB72" s="95"/>
      <c r="AJC72" s="95"/>
      <c r="AJD72" s="95"/>
      <c r="AJE72" s="95"/>
      <c r="AJF72" s="95"/>
      <c r="AJG72" s="95"/>
      <c r="AJH72" s="95"/>
      <c r="AJI72" s="95"/>
      <c r="AJJ72" s="95"/>
      <c r="AJK72" s="95"/>
      <c r="AJL72" s="95"/>
      <c r="AJM72" s="95"/>
      <c r="AJN72" s="95"/>
      <c r="AJO72" s="95"/>
      <c r="AJP72" s="95"/>
      <c r="AJQ72" s="95"/>
      <c r="AJR72" s="95"/>
      <c r="AJS72" s="95"/>
      <c r="AJT72" s="95"/>
      <c r="AJU72" s="95"/>
      <c r="AJV72" s="95"/>
      <c r="AJW72" s="95"/>
      <c r="AJX72" s="95"/>
      <c r="AJY72" s="95"/>
      <c r="AJZ72" s="95"/>
      <c r="AKA72" s="95"/>
      <c r="AKB72" s="95"/>
      <c r="AKC72" s="95"/>
      <c r="AKD72" s="95"/>
      <c r="AKE72" s="95"/>
      <c r="AKF72" s="95"/>
      <c r="AKG72" s="95"/>
      <c r="AKH72" s="95"/>
      <c r="AKI72" s="95"/>
      <c r="AKJ72" s="95"/>
      <c r="AKK72" s="95"/>
      <c r="AKL72" s="95"/>
      <c r="AKM72" s="95"/>
      <c r="AKN72" s="95"/>
      <c r="AKO72" s="95"/>
      <c r="AKP72" s="95"/>
      <c r="AKQ72" s="95"/>
      <c r="AKR72" s="95"/>
      <c r="AKS72" s="95"/>
      <c r="AKT72" s="95"/>
      <c r="AKU72" s="95"/>
      <c r="AKV72" s="95"/>
      <c r="AKW72" s="95"/>
      <c r="AKX72" s="95"/>
      <c r="AKY72" s="95"/>
      <c r="AKZ72" s="95"/>
      <c r="ALA72" s="95"/>
      <c r="ALB72" s="95"/>
      <c r="ALC72" s="95"/>
      <c r="ALD72" s="95"/>
      <c r="ALE72" s="95"/>
      <c r="ALF72" s="95"/>
      <c r="ALG72" s="95"/>
      <c r="ALH72" s="95"/>
      <c r="ALI72" s="95"/>
      <c r="ALJ72" s="95"/>
      <c r="ALK72" s="95"/>
      <c r="ALL72" s="95"/>
      <c r="ALM72" s="95"/>
      <c r="ALN72" s="95"/>
      <c r="ALO72" s="95"/>
      <c r="ALP72" s="95"/>
      <c r="ALQ72" s="95"/>
      <c r="ALR72" s="95"/>
      <c r="ALS72" s="95"/>
      <c r="ALT72" s="95"/>
      <c r="ALU72" s="95"/>
      <c r="ALV72" s="95"/>
      <c r="ALW72" s="95"/>
      <c r="ALX72" s="95"/>
      <c r="ALY72" s="95"/>
      <c r="ALZ72" s="95"/>
      <c r="AMA72" s="95"/>
      <c r="AMB72" s="95"/>
      <c r="AMC72" s="95"/>
      <c r="AMD72" s="95"/>
      <c r="AME72" s="95"/>
      <c r="AMF72" s="95"/>
      <c r="AMG72" s="95"/>
      <c r="AMH72" s="95"/>
      <c r="AMI72" s="95"/>
      <c r="AMJ72" s="95"/>
    </row>
    <row r="73" spans="1:1024" s="97" customFormat="1" ht="33" x14ac:dyDescent="0.2">
      <c r="A73" s="95"/>
      <c r="B73" s="171" t="s">
        <v>342</v>
      </c>
      <c r="C73" s="168">
        <v>27.52</v>
      </c>
      <c r="D73" s="171" t="s">
        <v>357</v>
      </c>
      <c r="E73" s="168">
        <v>60.02</v>
      </c>
      <c r="F73" s="171" t="s">
        <v>919</v>
      </c>
      <c r="G73" s="168">
        <v>43.36</v>
      </c>
      <c r="H73" s="171" t="s">
        <v>361</v>
      </c>
      <c r="I73" s="168">
        <v>47.085000000000001</v>
      </c>
      <c r="J73" s="171" t="s">
        <v>357</v>
      </c>
      <c r="K73" s="168">
        <v>60.02</v>
      </c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95"/>
      <c r="AL73" s="95"/>
      <c r="AM73" s="95"/>
      <c r="AN73" s="95"/>
      <c r="AO73" s="95"/>
      <c r="AP73" s="95"/>
      <c r="AQ73" s="95"/>
      <c r="AR73" s="95"/>
      <c r="AS73" s="95"/>
      <c r="AT73" s="95"/>
      <c r="AU73" s="95"/>
      <c r="AV73" s="95"/>
      <c r="AW73" s="95"/>
      <c r="AX73" s="95"/>
      <c r="AY73" s="95"/>
      <c r="AZ73" s="95"/>
      <c r="BA73" s="95"/>
      <c r="BB73" s="95"/>
      <c r="BC73" s="95"/>
      <c r="BD73" s="95"/>
      <c r="BE73" s="95"/>
      <c r="BF73" s="95"/>
      <c r="BG73" s="95"/>
      <c r="BH73" s="95"/>
      <c r="BI73" s="95"/>
      <c r="BJ73" s="95"/>
      <c r="BK73" s="95"/>
      <c r="BL73" s="95"/>
      <c r="BM73" s="95"/>
      <c r="BN73" s="95"/>
      <c r="BO73" s="95"/>
      <c r="BP73" s="95"/>
      <c r="BQ73" s="95"/>
      <c r="BR73" s="95"/>
      <c r="BS73" s="95"/>
      <c r="BT73" s="95"/>
      <c r="BU73" s="95"/>
      <c r="BV73" s="95"/>
      <c r="BW73" s="95"/>
      <c r="BX73" s="95"/>
      <c r="BY73" s="95"/>
      <c r="BZ73" s="95"/>
      <c r="CA73" s="95"/>
      <c r="CB73" s="95"/>
      <c r="CC73" s="95"/>
      <c r="CD73" s="95"/>
      <c r="CE73" s="95"/>
      <c r="CF73" s="95"/>
      <c r="CG73" s="95"/>
      <c r="CH73" s="95"/>
      <c r="CI73" s="95"/>
      <c r="CJ73" s="95"/>
      <c r="CK73" s="95"/>
      <c r="CL73" s="95"/>
      <c r="CM73" s="95"/>
      <c r="CN73" s="95"/>
      <c r="CO73" s="95"/>
      <c r="CP73" s="95"/>
      <c r="CQ73" s="95"/>
      <c r="CR73" s="95"/>
      <c r="CS73" s="95"/>
      <c r="CT73" s="95"/>
      <c r="CU73" s="95"/>
      <c r="CV73" s="95"/>
      <c r="CW73" s="95"/>
      <c r="CX73" s="95"/>
      <c r="CY73" s="95"/>
      <c r="CZ73" s="95"/>
      <c r="DA73" s="95"/>
      <c r="DB73" s="95"/>
      <c r="DC73" s="95"/>
      <c r="DD73" s="95"/>
      <c r="DE73" s="95"/>
      <c r="DF73" s="95"/>
      <c r="DG73" s="95"/>
      <c r="DH73" s="95"/>
      <c r="DI73" s="95"/>
      <c r="DJ73" s="95"/>
      <c r="DK73" s="95"/>
      <c r="DL73" s="95"/>
      <c r="DM73" s="95"/>
      <c r="DN73" s="95"/>
      <c r="DO73" s="95"/>
      <c r="DP73" s="95"/>
      <c r="DQ73" s="95"/>
      <c r="DR73" s="95"/>
      <c r="DS73" s="95"/>
      <c r="DT73" s="95"/>
      <c r="DU73" s="95"/>
      <c r="DV73" s="95"/>
      <c r="DW73" s="95"/>
      <c r="DX73" s="95"/>
      <c r="DY73" s="95"/>
      <c r="DZ73" s="95"/>
      <c r="EA73" s="95"/>
      <c r="EB73" s="95"/>
      <c r="EC73" s="95"/>
      <c r="ED73" s="95"/>
      <c r="EE73" s="95"/>
      <c r="EF73" s="95"/>
      <c r="EG73" s="95"/>
      <c r="EH73" s="95"/>
      <c r="EI73" s="95"/>
      <c r="EJ73" s="95"/>
      <c r="EK73" s="95"/>
      <c r="EL73" s="95"/>
      <c r="EM73" s="95"/>
      <c r="EN73" s="95"/>
      <c r="EO73" s="95"/>
      <c r="EP73" s="95"/>
      <c r="EQ73" s="95"/>
      <c r="ER73" s="95"/>
      <c r="ES73" s="95"/>
      <c r="ET73" s="95"/>
      <c r="EU73" s="95"/>
      <c r="EV73" s="95"/>
      <c r="EW73" s="95"/>
      <c r="EX73" s="95"/>
      <c r="EY73" s="95"/>
      <c r="EZ73" s="95"/>
      <c r="FA73" s="95"/>
      <c r="FB73" s="95"/>
      <c r="FC73" s="95"/>
      <c r="FD73" s="95"/>
      <c r="FE73" s="95"/>
      <c r="FF73" s="95"/>
      <c r="FG73" s="95"/>
      <c r="FH73" s="95"/>
      <c r="FI73" s="95"/>
      <c r="FJ73" s="95"/>
      <c r="FK73" s="95"/>
      <c r="FL73" s="95"/>
      <c r="FM73" s="95"/>
      <c r="FN73" s="95"/>
      <c r="FO73" s="95"/>
      <c r="FP73" s="95"/>
      <c r="FQ73" s="95"/>
      <c r="FR73" s="95"/>
      <c r="FS73" s="95"/>
      <c r="FT73" s="95"/>
      <c r="FU73" s="95"/>
      <c r="FV73" s="95"/>
      <c r="FW73" s="95"/>
      <c r="FX73" s="95"/>
      <c r="FY73" s="95"/>
      <c r="FZ73" s="95"/>
      <c r="GA73" s="95"/>
      <c r="GB73" s="95"/>
      <c r="GC73" s="95"/>
      <c r="GD73" s="95"/>
      <c r="GE73" s="95"/>
      <c r="GF73" s="95"/>
      <c r="GG73" s="95"/>
      <c r="GH73" s="95"/>
      <c r="GI73" s="95"/>
      <c r="GJ73" s="95"/>
      <c r="GK73" s="95"/>
      <c r="GL73" s="95"/>
      <c r="GM73" s="95"/>
      <c r="GN73" s="95"/>
      <c r="GO73" s="95"/>
      <c r="GP73" s="95"/>
      <c r="GQ73" s="95"/>
      <c r="GR73" s="95"/>
      <c r="GS73" s="95"/>
      <c r="GT73" s="95"/>
      <c r="GU73" s="95"/>
      <c r="GV73" s="95"/>
      <c r="GW73" s="95"/>
      <c r="GX73" s="95"/>
      <c r="GY73" s="95"/>
      <c r="GZ73" s="95"/>
      <c r="HA73" s="95"/>
      <c r="HB73" s="95"/>
      <c r="HC73" s="95"/>
      <c r="HD73" s="95"/>
      <c r="HE73" s="95"/>
      <c r="HF73" s="95"/>
      <c r="HG73" s="95"/>
      <c r="HH73" s="95"/>
      <c r="HI73" s="95"/>
      <c r="HJ73" s="95"/>
      <c r="HK73" s="95"/>
      <c r="HL73" s="95"/>
      <c r="HM73" s="95"/>
      <c r="HN73" s="95"/>
      <c r="HO73" s="95"/>
      <c r="HP73" s="95"/>
      <c r="HQ73" s="95"/>
      <c r="HR73" s="95"/>
      <c r="HS73" s="95"/>
      <c r="HT73" s="95"/>
      <c r="HU73" s="95"/>
      <c r="HV73" s="95"/>
      <c r="HW73" s="95"/>
      <c r="HX73" s="95"/>
      <c r="HY73" s="95"/>
      <c r="HZ73" s="95"/>
      <c r="IA73" s="95"/>
      <c r="IB73" s="95"/>
      <c r="IC73" s="95"/>
      <c r="ID73" s="95"/>
      <c r="IE73" s="95"/>
      <c r="IF73" s="95"/>
      <c r="IG73" s="95"/>
      <c r="IH73" s="95"/>
      <c r="II73" s="95"/>
      <c r="IJ73" s="95"/>
      <c r="IK73" s="95"/>
      <c r="IL73" s="95"/>
      <c r="IM73" s="95"/>
      <c r="IN73" s="95"/>
      <c r="IO73" s="95"/>
      <c r="IP73" s="95"/>
      <c r="IQ73" s="95"/>
      <c r="IR73" s="95"/>
      <c r="IS73" s="95"/>
      <c r="IT73" s="95"/>
      <c r="IU73" s="95"/>
      <c r="IV73" s="95"/>
      <c r="IW73" s="95"/>
      <c r="IX73" s="95"/>
      <c r="IY73" s="95"/>
      <c r="IZ73" s="95"/>
      <c r="JA73" s="95"/>
      <c r="JB73" s="95"/>
      <c r="JC73" s="95"/>
      <c r="JD73" s="95"/>
      <c r="JE73" s="95"/>
      <c r="JF73" s="95"/>
      <c r="JG73" s="95"/>
      <c r="JH73" s="95"/>
      <c r="JI73" s="95"/>
      <c r="JJ73" s="95"/>
      <c r="JK73" s="95"/>
      <c r="JL73" s="95"/>
      <c r="JM73" s="95"/>
      <c r="JN73" s="95"/>
      <c r="JO73" s="95"/>
      <c r="JP73" s="95"/>
      <c r="JQ73" s="95"/>
      <c r="JR73" s="95"/>
      <c r="JS73" s="95"/>
      <c r="JT73" s="95"/>
      <c r="JU73" s="95"/>
      <c r="JV73" s="95"/>
      <c r="JW73" s="95"/>
      <c r="JX73" s="95"/>
      <c r="JY73" s="95"/>
      <c r="JZ73" s="95"/>
      <c r="KA73" s="95"/>
      <c r="KB73" s="95"/>
      <c r="KC73" s="95"/>
      <c r="KD73" s="95"/>
      <c r="KE73" s="95"/>
      <c r="KF73" s="95"/>
      <c r="KG73" s="95"/>
      <c r="KH73" s="95"/>
      <c r="KI73" s="95"/>
      <c r="KJ73" s="95"/>
      <c r="KK73" s="95"/>
      <c r="KL73" s="95"/>
      <c r="KM73" s="95"/>
      <c r="KN73" s="95"/>
      <c r="KO73" s="95"/>
      <c r="KP73" s="95"/>
      <c r="KQ73" s="95"/>
      <c r="KR73" s="95"/>
      <c r="KS73" s="95"/>
      <c r="KT73" s="95"/>
      <c r="KU73" s="95"/>
      <c r="KV73" s="95"/>
      <c r="KW73" s="95"/>
      <c r="KX73" s="95"/>
      <c r="KY73" s="95"/>
      <c r="KZ73" s="95"/>
      <c r="LA73" s="95"/>
      <c r="LB73" s="95"/>
      <c r="LC73" s="95"/>
      <c r="LD73" s="95"/>
      <c r="LE73" s="95"/>
      <c r="LF73" s="95"/>
      <c r="LG73" s="95"/>
      <c r="LH73" s="95"/>
      <c r="LI73" s="95"/>
      <c r="LJ73" s="95"/>
      <c r="LK73" s="95"/>
      <c r="LL73" s="95"/>
      <c r="LM73" s="95"/>
      <c r="LN73" s="95"/>
      <c r="LO73" s="95"/>
      <c r="LP73" s="95"/>
      <c r="LQ73" s="95"/>
      <c r="LR73" s="95"/>
      <c r="LS73" s="95"/>
      <c r="LT73" s="95"/>
      <c r="LU73" s="95"/>
      <c r="LV73" s="95"/>
      <c r="LW73" s="95"/>
      <c r="LX73" s="95"/>
      <c r="LY73" s="95"/>
      <c r="LZ73" s="95"/>
      <c r="MA73" s="95"/>
      <c r="MB73" s="95"/>
      <c r="MC73" s="95"/>
      <c r="MD73" s="95"/>
      <c r="ME73" s="95"/>
      <c r="MF73" s="95"/>
      <c r="MG73" s="95"/>
      <c r="MH73" s="95"/>
      <c r="MI73" s="95"/>
      <c r="MJ73" s="95"/>
      <c r="MK73" s="95"/>
      <c r="ML73" s="95"/>
      <c r="MM73" s="95"/>
      <c r="MN73" s="95"/>
      <c r="MO73" s="95"/>
      <c r="MP73" s="95"/>
      <c r="MQ73" s="95"/>
      <c r="MR73" s="95"/>
      <c r="MS73" s="95"/>
      <c r="MT73" s="95"/>
      <c r="MU73" s="95"/>
      <c r="MV73" s="95"/>
      <c r="MW73" s="95"/>
      <c r="MX73" s="95"/>
      <c r="MY73" s="95"/>
      <c r="MZ73" s="95"/>
      <c r="NA73" s="95"/>
      <c r="NB73" s="95"/>
      <c r="NC73" s="95"/>
      <c r="ND73" s="95"/>
      <c r="NE73" s="95"/>
      <c r="NF73" s="95"/>
      <c r="NG73" s="95"/>
      <c r="NH73" s="95"/>
      <c r="NI73" s="95"/>
      <c r="NJ73" s="95"/>
      <c r="NK73" s="95"/>
      <c r="NL73" s="95"/>
      <c r="NM73" s="95"/>
      <c r="NN73" s="95"/>
      <c r="NO73" s="95"/>
      <c r="NP73" s="95"/>
      <c r="NQ73" s="95"/>
      <c r="NR73" s="95"/>
      <c r="NS73" s="95"/>
      <c r="NT73" s="95"/>
      <c r="NU73" s="95"/>
      <c r="NV73" s="95"/>
      <c r="NW73" s="95"/>
      <c r="NX73" s="95"/>
      <c r="NY73" s="95"/>
      <c r="NZ73" s="95"/>
      <c r="OA73" s="95"/>
      <c r="OB73" s="95"/>
      <c r="OC73" s="95"/>
      <c r="OD73" s="95"/>
      <c r="OE73" s="95"/>
      <c r="OF73" s="95"/>
      <c r="OG73" s="95"/>
      <c r="OH73" s="95"/>
      <c r="OI73" s="95"/>
      <c r="OJ73" s="95"/>
      <c r="OK73" s="95"/>
      <c r="OL73" s="95"/>
      <c r="OM73" s="95"/>
      <c r="ON73" s="95"/>
      <c r="OO73" s="95"/>
      <c r="OP73" s="95"/>
      <c r="OQ73" s="95"/>
      <c r="OR73" s="95"/>
      <c r="OS73" s="95"/>
      <c r="OT73" s="95"/>
      <c r="OU73" s="95"/>
      <c r="OV73" s="95"/>
      <c r="OW73" s="95"/>
      <c r="OX73" s="95"/>
      <c r="OY73" s="95"/>
      <c r="OZ73" s="95"/>
      <c r="PA73" s="95"/>
      <c r="PB73" s="95"/>
      <c r="PC73" s="95"/>
      <c r="PD73" s="95"/>
      <c r="PE73" s="95"/>
      <c r="PF73" s="95"/>
      <c r="PG73" s="95"/>
      <c r="PH73" s="95"/>
      <c r="PI73" s="95"/>
      <c r="PJ73" s="95"/>
      <c r="PK73" s="95"/>
      <c r="PL73" s="95"/>
      <c r="PM73" s="95"/>
      <c r="PN73" s="95"/>
      <c r="PO73" s="95"/>
      <c r="PP73" s="95"/>
      <c r="PQ73" s="95"/>
      <c r="PR73" s="95"/>
      <c r="PS73" s="95"/>
      <c r="PT73" s="95"/>
      <c r="PU73" s="95"/>
      <c r="PV73" s="95"/>
      <c r="PW73" s="95"/>
      <c r="PX73" s="95"/>
      <c r="PY73" s="95"/>
      <c r="PZ73" s="95"/>
      <c r="QA73" s="95"/>
      <c r="QB73" s="95"/>
      <c r="QC73" s="95"/>
      <c r="QD73" s="95"/>
      <c r="QE73" s="95"/>
      <c r="QF73" s="95"/>
      <c r="QG73" s="95"/>
      <c r="QH73" s="95"/>
      <c r="QI73" s="95"/>
      <c r="QJ73" s="95"/>
      <c r="QK73" s="95"/>
      <c r="QL73" s="95"/>
      <c r="QM73" s="95"/>
      <c r="QN73" s="95"/>
      <c r="QO73" s="95"/>
      <c r="QP73" s="95"/>
      <c r="QQ73" s="95"/>
      <c r="QR73" s="95"/>
      <c r="QS73" s="95"/>
      <c r="QT73" s="95"/>
      <c r="QU73" s="95"/>
      <c r="QV73" s="95"/>
      <c r="QW73" s="95"/>
      <c r="QX73" s="95"/>
      <c r="QY73" s="95"/>
      <c r="QZ73" s="95"/>
      <c r="RA73" s="95"/>
      <c r="RB73" s="95"/>
      <c r="RC73" s="95"/>
      <c r="RD73" s="95"/>
      <c r="RE73" s="95"/>
      <c r="RF73" s="95"/>
      <c r="RG73" s="95"/>
      <c r="RH73" s="95"/>
      <c r="RI73" s="95"/>
      <c r="RJ73" s="95"/>
      <c r="RK73" s="95"/>
      <c r="RL73" s="95"/>
      <c r="RM73" s="95"/>
      <c r="RN73" s="95"/>
      <c r="RO73" s="95"/>
      <c r="RP73" s="95"/>
      <c r="RQ73" s="95"/>
      <c r="RR73" s="95"/>
      <c r="RS73" s="95"/>
      <c r="RT73" s="95"/>
      <c r="RU73" s="95"/>
      <c r="RV73" s="95"/>
      <c r="RW73" s="95"/>
      <c r="RX73" s="95"/>
      <c r="RY73" s="95"/>
      <c r="RZ73" s="95"/>
      <c r="SA73" s="95"/>
      <c r="SB73" s="95"/>
      <c r="SC73" s="95"/>
      <c r="SD73" s="95"/>
      <c r="SE73" s="95"/>
      <c r="SF73" s="95"/>
      <c r="SG73" s="95"/>
      <c r="SH73" s="95"/>
      <c r="SI73" s="95"/>
      <c r="SJ73" s="95"/>
      <c r="SK73" s="95"/>
      <c r="SL73" s="95"/>
      <c r="SM73" s="95"/>
      <c r="SN73" s="95"/>
      <c r="SO73" s="95"/>
      <c r="SP73" s="95"/>
      <c r="SQ73" s="95"/>
      <c r="SR73" s="95"/>
      <c r="SS73" s="95"/>
      <c r="ST73" s="95"/>
      <c r="SU73" s="95"/>
      <c r="SV73" s="95"/>
      <c r="SW73" s="95"/>
      <c r="SX73" s="95"/>
      <c r="SY73" s="95"/>
      <c r="SZ73" s="95"/>
      <c r="TA73" s="95"/>
      <c r="TB73" s="95"/>
      <c r="TC73" s="95"/>
      <c r="TD73" s="95"/>
      <c r="TE73" s="95"/>
      <c r="TF73" s="95"/>
      <c r="TG73" s="95"/>
      <c r="TH73" s="95"/>
      <c r="TI73" s="95"/>
      <c r="TJ73" s="95"/>
      <c r="TK73" s="95"/>
      <c r="TL73" s="95"/>
      <c r="TM73" s="95"/>
      <c r="TN73" s="95"/>
      <c r="TO73" s="95"/>
      <c r="TP73" s="95"/>
      <c r="TQ73" s="95"/>
      <c r="TR73" s="95"/>
      <c r="TS73" s="95"/>
      <c r="TT73" s="95"/>
      <c r="TU73" s="95"/>
      <c r="TV73" s="95"/>
      <c r="TW73" s="95"/>
      <c r="TX73" s="95"/>
      <c r="TY73" s="95"/>
      <c r="TZ73" s="95"/>
      <c r="UA73" s="95"/>
      <c r="UB73" s="95"/>
      <c r="UC73" s="95"/>
      <c r="UD73" s="95"/>
      <c r="UE73" s="95"/>
      <c r="UF73" s="95"/>
      <c r="UG73" s="95"/>
      <c r="UH73" s="95"/>
      <c r="UI73" s="95"/>
      <c r="UJ73" s="95"/>
      <c r="UK73" s="95"/>
      <c r="UL73" s="95"/>
      <c r="UM73" s="95"/>
      <c r="UN73" s="95"/>
      <c r="UO73" s="95"/>
      <c r="UP73" s="95"/>
      <c r="UQ73" s="95"/>
      <c r="UR73" s="95"/>
      <c r="US73" s="95"/>
      <c r="UT73" s="95"/>
      <c r="UU73" s="95"/>
      <c r="UV73" s="95"/>
      <c r="UW73" s="95"/>
      <c r="UX73" s="95"/>
      <c r="UY73" s="95"/>
      <c r="UZ73" s="95"/>
      <c r="VA73" s="95"/>
      <c r="VB73" s="95"/>
      <c r="VC73" s="95"/>
      <c r="VD73" s="95"/>
      <c r="VE73" s="95"/>
      <c r="VF73" s="95"/>
      <c r="VG73" s="95"/>
      <c r="VH73" s="95"/>
      <c r="VI73" s="95"/>
      <c r="VJ73" s="95"/>
      <c r="VK73" s="95"/>
      <c r="VL73" s="95"/>
      <c r="VM73" s="95"/>
      <c r="VN73" s="95"/>
      <c r="VO73" s="95"/>
      <c r="VP73" s="95"/>
      <c r="VQ73" s="95"/>
      <c r="VR73" s="95"/>
      <c r="VS73" s="95"/>
      <c r="VT73" s="95"/>
      <c r="VU73" s="95"/>
      <c r="VV73" s="95"/>
      <c r="VW73" s="95"/>
      <c r="VX73" s="95"/>
      <c r="VY73" s="95"/>
      <c r="VZ73" s="95"/>
      <c r="WA73" s="95"/>
      <c r="WB73" s="95"/>
      <c r="WC73" s="95"/>
      <c r="WD73" s="95"/>
      <c r="WE73" s="95"/>
      <c r="WF73" s="95"/>
      <c r="WG73" s="95"/>
      <c r="WH73" s="95"/>
      <c r="WI73" s="95"/>
      <c r="WJ73" s="95"/>
      <c r="WK73" s="95"/>
      <c r="WL73" s="95"/>
      <c r="WM73" s="95"/>
      <c r="WN73" s="95"/>
      <c r="WO73" s="95"/>
      <c r="WP73" s="95"/>
      <c r="WQ73" s="95"/>
      <c r="WR73" s="95"/>
      <c r="WS73" s="95"/>
      <c r="WT73" s="95"/>
      <c r="WU73" s="95"/>
      <c r="WV73" s="95"/>
      <c r="WW73" s="95"/>
      <c r="WX73" s="95"/>
      <c r="WY73" s="95"/>
      <c r="WZ73" s="95"/>
      <c r="XA73" s="95"/>
      <c r="XB73" s="95"/>
      <c r="XC73" s="95"/>
      <c r="XD73" s="95"/>
      <c r="XE73" s="95"/>
      <c r="XF73" s="95"/>
      <c r="XG73" s="95"/>
      <c r="XH73" s="95"/>
      <c r="XI73" s="95"/>
      <c r="XJ73" s="95"/>
      <c r="XK73" s="95"/>
      <c r="XL73" s="95"/>
      <c r="XM73" s="95"/>
      <c r="XN73" s="95"/>
      <c r="XO73" s="95"/>
      <c r="XP73" s="95"/>
      <c r="XQ73" s="95"/>
      <c r="XR73" s="95"/>
      <c r="XS73" s="95"/>
      <c r="XT73" s="95"/>
      <c r="XU73" s="95"/>
      <c r="XV73" s="95"/>
      <c r="XW73" s="95"/>
      <c r="XX73" s="95"/>
      <c r="XY73" s="95"/>
      <c r="XZ73" s="95"/>
      <c r="YA73" s="95"/>
      <c r="YB73" s="95"/>
      <c r="YC73" s="95"/>
      <c r="YD73" s="95"/>
      <c r="YE73" s="95"/>
      <c r="YF73" s="95"/>
      <c r="YG73" s="95"/>
      <c r="YH73" s="95"/>
      <c r="YI73" s="95"/>
      <c r="YJ73" s="95"/>
      <c r="YK73" s="95"/>
      <c r="YL73" s="95"/>
      <c r="YM73" s="95"/>
      <c r="YN73" s="95"/>
      <c r="YO73" s="95"/>
      <c r="YP73" s="95"/>
      <c r="YQ73" s="95"/>
      <c r="YR73" s="95"/>
      <c r="YS73" s="95"/>
      <c r="YT73" s="95"/>
      <c r="YU73" s="95"/>
      <c r="YV73" s="95"/>
      <c r="YW73" s="95"/>
      <c r="YX73" s="95"/>
      <c r="YY73" s="95"/>
      <c r="YZ73" s="95"/>
      <c r="ZA73" s="95"/>
      <c r="ZB73" s="95"/>
      <c r="ZC73" s="95"/>
      <c r="ZD73" s="95"/>
      <c r="ZE73" s="95"/>
      <c r="ZF73" s="95"/>
      <c r="ZG73" s="95"/>
      <c r="ZH73" s="95"/>
      <c r="ZI73" s="95"/>
      <c r="ZJ73" s="95"/>
      <c r="ZK73" s="95"/>
      <c r="ZL73" s="95"/>
      <c r="ZM73" s="95"/>
      <c r="ZN73" s="95"/>
      <c r="ZO73" s="95"/>
      <c r="ZP73" s="95"/>
      <c r="ZQ73" s="95"/>
      <c r="ZR73" s="95"/>
      <c r="ZS73" s="95"/>
      <c r="ZT73" s="95"/>
      <c r="ZU73" s="95"/>
      <c r="ZV73" s="95"/>
      <c r="ZW73" s="95"/>
      <c r="ZX73" s="95"/>
      <c r="ZY73" s="95"/>
      <c r="ZZ73" s="95"/>
      <c r="AAA73" s="95"/>
      <c r="AAB73" s="95"/>
      <c r="AAC73" s="95"/>
      <c r="AAD73" s="95"/>
      <c r="AAE73" s="95"/>
      <c r="AAF73" s="95"/>
      <c r="AAG73" s="95"/>
      <c r="AAH73" s="95"/>
      <c r="AAI73" s="95"/>
      <c r="AAJ73" s="95"/>
      <c r="AAK73" s="95"/>
      <c r="AAL73" s="95"/>
      <c r="AAM73" s="95"/>
      <c r="AAN73" s="95"/>
      <c r="AAO73" s="95"/>
      <c r="AAP73" s="95"/>
      <c r="AAQ73" s="95"/>
      <c r="AAR73" s="95"/>
      <c r="AAS73" s="95"/>
      <c r="AAT73" s="95"/>
      <c r="AAU73" s="95"/>
      <c r="AAV73" s="95"/>
      <c r="AAW73" s="95"/>
      <c r="AAX73" s="95"/>
      <c r="AAY73" s="95"/>
      <c r="AAZ73" s="95"/>
      <c r="ABA73" s="95"/>
      <c r="ABB73" s="95"/>
      <c r="ABC73" s="95"/>
      <c r="ABD73" s="95"/>
      <c r="ABE73" s="95"/>
      <c r="ABF73" s="95"/>
      <c r="ABG73" s="95"/>
      <c r="ABH73" s="95"/>
      <c r="ABI73" s="95"/>
      <c r="ABJ73" s="95"/>
      <c r="ABK73" s="95"/>
      <c r="ABL73" s="95"/>
      <c r="ABM73" s="95"/>
      <c r="ABN73" s="95"/>
      <c r="ABO73" s="95"/>
      <c r="ABP73" s="95"/>
      <c r="ABQ73" s="95"/>
      <c r="ABR73" s="95"/>
      <c r="ABS73" s="95"/>
      <c r="ABT73" s="95"/>
      <c r="ABU73" s="95"/>
      <c r="ABV73" s="95"/>
      <c r="ABW73" s="95"/>
      <c r="ABX73" s="95"/>
      <c r="ABY73" s="95"/>
      <c r="ABZ73" s="95"/>
      <c r="ACA73" s="95"/>
      <c r="ACB73" s="95"/>
      <c r="ACC73" s="95"/>
      <c r="ACD73" s="95"/>
      <c r="ACE73" s="95"/>
      <c r="ACF73" s="95"/>
      <c r="ACG73" s="95"/>
      <c r="ACH73" s="95"/>
      <c r="ACI73" s="95"/>
      <c r="ACJ73" s="95"/>
      <c r="ACK73" s="95"/>
      <c r="ACL73" s="95"/>
      <c r="ACM73" s="95"/>
      <c r="ACN73" s="95"/>
      <c r="ACO73" s="95"/>
      <c r="ACP73" s="95"/>
      <c r="ACQ73" s="95"/>
      <c r="ACR73" s="95"/>
      <c r="ACS73" s="95"/>
      <c r="ACT73" s="95"/>
      <c r="ACU73" s="95"/>
      <c r="ACV73" s="95"/>
      <c r="ACW73" s="95"/>
      <c r="ACX73" s="95"/>
      <c r="ACY73" s="95"/>
      <c r="ACZ73" s="95"/>
      <c r="ADA73" s="95"/>
      <c r="ADB73" s="95"/>
      <c r="ADC73" s="95"/>
      <c r="ADD73" s="95"/>
      <c r="ADE73" s="95"/>
      <c r="ADF73" s="95"/>
      <c r="ADG73" s="95"/>
      <c r="ADH73" s="95"/>
      <c r="ADI73" s="95"/>
      <c r="ADJ73" s="95"/>
      <c r="ADK73" s="95"/>
      <c r="ADL73" s="95"/>
      <c r="ADM73" s="95"/>
      <c r="ADN73" s="95"/>
      <c r="ADO73" s="95"/>
      <c r="ADP73" s="95"/>
      <c r="ADQ73" s="95"/>
      <c r="ADR73" s="95"/>
      <c r="ADS73" s="95"/>
      <c r="ADT73" s="95"/>
      <c r="ADU73" s="95"/>
      <c r="ADV73" s="95"/>
      <c r="ADW73" s="95"/>
      <c r="ADX73" s="95"/>
      <c r="ADY73" s="95"/>
      <c r="ADZ73" s="95"/>
      <c r="AEA73" s="95"/>
      <c r="AEB73" s="95"/>
      <c r="AEC73" s="95"/>
      <c r="AED73" s="95"/>
      <c r="AEE73" s="95"/>
      <c r="AEF73" s="95"/>
      <c r="AEG73" s="95"/>
      <c r="AEH73" s="95"/>
      <c r="AEI73" s="95"/>
      <c r="AEJ73" s="95"/>
      <c r="AEK73" s="95"/>
      <c r="AEL73" s="95"/>
      <c r="AEM73" s="95"/>
      <c r="AEN73" s="95"/>
      <c r="AEO73" s="95"/>
      <c r="AEP73" s="95"/>
      <c r="AEQ73" s="95"/>
      <c r="AER73" s="95"/>
      <c r="AES73" s="95"/>
      <c r="AET73" s="95"/>
      <c r="AEU73" s="95"/>
      <c r="AEV73" s="95"/>
      <c r="AEW73" s="95"/>
      <c r="AEX73" s="95"/>
      <c r="AEY73" s="95"/>
      <c r="AEZ73" s="95"/>
      <c r="AFA73" s="95"/>
      <c r="AFB73" s="95"/>
      <c r="AFC73" s="95"/>
      <c r="AFD73" s="95"/>
      <c r="AFE73" s="95"/>
      <c r="AFF73" s="95"/>
      <c r="AFG73" s="95"/>
      <c r="AFH73" s="95"/>
      <c r="AFI73" s="95"/>
      <c r="AFJ73" s="95"/>
      <c r="AFK73" s="95"/>
      <c r="AFL73" s="95"/>
      <c r="AFM73" s="95"/>
      <c r="AFN73" s="95"/>
      <c r="AFO73" s="95"/>
      <c r="AFP73" s="95"/>
      <c r="AFQ73" s="95"/>
      <c r="AFR73" s="95"/>
      <c r="AFS73" s="95"/>
      <c r="AFT73" s="95"/>
      <c r="AFU73" s="95"/>
      <c r="AFV73" s="95"/>
      <c r="AFW73" s="95"/>
      <c r="AFX73" s="95"/>
      <c r="AFY73" s="95"/>
      <c r="AFZ73" s="95"/>
      <c r="AGA73" s="95"/>
      <c r="AGB73" s="95"/>
      <c r="AGC73" s="95"/>
      <c r="AGD73" s="95"/>
      <c r="AGE73" s="95"/>
      <c r="AGF73" s="95"/>
      <c r="AGG73" s="95"/>
      <c r="AGH73" s="95"/>
      <c r="AGI73" s="95"/>
      <c r="AGJ73" s="95"/>
      <c r="AGK73" s="95"/>
      <c r="AGL73" s="95"/>
      <c r="AGM73" s="95"/>
      <c r="AGN73" s="95"/>
      <c r="AGO73" s="95"/>
      <c r="AGP73" s="95"/>
      <c r="AGQ73" s="95"/>
      <c r="AGR73" s="95"/>
      <c r="AGS73" s="95"/>
      <c r="AGT73" s="95"/>
      <c r="AGU73" s="95"/>
      <c r="AGV73" s="95"/>
      <c r="AGW73" s="95"/>
      <c r="AGX73" s="95"/>
      <c r="AGY73" s="95"/>
      <c r="AGZ73" s="95"/>
      <c r="AHA73" s="95"/>
      <c r="AHB73" s="95"/>
      <c r="AHC73" s="95"/>
      <c r="AHD73" s="95"/>
      <c r="AHE73" s="95"/>
      <c r="AHF73" s="95"/>
      <c r="AHG73" s="95"/>
      <c r="AHH73" s="95"/>
      <c r="AHI73" s="95"/>
      <c r="AHJ73" s="95"/>
      <c r="AHK73" s="95"/>
      <c r="AHL73" s="95"/>
      <c r="AHM73" s="95"/>
      <c r="AHN73" s="95"/>
      <c r="AHO73" s="95"/>
      <c r="AHP73" s="95"/>
      <c r="AHQ73" s="95"/>
      <c r="AHR73" s="95"/>
      <c r="AHS73" s="95"/>
      <c r="AHT73" s="95"/>
      <c r="AHU73" s="95"/>
      <c r="AHV73" s="95"/>
      <c r="AHW73" s="95"/>
      <c r="AHX73" s="95"/>
      <c r="AHY73" s="95"/>
      <c r="AHZ73" s="95"/>
      <c r="AIA73" s="95"/>
      <c r="AIB73" s="95"/>
      <c r="AIC73" s="95"/>
      <c r="AID73" s="95"/>
      <c r="AIE73" s="95"/>
      <c r="AIF73" s="95"/>
      <c r="AIG73" s="95"/>
      <c r="AIH73" s="95"/>
      <c r="AII73" s="95"/>
      <c r="AIJ73" s="95"/>
      <c r="AIK73" s="95"/>
      <c r="AIL73" s="95"/>
      <c r="AIM73" s="95"/>
      <c r="AIN73" s="95"/>
      <c r="AIO73" s="95"/>
      <c r="AIP73" s="95"/>
      <c r="AIQ73" s="95"/>
      <c r="AIR73" s="95"/>
      <c r="AIS73" s="95"/>
      <c r="AIT73" s="95"/>
      <c r="AIU73" s="95"/>
      <c r="AIV73" s="95"/>
      <c r="AIW73" s="95"/>
      <c r="AIX73" s="95"/>
      <c r="AIY73" s="95"/>
      <c r="AIZ73" s="95"/>
      <c r="AJA73" s="95"/>
      <c r="AJB73" s="95"/>
      <c r="AJC73" s="95"/>
      <c r="AJD73" s="95"/>
      <c r="AJE73" s="95"/>
      <c r="AJF73" s="95"/>
      <c r="AJG73" s="95"/>
      <c r="AJH73" s="95"/>
      <c r="AJI73" s="95"/>
      <c r="AJJ73" s="95"/>
      <c r="AJK73" s="95"/>
      <c r="AJL73" s="95"/>
      <c r="AJM73" s="95"/>
      <c r="AJN73" s="95"/>
      <c r="AJO73" s="95"/>
      <c r="AJP73" s="95"/>
      <c r="AJQ73" s="95"/>
      <c r="AJR73" s="95"/>
      <c r="AJS73" s="95"/>
      <c r="AJT73" s="95"/>
      <c r="AJU73" s="95"/>
      <c r="AJV73" s="95"/>
      <c r="AJW73" s="95"/>
      <c r="AJX73" s="95"/>
      <c r="AJY73" s="95"/>
      <c r="AJZ73" s="95"/>
      <c r="AKA73" s="95"/>
      <c r="AKB73" s="95"/>
      <c r="AKC73" s="95"/>
      <c r="AKD73" s="95"/>
      <c r="AKE73" s="95"/>
      <c r="AKF73" s="95"/>
      <c r="AKG73" s="95"/>
      <c r="AKH73" s="95"/>
      <c r="AKI73" s="95"/>
      <c r="AKJ73" s="95"/>
      <c r="AKK73" s="95"/>
      <c r="AKL73" s="95"/>
      <c r="AKM73" s="95"/>
      <c r="AKN73" s="95"/>
      <c r="AKO73" s="95"/>
      <c r="AKP73" s="95"/>
      <c r="AKQ73" s="95"/>
      <c r="AKR73" s="95"/>
      <c r="AKS73" s="95"/>
      <c r="AKT73" s="95"/>
      <c r="AKU73" s="95"/>
      <c r="AKV73" s="95"/>
      <c r="AKW73" s="95"/>
      <c r="AKX73" s="95"/>
      <c r="AKY73" s="95"/>
      <c r="AKZ73" s="95"/>
      <c r="ALA73" s="95"/>
      <c r="ALB73" s="95"/>
      <c r="ALC73" s="95"/>
      <c r="ALD73" s="95"/>
      <c r="ALE73" s="95"/>
      <c r="ALF73" s="95"/>
      <c r="ALG73" s="95"/>
      <c r="ALH73" s="95"/>
      <c r="ALI73" s="95"/>
      <c r="ALJ73" s="95"/>
      <c r="ALK73" s="95"/>
      <c r="ALL73" s="95"/>
      <c r="ALM73" s="95"/>
      <c r="ALN73" s="95"/>
      <c r="ALO73" s="95"/>
      <c r="ALP73" s="95"/>
      <c r="ALQ73" s="95"/>
      <c r="ALR73" s="95"/>
      <c r="ALS73" s="95"/>
      <c r="ALT73" s="95"/>
      <c r="ALU73" s="95"/>
      <c r="ALV73" s="95"/>
      <c r="ALW73" s="95"/>
      <c r="ALX73" s="95"/>
      <c r="ALY73" s="95"/>
      <c r="ALZ73" s="95"/>
      <c r="AMA73" s="95"/>
      <c r="AMB73" s="95"/>
      <c r="AMC73" s="95"/>
      <c r="AMD73" s="95"/>
      <c r="AME73" s="95"/>
      <c r="AMF73" s="95"/>
      <c r="AMG73" s="95"/>
      <c r="AMH73" s="95"/>
      <c r="AMI73" s="95"/>
      <c r="AMJ73" s="95"/>
    </row>
    <row r="74" spans="1:1024" s="97" customFormat="1" x14ac:dyDescent="0.2">
      <c r="A74" s="95"/>
      <c r="B74" s="171" t="s">
        <v>438</v>
      </c>
      <c r="C74" s="168">
        <v>12.75</v>
      </c>
      <c r="D74" s="171" t="s">
        <v>362</v>
      </c>
      <c r="E74" s="168">
        <v>2.0499999999999998</v>
      </c>
      <c r="F74" s="171" t="s">
        <v>34</v>
      </c>
      <c r="G74" s="168">
        <v>6.25</v>
      </c>
      <c r="H74" s="171" t="s">
        <v>34</v>
      </c>
      <c r="I74" s="168">
        <v>6.25</v>
      </c>
      <c r="J74" s="171" t="s">
        <v>321</v>
      </c>
      <c r="K74" s="168">
        <v>19.63</v>
      </c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95"/>
      <c r="AL74" s="95"/>
      <c r="AM74" s="95"/>
      <c r="AN74" s="95"/>
      <c r="AO74" s="95"/>
      <c r="AP74" s="95"/>
      <c r="AQ74" s="95"/>
      <c r="AR74" s="95"/>
      <c r="AS74" s="95"/>
      <c r="AT74" s="95"/>
      <c r="AU74" s="95"/>
      <c r="AV74" s="95"/>
      <c r="AW74" s="95"/>
      <c r="AX74" s="95"/>
      <c r="AY74" s="95"/>
      <c r="AZ74" s="95"/>
      <c r="BA74" s="95"/>
      <c r="BB74" s="95"/>
      <c r="BC74" s="95"/>
      <c r="BD74" s="95"/>
      <c r="BE74" s="95"/>
      <c r="BF74" s="95"/>
      <c r="BG74" s="95"/>
      <c r="BH74" s="95"/>
      <c r="BI74" s="95"/>
      <c r="BJ74" s="95"/>
      <c r="BK74" s="95"/>
      <c r="BL74" s="95"/>
      <c r="BM74" s="95"/>
      <c r="BN74" s="95"/>
      <c r="BO74" s="95"/>
      <c r="BP74" s="95"/>
      <c r="BQ74" s="95"/>
      <c r="BR74" s="95"/>
      <c r="BS74" s="95"/>
      <c r="BT74" s="95"/>
      <c r="BU74" s="95"/>
      <c r="BV74" s="95"/>
      <c r="BW74" s="95"/>
      <c r="BX74" s="95"/>
      <c r="BY74" s="95"/>
      <c r="BZ74" s="95"/>
      <c r="CA74" s="95"/>
      <c r="CB74" s="95"/>
      <c r="CC74" s="95"/>
      <c r="CD74" s="95"/>
      <c r="CE74" s="95"/>
      <c r="CF74" s="95"/>
      <c r="CG74" s="95"/>
      <c r="CH74" s="95"/>
      <c r="CI74" s="95"/>
      <c r="CJ74" s="95"/>
      <c r="CK74" s="95"/>
      <c r="CL74" s="95"/>
      <c r="CM74" s="95"/>
      <c r="CN74" s="95"/>
      <c r="CO74" s="95"/>
      <c r="CP74" s="95"/>
      <c r="CQ74" s="95"/>
      <c r="CR74" s="95"/>
      <c r="CS74" s="95"/>
      <c r="CT74" s="95"/>
      <c r="CU74" s="95"/>
      <c r="CV74" s="95"/>
      <c r="CW74" s="95"/>
      <c r="CX74" s="95"/>
      <c r="CY74" s="95"/>
      <c r="CZ74" s="95"/>
      <c r="DA74" s="95"/>
      <c r="DB74" s="95"/>
      <c r="DC74" s="95"/>
      <c r="DD74" s="95"/>
      <c r="DE74" s="95"/>
      <c r="DF74" s="95"/>
      <c r="DG74" s="95"/>
      <c r="DH74" s="95"/>
      <c r="DI74" s="95"/>
      <c r="DJ74" s="95"/>
      <c r="DK74" s="95"/>
      <c r="DL74" s="95"/>
      <c r="DM74" s="95"/>
      <c r="DN74" s="95"/>
      <c r="DO74" s="95"/>
      <c r="DP74" s="95"/>
      <c r="DQ74" s="95"/>
      <c r="DR74" s="95"/>
      <c r="DS74" s="95"/>
      <c r="DT74" s="95"/>
      <c r="DU74" s="95"/>
      <c r="DV74" s="95"/>
      <c r="DW74" s="95"/>
      <c r="DX74" s="95"/>
      <c r="DY74" s="95"/>
      <c r="DZ74" s="95"/>
      <c r="EA74" s="95"/>
      <c r="EB74" s="95"/>
      <c r="EC74" s="95"/>
      <c r="ED74" s="95"/>
      <c r="EE74" s="95"/>
      <c r="EF74" s="95"/>
      <c r="EG74" s="95"/>
      <c r="EH74" s="95"/>
      <c r="EI74" s="95"/>
      <c r="EJ74" s="95"/>
      <c r="EK74" s="95"/>
      <c r="EL74" s="95"/>
      <c r="EM74" s="95"/>
      <c r="EN74" s="95"/>
      <c r="EO74" s="95"/>
      <c r="EP74" s="95"/>
      <c r="EQ74" s="95"/>
      <c r="ER74" s="95"/>
      <c r="ES74" s="95"/>
      <c r="ET74" s="95"/>
      <c r="EU74" s="95"/>
      <c r="EV74" s="95"/>
      <c r="EW74" s="95"/>
      <c r="EX74" s="95"/>
      <c r="EY74" s="95"/>
      <c r="EZ74" s="95"/>
      <c r="FA74" s="95"/>
      <c r="FB74" s="95"/>
      <c r="FC74" s="95"/>
      <c r="FD74" s="95"/>
      <c r="FE74" s="95"/>
      <c r="FF74" s="95"/>
      <c r="FG74" s="95"/>
      <c r="FH74" s="95"/>
      <c r="FI74" s="95"/>
      <c r="FJ74" s="95"/>
      <c r="FK74" s="95"/>
      <c r="FL74" s="95"/>
      <c r="FM74" s="95"/>
      <c r="FN74" s="95"/>
      <c r="FO74" s="95"/>
      <c r="FP74" s="95"/>
      <c r="FQ74" s="95"/>
      <c r="FR74" s="95"/>
      <c r="FS74" s="95"/>
      <c r="FT74" s="95"/>
      <c r="FU74" s="95"/>
      <c r="FV74" s="95"/>
      <c r="FW74" s="95"/>
      <c r="FX74" s="95"/>
      <c r="FY74" s="95"/>
      <c r="FZ74" s="95"/>
      <c r="GA74" s="95"/>
      <c r="GB74" s="95"/>
      <c r="GC74" s="95"/>
      <c r="GD74" s="95"/>
      <c r="GE74" s="95"/>
      <c r="GF74" s="95"/>
      <c r="GG74" s="95"/>
      <c r="GH74" s="95"/>
      <c r="GI74" s="95"/>
      <c r="GJ74" s="95"/>
      <c r="GK74" s="95"/>
      <c r="GL74" s="95"/>
      <c r="GM74" s="95"/>
      <c r="GN74" s="95"/>
      <c r="GO74" s="95"/>
      <c r="GP74" s="95"/>
      <c r="GQ74" s="95"/>
      <c r="GR74" s="95"/>
      <c r="GS74" s="95"/>
      <c r="GT74" s="95"/>
      <c r="GU74" s="95"/>
      <c r="GV74" s="95"/>
      <c r="GW74" s="95"/>
      <c r="GX74" s="95"/>
      <c r="GY74" s="95"/>
      <c r="GZ74" s="95"/>
      <c r="HA74" s="95"/>
      <c r="HB74" s="95"/>
      <c r="HC74" s="95"/>
      <c r="HD74" s="95"/>
      <c r="HE74" s="95"/>
      <c r="HF74" s="95"/>
      <c r="HG74" s="95"/>
      <c r="HH74" s="95"/>
      <c r="HI74" s="95"/>
      <c r="HJ74" s="95"/>
      <c r="HK74" s="95"/>
      <c r="HL74" s="95"/>
      <c r="HM74" s="95"/>
      <c r="HN74" s="95"/>
      <c r="HO74" s="95"/>
      <c r="HP74" s="95"/>
      <c r="HQ74" s="95"/>
      <c r="HR74" s="95"/>
      <c r="HS74" s="95"/>
      <c r="HT74" s="95"/>
      <c r="HU74" s="95"/>
      <c r="HV74" s="95"/>
      <c r="HW74" s="95"/>
      <c r="HX74" s="95"/>
      <c r="HY74" s="95"/>
      <c r="HZ74" s="95"/>
      <c r="IA74" s="95"/>
      <c r="IB74" s="95"/>
      <c r="IC74" s="95"/>
      <c r="ID74" s="95"/>
      <c r="IE74" s="95"/>
      <c r="IF74" s="95"/>
      <c r="IG74" s="95"/>
      <c r="IH74" s="95"/>
      <c r="II74" s="95"/>
      <c r="IJ74" s="95"/>
      <c r="IK74" s="95"/>
      <c r="IL74" s="95"/>
      <c r="IM74" s="95"/>
      <c r="IN74" s="95"/>
      <c r="IO74" s="95"/>
      <c r="IP74" s="95"/>
      <c r="IQ74" s="95"/>
      <c r="IR74" s="95"/>
      <c r="IS74" s="95"/>
      <c r="IT74" s="95"/>
      <c r="IU74" s="95"/>
      <c r="IV74" s="95"/>
      <c r="IW74" s="95"/>
      <c r="IX74" s="95"/>
      <c r="IY74" s="95"/>
      <c r="IZ74" s="95"/>
      <c r="JA74" s="95"/>
      <c r="JB74" s="95"/>
      <c r="JC74" s="95"/>
      <c r="JD74" s="95"/>
      <c r="JE74" s="95"/>
      <c r="JF74" s="95"/>
      <c r="JG74" s="95"/>
      <c r="JH74" s="95"/>
      <c r="JI74" s="95"/>
      <c r="JJ74" s="95"/>
      <c r="JK74" s="95"/>
      <c r="JL74" s="95"/>
      <c r="JM74" s="95"/>
      <c r="JN74" s="95"/>
      <c r="JO74" s="95"/>
      <c r="JP74" s="95"/>
      <c r="JQ74" s="95"/>
      <c r="JR74" s="95"/>
      <c r="JS74" s="95"/>
      <c r="JT74" s="95"/>
      <c r="JU74" s="95"/>
      <c r="JV74" s="95"/>
      <c r="JW74" s="95"/>
      <c r="JX74" s="95"/>
      <c r="JY74" s="95"/>
      <c r="JZ74" s="95"/>
      <c r="KA74" s="95"/>
      <c r="KB74" s="95"/>
      <c r="KC74" s="95"/>
      <c r="KD74" s="95"/>
      <c r="KE74" s="95"/>
      <c r="KF74" s="95"/>
      <c r="KG74" s="95"/>
      <c r="KH74" s="95"/>
      <c r="KI74" s="95"/>
      <c r="KJ74" s="95"/>
      <c r="KK74" s="95"/>
      <c r="KL74" s="95"/>
      <c r="KM74" s="95"/>
      <c r="KN74" s="95"/>
      <c r="KO74" s="95"/>
      <c r="KP74" s="95"/>
      <c r="KQ74" s="95"/>
      <c r="KR74" s="95"/>
      <c r="KS74" s="95"/>
      <c r="KT74" s="95"/>
      <c r="KU74" s="95"/>
      <c r="KV74" s="95"/>
      <c r="KW74" s="95"/>
      <c r="KX74" s="95"/>
      <c r="KY74" s="95"/>
      <c r="KZ74" s="95"/>
      <c r="LA74" s="95"/>
      <c r="LB74" s="95"/>
      <c r="LC74" s="95"/>
      <c r="LD74" s="95"/>
      <c r="LE74" s="95"/>
      <c r="LF74" s="95"/>
      <c r="LG74" s="95"/>
      <c r="LH74" s="95"/>
      <c r="LI74" s="95"/>
      <c r="LJ74" s="95"/>
      <c r="LK74" s="95"/>
      <c r="LL74" s="95"/>
      <c r="LM74" s="95"/>
      <c r="LN74" s="95"/>
      <c r="LO74" s="95"/>
      <c r="LP74" s="95"/>
      <c r="LQ74" s="95"/>
      <c r="LR74" s="95"/>
      <c r="LS74" s="95"/>
      <c r="LT74" s="95"/>
      <c r="LU74" s="95"/>
      <c r="LV74" s="95"/>
      <c r="LW74" s="95"/>
      <c r="LX74" s="95"/>
      <c r="LY74" s="95"/>
      <c r="LZ74" s="95"/>
      <c r="MA74" s="95"/>
      <c r="MB74" s="95"/>
      <c r="MC74" s="95"/>
      <c r="MD74" s="95"/>
      <c r="ME74" s="95"/>
      <c r="MF74" s="95"/>
      <c r="MG74" s="95"/>
      <c r="MH74" s="95"/>
      <c r="MI74" s="95"/>
      <c r="MJ74" s="95"/>
      <c r="MK74" s="95"/>
      <c r="ML74" s="95"/>
      <c r="MM74" s="95"/>
      <c r="MN74" s="95"/>
      <c r="MO74" s="95"/>
      <c r="MP74" s="95"/>
      <c r="MQ74" s="95"/>
      <c r="MR74" s="95"/>
      <c r="MS74" s="95"/>
      <c r="MT74" s="95"/>
      <c r="MU74" s="95"/>
      <c r="MV74" s="95"/>
      <c r="MW74" s="95"/>
      <c r="MX74" s="95"/>
      <c r="MY74" s="95"/>
      <c r="MZ74" s="95"/>
      <c r="NA74" s="95"/>
      <c r="NB74" s="95"/>
      <c r="NC74" s="95"/>
      <c r="ND74" s="95"/>
      <c r="NE74" s="95"/>
      <c r="NF74" s="95"/>
      <c r="NG74" s="95"/>
      <c r="NH74" s="95"/>
      <c r="NI74" s="95"/>
      <c r="NJ74" s="95"/>
      <c r="NK74" s="95"/>
      <c r="NL74" s="95"/>
      <c r="NM74" s="95"/>
      <c r="NN74" s="95"/>
      <c r="NO74" s="95"/>
      <c r="NP74" s="95"/>
      <c r="NQ74" s="95"/>
      <c r="NR74" s="95"/>
      <c r="NS74" s="95"/>
      <c r="NT74" s="95"/>
      <c r="NU74" s="95"/>
      <c r="NV74" s="95"/>
      <c r="NW74" s="95"/>
      <c r="NX74" s="95"/>
      <c r="NY74" s="95"/>
      <c r="NZ74" s="95"/>
      <c r="OA74" s="95"/>
      <c r="OB74" s="95"/>
      <c r="OC74" s="95"/>
      <c r="OD74" s="95"/>
      <c r="OE74" s="95"/>
      <c r="OF74" s="95"/>
      <c r="OG74" s="95"/>
      <c r="OH74" s="95"/>
      <c r="OI74" s="95"/>
      <c r="OJ74" s="95"/>
      <c r="OK74" s="95"/>
      <c r="OL74" s="95"/>
      <c r="OM74" s="95"/>
      <c r="ON74" s="95"/>
      <c r="OO74" s="95"/>
      <c r="OP74" s="95"/>
      <c r="OQ74" s="95"/>
      <c r="OR74" s="95"/>
      <c r="OS74" s="95"/>
      <c r="OT74" s="95"/>
      <c r="OU74" s="95"/>
      <c r="OV74" s="95"/>
      <c r="OW74" s="95"/>
      <c r="OX74" s="95"/>
      <c r="OY74" s="95"/>
      <c r="OZ74" s="95"/>
      <c r="PA74" s="95"/>
      <c r="PB74" s="95"/>
      <c r="PC74" s="95"/>
      <c r="PD74" s="95"/>
      <c r="PE74" s="95"/>
      <c r="PF74" s="95"/>
      <c r="PG74" s="95"/>
      <c r="PH74" s="95"/>
      <c r="PI74" s="95"/>
      <c r="PJ74" s="95"/>
      <c r="PK74" s="95"/>
      <c r="PL74" s="95"/>
      <c r="PM74" s="95"/>
      <c r="PN74" s="95"/>
      <c r="PO74" s="95"/>
      <c r="PP74" s="95"/>
      <c r="PQ74" s="95"/>
      <c r="PR74" s="95"/>
      <c r="PS74" s="95"/>
      <c r="PT74" s="95"/>
      <c r="PU74" s="95"/>
      <c r="PV74" s="95"/>
      <c r="PW74" s="95"/>
      <c r="PX74" s="95"/>
      <c r="PY74" s="95"/>
      <c r="PZ74" s="95"/>
      <c r="QA74" s="95"/>
      <c r="QB74" s="95"/>
      <c r="QC74" s="95"/>
      <c r="QD74" s="95"/>
      <c r="QE74" s="95"/>
      <c r="QF74" s="95"/>
      <c r="QG74" s="95"/>
      <c r="QH74" s="95"/>
      <c r="QI74" s="95"/>
      <c r="QJ74" s="95"/>
      <c r="QK74" s="95"/>
      <c r="QL74" s="95"/>
      <c r="QM74" s="95"/>
      <c r="QN74" s="95"/>
      <c r="QO74" s="95"/>
      <c r="QP74" s="95"/>
      <c r="QQ74" s="95"/>
      <c r="QR74" s="95"/>
      <c r="QS74" s="95"/>
      <c r="QT74" s="95"/>
      <c r="QU74" s="95"/>
      <c r="QV74" s="95"/>
      <c r="QW74" s="95"/>
      <c r="QX74" s="95"/>
      <c r="QY74" s="95"/>
      <c r="QZ74" s="95"/>
      <c r="RA74" s="95"/>
      <c r="RB74" s="95"/>
      <c r="RC74" s="95"/>
      <c r="RD74" s="95"/>
      <c r="RE74" s="95"/>
      <c r="RF74" s="95"/>
      <c r="RG74" s="95"/>
      <c r="RH74" s="95"/>
      <c r="RI74" s="95"/>
      <c r="RJ74" s="95"/>
      <c r="RK74" s="95"/>
      <c r="RL74" s="95"/>
      <c r="RM74" s="95"/>
      <c r="RN74" s="95"/>
      <c r="RO74" s="95"/>
      <c r="RP74" s="95"/>
      <c r="RQ74" s="95"/>
      <c r="RR74" s="95"/>
      <c r="RS74" s="95"/>
      <c r="RT74" s="95"/>
      <c r="RU74" s="95"/>
      <c r="RV74" s="95"/>
      <c r="RW74" s="95"/>
      <c r="RX74" s="95"/>
      <c r="RY74" s="95"/>
      <c r="RZ74" s="95"/>
      <c r="SA74" s="95"/>
      <c r="SB74" s="95"/>
      <c r="SC74" s="95"/>
      <c r="SD74" s="95"/>
      <c r="SE74" s="95"/>
      <c r="SF74" s="95"/>
      <c r="SG74" s="95"/>
      <c r="SH74" s="95"/>
      <c r="SI74" s="95"/>
      <c r="SJ74" s="95"/>
      <c r="SK74" s="95"/>
      <c r="SL74" s="95"/>
      <c r="SM74" s="95"/>
      <c r="SN74" s="95"/>
      <c r="SO74" s="95"/>
      <c r="SP74" s="95"/>
      <c r="SQ74" s="95"/>
      <c r="SR74" s="95"/>
      <c r="SS74" s="95"/>
      <c r="ST74" s="95"/>
      <c r="SU74" s="95"/>
      <c r="SV74" s="95"/>
      <c r="SW74" s="95"/>
      <c r="SX74" s="95"/>
      <c r="SY74" s="95"/>
      <c r="SZ74" s="95"/>
      <c r="TA74" s="95"/>
      <c r="TB74" s="95"/>
      <c r="TC74" s="95"/>
      <c r="TD74" s="95"/>
      <c r="TE74" s="95"/>
      <c r="TF74" s="95"/>
      <c r="TG74" s="95"/>
      <c r="TH74" s="95"/>
      <c r="TI74" s="95"/>
      <c r="TJ74" s="95"/>
      <c r="TK74" s="95"/>
      <c r="TL74" s="95"/>
      <c r="TM74" s="95"/>
      <c r="TN74" s="95"/>
      <c r="TO74" s="95"/>
      <c r="TP74" s="95"/>
      <c r="TQ74" s="95"/>
      <c r="TR74" s="95"/>
      <c r="TS74" s="95"/>
      <c r="TT74" s="95"/>
      <c r="TU74" s="95"/>
      <c r="TV74" s="95"/>
      <c r="TW74" s="95"/>
      <c r="TX74" s="95"/>
      <c r="TY74" s="95"/>
      <c r="TZ74" s="95"/>
      <c r="UA74" s="95"/>
      <c r="UB74" s="95"/>
      <c r="UC74" s="95"/>
      <c r="UD74" s="95"/>
      <c r="UE74" s="95"/>
      <c r="UF74" s="95"/>
      <c r="UG74" s="95"/>
      <c r="UH74" s="95"/>
      <c r="UI74" s="95"/>
      <c r="UJ74" s="95"/>
      <c r="UK74" s="95"/>
      <c r="UL74" s="95"/>
      <c r="UM74" s="95"/>
      <c r="UN74" s="95"/>
      <c r="UO74" s="95"/>
      <c r="UP74" s="95"/>
      <c r="UQ74" s="95"/>
      <c r="UR74" s="95"/>
      <c r="US74" s="95"/>
      <c r="UT74" s="95"/>
      <c r="UU74" s="95"/>
      <c r="UV74" s="95"/>
      <c r="UW74" s="95"/>
      <c r="UX74" s="95"/>
      <c r="UY74" s="95"/>
      <c r="UZ74" s="95"/>
      <c r="VA74" s="95"/>
      <c r="VB74" s="95"/>
      <c r="VC74" s="95"/>
      <c r="VD74" s="95"/>
      <c r="VE74" s="95"/>
      <c r="VF74" s="95"/>
      <c r="VG74" s="95"/>
      <c r="VH74" s="95"/>
      <c r="VI74" s="95"/>
      <c r="VJ74" s="95"/>
      <c r="VK74" s="95"/>
      <c r="VL74" s="95"/>
      <c r="VM74" s="95"/>
      <c r="VN74" s="95"/>
      <c r="VO74" s="95"/>
      <c r="VP74" s="95"/>
      <c r="VQ74" s="95"/>
      <c r="VR74" s="95"/>
      <c r="VS74" s="95"/>
      <c r="VT74" s="95"/>
      <c r="VU74" s="95"/>
      <c r="VV74" s="95"/>
      <c r="VW74" s="95"/>
      <c r="VX74" s="95"/>
      <c r="VY74" s="95"/>
      <c r="VZ74" s="95"/>
      <c r="WA74" s="95"/>
      <c r="WB74" s="95"/>
      <c r="WC74" s="95"/>
      <c r="WD74" s="95"/>
      <c r="WE74" s="95"/>
      <c r="WF74" s="95"/>
      <c r="WG74" s="95"/>
      <c r="WH74" s="95"/>
      <c r="WI74" s="95"/>
      <c r="WJ74" s="95"/>
      <c r="WK74" s="95"/>
      <c r="WL74" s="95"/>
      <c r="WM74" s="95"/>
      <c r="WN74" s="95"/>
      <c r="WO74" s="95"/>
      <c r="WP74" s="95"/>
      <c r="WQ74" s="95"/>
      <c r="WR74" s="95"/>
      <c r="WS74" s="95"/>
      <c r="WT74" s="95"/>
      <c r="WU74" s="95"/>
      <c r="WV74" s="95"/>
      <c r="WW74" s="95"/>
      <c r="WX74" s="95"/>
      <c r="WY74" s="95"/>
      <c r="WZ74" s="95"/>
      <c r="XA74" s="95"/>
      <c r="XB74" s="95"/>
      <c r="XC74" s="95"/>
      <c r="XD74" s="95"/>
      <c r="XE74" s="95"/>
      <c r="XF74" s="95"/>
      <c r="XG74" s="95"/>
      <c r="XH74" s="95"/>
      <c r="XI74" s="95"/>
      <c r="XJ74" s="95"/>
      <c r="XK74" s="95"/>
      <c r="XL74" s="95"/>
      <c r="XM74" s="95"/>
      <c r="XN74" s="95"/>
      <c r="XO74" s="95"/>
      <c r="XP74" s="95"/>
      <c r="XQ74" s="95"/>
      <c r="XR74" s="95"/>
      <c r="XS74" s="95"/>
      <c r="XT74" s="95"/>
      <c r="XU74" s="95"/>
      <c r="XV74" s="95"/>
      <c r="XW74" s="95"/>
      <c r="XX74" s="95"/>
      <c r="XY74" s="95"/>
      <c r="XZ74" s="95"/>
      <c r="YA74" s="95"/>
      <c r="YB74" s="95"/>
      <c r="YC74" s="95"/>
      <c r="YD74" s="95"/>
      <c r="YE74" s="95"/>
      <c r="YF74" s="95"/>
      <c r="YG74" s="95"/>
      <c r="YH74" s="95"/>
      <c r="YI74" s="95"/>
      <c r="YJ74" s="95"/>
      <c r="YK74" s="95"/>
      <c r="YL74" s="95"/>
      <c r="YM74" s="95"/>
      <c r="YN74" s="95"/>
      <c r="YO74" s="95"/>
      <c r="YP74" s="95"/>
      <c r="YQ74" s="95"/>
      <c r="YR74" s="95"/>
      <c r="YS74" s="95"/>
      <c r="YT74" s="95"/>
      <c r="YU74" s="95"/>
      <c r="YV74" s="95"/>
      <c r="YW74" s="95"/>
      <c r="YX74" s="95"/>
      <c r="YY74" s="95"/>
      <c r="YZ74" s="95"/>
      <c r="ZA74" s="95"/>
      <c r="ZB74" s="95"/>
      <c r="ZC74" s="95"/>
      <c r="ZD74" s="95"/>
      <c r="ZE74" s="95"/>
      <c r="ZF74" s="95"/>
      <c r="ZG74" s="95"/>
      <c r="ZH74" s="95"/>
      <c r="ZI74" s="95"/>
      <c r="ZJ74" s="95"/>
      <c r="ZK74" s="95"/>
      <c r="ZL74" s="95"/>
      <c r="ZM74" s="95"/>
      <c r="ZN74" s="95"/>
      <c r="ZO74" s="95"/>
      <c r="ZP74" s="95"/>
      <c r="ZQ74" s="95"/>
      <c r="ZR74" s="95"/>
      <c r="ZS74" s="95"/>
      <c r="ZT74" s="95"/>
      <c r="ZU74" s="95"/>
      <c r="ZV74" s="95"/>
      <c r="ZW74" s="95"/>
      <c r="ZX74" s="95"/>
      <c r="ZY74" s="95"/>
      <c r="ZZ74" s="95"/>
      <c r="AAA74" s="95"/>
      <c r="AAB74" s="95"/>
      <c r="AAC74" s="95"/>
      <c r="AAD74" s="95"/>
      <c r="AAE74" s="95"/>
      <c r="AAF74" s="95"/>
      <c r="AAG74" s="95"/>
      <c r="AAH74" s="95"/>
      <c r="AAI74" s="95"/>
      <c r="AAJ74" s="95"/>
      <c r="AAK74" s="95"/>
      <c r="AAL74" s="95"/>
      <c r="AAM74" s="95"/>
      <c r="AAN74" s="95"/>
      <c r="AAO74" s="95"/>
      <c r="AAP74" s="95"/>
      <c r="AAQ74" s="95"/>
      <c r="AAR74" s="95"/>
      <c r="AAS74" s="95"/>
      <c r="AAT74" s="95"/>
      <c r="AAU74" s="95"/>
      <c r="AAV74" s="95"/>
      <c r="AAW74" s="95"/>
      <c r="AAX74" s="95"/>
      <c r="AAY74" s="95"/>
      <c r="AAZ74" s="95"/>
      <c r="ABA74" s="95"/>
      <c r="ABB74" s="95"/>
      <c r="ABC74" s="95"/>
      <c r="ABD74" s="95"/>
      <c r="ABE74" s="95"/>
      <c r="ABF74" s="95"/>
      <c r="ABG74" s="95"/>
      <c r="ABH74" s="95"/>
      <c r="ABI74" s="95"/>
      <c r="ABJ74" s="95"/>
      <c r="ABK74" s="95"/>
      <c r="ABL74" s="95"/>
      <c r="ABM74" s="95"/>
      <c r="ABN74" s="95"/>
      <c r="ABO74" s="95"/>
      <c r="ABP74" s="95"/>
      <c r="ABQ74" s="95"/>
      <c r="ABR74" s="95"/>
      <c r="ABS74" s="95"/>
      <c r="ABT74" s="95"/>
      <c r="ABU74" s="95"/>
      <c r="ABV74" s="95"/>
      <c r="ABW74" s="95"/>
      <c r="ABX74" s="95"/>
      <c r="ABY74" s="95"/>
      <c r="ABZ74" s="95"/>
      <c r="ACA74" s="95"/>
      <c r="ACB74" s="95"/>
      <c r="ACC74" s="95"/>
      <c r="ACD74" s="95"/>
      <c r="ACE74" s="95"/>
      <c r="ACF74" s="95"/>
      <c r="ACG74" s="95"/>
      <c r="ACH74" s="95"/>
      <c r="ACI74" s="95"/>
      <c r="ACJ74" s="95"/>
      <c r="ACK74" s="95"/>
      <c r="ACL74" s="95"/>
      <c r="ACM74" s="95"/>
      <c r="ACN74" s="95"/>
      <c r="ACO74" s="95"/>
      <c r="ACP74" s="95"/>
      <c r="ACQ74" s="95"/>
      <c r="ACR74" s="95"/>
      <c r="ACS74" s="95"/>
      <c r="ACT74" s="95"/>
      <c r="ACU74" s="95"/>
      <c r="ACV74" s="95"/>
      <c r="ACW74" s="95"/>
      <c r="ACX74" s="95"/>
      <c r="ACY74" s="95"/>
      <c r="ACZ74" s="95"/>
      <c r="ADA74" s="95"/>
      <c r="ADB74" s="95"/>
      <c r="ADC74" s="95"/>
      <c r="ADD74" s="95"/>
      <c r="ADE74" s="95"/>
      <c r="ADF74" s="95"/>
      <c r="ADG74" s="95"/>
      <c r="ADH74" s="95"/>
      <c r="ADI74" s="95"/>
      <c r="ADJ74" s="95"/>
      <c r="ADK74" s="95"/>
      <c r="ADL74" s="95"/>
      <c r="ADM74" s="95"/>
      <c r="ADN74" s="95"/>
      <c r="ADO74" s="95"/>
      <c r="ADP74" s="95"/>
      <c r="ADQ74" s="95"/>
      <c r="ADR74" s="95"/>
      <c r="ADS74" s="95"/>
      <c r="ADT74" s="95"/>
      <c r="ADU74" s="95"/>
      <c r="ADV74" s="95"/>
      <c r="ADW74" s="95"/>
      <c r="ADX74" s="95"/>
      <c r="ADY74" s="95"/>
      <c r="ADZ74" s="95"/>
      <c r="AEA74" s="95"/>
      <c r="AEB74" s="95"/>
      <c r="AEC74" s="95"/>
      <c r="AED74" s="95"/>
      <c r="AEE74" s="95"/>
      <c r="AEF74" s="95"/>
      <c r="AEG74" s="95"/>
      <c r="AEH74" s="95"/>
      <c r="AEI74" s="95"/>
      <c r="AEJ74" s="95"/>
      <c r="AEK74" s="95"/>
      <c r="AEL74" s="95"/>
      <c r="AEM74" s="95"/>
      <c r="AEN74" s="95"/>
      <c r="AEO74" s="95"/>
      <c r="AEP74" s="95"/>
      <c r="AEQ74" s="95"/>
      <c r="AER74" s="95"/>
      <c r="AES74" s="95"/>
      <c r="AET74" s="95"/>
      <c r="AEU74" s="95"/>
      <c r="AEV74" s="95"/>
      <c r="AEW74" s="95"/>
      <c r="AEX74" s="95"/>
      <c r="AEY74" s="95"/>
      <c r="AEZ74" s="95"/>
      <c r="AFA74" s="95"/>
      <c r="AFB74" s="95"/>
      <c r="AFC74" s="95"/>
      <c r="AFD74" s="95"/>
      <c r="AFE74" s="95"/>
      <c r="AFF74" s="95"/>
      <c r="AFG74" s="95"/>
      <c r="AFH74" s="95"/>
      <c r="AFI74" s="95"/>
      <c r="AFJ74" s="95"/>
      <c r="AFK74" s="95"/>
      <c r="AFL74" s="95"/>
      <c r="AFM74" s="95"/>
      <c r="AFN74" s="95"/>
      <c r="AFO74" s="95"/>
      <c r="AFP74" s="95"/>
      <c r="AFQ74" s="95"/>
      <c r="AFR74" s="95"/>
      <c r="AFS74" s="95"/>
      <c r="AFT74" s="95"/>
      <c r="AFU74" s="95"/>
      <c r="AFV74" s="95"/>
      <c r="AFW74" s="95"/>
      <c r="AFX74" s="95"/>
      <c r="AFY74" s="95"/>
      <c r="AFZ74" s="95"/>
      <c r="AGA74" s="95"/>
      <c r="AGB74" s="95"/>
      <c r="AGC74" s="95"/>
      <c r="AGD74" s="95"/>
      <c r="AGE74" s="95"/>
      <c r="AGF74" s="95"/>
      <c r="AGG74" s="95"/>
      <c r="AGH74" s="95"/>
      <c r="AGI74" s="95"/>
      <c r="AGJ74" s="95"/>
      <c r="AGK74" s="95"/>
      <c r="AGL74" s="95"/>
      <c r="AGM74" s="95"/>
      <c r="AGN74" s="95"/>
      <c r="AGO74" s="95"/>
      <c r="AGP74" s="95"/>
      <c r="AGQ74" s="95"/>
      <c r="AGR74" s="95"/>
      <c r="AGS74" s="95"/>
      <c r="AGT74" s="95"/>
      <c r="AGU74" s="95"/>
      <c r="AGV74" s="95"/>
      <c r="AGW74" s="95"/>
      <c r="AGX74" s="95"/>
      <c r="AGY74" s="95"/>
      <c r="AGZ74" s="95"/>
      <c r="AHA74" s="95"/>
      <c r="AHB74" s="95"/>
      <c r="AHC74" s="95"/>
      <c r="AHD74" s="95"/>
      <c r="AHE74" s="95"/>
      <c r="AHF74" s="95"/>
      <c r="AHG74" s="95"/>
      <c r="AHH74" s="95"/>
      <c r="AHI74" s="95"/>
      <c r="AHJ74" s="95"/>
      <c r="AHK74" s="95"/>
      <c r="AHL74" s="95"/>
      <c r="AHM74" s="95"/>
      <c r="AHN74" s="95"/>
      <c r="AHO74" s="95"/>
      <c r="AHP74" s="95"/>
      <c r="AHQ74" s="95"/>
      <c r="AHR74" s="95"/>
      <c r="AHS74" s="95"/>
      <c r="AHT74" s="95"/>
      <c r="AHU74" s="95"/>
      <c r="AHV74" s="95"/>
      <c r="AHW74" s="95"/>
      <c r="AHX74" s="95"/>
      <c r="AHY74" s="95"/>
      <c r="AHZ74" s="95"/>
      <c r="AIA74" s="95"/>
      <c r="AIB74" s="95"/>
      <c r="AIC74" s="95"/>
      <c r="AID74" s="95"/>
      <c r="AIE74" s="95"/>
      <c r="AIF74" s="95"/>
      <c r="AIG74" s="95"/>
      <c r="AIH74" s="95"/>
      <c r="AII74" s="95"/>
      <c r="AIJ74" s="95"/>
      <c r="AIK74" s="95"/>
      <c r="AIL74" s="95"/>
      <c r="AIM74" s="95"/>
      <c r="AIN74" s="95"/>
      <c r="AIO74" s="95"/>
      <c r="AIP74" s="95"/>
      <c r="AIQ74" s="95"/>
      <c r="AIR74" s="95"/>
      <c r="AIS74" s="95"/>
      <c r="AIT74" s="95"/>
      <c r="AIU74" s="95"/>
      <c r="AIV74" s="95"/>
      <c r="AIW74" s="95"/>
      <c r="AIX74" s="95"/>
      <c r="AIY74" s="95"/>
      <c r="AIZ74" s="95"/>
      <c r="AJA74" s="95"/>
      <c r="AJB74" s="95"/>
      <c r="AJC74" s="95"/>
      <c r="AJD74" s="95"/>
      <c r="AJE74" s="95"/>
      <c r="AJF74" s="95"/>
      <c r="AJG74" s="95"/>
      <c r="AJH74" s="95"/>
      <c r="AJI74" s="95"/>
      <c r="AJJ74" s="95"/>
      <c r="AJK74" s="95"/>
      <c r="AJL74" s="95"/>
      <c r="AJM74" s="95"/>
      <c r="AJN74" s="95"/>
      <c r="AJO74" s="95"/>
      <c r="AJP74" s="95"/>
      <c r="AJQ74" s="95"/>
      <c r="AJR74" s="95"/>
      <c r="AJS74" s="95"/>
      <c r="AJT74" s="95"/>
      <c r="AJU74" s="95"/>
      <c r="AJV74" s="95"/>
      <c r="AJW74" s="95"/>
      <c r="AJX74" s="95"/>
      <c r="AJY74" s="95"/>
      <c r="AJZ74" s="95"/>
      <c r="AKA74" s="95"/>
      <c r="AKB74" s="95"/>
      <c r="AKC74" s="95"/>
      <c r="AKD74" s="95"/>
      <c r="AKE74" s="95"/>
      <c r="AKF74" s="95"/>
      <c r="AKG74" s="95"/>
      <c r="AKH74" s="95"/>
      <c r="AKI74" s="95"/>
      <c r="AKJ74" s="95"/>
      <c r="AKK74" s="95"/>
      <c r="AKL74" s="95"/>
      <c r="AKM74" s="95"/>
      <c r="AKN74" s="95"/>
      <c r="AKO74" s="95"/>
      <c r="AKP74" s="95"/>
      <c r="AKQ74" s="95"/>
      <c r="AKR74" s="95"/>
      <c r="AKS74" s="95"/>
      <c r="AKT74" s="95"/>
      <c r="AKU74" s="95"/>
      <c r="AKV74" s="95"/>
      <c r="AKW74" s="95"/>
      <c r="AKX74" s="95"/>
      <c r="AKY74" s="95"/>
      <c r="AKZ74" s="95"/>
      <c r="ALA74" s="95"/>
      <c r="ALB74" s="95"/>
      <c r="ALC74" s="95"/>
      <c r="ALD74" s="95"/>
      <c r="ALE74" s="95"/>
      <c r="ALF74" s="95"/>
      <c r="ALG74" s="95"/>
      <c r="ALH74" s="95"/>
      <c r="ALI74" s="95"/>
      <c r="ALJ74" s="95"/>
      <c r="ALK74" s="95"/>
      <c r="ALL74" s="95"/>
      <c r="ALM74" s="95"/>
      <c r="ALN74" s="95"/>
      <c r="ALO74" s="95"/>
      <c r="ALP74" s="95"/>
      <c r="ALQ74" s="95"/>
      <c r="ALR74" s="95"/>
      <c r="ALS74" s="95"/>
      <c r="ALT74" s="95"/>
      <c r="ALU74" s="95"/>
      <c r="ALV74" s="95"/>
      <c r="ALW74" s="95"/>
      <c r="ALX74" s="95"/>
      <c r="ALY74" s="95"/>
      <c r="ALZ74" s="95"/>
      <c r="AMA74" s="95"/>
      <c r="AMB74" s="95"/>
      <c r="AMC74" s="95"/>
      <c r="AMD74" s="95"/>
      <c r="AME74" s="95"/>
      <c r="AMF74" s="95"/>
      <c r="AMG74" s="95"/>
      <c r="AMH74" s="95"/>
      <c r="AMI74" s="95"/>
      <c r="AMJ74" s="95"/>
    </row>
    <row r="75" spans="1:1024" s="97" customFormat="1" ht="33" x14ac:dyDescent="0.2">
      <c r="A75" s="95"/>
      <c r="B75" s="171" t="s">
        <v>363</v>
      </c>
      <c r="C75" s="168">
        <v>12.73</v>
      </c>
      <c r="D75" s="171" t="s">
        <v>321</v>
      </c>
      <c r="E75" s="168">
        <v>19.63</v>
      </c>
      <c r="F75" s="171" t="s">
        <v>433</v>
      </c>
      <c r="G75" s="168">
        <v>18.27</v>
      </c>
      <c r="H75" s="171" t="s">
        <v>545</v>
      </c>
      <c r="I75" s="168">
        <v>14.31</v>
      </c>
      <c r="J75" s="171" t="s">
        <v>87</v>
      </c>
      <c r="K75" s="168">
        <v>0.66</v>
      </c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95"/>
      <c r="AL75" s="95"/>
      <c r="AM75" s="95"/>
      <c r="AN75" s="95"/>
      <c r="AO75" s="95"/>
      <c r="AP75" s="95"/>
      <c r="AQ75" s="95"/>
      <c r="AR75" s="95"/>
      <c r="AS75" s="95"/>
      <c r="AT75" s="95"/>
      <c r="AU75" s="95"/>
      <c r="AV75" s="95"/>
      <c r="AW75" s="95"/>
      <c r="AX75" s="95"/>
      <c r="AY75" s="95"/>
      <c r="AZ75" s="95"/>
      <c r="BA75" s="95"/>
      <c r="BB75" s="95"/>
      <c r="BC75" s="95"/>
      <c r="BD75" s="95"/>
      <c r="BE75" s="95"/>
      <c r="BF75" s="95"/>
      <c r="BG75" s="95"/>
      <c r="BH75" s="95"/>
      <c r="BI75" s="95"/>
      <c r="BJ75" s="95"/>
      <c r="BK75" s="95"/>
      <c r="BL75" s="95"/>
      <c r="BM75" s="95"/>
      <c r="BN75" s="95"/>
      <c r="BO75" s="95"/>
      <c r="BP75" s="95"/>
      <c r="BQ75" s="95"/>
      <c r="BR75" s="95"/>
      <c r="BS75" s="95"/>
      <c r="BT75" s="95"/>
      <c r="BU75" s="95"/>
      <c r="BV75" s="95"/>
      <c r="BW75" s="95"/>
      <c r="BX75" s="95"/>
      <c r="BY75" s="95"/>
      <c r="BZ75" s="95"/>
      <c r="CA75" s="95"/>
      <c r="CB75" s="95"/>
      <c r="CC75" s="95"/>
      <c r="CD75" s="95"/>
      <c r="CE75" s="95"/>
      <c r="CF75" s="95"/>
      <c r="CG75" s="95"/>
      <c r="CH75" s="95"/>
      <c r="CI75" s="95"/>
      <c r="CJ75" s="95"/>
      <c r="CK75" s="95"/>
      <c r="CL75" s="95"/>
      <c r="CM75" s="95"/>
      <c r="CN75" s="95"/>
      <c r="CO75" s="95"/>
      <c r="CP75" s="95"/>
      <c r="CQ75" s="95"/>
      <c r="CR75" s="95"/>
      <c r="CS75" s="95"/>
      <c r="CT75" s="95"/>
      <c r="CU75" s="95"/>
      <c r="CV75" s="95"/>
      <c r="CW75" s="95"/>
      <c r="CX75" s="95"/>
      <c r="CY75" s="95"/>
      <c r="CZ75" s="95"/>
      <c r="DA75" s="95"/>
      <c r="DB75" s="95"/>
      <c r="DC75" s="95"/>
      <c r="DD75" s="95"/>
      <c r="DE75" s="95"/>
      <c r="DF75" s="95"/>
      <c r="DG75" s="95"/>
      <c r="DH75" s="95"/>
      <c r="DI75" s="95"/>
      <c r="DJ75" s="95"/>
      <c r="DK75" s="95"/>
      <c r="DL75" s="95"/>
      <c r="DM75" s="95"/>
      <c r="DN75" s="95"/>
      <c r="DO75" s="95"/>
      <c r="DP75" s="95"/>
      <c r="DQ75" s="95"/>
      <c r="DR75" s="95"/>
      <c r="DS75" s="95"/>
      <c r="DT75" s="95"/>
      <c r="DU75" s="95"/>
      <c r="DV75" s="95"/>
      <c r="DW75" s="95"/>
      <c r="DX75" s="95"/>
      <c r="DY75" s="95"/>
      <c r="DZ75" s="95"/>
      <c r="EA75" s="95"/>
      <c r="EB75" s="95"/>
      <c r="EC75" s="95"/>
      <c r="ED75" s="95"/>
      <c r="EE75" s="95"/>
      <c r="EF75" s="95"/>
      <c r="EG75" s="95"/>
      <c r="EH75" s="95"/>
      <c r="EI75" s="95"/>
      <c r="EJ75" s="95"/>
      <c r="EK75" s="95"/>
      <c r="EL75" s="95"/>
      <c r="EM75" s="95"/>
      <c r="EN75" s="95"/>
      <c r="EO75" s="95"/>
      <c r="EP75" s="95"/>
      <c r="EQ75" s="95"/>
      <c r="ER75" s="95"/>
      <c r="ES75" s="95"/>
      <c r="ET75" s="95"/>
      <c r="EU75" s="95"/>
      <c r="EV75" s="95"/>
      <c r="EW75" s="95"/>
      <c r="EX75" s="95"/>
      <c r="EY75" s="95"/>
      <c r="EZ75" s="95"/>
      <c r="FA75" s="95"/>
      <c r="FB75" s="95"/>
      <c r="FC75" s="95"/>
      <c r="FD75" s="95"/>
      <c r="FE75" s="95"/>
      <c r="FF75" s="95"/>
      <c r="FG75" s="95"/>
      <c r="FH75" s="95"/>
      <c r="FI75" s="95"/>
      <c r="FJ75" s="95"/>
      <c r="FK75" s="95"/>
      <c r="FL75" s="95"/>
      <c r="FM75" s="95"/>
      <c r="FN75" s="95"/>
      <c r="FO75" s="95"/>
      <c r="FP75" s="95"/>
      <c r="FQ75" s="95"/>
      <c r="FR75" s="95"/>
      <c r="FS75" s="95"/>
      <c r="FT75" s="95"/>
      <c r="FU75" s="95"/>
      <c r="FV75" s="95"/>
      <c r="FW75" s="95"/>
      <c r="FX75" s="95"/>
      <c r="FY75" s="95"/>
      <c r="FZ75" s="95"/>
      <c r="GA75" s="95"/>
      <c r="GB75" s="95"/>
      <c r="GC75" s="95"/>
      <c r="GD75" s="95"/>
      <c r="GE75" s="95"/>
      <c r="GF75" s="95"/>
      <c r="GG75" s="95"/>
      <c r="GH75" s="95"/>
      <c r="GI75" s="95"/>
      <c r="GJ75" s="95"/>
      <c r="GK75" s="95"/>
      <c r="GL75" s="95"/>
      <c r="GM75" s="95"/>
      <c r="GN75" s="95"/>
      <c r="GO75" s="95"/>
      <c r="GP75" s="95"/>
      <c r="GQ75" s="95"/>
      <c r="GR75" s="95"/>
      <c r="GS75" s="95"/>
      <c r="GT75" s="95"/>
      <c r="GU75" s="95"/>
      <c r="GV75" s="95"/>
      <c r="GW75" s="95"/>
      <c r="GX75" s="95"/>
      <c r="GY75" s="95"/>
      <c r="GZ75" s="95"/>
      <c r="HA75" s="95"/>
      <c r="HB75" s="95"/>
      <c r="HC75" s="95"/>
      <c r="HD75" s="95"/>
      <c r="HE75" s="95"/>
      <c r="HF75" s="95"/>
      <c r="HG75" s="95"/>
      <c r="HH75" s="95"/>
      <c r="HI75" s="95"/>
      <c r="HJ75" s="95"/>
      <c r="HK75" s="95"/>
      <c r="HL75" s="95"/>
      <c r="HM75" s="95"/>
      <c r="HN75" s="95"/>
      <c r="HO75" s="95"/>
      <c r="HP75" s="95"/>
      <c r="HQ75" s="95"/>
      <c r="HR75" s="95"/>
      <c r="HS75" s="95"/>
      <c r="HT75" s="95"/>
      <c r="HU75" s="95"/>
      <c r="HV75" s="95"/>
      <c r="HW75" s="95"/>
      <c r="HX75" s="95"/>
      <c r="HY75" s="95"/>
      <c r="HZ75" s="95"/>
      <c r="IA75" s="95"/>
      <c r="IB75" s="95"/>
      <c r="IC75" s="95"/>
      <c r="ID75" s="95"/>
      <c r="IE75" s="95"/>
      <c r="IF75" s="95"/>
      <c r="IG75" s="95"/>
      <c r="IH75" s="95"/>
      <c r="II75" s="95"/>
      <c r="IJ75" s="95"/>
      <c r="IK75" s="95"/>
      <c r="IL75" s="95"/>
      <c r="IM75" s="95"/>
      <c r="IN75" s="95"/>
      <c r="IO75" s="95"/>
      <c r="IP75" s="95"/>
      <c r="IQ75" s="95"/>
      <c r="IR75" s="95"/>
      <c r="IS75" s="95"/>
      <c r="IT75" s="95"/>
      <c r="IU75" s="95"/>
      <c r="IV75" s="95"/>
      <c r="IW75" s="95"/>
      <c r="IX75" s="95"/>
      <c r="IY75" s="95"/>
      <c r="IZ75" s="95"/>
      <c r="JA75" s="95"/>
      <c r="JB75" s="95"/>
      <c r="JC75" s="95"/>
      <c r="JD75" s="95"/>
      <c r="JE75" s="95"/>
      <c r="JF75" s="95"/>
      <c r="JG75" s="95"/>
      <c r="JH75" s="95"/>
      <c r="JI75" s="95"/>
      <c r="JJ75" s="95"/>
      <c r="JK75" s="95"/>
      <c r="JL75" s="95"/>
      <c r="JM75" s="95"/>
      <c r="JN75" s="95"/>
      <c r="JO75" s="95"/>
      <c r="JP75" s="95"/>
      <c r="JQ75" s="95"/>
      <c r="JR75" s="95"/>
      <c r="JS75" s="95"/>
      <c r="JT75" s="95"/>
      <c r="JU75" s="95"/>
      <c r="JV75" s="95"/>
      <c r="JW75" s="95"/>
      <c r="JX75" s="95"/>
      <c r="JY75" s="95"/>
      <c r="JZ75" s="95"/>
      <c r="KA75" s="95"/>
      <c r="KB75" s="95"/>
      <c r="KC75" s="95"/>
      <c r="KD75" s="95"/>
      <c r="KE75" s="95"/>
      <c r="KF75" s="95"/>
      <c r="KG75" s="95"/>
      <c r="KH75" s="95"/>
      <c r="KI75" s="95"/>
      <c r="KJ75" s="95"/>
      <c r="KK75" s="95"/>
      <c r="KL75" s="95"/>
      <c r="KM75" s="95"/>
      <c r="KN75" s="95"/>
      <c r="KO75" s="95"/>
      <c r="KP75" s="95"/>
      <c r="KQ75" s="95"/>
      <c r="KR75" s="95"/>
      <c r="KS75" s="95"/>
      <c r="KT75" s="95"/>
      <c r="KU75" s="95"/>
      <c r="KV75" s="95"/>
      <c r="KW75" s="95"/>
      <c r="KX75" s="95"/>
      <c r="KY75" s="95"/>
      <c r="KZ75" s="95"/>
      <c r="LA75" s="95"/>
      <c r="LB75" s="95"/>
      <c r="LC75" s="95"/>
      <c r="LD75" s="95"/>
      <c r="LE75" s="95"/>
      <c r="LF75" s="95"/>
      <c r="LG75" s="95"/>
      <c r="LH75" s="95"/>
      <c r="LI75" s="95"/>
      <c r="LJ75" s="95"/>
      <c r="LK75" s="95"/>
      <c r="LL75" s="95"/>
      <c r="LM75" s="95"/>
      <c r="LN75" s="95"/>
      <c r="LO75" s="95"/>
      <c r="LP75" s="95"/>
      <c r="LQ75" s="95"/>
      <c r="LR75" s="95"/>
      <c r="LS75" s="95"/>
      <c r="LT75" s="95"/>
      <c r="LU75" s="95"/>
      <c r="LV75" s="95"/>
      <c r="LW75" s="95"/>
      <c r="LX75" s="95"/>
      <c r="LY75" s="95"/>
      <c r="LZ75" s="95"/>
      <c r="MA75" s="95"/>
      <c r="MB75" s="95"/>
      <c r="MC75" s="95"/>
      <c r="MD75" s="95"/>
      <c r="ME75" s="95"/>
      <c r="MF75" s="95"/>
      <c r="MG75" s="95"/>
      <c r="MH75" s="95"/>
      <c r="MI75" s="95"/>
      <c r="MJ75" s="95"/>
      <c r="MK75" s="95"/>
      <c r="ML75" s="95"/>
      <c r="MM75" s="95"/>
      <c r="MN75" s="95"/>
      <c r="MO75" s="95"/>
      <c r="MP75" s="95"/>
      <c r="MQ75" s="95"/>
      <c r="MR75" s="95"/>
      <c r="MS75" s="95"/>
      <c r="MT75" s="95"/>
      <c r="MU75" s="95"/>
      <c r="MV75" s="95"/>
      <c r="MW75" s="95"/>
      <c r="MX75" s="95"/>
      <c r="MY75" s="95"/>
      <c r="MZ75" s="95"/>
      <c r="NA75" s="95"/>
      <c r="NB75" s="95"/>
      <c r="NC75" s="95"/>
      <c r="ND75" s="95"/>
      <c r="NE75" s="95"/>
      <c r="NF75" s="95"/>
      <c r="NG75" s="95"/>
      <c r="NH75" s="95"/>
      <c r="NI75" s="95"/>
      <c r="NJ75" s="95"/>
      <c r="NK75" s="95"/>
      <c r="NL75" s="95"/>
      <c r="NM75" s="95"/>
      <c r="NN75" s="95"/>
      <c r="NO75" s="95"/>
      <c r="NP75" s="95"/>
      <c r="NQ75" s="95"/>
      <c r="NR75" s="95"/>
      <c r="NS75" s="95"/>
      <c r="NT75" s="95"/>
      <c r="NU75" s="95"/>
      <c r="NV75" s="95"/>
      <c r="NW75" s="95"/>
      <c r="NX75" s="95"/>
      <c r="NY75" s="95"/>
      <c r="NZ75" s="95"/>
      <c r="OA75" s="95"/>
      <c r="OB75" s="95"/>
      <c r="OC75" s="95"/>
      <c r="OD75" s="95"/>
      <c r="OE75" s="95"/>
      <c r="OF75" s="95"/>
      <c r="OG75" s="95"/>
      <c r="OH75" s="95"/>
      <c r="OI75" s="95"/>
      <c r="OJ75" s="95"/>
      <c r="OK75" s="95"/>
      <c r="OL75" s="95"/>
      <c r="OM75" s="95"/>
      <c r="ON75" s="95"/>
      <c r="OO75" s="95"/>
      <c r="OP75" s="95"/>
      <c r="OQ75" s="95"/>
      <c r="OR75" s="95"/>
      <c r="OS75" s="95"/>
      <c r="OT75" s="95"/>
      <c r="OU75" s="95"/>
      <c r="OV75" s="95"/>
      <c r="OW75" s="95"/>
      <c r="OX75" s="95"/>
      <c r="OY75" s="95"/>
      <c r="OZ75" s="95"/>
      <c r="PA75" s="95"/>
      <c r="PB75" s="95"/>
      <c r="PC75" s="95"/>
      <c r="PD75" s="95"/>
      <c r="PE75" s="95"/>
      <c r="PF75" s="95"/>
      <c r="PG75" s="95"/>
      <c r="PH75" s="95"/>
      <c r="PI75" s="95"/>
      <c r="PJ75" s="95"/>
      <c r="PK75" s="95"/>
      <c r="PL75" s="95"/>
      <c r="PM75" s="95"/>
      <c r="PN75" s="95"/>
      <c r="PO75" s="95"/>
      <c r="PP75" s="95"/>
      <c r="PQ75" s="95"/>
      <c r="PR75" s="95"/>
      <c r="PS75" s="95"/>
      <c r="PT75" s="95"/>
      <c r="PU75" s="95"/>
      <c r="PV75" s="95"/>
      <c r="PW75" s="95"/>
      <c r="PX75" s="95"/>
      <c r="PY75" s="95"/>
      <c r="PZ75" s="95"/>
      <c r="QA75" s="95"/>
      <c r="QB75" s="95"/>
      <c r="QC75" s="95"/>
      <c r="QD75" s="95"/>
      <c r="QE75" s="95"/>
      <c r="QF75" s="95"/>
      <c r="QG75" s="95"/>
      <c r="QH75" s="95"/>
      <c r="QI75" s="95"/>
      <c r="QJ75" s="95"/>
      <c r="QK75" s="95"/>
      <c r="QL75" s="95"/>
      <c r="QM75" s="95"/>
      <c r="QN75" s="95"/>
      <c r="QO75" s="95"/>
      <c r="QP75" s="95"/>
      <c r="QQ75" s="95"/>
      <c r="QR75" s="95"/>
      <c r="QS75" s="95"/>
      <c r="QT75" s="95"/>
      <c r="QU75" s="95"/>
      <c r="QV75" s="95"/>
      <c r="QW75" s="95"/>
      <c r="QX75" s="95"/>
      <c r="QY75" s="95"/>
      <c r="QZ75" s="95"/>
      <c r="RA75" s="95"/>
      <c r="RB75" s="95"/>
      <c r="RC75" s="95"/>
      <c r="RD75" s="95"/>
      <c r="RE75" s="95"/>
      <c r="RF75" s="95"/>
      <c r="RG75" s="95"/>
      <c r="RH75" s="95"/>
      <c r="RI75" s="95"/>
      <c r="RJ75" s="95"/>
      <c r="RK75" s="95"/>
      <c r="RL75" s="95"/>
      <c r="RM75" s="95"/>
      <c r="RN75" s="95"/>
      <c r="RO75" s="95"/>
      <c r="RP75" s="95"/>
      <c r="RQ75" s="95"/>
      <c r="RR75" s="95"/>
      <c r="RS75" s="95"/>
      <c r="RT75" s="95"/>
      <c r="RU75" s="95"/>
      <c r="RV75" s="95"/>
      <c r="RW75" s="95"/>
      <c r="RX75" s="95"/>
      <c r="RY75" s="95"/>
      <c r="RZ75" s="95"/>
      <c r="SA75" s="95"/>
      <c r="SB75" s="95"/>
      <c r="SC75" s="95"/>
      <c r="SD75" s="95"/>
      <c r="SE75" s="95"/>
      <c r="SF75" s="95"/>
      <c r="SG75" s="95"/>
      <c r="SH75" s="95"/>
      <c r="SI75" s="95"/>
      <c r="SJ75" s="95"/>
      <c r="SK75" s="95"/>
      <c r="SL75" s="95"/>
      <c r="SM75" s="95"/>
      <c r="SN75" s="95"/>
      <c r="SO75" s="95"/>
      <c r="SP75" s="95"/>
      <c r="SQ75" s="95"/>
      <c r="SR75" s="95"/>
      <c r="SS75" s="95"/>
      <c r="ST75" s="95"/>
      <c r="SU75" s="95"/>
      <c r="SV75" s="95"/>
      <c r="SW75" s="95"/>
      <c r="SX75" s="95"/>
      <c r="SY75" s="95"/>
      <c r="SZ75" s="95"/>
      <c r="TA75" s="95"/>
      <c r="TB75" s="95"/>
      <c r="TC75" s="95"/>
      <c r="TD75" s="95"/>
      <c r="TE75" s="95"/>
      <c r="TF75" s="95"/>
      <c r="TG75" s="95"/>
      <c r="TH75" s="95"/>
      <c r="TI75" s="95"/>
      <c r="TJ75" s="95"/>
      <c r="TK75" s="95"/>
      <c r="TL75" s="95"/>
      <c r="TM75" s="95"/>
      <c r="TN75" s="95"/>
      <c r="TO75" s="95"/>
      <c r="TP75" s="95"/>
      <c r="TQ75" s="95"/>
      <c r="TR75" s="95"/>
      <c r="TS75" s="95"/>
      <c r="TT75" s="95"/>
      <c r="TU75" s="95"/>
      <c r="TV75" s="95"/>
      <c r="TW75" s="95"/>
      <c r="TX75" s="95"/>
      <c r="TY75" s="95"/>
      <c r="TZ75" s="95"/>
      <c r="UA75" s="95"/>
      <c r="UB75" s="95"/>
      <c r="UC75" s="95"/>
      <c r="UD75" s="95"/>
      <c r="UE75" s="95"/>
      <c r="UF75" s="95"/>
      <c r="UG75" s="95"/>
      <c r="UH75" s="95"/>
      <c r="UI75" s="95"/>
      <c r="UJ75" s="95"/>
      <c r="UK75" s="95"/>
      <c r="UL75" s="95"/>
      <c r="UM75" s="95"/>
      <c r="UN75" s="95"/>
      <c r="UO75" s="95"/>
      <c r="UP75" s="95"/>
      <c r="UQ75" s="95"/>
      <c r="UR75" s="95"/>
      <c r="US75" s="95"/>
      <c r="UT75" s="95"/>
      <c r="UU75" s="95"/>
      <c r="UV75" s="95"/>
      <c r="UW75" s="95"/>
      <c r="UX75" s="95"/>
      <c r="UY75" s="95"/>
      <c r="UZ75" s="95"/>
      <c r="VA75" s="95"/>
      <c r="VB75" s="95"/>
      <c r="VC75" s="95"/>
      <c r="VD75" s="95"/>
      <c r="VE75" s="95"/>
      <c r="VF75" s="95"/>
      <c r="VG75" s="95"/>
      <c r="VH75" s="95"/>
      <c r="VI75" s="95"/>
      <c r="VJ75" s="95"/>
      <c r="VK75" s="95"/>
      <c r="VL75" s="95"/>
      <c r="VM75" s="95"/>
      <c r="VN75" s="95"/>
      <c r="VO75" s="95"/>
      <c r="VP75" s="95"/>
      <c r="VQ75" s="95"/>
      <c r="VR75" s="95"/>
      <c r="VS75" s="95"/>
      <c r="VT75" s="95"/>
      <c r="VU75" s="95"/>
      <c r="VV75" s="95"/>
      <c r="VW75" s="95"/>
      <c r="VX75" s="95"/>
      <c r="VY75" s="95"/>
      <c r="VZ75" s="95"/>
      <c r="WA75" s="95"/>
      <c r="WB75" s="95"/>
      <c r="WC75" s="95"/>
      <c r="WD75" s="95"/>
      <c r="WE75" s="95"/>
      <c r="WF75" s="95"/>
      <c r="WG75" s="95"/>
      <c r="WH75" s="95"/>
      <c r="WI75" s="95"/>
      <c r="WJ75" s="95"/>
      <c r="WK75" s="95"/>
      <c r="WL75" s="95"/>
      <c r="WM75" s="95"/>
      <c r="WN75" s="95"/>
      <c r="WO75" s="95"/>
      <c r="WP75" s="95"/>
      <c r="WQ75" s="95"/>
      <c r="WR75" s="95"/>
      <c r="WS75" s="95"/>
      <c r="WT75" s="95"/>
      <c r="WU75" s="95"/>
      <c r="WV75" s="95"/>
      <c r="WW75" s="95"/>
      <c r="WX75" s="95"/>
      <c r="WY75" s="95"/>
      <c r="WZ75" s="95"/>
      <c r="XA75" s="95"/>
      <c r="XB75" s="95"/>
      <c r="XC75" s="95"/>
      <c r="XD75" s="95"/>
      <c r="XE75" s="95"/>
      <c r="XF75" s="95"/>
      <c r="XG75" s="95"/>
      <c r="XH75" s="95"/>
      <c r="XI75" s="95"/>
      <c r="XJ75" s="95"/>
      <c r="XK75" s="95"/>
      <c r="XL75" s="95"/>
      <c r="XM75" s="95"/>
      <c r="XN75" s="95"/>
      <c r="XO75" s="95"/>
      <c r="XP75" s="95"/>
      <c r="XQ75" s="95"/>
      <c r="XR75" s="95"/>
      <c r="XS75" s="95"/>
      <c r="XT75" s="95"/>
      <c r="XU75" s="95"/>
      <c r="XV75" s="95"/>
      <c r="XW75" s="95"/>
      <c r="XX75" s="95"/>
      <c r="XY75" s="95"/>
      <c r="XZ75" s="95"/>
      <c r="YA75" s="95"/>
      <c r="YB75" s="95"/>
      <c r="YC75" s="95"/>
      <c r="YD75" s="95"/>
      <c r="YE75" s="95"/>
      <c r="YF75" s="95"/>
      <c r="YG75" s="95"/>
      <c r="YH75" s="95"/>
      <c r="YI75" s="95"/>
      <c r="YJ75" s="95"/>
      <c r="YK75" s="95"/>
      <c r="YL75" s="95"/>
      <c r="YM75" s="95"/>
      <c r="YN75" s="95"/>
      <c r="YO75" s="95"/>
      <c r="YP75" s="95"/>
      <c r="YQ75" s="95"/>
      <c r="YR75" s="95"/>
      <c r="YS75" s="95"/>
      <c r="YT75" s="95"/>
      <c r="YU75" s="95"/>
      <c r="YV75" s="95"/>
      <c r="YW75" s="95"/>
      <c r="YX75" s="95"/>
      <c r="YY75" s="95"/>
      <c r="YZ75" s="95"/>
      <c r="ZA75" s="95"/>
      <c r="ZB75" s="95"/>
      <c r="ZC75" s="95"/>
      <c r="ZD75" s="95"/>
      <c r="ZE75" s="95"/>
      <c r="ZF75" s="95"/>
      <c r="ZG75" s="95"/>
      <c r="ZH75" s="95"/>
      <c r="ZI75" s="95"/>
      <c r="ZJ75" s="95"/>
      <c r="ZK75" s="95"/>
      <c r="ZL75" s="95"/>
      <c r="ZM75" s="95"/>
      <c r="ZN75" s="95"/>
      <c r="ZO75" s="95"/>
      <c r="ZP75" s="95"/>
      <c r="ZQ75" s="95"/>
      <c r="ZR75" s="95"/>
      <c r="ZS75" s="95"/>
      <c r="ZT75" s="95"/>
      <c r="ZU75" s="95"/>
      <c r="ZV75" s="95"/>
      <c r="ZW75" s="95"/>
      <c r="ZX75" s="95"/>
      <c r="ZY75" s="95"/>
      <c r="ZZ75" s="95"/>
      <c r="AAA75" s="95"/>
      <c r="AAB75" s="95"/>
      <c r="AAC75" s="95"/>
      <c r="AAD75" s="95"/>
      <c r="AAE75" s="95"/>
      <c r="AAF75" s="95"/>
      <c r="AAG75" s="95"/>
      <c r="AAH75" s="95"/>
      <c r="AAI75" s="95"/>
      <c r="AAJ75" s="95"/>
      <c r="AAK75" s="95"/>
      <c r="AAL75" s="95"/>
      <c r="AAM75" s="95"/>
      <c r="AAN75" s="95"/>
      <c r="AAO75" s="95"/>
      <c r="AAP75" s="95"/>
      <c r="AAQ75" s="95"/>
      <c r="AAR75" s="95"/>
      <c r="AAS75" s="95"/>
      <c r="AAT75" s="95"/>
      <c r="AAU75" s="95"/>
      <c r="AAV75" s="95"/>
      <c r="AAW75" s="95"/>
      <c r="AAX75" s="95"/>
      <c r="AAY75" s="95"/>
      <c r="AAZ75" s="95"/>
      <c r="ABA75" s="95"/>
      <c r="ABB75" s="95"/>
      <c r="ABC75" s="95"/>
      <c r="ABD75" s="95"/>
      <c r="ABE75" s="95"/>
      <c r="ABF75" s="95"/>
      <c r="ABG75" s="95"/>
      <c r="ABH75" s="95"/>
      <c r="ABI75" s="95"/>
      <c r="ABJ75" s="95"/>
      <c r="ABK75" s="95"/>
      <c r="ABL75" s="95"/>
      <c r="ABM75" s="95"/>
      <c r="ABN75" s="95"/>
      <c r="ABO75" s="95"/>
      <c r="ABP75" s="95"/>
      <c r="ABQ75" s="95"/>
      <c r="ABR75" s="95"/>
      <c r="ABS75" s="95"/>
      <c r="ABT75" s="95"/>
      <c r="ABU75" s="95"/>
      <c r="ABV75" s="95"/>
      <c r="ABW75" s="95"/>
      <c r="ABX75" s="95"/>
      <c r="ABY75" s="95"/>
      <c r="ABZ75" s="95"/>
      <c r="ACA75" s="95"/>
      <c r="ACB75" s="95"/>
      <c r="ACC75" s="95"/>
      <c r="ACD75" s="95"/>
      <c r="ACE75" s="95"/>
      <c r="ACF75" s="95"/>
      <c r="ACG75" s="95"/>
      <c r="ACH75" s="95"/>
      <c r="ACI75" s="95"/>
      <c r="ACJ75" s="95"/>
      <c r="ACK75" s="95"/>
      <c r="ACL75" s="95"/>
      <c r="ACM75" s="95"/>
      <c r="ACN75" s="95"/>
      <c r="ACO75" s="95"/>
      <c r="ACP75" s="95"/>
      <c r="ACQ75" s="95"/>
      <c r="ACR75" s="95"/>
      <c r="ACS75" s="95"/>
      <c r="ACT75" s="95"/>
      <c r="ACU75" s="95"/>
      <c r="ACV75" s="95"/>
      <c r="ACW75" s="95"/>
      <c r="ACX75" s="95"/>
      <c r="ACY75" s="95"/>
      <c r="ACZ75" s="95"/>
      <c r="ADA75" s="95"/>
      <c r="ADB75" s="95"/>
      <c r="ADC75" s="95"/>
      <c r="ADD75" s="95"/>
      <c r="ADE75" s="95"/>
      <c r="ADF75" s="95"/>
      <c r="ADG75" s="95"/>
      <c r="ADH75" s="95"/>
      <c r="ADI75" s="95"/>
      <c r="ADJ75" s="95"/>
      <c r="ADK75" s="95"/>
      <c r="ADL75" s="95"/>
      <c r="ADM75" s="95"/>
      <c r="ADN75" s="95"/>
      <c r="ADO75" s="95"/>
      <c r="ADP75" s="95"/>
      <c r="ADQ75" s="95"/>
      <c r="ADR75" s="95"/>
      <c r="ADS75" s="95"/>
      <c r="ADT75" s="95"/>
      <c r="ADU75" s="95"/>
      <c r="ADV75" s="95"/>
      <c r="ADW75" s="95"/>
      <c r="ADX75" s="95"/>
      <c r="ADY75" s="95"/>
      <c r="ADZ75" s="95"/>
      <c r="AEA75" s="95"/>
      <c r="AEB75" s="95"/>
      <c r="AEC75" s="95"/>
      <c r="AED75" s="95"/>
      <c r="AEE75" s="95"/>
      <c r="AEF75" s="95"/>
      <c r="AEG75" s="95"/>
      <c r="AEH75" s="95"/>
      <c r="AEI75" s="95"/>
      <c r="AEJ75" s="95"/>
      <c r="AEK75" s="95"/>
      <c r="AEL75" s="95"/>
      <c r="AEM75" s="95"/>
      <c r="AEN75" s="95"/>
      <c r="AEO75" s="95"/>
      <c r="AEP75" s="95"/>
      <c r="AEQ75" s="95"/>
      <c r="AER75" s="95"/>
      <c r="AES75" s="95"/>
      <c r="AET75" s="95"/>
      <c r="AEU75" s="95"/>
      <c r="AEV75" s="95"/>
      <c r="AEW75" s="95"/>
      <c r="AEX75" s="95"/>
      <c r="AEY75" s="95"/>
      <c r="AEZ75" s="95"/>
      <c r="AFA75" s="95"/>
      <c r="AFB75" s="95"/>
      <c r="AFC75" s="95"/>
      <c r="AFD75" s="95"/>
      <c r="AFE75" s="95"/>
      <c r="AFF75" s="95"/>
      <c r="AFG75" s="95"/>
      <c r="AFH75" s="95"/>
      <c r="AFI75" s="95"/>
      <c r="AFJ75" s="95"/>
      <c r="AFK75" s="95"/>
      <c r="AFL75" s="95"/>
      <c r="AFM75" s="95"/>
      <c r="AFN75" s="95"/>
      <c r="AFO75" s="95"/>
      <c r="AFP75" s="95"/>
      <c r="AFQ75" s="95"/>
      <c r="AFR75" s="95"/>
      <c r="AFS75" s="95"/>
      <c r="AFT75" s="95"/>
      <c r="AFU75" s="95"/>
      <c r="AFV75" s="95"/>
      <c r="AFW75" s="95"/>
      <c r="AFX75" s="95"/>
      <c r="AFY75" s="95"/>
      <c r="AFZ75" s="95"/>
      <c r="AGA75" s="95"/>
      <c r="AGB75" s="95"/>
      <c r="AGC75" s="95"/>
      <c r="AGD75" s="95"/>
      <c r="AGE75" s="95"/>
      <c r="AGF75" s="95"/>
      <c r="AGG75" s="95"/>
      <c r="AGH75" s="95"/>
      <c r="AGI75" s="95"/>
      <c r="AGJ75" s="95"/>
      <c r="AGK75" s="95"/>
      <c r="AGL75" s="95"/>
      <c r="AGM75" s="95"/>
      <c r="AGN75" s="95"/>
      <c r="AGO75" s="95"/>
      <c r="AGP75" s="95"/>
      <c r="AGQ75" s="95"/>
      <c r="AGR75" s="95"/>
      <c r="AGS75" s="95"/>
      <c r="AGT75" s="95"/>
      <c r="AGU75" s="95"/>
      <c r="AGV75" s="95"/>
      <c r="AGW75" s="95"/>
      <c r="AGX75" s="95"/>
      <c r="AGY75" s="95"/>
      <c r="AGZ75" s="95"/>
      <c r="AHA75" s="95"/>
      <c r="AHB75" s="95"/>
      <c r="AHC75" s="95"/>
      <c r="AHD75" s="95"/>
      <c r="AHE75" s="95"/>
      <c r="AHF75" s="95"/>
      <c r="AHG75" s="95"/>
      <c r="AHH75" s="95"/>
      <c r="AHI75" s="95"/>
      <c r="AHJ75" s="95"/>
      <c r="AHK75" s="95"/>
      <c r="AHL75" s="95"/>
      <c r="AHM75" s="95"/>
      <c r="AHN75" s="95"/>
      <c r="AHO75" s="95"/>
      <c r="AHP75" s="95"/>
      <c r="AHQ75" s="95"/>
      <c r="AHR75" s="95"/>
      <c r="AHS75" s="95"/>
      <c r="AHT75" s="95"/>
      <c r="AHU75" s="95"/>
      <c r="AHV75" s="95"/>
      <c r="AHW75" s="95"/>
      <c r="AHX75" s="95"/>
      <c r="AHY75" s="95"/>
      <c r="AHZ75" s="95"/>
      <c r="AIA75" s="95"/>
      <c r="AIB75" s="95"/>
      <c r="AIC75" s="95"/>
      <c r="AID75" s="95"/>
      <c r="AIE75" s="95"/>
      <c r="AIF75" s="95"/>
      <c r="AIG75" s="95"/>
      <c r="AIH75" s="95"/>
      <c r="AII75" s="95"/>
      <c r="AIJ75" s="95"/>
      <c r="AIK75" s="95"/>
      <c r="AIL75" s="95"/>
      <c r="AIM75" s="95"/>
      <c r="AIN75" s="95"/>
      <c r="AIO75" s="95"/>
      <c r="AIP75" s="95"/>
      <c r="AIQ75" s="95"/>
      <c r="AIR75" s="95"/>
      <c r="AIS75" s="95"/>
      <c r="AIT75" s="95"/>
      <c r="AIU75" s="95"/>
      <c r="AIV75" s="95"/>
      <c r="AIW75" s="95"/>
      <c r="AIX75" s="95"/>
      <c r="AIY75" s="95"/>
      <c r="AIZ75" s="95"/>
      <c r="AJA75" s="95"/>
      <c r="AJB75" s="95"/>
      <c r="AJC75" s="95"/>
      <c r="AJD75" s="95"/>
      <c r="AJE75" s="95"/>
      <c r="AJF75" s="95"/>
      <c r="AJG75" s="95"/>
      <c r="AJH75" s="95"/>
      <c r="AJI75" s="95"/>
      <c r="AJJ75" s="95"/>
      <c r="AJK75" s="95"/>
      <c r="AJL75" s="95"/>
      <c r="AJM75" s="95"/>
      <c r="AJN75" s="95"/>
      <c r="AJO75" s="95"/>
      <c r="AJP75" s="95"/>
      <c r="AJQ75" s="95"/>
      <c r="AJR75" s="95"/>
      <c r="AJS75" s="95"/>
      <c r="AJT75" s="95"/>
      <c r="AJU75" s="95"/>
      <c r="AJV75" s="95"/>
      <c r="AJW75" s="95"/>
      <c r="AJX75" s="95"/>
      <c r="AJY75" s="95"/>
      <c r="AJZ75" s="95"/>
      <c r="AKA75" s="95"/>
      <c r="AKB75" s="95"/>
      <c r="AKC75" s="95"/>
      <c r="AKD75" s="95"/>
      <c r="AKE75" s="95"/>
      <c r="AKF75" s="95"/>
      <c r="AKG75" s="95"/>
      <c r="AKH75" s="95"/>
      <c r="AKI75" s="95"/>
      <c r="AKJ75" s="95"/>
      <c r="AKK75" s="95"/>
      <c r="AKL75" s="95"/>
      <c r="AKM75" s="95"/>
      <c r="AKN75" s="95"/>
      <c r="AKO75" s="95"/>
      <c r="AKP75" s="95"/>
      <c r="AKQ75" s="95"/>
      <c r="AKR75" s="95"/>
      <c r="AKS75" s="95"/>
      <c r="AKT75" s="95"/>
      <c r="AKU75" s="95"/>
      <c r="AKV75" s="95"/>
      <c r="AKW75" s="95"/>
      <c r="AKX75" s="95"/>
      <c r="AKY75" s="95"/>
      <c r="AKZ75" s="95"/>
      <c r="ALA75" s="95"/>
      <c r="ALB75" s="95"/>
      <c r="ALC75" s="95"/>
      <c r="ALD75" s="95"/>
      <c r="ALE75" s="95"/>
      <c r="ALF75" s="95"/>
      <c r="ALG75" s="95"/>
      <c r="ALH75" s="95"/>
      <c r="ALI75" s="95"/>
      <c r="ALJ75" s="95"/>
      <c r="ALK75" s="95"/>
      <c r="ALL75" s="95"/>
      <c r="ALM75" s="95"/>
      <c r="ALN75" s="95"/>
      <c r="ALO75" s="95"/>
      <c r="ALP75" s="95"/>
      <c r="ALQ75" s="95"/>
      <c r="ALR75" s="95"/>
      <c r="ALS75" s="95"/>
      <c r="ALT75" s="95"/>
      <c r="ALU75" s="95"/>
      <c r="ALV75" s="95"/>
      <c r="ALW75" s="95"/>
      <c r="ALX75" s="95"/>
      <c r="ALY75" s="95"/>
      <c r="ALZ75" s="95"/>
      <c r="AMA75" s="95"/>
      <c r="AMB75" s="95"/>
      <c r="AMC75" s="95"/>
      <c r="AMD75" s="95"/>
      <c r="AME75" s="95"/>
      <c r="AMF75" s="95"/>
      <c r="AMG75" s="95"/>
      <c r="AMH75" s="95"/>
      <c r="AMI75" s="95"/>
      <c r="AMJ75" s="95"/>
    </row>
    <row r="76" spans="1:1024" s="97" customFormat="1" x14ac:dyDescent="0.2">
      <c r="A76" s="95"/>
      <c r="B76" s="171" t="s">
        <v>53</v>
      </c>
      <c r="C76" s="168">
        <v>6.67</v>
      </c>
      <c r="D76" s="171" t="s">
        <v>486</v>
      </c>
      <c r="E76" s="168">
        <v>4.74</v>
      </c>
      <c r="F76" s="171" t="s">
        <v>87</v>
      </c>
      <c r="G76" s="168">
        <v>0.66</v>
      </c>
      <c r="H76" s="171" t="s">
        <v>355</v>
      </c>
      <c r="I76" s="168">
        <v>1.86</v>
      </c>
      <c r="J76" s="171" t="s">
        <v>53</v>
      </c>
      <c r="K76" s="168">
        <v>6.67</v>
      </c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95"/>
      <c r="AL76" s="95"/>
      <c r="AM76" s="95"/>
      <c r="AN76" s="95"/>
      <c r="AO76" s="95"/>
      <c r="AP76" s="95"/>
      <c r="AQ76" s="95"/>
      <c r="AR76" s="95"/>
      <c r="AS76" s="95"/>
      <c r="AT76" s="95"/>
      <c r="AU76" s="95"/>
      <c r="AV76" s="95"/>
      <c r="AW76" s="95"/>
      <c r="AX76" s="95"/>
      <c r="AY76" s="95"/>
      <c r="AZ76" s="95"/>
      <c r="BA76" s="95"/>
      <c r="BB76" s="95"/>
      <c r="BC76" s="95"/>
      <c r="BD76" s="95"/>
      <c r="BE76" s="95"/>
      <c r="BF76" s="95"/>
      <c r="BG76" s="95"/>
      <c r="BH76" s="95"/>
      <c r="BI76" s="95"/>
      <c r="BJ76" s="95"/>
      <c r="BK76" s="95"/>
      <c r="BL76" s="95"/>
      <c r="BM76" s="95"/>
      <c r="BN76" s="95"/>
      <c r="BO76" s="95"/>
      <c r="BP76" s="95"/>
      <c r="BQ76" s="95"/>
      <c r="BR76" s="95"/>
      <c r="BS76" s="95"/>
      <c r="BT76" s="95"/>
      <c r="BU76" s="95"/>
      <c r="BV76" s="95"/>
      <c r="BW76" s="95"/>
      <c r="BX76" s="95"/>
      <c r="BY76" s="95"/>
      <c r="BZ76" s="95"/>
      <c r="CA76" s="95"/>
      <c r="CB76" s="95"/>
      <c r="CC76" s="95"/>
      <c r="CD76" s="95"/>
      <c r="CE76" s="95"/>
      <c r="CF76" s="95"/>
      <c r="CG76" s="95"/>
      <c r="CH76" s="95"/>
      <c r="CI76" s="95"/>
      <c r="CJ76" s="95"/>
      <c r="CK76" s="95"/>
      <c r="CL76" s="95"/>
      <c r="CM76" s="95"/>
      <c r="CN76" s="95"/>
      <c r="CO76" s="95"/>
      <c r="CP76" s="95"/>
      <c r="CQ76" s="95"/>
      <c r="CR76" s="95"/>
      <c r="CS76" s="95"/>
      <c r="CT76" s="95"/>
      <c r="CU76" s="95"/>
      <c r="CV76" s="95"/>
      <c r="CW76" s="95"/>
      <c r="CX76" s="95"/>
      <c r="CY76" s="95"/>
      <c r="CZ76" s="95"/>
      <c r="DA76" s="95"/>
      <c r="DB76" s="95"/>
      <c r="DC76" s="95"/>
      <c r="DD76" s="95"/>
      <c r="DE76" s="95"/>
      <c r="DF76" s="95"/>
      <c r="DG76" s="95"/>
      <c r="DH76" s="95"/>
      <c r="DI76" s="95"/>
      <c r="DJ76" s="95"/>
      <c r="DK76" s="95"/>
      <c r="DL76" s="95"/>
      <c r="DM76" s="95"/>
      <c r="DN76" s="95"/>
      <c r="DO76" s="95"/>
      <c r="DP76" s="95"/>
      <c r="DQ76" s="95"/>
      <c r="DR76" s="95"/>
      <c r="DS76" s="95"/>
      <c r="DT76" s="95"/>
      <c r="DU76" s="95"/>
      <c r="DV76" s="95"/>
      <c r="DW76" s="95"/>
      <c r="DX76" s="95"/>
      <c r="DY76" s="95"/>
      <c r="DZ76" s="95"/>
      <c r="EA76" s="95"/>
      <c r="EB76" s="95"/>
      <c r="EC76" s="95"/>
      <c r="ED76" s="95"/>
      <c r="EE76" s="95"/>
      <c r="EF76" s="95"/>
      <c r="EG76" s="95"/>
      <c r="EH76" s="95"/>
      <c r="EI76" s="95"/>
      <c r="EJ76" s="95"/>
      <c r="EK76" s="95"/>
      <c r="EL76" s="95"/>
      <c r="EM76" s="95"/>
      <c r="EN76" s="95"/>
      <c r="EO76" s="95"/>
      <c r="EP76" s="95"/>
      <c r="EQ76" s="95"/>
      <c r="ER76" s="95"/>
      <c r="ES76" s="95"/>
      <c r="ET76" s="95"/>
      <c r="EU76" s="95"/>
      <c r="EV76" s="95"/>
      <c r="EW76" s="95"/>
      <c r="EX76" s="95"/>
      <c r="EY76" s="95"/>
      <c r="EZ76" s="95"/>
      <c r="FA76" s="95"/>
      <c r="FB76" s="95"/>
      <c r="FC76" s="95"/>
      <c r="FD76" s="95"/>
      <c r="FE76" s="95"/>
      <c r="FF76" s="95"/>
      <c r="FG76" s="95"/>
      <c r="FH76" s="95"/>
      <c r="FI76" s="95"/>
      <c r="FJ76" s="95"/>
      <c r="FK76" s="95"/>
      <c r="FL76" s="95"/>
      <c r="FM76" s="95"/>
      <c r="FN76" s="95"/>
      <c r="FO76" s="95"/>
      <c r="FP76" s="95"/>
      <c r="FQ76" s="95"/>
      <c r="FR76" s="95"/>
      <c r="FS76" s="95"/>
      <c r="FT76" s="95"/>
      <c r="FU76" s="95"/>
      <c r="FV76" s="95"/>
      <c r="FW76" s="95"/>
      <c r="FX76" s="95"/>
      <c r="FY76" s="95"/>
      <c r="FZ76" s="95"/>
      <c r="GA76" s="95"/>
      <c r="GB76" s="95"/>
      <c r="GC76" s="95"/>
      <c r="GD76" s="95"/>
      <c r="GE76" s="95"/>
      <c r="GF76" s="95"/>
      <c r="GG76" s="95"/>
      <c r="GH76" s="95"/>
      <c r="GI76" s="95"/>
      <c r="GJ76" s="95"/>
      <c r="GK76" s="95"/>
      <c r="GL76" s="95"/>
      <c r="GM76" s="95"/>
      <c r="GN76" s="95"/>
      <c r="GO76" s="95"/>
      <c r="GP76" s="95"/>
      <c r="GQ76" s="95"/>
      <c r="GR76" s="95"/>
      <c r="GS76" s="95"/>
      <c r="GT76" s="95"/>
      <c r="GU76" s="95"/>
      <c r="GV76" s="95"/>
      <c r="GW76" s="95"/>
      <c r="GX76" s="95"/>
      <c r="GY76" s="95"/>
      <c r="GZ76" s="95"/>
      <c r="HA76" s="95"/>
      <c r="HB76" s="95"/>
      <c r="HC76" s="95"/>
      <c r="HD76" s="95"/>
      <c r="HE76" s="95"/>
      <c r="HF76" s="95"/>
      <c r="HG76" s="95"/>
      <c r="HH76" s="95"/>
      <c r="HI76" s="95"/>
      <c r="HJ76" s="95"/>
      <c r="HK76" s="95"/>
      <c r="HL76" s="95"/>
      <c r="HM76" s="95"/>
      <c r="HN76" s="95"/>
      <c r="HO76" s="95"/>
      <c r="HP76" s="95"/>
      <c r="HQ76" s="95"/>
      <c r="HR76" s="95"/>
      <c r="HS76" s="95"/>
      <c r="HT76" s="95"/>
      <c r="HU76" s="95"/>
      <c r="HV76" s="95"/>
      <c r="HW76" s="95"/>
      <c r="HX76" s="95"/>
      <c r="HY76" s="95"/>
      <c r="HZ76" s="95"/>
      <c r="IA76" s="95"/>
      <c r="IB76" s="95"/>
      <c r="IC76" s="95"/>
      <c r="ID76" s="95"/>
      <c r="IE76" s="95"/>
      <c r="IF76" s="95"/>
      <c r="IG76" s="95"/>
      <c r="IH76" s="95"/>
      <c r="II76" s="95"/>
      <c r="IJ76" s="95"/>
      <c r="IK76" s="95"/>
      <c r="IL76" s="95"/>
      <c r="IM76" s="95"/>
      <c r="IN76" s="95"/>
      <c r="IO76" s="95"/>
      <c r="IP76" s="95"/>
      <c r="IQ76" s="95"/>
      <c r="IR76" s="95"/>
      <c r="IS76" s="95"/>
      <c r="IT76" s="95"/>
      <c r="IU76" s="95"/>
      <c r="IV76" s="95"/>
      <c r="IW76" s="95"/>
      <c r="IX76" s="95"/>
      <c r="IY76" s="95"/>
      <c r="IZ76" s="95"/>
      <c r="JA76" s="95"/>
      <c r="JB76" s="95"/>
      <c r="JC76" s="95"/>
      <c r="JD76" s="95"/>
      <c r="JE76" s="95"/>
      <c r="JF76" s="95"/>
      <c r="JG76" s="95"/>
      <c r="JH76" s="95"/>
      <c r="JI76" s="95"/>
      <c r="JJ76" s="95"/>
      <c r="JK76" s="95"/>
      <c r="JL76" s="95"/>
      <c r="JM76" s="95"/>
      <c r="JN76" s="95"/>
      <c r="JO76" s="95"/>
      <c r="JP76" s="95"/>
      <c r="JQ76" s="95"/>
      <c r="JR76" s="95"/>
      <c r="JS76" s="95"/>
      <c r="JT76" s="95"/>
      <c r="JU76" s="95"/>
      <c r="JV76" s="95"/>
      <c r="JW76" s="95"/>
      <c r="JX76" s="95"/>
      <c r="JY76" s="95"/>
      <c r="JZ76" s="95"/>
      <c r="KA76" s="95"/>
      <c r="KB76" s="95"/>
      <c r="KC76" s="95"/>
      <c r="KD76" s="95"/>
      <c r="KE76" s="95"/>
      <c r="KF76" s="95"/>
      <c r="KG76" s="95"/>
      <c r="KH76" s="95"/>
      <c r="KI76" s="95"/>
      <c r="KJ76" s="95"/>
      <c r="KK76" s="95"/>
      <c r="KL76" s="95"/>
      <c r="KM76" s="95"/>
      <c r="KN76" s="95"/>
      <c r="KO76" s="95"/>
      <c r="KP76" s="95"/>
      <c r="KQ76" s="95"/>
      <c r="KR76" s="95"/>
      <c r="KS76" s="95"/>
      <c r="KT76" s="95"/>
      <c r="KU76" s="95"/>
      <c r="KV76" s="95"/>
      <c r="KW76" s="95"/>
      <c r="KX76" s="95"/>
      <c r="KY76" s="95"/>
      <c r="KZ76" s="95"/>
      <c r="LA76" s="95"/>
      <c r="LB76" s="95"/>
      <c r="LC76" s="95"/>
      <c r="LD76" s="95"/>
      <c r="LE76" s="95"/>
      <c r="LF76" s="95"/>
      <c r="LG76" s="95"/>
      <c r="LH76" s="95"/>
      <c r="LI76" s="95"/>
      <c r="LJ76" s="95"/>
      <c r="LK76" s="95"/>
      <c r="LL76" s="95"/>
      <c r="LM76" s="95"/>
      <c r="LN76" s="95"/>
      <c r="LO76" s="95"/>
      <c r="LP76" s="95"/>
      <c r="LQ76" s="95"/>
      <c r="LR76" s="95"/>
      <c r="LS76" s="95"/>
      <c r="LT76" s="95"/>
      <c r="LU76" s="95"/>
      <c r="LV76" s="95"/>
      <c r="LW76" s="95"/>
      <c r="LX76" s="95"/>
      <c r="LY76" s="95"/>
      <c r="LZ76" s="95"/>
      <c r="MA76" s="95"/>
      <c r="MB76" s="95"/>
      <c r="MC76" s="95"/>
      <c r="MD76" s="95"/>
      <c r="ME76" s="95"/>
      <c r="MF76" s="95"/>
      <c r="MG76" s="95"/>
      <c r="MH76" s="95"/>
      <c r="MI76" s="95"/>
      <c r="MJ76" s="95"/>
      <c r="MK76" s="95"/>
      <c r="ML76" s="95"/>
      <c r="MM76" s="95"/>
      <c r="MN76" s="95"/>
      <c r="MO76" s="95"/>
      <c r="MP76" s="95"/>
      <c r="MQ76" s="95"/>
      <c r="MR76" s="95"/>
      <c r="MS76" s="95"/>
      <c r="MT76" s="95"/>
      <c r="MU76" s="95"/>
      <c r="MV76" s="95"/>
      <c r="MW76" s="95"/>
      <c r="MX76" s="95"/>
      <c r="MY76" s="95"/>
      <c r="MZ76" s="95"/>
      <c r="NA76" s="95"/>
      <c r="NB76" s="95"/>
      <c r="NC76" s="95"/>
      <c r="ND76" s="95"/>
      <c r="NE76" s="95"/>
      <c r="NF76" s="95"/>
      <c r="NG76" s="95"/>
      <c r="NH76" s="95"/>
      <c r="NI76" s="95"/>
      <c r="NJ76" s="95"/>
      <c r="NK76" s="95"/>
      <c r="NL76" s="95"/>
      <c r="NM76" s="95"/>
      <c r="NN76" s="95"/>
      <c r="NO76" s="95"/>
      <c r="NP76" s="95"/>
      <c r="NQ76" s="95"/>
      <c r="NR76" s="95"/>
      <c r="NS76" s="95"/>
      <c r="NT76" s="95"/>
      <c r="NU76" s="95"/>
      <c r="NV76" s="95"/>
      <c r="NW76" s="95"/>
      <c r="NX76" s="95"/>
      <c r="NY76" s="95"/>
      <c r="NZ76" s="95"/>
      <c r="OA76" s="95"/>
      <c r="OB76" s="95"/>
      <c r="OC76" s="95"/>
      <c r="OD76" s="95"/>
      <c r="OE76" s="95"/>
      <c r="OF76" s="95"/>
      <c r="OG76" s="95"/>
      <c r="OH76" s="95"/>
      <c r="OI76" s="95"/>
      <c r="OJ76" s="95"/>
      <c r="OK76" s="95"/>
      <c r="OL76" s="95"/>
      <c r="OM76" s="95"/>
      <c r="ON76" s="95"/>
      <c r="OO76" s="95"/>
      <c r="OP76" s="95"/>
      <c r="OQ76" s="95"/>
      <c r="OR76" s="95"/>
      <c r="OS76" s="95"/>
      <c r="OT76" s="95"/>
      <c r="OU76" s="95"/>
      <c r="OV76" s="95"/>
      <c r="OW76" s="95"/>
      <c r="OX76" s="95"/>
      <c r="OY76" s="95"/>
      <c r="OZ76" s="95"/>
      <c r="PA76" s="95"/>
      <c r="PB76" s="95"/>
      <c r="PC76" s="95"/>
      <c r="PD76" s="95"/>
      <c r="PE76" s="95"/>
      <c r="PF76" s="95"/>
      <c r="PG76" s="95"/>
      <c r="PH76" s="95"/>
      <c r="PI76" s="95"/>
      <c r="PJ76" s="95"/>
      <c r="PK76" s="95"/>
      <c r="PL76" s="95"/>
      <c r="PM76" s="95"/>
      <c r="PN76" s="95"/>
      <c r="PO76" s="95"/>
      <c r="PP76" s="95"/>
      <c r="PQ76" s="95"/>
      <c r="PR76" s="95"/>
      <c r="PS76" s="95"/>
      <c r="PT76" s="95"/>
      <c r="PU76" s="95"/>
      <c r="PV76" s="95"/>
      <c r="PW76" s="95"/>
      <c r="PX76" s="95"/>
      <c r="PY76" s="95"/>
      <c r="PZ76" s="95"/>
      <c r="QA76" s="95"/>
      <c r="QB76" s="95"/>
      <c r="QC76" s="95"/>
      <c r="QD76" s="95"/>
      <c r="QE76" s="95"/>
      <c r="QF76" s="95"/>
      <c r="QG76" s="95"/>
      <c r="QH76" s="95"/>
      <c r="QI76" s="95"/>
      <c r="QJ76" s="95"/>
      <c r="QK76" s="95"/>
      <c r="QL76" s="95"/>
      <c r="QM76" s="95"/>
      <c r="QN76" s="95"/>
      <c r="QO76" s="95"/>
      <c r="QP76" s="95"/>
      <c r="QQ76" s="95"/>
      <c r="QR76" s="95"/>
      <c r="QS76" s="95"/>
      <c r="QT76" s="95"/>
      <c r="QU76" s="95"/>
      <c r="QV76" s="95"/>
      <c r="QW76" s="95"/>
      <c r="QX76" s="95"/>
      <c r="QY76" s="95"/>
      <c r="QZ76" s="95"/>
      <c r="RA76" s="95"/>
      <c r="RB76" s="95"/>
      <c r="RC76" s="95"/>
      <c r="RD76" s="95"/>
      <c r="RE76" s="95"/>
      <c r="RF76" s="95"/>
      <c r="RG76" s="95"/>
      <c r="RH76" s="95"/>
      <c r="RI76" s="95"/>
      <c r="RJ76" s="95"/>
      <c r="RK76" s="95"/>
      <c r="RL76" s="95"/>
      <c r="RM76" s="95"/>
      <c r="RN76" s="95"/>
      <c r="RO76" s="95"/>
      <c r="RP76" s="95"/>
      <c r="RQ76" s="95"/>
      <c r="RR76" s="95"/>
      <c r="RS76" s="95"/>
      <c r="RT76" s="95"/>
      <c r="RU76" s="95"/>
      <c r="RV76" s="95"/>
      <c r="RW76" s="95"/>
      <c r="RX76" s="95"/>
      <c r="RY76" s="95"/>
      <c r="RZ76" s="95"/>
      <c r="SA76" s="95"/>
      <c r="SB76" s="95"/>
      <c r="SC76" s="95"/>
      <c r="SD76" s="95"/>
      <c r="SE76" s="95"/>
      <c r="SF76" s="95"/>
      <c r="SG76" s="95"/>
      <c r="SH76" s="95"/>
      <c r="SI76" s="95"/>
      <c r="SJ76" s="95"/>
      <c r="SK76" s="95"/>
      <c r="SL76" s="95"/>
      <c r="SM76" s="95"/>
      <c r="SN76" s="95"/>
      <c r="SO76" s="95"/>
      <c r="SP76" s="95"/>
      <c r="SQ76" s="95"/>
      <c r="SR76" s="95"/>
      <c r="SS76" s="95"/>
      <c r="ST76" s="95"/>
      <c r="SU76" s="95"/>
      <c r="SV76" s="95"/>
      <c r="SW76" s="95"/>
      <c r="SX76" s="95"/>
      <c r="SY76" s="95"/>
      <c r="SZ76" s="95"/>
      <c r="TA76" s="95"/>
      <c r="TB76" s="95"/>
      <c r="TC76" s="95"/>
      <c r="TD76" s="95"/>
      <c r="TE76" s="95"/>
      <c r="TF76" s="95"/>
      <c r="TG76" s="95"/>
      <c r="TH76" s="95"/>
      <c r="TI76" s="95"/>
      <c r="TJ76" s="95"/>
      <c r="TK76" s="95"/>
      <c r="TL76" s="95"/>
      <c r="TM76" s="95"/>
      <c r="TN76" s="95"/>
      <c r="TO76" s="95"/>
      <c r="TP76" s="95"/>
      <c r="TQ76" s="95"/>
      <c r="TR76" s="95"/>
      <c r="TS76" s="95"/>
      <c r="TT76" s="95"/>
      <c r="TU76" s="95"/>
      <c r="TV76" s="95"/>
      <c r="TW76" s="95"/>
      <c r="TX76" s="95"/>
      <c r="TY76" s="95"/>
      <c r="TZ76" s="95"/>
      <c r="UA76" s="95"/>
      <c r="UB76" s="95"/>
      <c r="UC76" s="95"/>
      <c r="UD76" s="95"/>
      <c r="UE76" s="95"/>
      <c r="UF76" s="95"/>
      <c r="UG76" s="95"/>
      <c r="UH76" s="95"/>
      <c r="UI76" s="95"/>
      <c r="UJ76" s="95"/>
      <c r="UK76" s="95"/>
      <c r="UL76" s="95"/>
      <c r="UM76" s="95"/>
      <c r="UN76" s="95"/>
      <c r="UO76" s="95"/>
      <c r="UP76" s="95"/>
      <c r="UQ76" s="95"/>
      <c r="UR76" s="95"/>
      <c r="US76" s="95"/>
      <c r="UT76" s="95"/>
      <c r="UU76" s="95"/>
      <c r="UV76" s="95"/>
      <c r="UW76" s="95"/>
      <c r="UX76" s="95"/>
      <c r="UY76" s="95"/>
      <c r="UZ76" s="95"/>
      <c r="VA76" s="95"/>
      <c r="VB76" s="95"/>
      <c r="VC76" s="95"/>
      <c r="VD76" s="95"/>
      <c r="VE76" s="95"/>
      <c r="VF76" s="95"/>
      <c r="VG76" s="95"/>
      <c r="VH76" s="95"/>
      <c r="VI76" s="95"/>
      <c r="VJ76" s="95"/>
      <c r="VK76" s="95"/>
      <c r="VL76" s="95"/>
      <c r="VM76" s="95"/>
      <c r="VN76" s="95"/>
      <c r="VO76" s="95"/>
      <c r="VP76" s="95"/>
      <c r="VQ76" s="95"/>
      <c r="VR76" s="95"/>
      <c r="VS76" s="95"/>
      <c r="VT76" s="95"/>
      <c r="VU76" s="95"/>
      <c r="VV76" s="95"/>
      <c r="VW76" s="95"/>
      <c r="VX76" s="95"/>
      <c r="VY76" s="95"/>
      <c r="VZ76" s="95"/>
      <c r="WA76" s="95"/>
      <c r="WB76" s="95"/>
      <c r="WC76" s="95"/>
      <c r="WD76" s="95"/>
      <c r="WE76" s="95"/>
      <c r="WF76" s="95"/>
      <c r="WG76" s="95"/>
      <c r="WH76" s="95"/>
      <c r="WI76" s="95"/>
      <c r="WJ76" s="95"/>
      <c r="WK76" s="95"/>
      <c r="WL76" s="95"/>
      <c r="WM76" s="95"/>
      <c r="WN76" s="95"/>
      <c r="WO76" s="95"/>
      <c r="WP76" s="95"/>
      <c r="WQ76" s="95"/>
      <c r="WR76" s="95"/>
      <c r="WS76" s="95"/>
      <c r="WT76" s="95"/>
      <c r="WU76" s="95"/>
      <c r="WV76" s="95"/>
      <c r="WW76" s="95"/>
      <c r="WX76" s="95"/>
      <c r="WY76" s="95"/>
      <c r="WZ76" s="95"/>
      <c r="XA76" s="95"/>
      <c r="XB76" s="95"/>
      <c r="XC76" s="95"/>
      <c r="XD76" s="95"/>
      <c r="XE76" s="95"/>
      <c r="XF76" s="95"/>
      <c r="XG76" s="95"/>
      <c r="XH76" s="95"/>
      <c r="XI76" s="95"/>
      <c r="XJ76" s="95"/>
      <c r="XK76" s="95"/>
      <c r="XL76" s="95"/>
      <c r="XM76" s="95"/>
      <c r="XN76" s="95"/>
      <c r="XO76" s="95"/>
      <c r="XP76" s="95"/>
      <c r="XQ76" s="95"/>
      <c r="XR76" s="95"/>
      <c r="XS76" s="95"/>
      <c r="XT76" s="95"/>
      <c r="XU76" s="95"/>
      <c r="XV76" s="95"/>
      <c r="XW76" s="95"/>
      <c r="XX76" s="95"/>
      <c r="XY76" s="95"/>
      <c r="XZ76" s="95"/>
      <c r="YA76" s="95"/>
      <c r="YB76" s="95"/>
      <c r="YC76" s="95"/>
      <c r="YD76" s="95"/>
      <c r="YE76" s="95"/>
      <c r="YF76" s="95"/>
      <c r="YG76" s="95"/>
      <c r="YH76" s="95"/>
      <c r="YI76" s="95"/>
      <c r="YJ76" s="95"/>
      <c r="YK76" s="95"/>
      <c r="YL76" s="95"/>
      <c r="YM76" s="95"/>
      <c r="YN76" s="95"/>
      <c r="YO76" s="95"/>
      <c r="YP76" s="95"/>
      <c r="YQ76" s="95"/>
      <c r="YR76" s="95"/>
      <c r="YS76" s="95"/>
      <c r="YT76" s="95"/>
      <c r="YU76" s="95"/>
      <c r="YV76" s="95"/>
      <c r="YW76" s="95"/>
      <c r="YX76" s="95"/>
      <c r="YY76" s="95"/>
      <c r="YZ76" s="95"/>
      <c r="ZA76" s="95"/>
      <c r="ZB76" s="95"/>
      <c r="ZC76" s="95"/>
      <c r="ZD76" s="95"/>
      <c r="ZE76" s="95"/>
      <c r="ZF76" s="95"/>
      <c r="ZG76" s="95"/>
      <c r="ZH76" s="95"/>
      <c r="ZI76" s="95"/>
      <c r="ZJ76" s="95"/>
      <c r="ZK76" s="95"/>
      <c r="ZL76" s="95"/>
      <c r="ZM76" s="95"/>
      <c r="ZN76" s="95"/>
      <c r="ZO76" s="95"/>
      <c r="ZP76" s="95"/>
      <c r="ZQ76" s="95"/>
      <c r="ZR76" s="95"/>
      <c r="ZS76" s="95"/>
      <c r="ZT76" s="95"/>
      <c r="ZU76" s="95"/>
      <c r="ZV76" s="95"/>
      <c r="ZW76" s="95"/>
      <c r="ZX76" s="95"/>
      <c r="ZY76" s="95"/>
      <c r="ZZ76" s="95"/>
      <c r="AAA76" s="95"/>
      <c r="AAB76" s="95"/>
      <c r="AAC76" s="95"/>
      <c r="AAD76" s="95"/>
      <c r="AAE76" s="95"/>
      <c r="AAF76" s="95"/>
      <c r="AAG76" s="95"/>
      <c r="AAH76" s="95"/>
      <c r="AAI76" s="95"/>
      <c r="AAJ76" s="95"/>
      <c r="AAK76" s="95"/>
      <c r="AAL76" s="95"/>
      <c r="AAM76" s="95"/>
      <c r="AAN76" s="95"/>
      <c r="AAO76" s="95"/>
      <c r="AAP76" s="95"/>
      <c r="AAQ76" s="95"/>
      <c r="AAR76" s="95"/>
      <c r="AAS76" s="95"/>
      <c r="AAT76" s="95"/>
      <c r="AAU76" s="95"/>
      <c r="AAV76" s="95"/>
      <c r="AAW76" s="95"/>
      <c r="AAX76" s="95"/>
      <c r="AAY76" s="95"/>
      <c r="AAZ76" s="95"/>
      <c r="ABA76" s="95"/>
      <c r="ABB76" s="95"/>
      <c r="ABC76" s="95"/>
      <c r="ABD76" s="95"/>
      <c r="ABE76" s="95"/>
      <c r="ABF76" s="95"/>
      <c r="ABG76" s="95"/>
      <c r="ABH76" s="95"/>
      <c r="ABI76" s="95"/>
      <c r="ABJ76" s="95"/>
      <c r="ABK76" s="95"/>
      <c r="ABL76" s="95"/>
      <c r="ABM76" s="95"/>
      <c r="ABN76" s="95"/>
      <c r="ABO76" s="95"/>
      <c r="ABP76" s="95"/>
      <c r="ABQ76" s="95"/>
      <c r="ABR76" s="95"/>
      <c r="ABS76" s="95"/>
      <c r="ABT76" s="95"/>
      <c r="ABU76" s="95"/>
      <c r="ABV76" s="95"/>
      <c r="ABW76" s="95"/>
      <c r="ABX76" s="95"/>
      <c r="ABY76" s="95"/>
      <c r="ABZ76" s="95"/>
      <c r="ACA76" s="95"/>
      <c r="ACB76" s="95"/>
      <c r="ACC76" s="95"/>
      <c r="ACD76" s="95"/>
      <c r="ACE76" s="95"/>
      <c r="ACF76" s="95"/>
      <c r="ACG76" s="95"/>
      <c r="ACH76" s="95"/>
      <c r="ACI76" s="95"/>
      <c r="ACJ76" s="95"/>
      <c r="ACK76" s="95"/>
      <c r="ACL76" s="95"/>
      <c r="ACM76" s="95"/>
      <c r="ACN76" s="95"/>
      <c r="ACO76" s="95"/>
      <c r="ACP76" s="95"/>
      <c r="ACQ76" s="95"/>
      <c r="ACR76" s="95"/>
      <c r="ACS76" s="95"/>
      <c r="ACT76" s="95"/>
      <c r="ACU76" s="95"/>
      <c r="ACV76" s="95"/>
      <c r="ACW76" s="95"/>
      <c r="ACX76" s="95"/>
      <c r="ACY76" s="95"/>
      <c r="ACZ76" s="95"/>
      <c r="ADA76" s="95"/>
      <c r="ADB76" s="95"/>
      <c r="ADC76" s="95"/>
      <c r="ADD76" s="95"/>
      <c r="ADE76" s="95"/>
      <c r="ADF76" s="95"/>
      <c r="ADG76" s="95"/>
      <c r="ADH76" s="95"/>
      <c r="ADI76" s="95"/>
      <c r="ADJ76" s="95"/>
      <c r="ADK76" s="95"/>
      <c r="ADL76" s="95"/>
      <c r="ADM76" s="95"/>
      <c r="ADN76" s="95"/>
      <c r="ADO76" s="95"/>
      <c r="ADP76" s="95"/>
      <c r="ADQ76" s="95"/>
      <c r="ADR76" s="95"/>
      <c r="ADS76" s="95"/>
      <c r="ADT76" s="95"/>
      <c r="ADU76" s="95"/>
      <c r="ADV76" s="95"/>
      <c r="ADW76" s="95"/>
      <c r="ADX76" s="95"/>
      <c r="ADY76" s="95"/>
      <c r="ADZ76" s="95"/>
      <c r="AEA76" s="95"/>
      <c r="AEB76" s="95"/>
      <c r="AEC76" s="95"/>
      <c r="AED76" s="95"/>
      <c r="AEE76" s="95"/>
      <c r="AEF76" s="95"/>
      <c r="AEG76" s="95"/>
      <c r="AEH76" s="95"/>
      <c r="AEI76" s="95"/>
      <c r="AEJ76" s="95"/>
      <c r="AEK76" s="95"/>
      <c r="AEL76" s="95"/>
      <c r="AEM76" s="95"/>
      <c r="AEN76" s="95"/>
      <c r="AEO76" s="95"/>
      <c r="AEP76" s="95"/>
      <c r="AEQ76" s="95"/>
      <c r="AER76" s="95"/>
      <c r="AES76" s="95"/>
      <c r="AET76" s="95"/>
      <c r="AEU76" s="95"/>
      <c r="AEV76" s="95"/>
      <c r="AEW76" s="95"/>
      <c r="AEX76" s="95"/>
      <c r="AEY76" s="95"/>
      <c r="AEZ76" s="95"/>
      <c r="AFA76" s="95"/>
      <c r="AFB76" s="95"/>
      <c r="AFC76" s="95"/>
      <c r="AFD76" s="95"/>
      <c r="AFE76" s="95"/>
      <c r="AFF76" s="95"/>
      <c r="AFG76" s="95"/>
      <c r="AFH76" s="95"/>
      <c r="AFI76" s="95"/>
      <c r="AFJ76" s="95"/>
      <c r="AFK76" s="95"/>
      <c r="AFL76" s="95"/>
      <c r="AFM76" s="95"/>
      <c r="AFN76" s="95"/>
      <c r="AFO76" s="95"/>
      <c r="AFP76" s="95"/>
      <c r="AFQ76" s="95"/>
      <c r="AFR76" s="95"/>
      <c r="AFS76" s="95"/>
      <c r="AFT76" s="95"/>
      <c r="AFU76" s="95"/>
      <c r="AFV76" s="95"/>
      <c r="AFW76" s="95"/>
      <c r="AFX76" s="95"/>
      <c r="AFY76" s="95"/>
      <c r="AFZ76" s="95"/>
      <c r="AGA76" s="95"/>
      <c r="AGB76" s="95"/>
      <c r="AGC76" s="95"/>
      <c r="AGD76" s="95"/>
      <c r="AGE76" s="95"/>
      <c r="AGF76" s="95"/>
      <c r="AGG76" s="95"/>
      <c r="AGH76" s="95"/>
      <c r="AGI76" s="95"/>
      <c r="AGJ76" s="95"/>
      <c r="AGK76" s="95"/>
      <c r="AGL76" s="95"/>
      <c r="AGM76" s="95"/>
      <c r="AGN76" s="95"/>
      <c r="AGO76" s="95"/>
      <c r="AGP76" s="95"/>
      <c r="AGQ76" s="95"/>
      <c r="AGR76" s="95"/>
      <c r="AGS76" s="95"/>
      <c r="AGT76" s="95"/>
      <c r="AGU76" s="95"/>
      <c r="AGV76" s="95"/>
      <c r="AGW76" s="95"/>
      <c r="AGX76" s="95"/>
      <c r="AGY76" s="95"/>
      <c r="AGZ76" s="95"/>
      <c r="AHA76" s="95"/>
      <c r="AHB76" s="95"/>
      <c r="AHC76" s="95"/>
      <c r="AHD76" s="95"/>
      <c r="AHE76" s="95"/>
      <c r="AHF76" s="95"/>
      <c r="AHG76" s="95"/>
      <c r="AHH76" s="95"/>
      <c r="AHI76" s="95"/>
      <c r="AHJ76" s="95"/>
      <c r="AHK76" s="95"/>
      <c r="AHL76" s="95"/>
      <c r="AHM76" s="95"/>
      <c r="AHN76" s="95"/>
      <c r="AHO76" s="95"/>
      <c r="AHP76" s="95"/>
      <c r="AHQ76" s="95"/>
      <c r="AHR76" s="95"/>
      <c r="AHS76" s="95"/>
      <c r="AHT76" s="95"/>
      <c r="AHU76" s="95"/>
      <c r="AHV76" s="95"/>
      <c r="AHW76" s="95"/>
      <c r="AHX76" s="95"/>
      <c r="AHY76" s="95"/>
      <c r="AHZ76" s="95"/>
      <c r="AIA76" s="95"/>
      <c r="AIB76" s="95"/>
      <c r="AIC76" s="95"/>
      <c r="AID76" s="95"/>
      <c r="AIE76" s="95"/>
      <c r="AIF76" s="95"/>
      <c r="AIG76" s="95"/>
      <c r="AIH76" s="95"/>
      <c r="AII76" s="95"/>
      <c r="AIJ76" s="95"/>
      <c r="AIK76" s="95"/>
      <c r="AIL76" s="95"/>
      <c r="AIM76" s="95"/>
      <c r="AIN76" s="95"/>
      <c r="AIO76" s="95"/>
      <c r="AIP76" s="95"/>
      <c r="AIQ76" s="95"/>
      <c r="AIR76" s="95"/>
      <c r="AIS76" s="95"/>
      <c r="AIT76" s="95"/>
      <c r="AIU76" s="95"/>
      <c r="AIV76" s="95"/>
      <c r="AIW76" s="95"/>
      <c r="AIX76" s="95"/>
      <c r="AIY76" s="95"/>
      <c r="AIZ76" s="95"/>
      <c r="AJA76" s="95"/>
      <c r="AJB76" s="95"/>
      <c r="AJC76" s="95"/>
      <c r="AJD76" s="95"/>
      <c r="AJE76" s="95"/>
      <c r="AJF76" s="95"/>
      <c r="AJG76" s="95"/>
      <c r="AJH76" s="95"/>
      <c r="AJI76" s="95"/>
      <c r="AJJ76" s="95"/>
      <c r="AJK76" s="95"/>
      <c r="AJL76" s="95"/>
      <c r="AJM76" s="95"/>
      <c r="AJN76" s="95"/>
      <c r="AJO76" s="95"/>
      <c r="AJP76" s="95"/>
      <c r="AJQ76" s="95"/>
      <c r="AJR76" s="95"/>
      <c r="AJS76" s="95"/>
      <c r="AJT76" s="95"/>
      <c r="AJU76" s="95"/>
      <c r="AJV76" s="95"/>
      <c r="AJW76" s="95"/>
      <c r="AJX76" s="95"/>
      <c r="AJY76" s="95"/>
      <c r="AJZ76" s="95"/>
      <c r="AKA76" s="95"/>
      <c r="AKB76" s="95"/>
      <c r="AKC76" s="95"/>
      <c r="AKD76" s="95"/>
      <c r="AKE76" s="95"/>
      <c r="AKF76" s="95"/>
      <c r="AKG76" s="95"/>
      <c r="AKH76" s="95"/>
      <c r="AKI76" s="95"/>
      <c r="AKJ76" s="95"/>
      <c r="AKK76" s="95"/>
      <c r="AKL76" s="95"/>
      <c r="AKM76" s="95"/>
      <c r="AKN76" s="95"/>
      <c r="AKO76" s="95"/>
      <c r="AKP76" s="95"/>
      <c r="AKQ76" s="95"/>
      <c r="AKR76" s="95"/>
      <c r="AKS76" s="95"/>
      <c r="AKT76" s="95"/>
      <c r="AKU76" s="95"/>
      <c r="AKV76" s="95"/>
      <c r="AKW76" s="95"/>
      <c r="AKX76" s="95"/>
      <c r="AKY76" s="95"/>
      <c r="AKZ76" s="95"/>
      <c r="ALA76" s="95"/>
      <c r="ALB76" s="95"/>
      <c r="ALC76" s="95"/>
      <c r="ALD76" s="95"/>
      <c r="ALE76" s="95"/>
      <c r="ALF76" s="95"/>
      <c r="ALG76" s="95"/>
      <c r="ALH76" s="95"/>
      <c r="ALI76" s="95"/>
      <c r="ALJ76" s="95"/>
      <c r="ALK76" s="95"/>
      <c r="ALL76" s="95"/>
      <c r="ALM76" s="95"/>
      <c r="ALN76" s="95"/>
      <c r="ALO76" s="95"/>
      <c r="ALP76" s="95"/>
      <c r="ALQ76" s="95"/>
      <c r="ALR76" s="95"/>
      <c r="ALS76" s="95"/>
      <c r="ALT76" s="95"/>
      <c r="ALU76" s="95"/>
      <c r="ALV76" s="95"/>
      <c r="ALW76" s="95"/>
      <c r="ALX76" s="95"/>
      <c r="ALY76" s="95"/>
      <c r="ALZ76" s="95"/>
      <c r="AMA76" s="95"/>
      <c r="AMB76" s="95"/>
      <c r="AMC76" s="95"/>
      <c r="AMD76" s="95"/>
      <c r="AME76" s="95"/>
      <c r="AMF76" s="95"/>
      <c r="AMG76" s="95"/>
      <c r="AMH76" s="95"/>
      <c r="AMI76" s="95"/>
      <c r="AMJ76" s="95"/>
    </row>
    <row r="77" spans="1:1024" s="97" customFormat="1" x14ac:dyDescent="0.2">
      <c r="A77" s="95"/>
      <c r="B77" s="171"/>
      <c r="C77" s="168"/>
      <c r="D77" s="171" t="s">
        <v>53</v>
      </c>
      <c r="E77" s="168">
        <v>5.56</v>
      </c>
      <c r="F77" s="171" t="s">
        <v>53</v>
      </c>
      <c r="G77" s="168">
        <v>3.34</v>
      </c>
      <c r="H77" s="171" t="s">
        <v>53</v>
      </c>
      <c r="I77" s="168">
        <v>6.67</v>
      </c>
      <c r="J77" s="171"/>
      <c r="K77" s="168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95"/>
      <c r="AL77" s="95"/>
      <c r="AM77" s="95"/>
      <c r="AN77" s="95"/>
      <c r="AO77" s="95"/>
      <c r="AP77" s="95"/>
      <c r="AQ77" s="95"/>
      <c r="AR77" s="95"/>
      <c r="AS77" s="95"/>
      <c r="AT77" s="95"/>
      <c r="AU77" s="95"/>
      <c r="AV77" s="95"/>
      <c r="AW77" s="95"/>
      <c r="AX77" s="95"/>
      <c r="AY77" s="95"/>
      <c r="AZ77" s="95"/>
      <c r="BA77" s="95"/>
      <c r="BB77" s="95"/>
      <c r="BC77" s="95"/>
      <c r="BD77" s="95"/>
      <c r="BE77" s="95"/>
      <c r="BF77" s="95"/>
      <c r="BG77" s="95"/>
      <c r="BH77" s="95"/>
      <c r="BI77" s="95"/>
      <c r="BJ77" s="95"/>
      <c r="BK77" s="95"/>
      <c r="BL77" s="95"/>
      <c r="BM77" s="95"/>
      <c r="BN77" s="95"/>
      <c r="BO77" s="95"/>
      <c r="BP77" s="95"/>
      <c r="BQ77" s="95"/>
      <c r="BR77" s="95"/>
      <c r="BS77" s="95"/>
      <c r="BT77" s="95"/>
      <c r="BU77" s="95"/>
      <c r="BV77" s="95"/>
      <c r="BW77" s="95"/>
      <c r="BX77" s="95"/>
      <c r="BY77" s="95"/>
      <c r="BZ77" s="95"/>
      <c r="CA77" s="95"/>
      <c r="CB77" s="95"/>
      <c r="CC77" s="95"/>
      <c r="CD77" s="95"/>
      <c r="CE77" s="95"/>
      <c r="CF77" s="95"/>
      <c r="CG77" s="95"/>
      <c r="CH77" s="95"/>
      <c r="CI77" s="95"/>
      <c r="CJ77" s="95"/>
      <c r="CK77" s="95"/>
      <c r="CL77" s="95"/>
      <c r="CM77" s="95"/>
      <c r="CN77" s="95"/>
      <c r="CO77" s="95"/>
      <c r="CP77" s="95"/>
      <c r="CQ77" s="95"/>
      <c r="CR77" s="95"/>
      <c r="CS77" s="95"/>
      <c r="CT77" s="95"/>
      <c r="CU77" s="95"/>
      <c r="CV77" s="95"/>
      <c r="CW77" s="95"/>
      <c r="CX77" s="95"/>
      <c r="CY77" s="95"/>
      <c r="CZ77" s="95"/>
      <c r="DA77" s="95"/>
      <c r="DB77" s="95"/>
      <c r="DC77" s="95"/>
      <c r="DD77" s="95"/>
      <c r="DE77" s="95"/>
      <c r="DF77" s="95"/>
      <c r="DG77" s="95"/>
      <c r="DH77" s="95"/>
      <c r="DI77" s="95"/>
      <c r="DJ77" s="95"/>
      <c r="DK77" s="95"/>
      <c r="DL77" s="95"/>
      <c r="DM77" s="95"/>
      <c r="DN77" s="95"/>
      <c r="DO77" s="95"/>
      <c r="DP77" s="95"/>
      <c r="DQ77" s="95"/>
      <c r="DR77" s="95"/>
      <c r="DS77" s="95"/>
      <c r="DT77" s="95"/>
      <c r="DU77" s="95"/>
      <c r="DV77" s="95"/>
      <c r="DW77" s="95"/>
      <c r="DX77" s="95"/>
      <c r="DY77" s="95"/>
      <c r="DZ77" s="95"/>
      <c r="EA77" s="95"/>
      <c r="EB77" s="95"/>
      <c r="EC77" s="95"/>
      <c r="ED77" s="95"/>
      <c r="EE77" s="95"/>
      <c r="EF77" s="95"/>
      <c r="EG77" s="95"/>
      <c r="EH77" s="95"/>
      <c r="EI77" s="95"/>
      <c r="EJ77" s="95"/>
      <c r="EK77" s="95"/>
      <c r="EL77" s="95"/>
      <c r="EM77" s="95"/>
      <c r="EN77" s="95"/>
      <c r="EO77" s="95"/>
      <c r="EP77" s="95"/>
      <c r="EQ77" s="95"/>
      <c r="ER77" s="95"/>
      <c r="ES77" s="95"/>
      <c r="ET77" s="95"/>
      <c r="EU77" s="95"/>
      <c r="EV77" s="95"/>
      <c r="EW77" s="95"/>
      <c r="EX77" s="95"/>
      <c r="EY77" s="95"/>
      <c r="EZ77" s="95"/>
      <c r="FA77" s="95"/>
      <c r="FB77" s="95"/>
      <c r="FC77" s="95"/>
      <c r="FD77" s="95"/>
      <c r="FE77" s="95"/>
      <c r="FF77" s="95"/>
      <c r="FG77" s="95"/>
      <c r="FH77" s="95"/>
      <c r="FI77" s="95"/>
      <c r="FJ77" s="95"/>
      <c r="FK77" s="95"/>
      <c r="FL77" s="95"/>
      <c r="FM77" s="95"/>
      <c r="FN77" s="95"/>
      <c r="FO77" s="95"/>
      <c r="FP77" s="95"/>
      <c r="FQ77" s="95"/>
      <c r="FR77" s="95"/>
      <c r="FS77" s="95"/>
      <c r="FT77" s="95"/>
      <c r="FU77" s="95"/>
      <c r="FV77" s="95"/>
      <c r="FW77" s="95"/>
      <c r="FX77" s="95"/>
      <c r="FY77" s="95"/>
      <c r="FZ77" s="95"/>
      <c r="GA77" s="95"/>
      <c r="GB77" s="95"/>
      <c r="GC77" s="95"/>
      <c r="GD77" s="95"/>
      <c r="GE77" s="95"/>
      <c r="GF77" s="95"/>
      <c r="GG77" s="95"/>
      <c r="GH77" s="95"/>
      <c r="GI77" s="95"/>
      <c r="GJ77" s="95"/>
      <c r="GK77" s="95"/>
      <c r="GL77" s="95"/>
      <c r="GM77" s="95"/>
      <c r="GN77" s="95"/>
      <c r="GO77" s="95"/>
      <c r="GP77" s="95"/>
      <c r="GQ77" s="95"/>
      <c r="GR77" s="95"/>
      <c r="GS77" s="95"/>
      <c r="GT77" s="95"/>
      <c r="GU77" s="95"/>
      <c r="GV77" s="95"/>
      <c r="GW77" s="95"/>
      <c r="GX77" s="95"/>
      <c r="GY77" s="95"/>
      <c r="GZ77" s="95"/>
      <c r="HA77" s="95"/>
      <c r="HB77" s="95"/>
      <c r="HC77" s="95"/>
      <c r="HD77" s="95"/>
      <c r="HE77" s="95"/>
      <c r="HF77" s="95"/>
      <c r="HG77" s="95"/>
      <c r="HH77" s="95"/>
      <c r="HI77" s="95"/>
      <c r="HJ77" s="95"/>
      <c r="HK77" s="95"/>
      <c r="HL77" s="95"/>
      <c r="HM77" s="95"/>
      <c r="HN77" s="95"/>
      <c r="HO77" s="95"/>
      <c r="HP77" s="95"/>
      <c r="HQ77" s="95"/>
      <c r="HR77" s="95"/>
      <c r="HS77" s="95"/>
      <c r="HT77" s="95"/>
      <c r="HU77" s="95"/>
      <c r="HV77" s="95"/>
      <c r="HW77" s="95"/>
      <c r="HX77" s="95"/>
      <c r="HY77" s="95"/>
      <c r="HZ77" s="95"/>
      <c r="IA77" s="95"/>
      <c r="IB77" s="95"/>
      <c r="IC77" s="95"/>
      <c r="ID77" s="95"/>
      <c r="IE77" s="95"/>
      <c r="IF77" s="95"/>
      <c r="IG77" s="95"/>
      <c r="IH77" s="95"/>
      <c r="II77" s="95"/>
      <c r="IJ77" s="95"/>
      <c r="IK77" s="95"/>
      <c r="IL77" s="95"/>
      <c r="IM77" s="95"/>
      <c r="IN77" s="95"/>
      <c r="IO77" s="95"/>
      <c r="IP77" s="95"/>
      <c r="IQ77" s="95"/>
      <c r="IR77" s="95"/>
      <c r="IS77" s="95"/>
      <c r="IT77" s="95"/>
      <c r="IU77" s="95"/>
      <c r="IV77" s="95"/>
      <c r="IW77" s="95"/>
      <c r="IX77" s="95"/>
      <c r="IY77" s="95"/>
      <c r="IZ77" s="95"/>
      <c r="JA77" s="95"/>
      <c r="JB77" s="95"/>
      <c r="JC77" s="95"/>
      <c r="JD77" s="95"/>
      <c r="JE77" s="95"/>
      <c r="JF77" s="95"/>
      <c r="JG77" s="95"/>
      <c r="JH77" s="95"/>
      <c r="JI77" s="95"/>
      <c r="JJ77" s="95"/>
      <c r="JK77" s="95"/>
      <c r="JL77" s="95"/>
      <c r="JM77" s="95"/>
      <c r="JN77" s="95"/>
      <c r="JO77" s="95"/>
      <c r="JP77" s="95"/>
      <c r="JQ77" s="95"/>
      <c r="JR77" s="95"/>
      <c r="JS77" s="95"/>
      <c r="JT77" s="95"/>
      <c r="JU77" s="95"/>
      <c r="JV77" s="95"/>
      <c r="JW77" s="95"/>
      <c r="JX77" s="95"/>
      <c r="JY77" s="95"/>
      <c r="JZ77" s="95"/>
      <c r="KA77" s="95"/>
      <c r="KB77" s="95"/>
      <c r="KC77" s="95"/>
      <c r="KD77" s="95"/>
      <c r="KE77" s="95"/>
      <c r="KF77" s="95"/>
      <c r="KG77" s="95"/>
      <c r="KH77" s="95"/>
      <c r="KI77" s="95"/>
      <c r="KJ77" s="95"/>
      <c r="KK77" s="95"/>
      <c r="KL77" s="95"/>
      <c r="KM77" s="95"/>
      <c r="KN77" s="95"/>
      <c r="KO77" s="95"/>
      <c r="KP77" s="95"/>
      <c r="KQ77" s="95"/>
      <c r="KR77" s="95"/>
      <c r="KS77" s="95"/>
      <c r="KT77" s="95"/>
      <c r="KU77" s="95"/>
      <c r="KV77" s="95"/>
      <c r="KW77" s="95"/>
      <c r="KX77" s="95"/>
      <c r="KY77" s="95"/>
      <c r="KZ77" s="95"/>
      <c r="LA77" s="95"/>
      <c r="LB77" s="95"/>
      <c r="LC77" s="95"/>
      <c r="LD77" s="95"/>
      <c r="LE77" s="95"/>
      <c r="LF77" s="95"/>
      <c r="LG77" s="95"/>
      <c r="LH77" s="95"/>
      <c r="LI77" s="95"/>
      <c r="LJ77" s="95"/>
      <c r="LK77" s="95"/>
      <c r="LL77" s="95"/>
      <c r="LM77" s="95"/>
      <c r="LN77" s="95"/>
      <c r="LO77" s="95"/>
      <c r="LP77" s="95"/>
      <c r="LQ77" s="95"/>
      <c r="LR77" s="95"/>
      <c r="LS77" s="95"/>
      <c r="LT77" s="95"/>
      <c r="LU77" s="95"/>
      <c r="LV77" s="95"/>
      <c r="LW77" s="95"/>
      <c r="LX77" s="95"/>
      <c r="LY77" s="95"/>
      <c r="LZ77" s="95"/>
      <c r="MA77" s="95"/>
      <c r="MB77" s="95"/>
      <c r="MC77" s="95"/>
      <c r="MD77" s="95"/>
      <c r="ME77" s="95"/>
      <c r="MF77" s="95"/>
      <c r="MG77" s="95"/>
      <c r="MH77" s="95"/>
      <c r="MI77" s="95"/>
      <c r="MJ77" s="95"/>
      <c r="MK77" s="95"/>
      <c r="ML77" s="95"/>
      <c r="MM77" s="95"/>
      <c r="MN77" s="95"/>
      <c r="MO77" s="95"/>
      <c r="MP77" s="95"/>
      <c r="MQ77" s="95"/>
      <c r="MR77" s="95"/>
      <c r="MS77" s="95"/>
      <c r="MT77" s="95"/>
      <c r="MU77" s="95"/>
      <c r="MV77" s="95"/>
      <c r="MW77" s="95"/>
      <c r="MX77" s="95"/>
      <c r="MY77" s="95"/>
      <c r="MZ77" s="95"/>
      <c r="NA77" s="95"/>
      <c r="NB77" s="95"/>
      <c r="NC77" s="95"/>
      <c r="ND77" s="95"/>
      <c r="NE77" s="95"/>
      <c r="NF77" s="95"/>
      <c r="NG77" s="95"/>
      <c r="NH77" s="95"/>
      <c r="NI77" s="95"/>
      <c r="NJ77" s="95"/>
      <c r="NK77" s="95"/>
      <c r="NL77" s="95"/>
      <c r="NM77" s="95"/>
      <c r="NN77" s="95"/>
      <c r="NO77" s="95"/>
      <c r="NP77" s="95"/>
      <c r="NQ77" s="95"/>
      <c r="NR77" s="95"/>
      <c r="NS77" s="95"/>
      <c r="NT77" s="95"/>
      <c r="NU77" s="95"/>
      <c r="NV77" s="95"/>
      <c r="NW77" s="95"/>
      <c r="NX77" s="95"/>
      <c r="NY77" s="95"/>
      <c r="NZ77" s="95"/>
      <c r="OA77" s="95"/>
      <c r="OB77" s="95"/>
      <c r="OC77" s="95"/>
      <c r="OD77" s="95"/>
      <c r="OE77" s="95"/>
      <c r="OF77" s="95"/>
      <c r="OG77" s="95"/>
      <c r="OH77" s="95"/>
      <c r="OI77" s="95"/>
      <c r="OJ77" s="95"/>
      <c r="OK77" s="95"/>
      <c r="OL77" s="95"/>
      <c r="OM77" s="95"/>
      <c r="ON77" s="95"/>
      <c r="OO77" s="95"/>
      <c r="OP77" s="95"/>
      <c r="OQ77" s="95"/>
      <c r="OR77" s="95"/>
      <c r="OS77" s="95"/>
      <c r="OT77" s="95"/>
      <c r="OU77" s="95"/>
      <c r="OV77" s="95"/>
      <c r="OW77" s="95"/>
      <c r="OX77" s="95"/>
      <c r="OY77" s="95"/>
      <c r="OZ77" s="95"/>
      <c r="PA77" s="95"/>
      <c r="PB77" s="95"/>
      <c r="PC77" s="95"/>
      <c r="PD77" s="95"/>
      <c r="PE77" s="95"/>
      <c r="PF77" s="95"/>
      <c r="PG77" s="95"/>
      <c r="PH77" s="95"/>
      <c r="PI77" s="95"/>
      <c r="PJ77" s="95"/>
      <c r="PK77" s="95"/>
      <c r="PL77" s="95"/>
      <c r="PM77" s="95"/>
      <c r="PN77" s="95"/>
      <c r="PO77" s="95"/>
      <c r="PP77" s="95"/>
      <c r="PQ77" s="95"/>
      <c r="PR77" s="95"/>
      <c r="PS77" s="95"/>
      <c r="PT77" s="95"/>
      <c r="PU77" s="95"/>
      <c r="PV77" s="95"/>
      <c r="PW77" s="95"/>
      <c r="PX77" s="95"/>
      <c r="PY77" s="95"/>
      <c r="PZ77" s="95"/>
      <c r="QA77" s="95"/>
      <c r="QB77" s="95"/>
      <c r="QC77" s="95"/>
      <c r="QD77" s="95"/>
      <c r="QE77" s="95"/>
      <c r="QF77" s="95"/>
      <c r="QG77" s="95"/>
      <c r="QH77" s="95"/>
      <c r="QI77" s="95"/>
      <c r="QJ77" s="95"/>
      <c r="QK77" s="95"/>
      <c r="QL77" s="95"/>
      <c r="QM77" s="95"/>
      <c r="QN77" s="95"/>
      <c r="QO77" s="95"/>
      <c r="QP77" s="95"/>
      <c r="QQ77" s="95"/>
      <c r="QR77" s="95"/>
      <c r="QS77" s="95"/>
      <c r="QT77" s="95"/>
      <c r="QU77" s="95"/>
      <c r="QV77" s="95"/>
      <c r="QW77" s="95"/>
      <c r="QX77" s="95"/>
      <c r="QY77" s="95"/>
      <c r="QZ77" s="95"/>
      <c r="RA77" s="95"/>
      <c r="RB77" s="95"/>
      <c r="RC77" s="95"/>
      <c r="RD77" s="95"/>
      <c r="RE77" s="95"/>
      <c r="RF77" s="95"/>
      <c r="RG77" s="95"/>
      <c r="RH77" s="95"/>
      <c r="RI77" s="95"/>
      <c r="RJ77" s="95"/>
      <c r="RK77" s="95"/>
      <c r="RL77" s="95"/>
      <c r="RM77" s="95"/>
      <c r="RN77" s="95"/>
      <c r="RO77" s="95"/>
      <c r="RP77" s="95"/>
      <c r="RQ77" s="95"/>
      <c r="RR77" s="95"/>
      <c r="RS77" s="95"/>
      <c r="RT77" s="95"/>
      <c r="RU77" s="95"/>
      <c r="RV77" s="95"/>
      <c r="RW77" s="95"/>
      <c r="RX77" s="95"/>
      <c r="RY77" s="95"/>
      <c r="RZ77" s="95"/>
      <c r="SA77" s="95"/>
      <c r="SB77" s="95"/>
      <c r="SC77" s="95"/>
      <c r="SD77" s="95"/>
      <c r="SE77" s="95"/>
      <c r="SF77" s="95"/>
      <c r="SG77" s="95"/>
      <c r="SH77" s="95"/>
      <c r="SI77" s="95"/>
      <c r="SJ77" s="95"/>
      <c r="SK77" s="95"/>
      <c r="SL77" s="95"/>
      <c r="SM77" s="95"/>
      <c r="SN77" s="95"/>
      <c r="SO77" s="95"/>
      <c r="SP77" s="95"/>
      <c r="SQ77" s="95"/>
      <c r="SR77" s="95"/>
      <c r="SS77" s="95"/>
      <c r="ST77" s="95"/>
      <c r="SU77" s="95"/>
      <c r="SV77" s="95"/>
      <c r="SW77" s="95"/>
      <c r="SX77" s="95"/>
      <c r="SY77" s="95"/>
      <c r="SZ77" s="95"/>
      <c r="TA77" s="95"/>
      <c r="TB77" s="95"/>
      <c r="TC77" s="95"/>
      <c r="TD77" s="95"/>
      <c r="TE77" s="95"/>
      <c r="TF77" s="95"/>
      <c r="TG77" s="95"/>
      <c r="TH77" s="95"/>
      <c r="TI77" s="95"/>
      <c r="TJ77" s="95"/>
      <c r="TK77" s="95"/>
      <c r="TL77" s="95"/>
      <c r="TM77" s="95"/>
      <c r="TN77" s="95"/>
      <c r="TO77" s="95"/>
      <c r="TP77" s="95"/>
      <c r="TQ77" s="95"/>
      <c r="TR77" s="95"/>
      <c r="TS77" s="95"/>
      <c r="TT77" s="95"/>
      <c r="TU77" s="95"/>
      <c r="TV77" s="95"/>
      <c r="TW77" s="95"/>
      <c r="TX77" s="95"/>
      <c r="TY77" s="95"/>
      <c r="TZ77" s="95"/>
      <c r="UA77" s="95"/>
      <c r="UB77" s="95"/>
      <c r="UC77" s="95"/>
      <c r="UD77" s="95"/>
      <c r="UE77" s="95"/>
      <c r="UF77" s="95"/>
      <c r="UG77" s="95"/>
      <c r="UH77" s="95"/>
      <c r="UI77" s="95"/>
      <c r="UJ77" s="95"/>
      <c r="UK77" s="95"/>
      <c r="UL77" s="95"/>
      <c r="UM77" s="95"/>
      <c r="UN77" s="95"/>
      <c r="UO77" s="95"/>
      <c r="UP77" s="95"/>
      <c r="UQ77" s="95"/>
      <c r="UR77" s="95"/>
      <c r="US77" s="95"/>
      <c r="UT77" s="95"/>
      <c r="UU77" s="95"/>
      <c r="UV77" s="95"/>
      <c r="UW77" s="95"/>
      <c r="UX77" s="95"/>
      <c r="UY77" s="95"/>
      <c r="UZ77" s="95"/>
      <c r="VA77" s="95"/>
      <c r="VB77" s="95"/>
      <c r="VC77" s="95"/>
      <c r="VD77" s="95"/>
      <c r="VE77" s="95"/>
      <c r="VF77" s="95"/>
      <c r="VG77" s="95"/>
      <c r="VH77" s="95"/>
      <c r="VI77" s="95"/>
      <c r="VJ77" s="95"/>
      <c r="VK77" s="95"/>
      <c r="VL77" s="95"/>
      <c r="VM77" s="95"/>
      <c r="VN77" s="95"/>
      <c r="VO77" s="95"/>
      <c r="VP77" s="95"/>
      <c r="VQ77" s="95"/>
      <c r="VR77" s="95"/>
      <c r="VS77" s="95"/>
      <c r="VT77" s="95"/>
      <c r="VU77" s="95"/>
      <c r="VV77" s="95"/>
      <c r="VW77" s="95"/>
      <c r="VX77" s="95"/>
      <c r="VY77" s="95"/>
      <c r="VZ77" s="95"/>
      <c r="WA77" s="95"/>
      <c r="WB77" s="95"/>
      <c r="WC77" s="95"/>
      <c r="WD77" s="95"/>
      <c r="WE77" s="95"/>
      <c r="WF77" s="95"/>
      <c r="WG77" s="95"/>
      <c r="WH77" s="95"/>
      <c r="WI77" s="95"/>
      <c r="WJ77" s="95"/>
      <c r="WK77" s="95"/>
      <c r="WL77" s="95"/>
      <c r="WM77" s="95"/>
      <c r="WN77" s="95"/>
      <c r="WO77" s="95"/>
      <c r="WP77" s="95"/>
      <c r="WQ77" s="95"/>
      <c r="WR77" s="95"/>
      <c r="WS77" s="95"/>
      <c r="WT77" s="95"/>
      <c r="WU77" s="95"/>
      <c r="WV77" s="95"/>
      <c r="WW77" s="95"/>
      <c r="WX77" s="95"/>
      <c r="WY77" s="95"/>
      <c r="WZ77" s="95"/>
      <c r="XA77" s="95"/>
      <c r="XB77" s="95"/>
      <c r="XC77" s="95"/>
      <c r="XD77" s="95"/>
      <c r="XE77" s="95"/>
      <c r="XF77" s="95"/>
      <c r="XG77" s="95"/>
      <c r="XH77" s="95"/>
      <c r="XI77" s="95"/>
      <c r="XJ77" s="95"/>
      <c r="XK77" s="95"/>
      <c r="XL77" s="95"/>
      <c r="XM77" s="95"/>
      <c r="XN77" s="95"/>
      <c r="XO77" s="95"/>
      <c r="XP77" s="95"/>
      <c r="XQ77" s="95"/>
      <c r="XR77" s="95"/>
      <c r="XS77" s="95"/>
      <c r="XT77" s="95"/>
      <c r="XU77" s="95"/>
      <c r="XV77" s="95"/>
      <c r="XW77" s="95"/>
      <c r="XX77" s="95"/>
      <c r="XY77" s="95"/>
      <c r="XZ77" s="95"/>
      <c r="YA77" s="95"/>
      <c r="YB77" s="95"/>
      <c r="YC77" s="95"/>
      <c r="YD77" s="95"/>
      <c r="YE77" s="95"/>
      <c r="YF77" s="95"/>
      <c r="YG77" s="95"/>
      <c r="YH77" s="95"/>
      <c r="YI77" s="95"/>
      <c r="YJ77" s="95"/>
      <c r="YK77" s="95"/>
      <c r="YL77" s="95"/>
      <c r="YM77" s="95"/>
      <c r="YN77" s="95"/>
      <c r="YO77" s="95"/>
      <c r="YP77" s="95"/>
      <c r="YQ77" s="95"/>
      <c r="YR77" s="95"/>
      <c r="YS77" s="95"/>
      <c r="YT77" s="95"/>
      <c r="YU77" s="95"/>
      <c r="YV77" s="95"/>
      <c r="YW77" s="95"/>
      <c r="YX77" s="95"/>
      <c r="YY77" s="95"/>
      <c r="YZ77" s="95"/>
      <c r="ZA77" s="95"/>
      <c r="ZB77" s="95"/>
      <c r="ZC77" s="95"/>
      <c r="ZD77" s="95"/>
      <c r="ZE77" s="95"/>
      <c r="ZF77" s="95"/>
      <c r="ZG77" s="95"/>
      <c r="ZH77" s="95"/>
      <c r="ZI77" s="95"/>
      <c r="ZJ77" s="95"/>
      <c r="ZK77" s="95"/>
      <c r="ZL77" s="95"/>
      <c r="ZM77" s="95"/>
      <c r="ZN77" s="95"/>
      <c r="ZO77" s="95"/>
      <c r="ZP77" s="95"/>
      <c r="ZQ77" s="95"/>
      <c r="ZR77" s="95"/>
      <c r="ZS77" s="95"/>
      <c r="ZT77" s="95"/>
      <c r="ZU77" s="95"/>
      <c r="ZV77" s="95"/>
      <c r="ZW77" s="95"/>
      <c r="ZX77" s="95"/>
      <c r="ZY77" s="95"/>
      <c r="ZZ77" s="95"/>
      <c r="AAA77" s="95"/>
      <c r="AAB77" s="95"/>
      <c r="AAC77" s="95"/>
      <c r="AAD77" s="95"/>
      <c r="AAE77" s="95"/>
      <c r="AAF77" s="95"/>
      <c r="AAG77" s="95"/>
      <c r="AAH77" s="95"/>
      <c r="AAI77" s="95"/>
      <c r="AAJ77" s="95"/>
      <c r="AAK77" s="95"/>
      <c r="AAL77" s="95"/>
      <c r="AAM77" s="95"/>
      <c r="AAN77" s="95"/>
      <c r="AAO77" s="95"/>
      <c r="AAP77" s="95"/>
      <c r="AAQ77" s="95"/>
      <c r="AAR77" s="95"/>
      <c r="AAS77" s="95"/>
      <c r="AAT77" s="95"/>
      <c r="AAU77" s="95"/>
      <c r="AAV77" s="95"/>
      <c r="AAW77" s="95"/>
      <c r="AAX77" s="95"/>
      <c r="AAY77" s="95"/>
      <c r="AAZ77" s="95"/>
      <c r="ABA77" s="95"/>
      <c r="ABB77" s="95"/>
      <c r="ABC77" s="95"/>
      <c r="ABD77" s="95"/>
      <c r="ABE77" s="95"/>
      <c r="ABF77" s="95"/>
      <c r="ABG77" s="95"/>
      <c r="ABH77" s="95"/>
      <c r="ABI77" s="95"/>
      <c r="ABJ77" s="95"/>
      <c r="ABK77" s="95"/>
      <c r="ABL77" s="95"/>
      <c r="ABM77" s="95"/>
      <c r="ABN77" s="95"/>
      <c r="ABO77" s="95"/>
      <c r="ABP77" s="95"/>
      <c r="ABQ77" s="95"/>
      <c r="ABR77" s="95"/>
      <c r="ABS77" s="95"/>
      <c r="ABT77" s="95"/>
      <c r="ABU77" s="95"/>
      <c r="ABV77" s="95"/>
      <c r="ABW77" s="95"/>
      <c r="ABX77" s="95"/>
      <c r="ABY77" s="95"/>
      <c r="ABZ77" s="95"/>
      <c r="ACA77" s="95"/>
      <c r="ACB77" s="95"/>
      <c r="ACC77" s="95"/>
      <c r="ACD77" s="95"/>
      <c r="ACE77" s="95"/>
      <c r="ACF77" s="95"/>
      <c r="ACG77" s="95"/>
      <c r="ACH77" s="95"/>
      <c r="ACI77" s="95"/>
      <c r="ACJ77" s="95"/>
      <c r="ACK77" s="95"/>
      <c r="ACL77" s="95"/>
      <c r="ACM77" s="95"/>
      <c r="ACN77" s="95"/>
      <c r="ACO77" s="95"/>
      <c r="ACP77" s="95"/>
      <c r="ACQ77" s="95"/>
      <c r="ACR77" s="95"/>
      <c r="ACS77" s="95"/>
      <c r="ACT77" s="95"/>
      <c r="ACU77" s="95"/>
      <c r="ACV77" s="95"/>
      <c r="ACW77" s="95"/>
      <c r="ACX77" s="95"/>
      <c r="ACY77" s="95"/>
      <c r="ACZ77" s="95"/>
      <c r="ADA77" s="95"/>
      <c r="ADB77" s="95"/>
      <c r="ADC77" s="95"/>
      <c r="ADD77" s="95"/>
      <c r="ADE77" s="95"/>
      <c r="ADF77" s="95"/>
      <c r="ADG77" s="95"/>
      <c r="ADH77" s="95"/>
      <c r="ADI77" s="95"/>
      <c r="ADJ77" s="95"/>
      <c r="ADK77" s="95"/>
      <c r="ADL77" s="95"/>
      <c r="ADM77" s="95"/>
      <c r="ADN77" s="95"/>
      <c r="ADO77" s="95"/>
      <c r="ADP77" s="95"/>
      <c r="ADQ77" s="95"/>
      <c r="ADR77" s="95"/>
      <c r="ADS77" s="95"/>
      <c r="ADT77" s="95"/>
      <c r="ADU77" s="95"/>
      <c r="ADV77" s="95"/>
      <c r="ADW77" s="95"/>
      <c r="ADX77" s="95"/>
      <c r="ADY77" s="95"/>
      <c r="ADZ77" s="95"/>
      <c r="AEA77" s="95"/>
      <c r="AEB77" s="95"/>
      <c r="AEC77" s="95"/>
      <c r="AED77" s="95"/>
      <c r="AEE77" s="95"/>
      <c r="AEF77" s="95"/>
      <c r="AEG77" s="95"/>
      <c r="AEH77" s="95"/>
      <c r="AEI77" s="95"/>
      <c r="AEJ77" s="95"/>
      <c r="AEK77" s="95"/>
      <c r="AEL77" s="95"/>
      <c r="AEM77" s="95"/>
      <c r="AEN77" s="95"/>
      <c r="AEO77" s="95"/>
      <c r="AEP77" s="95"/>
      <c r="AEQ77" s="95"/>
      <c r="AER77" s="95"/>
      <c r="AES77" s="95"/>
      <c r="AET77" s="95"/>
      <c r="AEU77" s="95"/>
      <c r="AEV77" s="95"/>
      <c r="AEW77" s="95"/>
      <c r="AEX77" s="95"/>
      <c r="AEY77" s="95"/>
      <c r="AEZ77" s="95"/>
      <c r="AFA77" s="95"/>
      <c r="AFB77" s="95"/>
      <c r="AFC77" s="95"/>
      <c r="AFD77" s="95"/>
      <c r="AFE77" s="95"/>
      <c r="AFF77" s="95"/>
      <c r="AFG77" s="95"/>
      <c r="AFH77" s="95"/>
      <c r="AFI77" s="95"/>
      <c r="AFJ77" s="95"/>
      <c r="AFK77" s="95"/>
      <c r="AFL77" s="95"/>
      <c r="AFM77" s="95"/>
      <c r="AFN77" s="95"/>
      <c r="AFO77" s="95"/>
      <c r="AFP77" s="95"/>
      <c r="AFQ77" s="95"/>
      <c r="AFR77" s="95"/>
      <c r="AFS77" s="95"/>
      <c r="AFT77" s="95"/>
      <c r="AFU77" s="95"/>
      <c r="AFV77" s="95"/>
      <c r="AFW77" s="95"/>
      <c r="AFX77" s="95"/>
      <c r="AFY77" s="95"/>
      <c r="AFZ77" s="95"/>
      <c r="AGA77" s="95"/>
      <c r="AGB77" s="95"/>
      <c r="AGC77" s="95"/>
      <c r="AGD77" s="95"/>
      <c r="AGE77" s="95"/>
      <c r="AGF77" s="95"/>
      <c r="AGG77" s="95"/>
      <c r="AGH77" s="95"/>
      <c r="AGI77" s="95"/>
      <c r="AGJ77" s="95"/>
      <c r="AGK77" s="95"/>
      <c r="AGL77" s="95"/>
      <c r="AGM77" s="95"/>
      <c r="AGN77" s="95"/>
      <c r="AGO77" s="95"/>
      <c r="AGP77" s="95"/>
      <c r="AGQ77" s="95"/>
      <c r="AGR77" s="95"/>
      <c r="AGS77" s="95"/>
      <c r="AGT77" s="95"/>
      <c r="AGU77" s="95"/>
      <c r="AGV77" s="95"/>
      <c r="AGW77" s="95"/>
      <c r="AGX77" s="95"/>
      <c r="AGY77" s="95"/>
      <c r="AGZ77" s="95"/>
      <c r="AHA77" s="95"/>
      <c r="AHB77" s="95"/>
      <c r="AHC77" s="95"/>
      <c r="AHD77" s="95"/>
      <c r="AHE77" s="95"/>
      <c r="AHF77" s="95"/>
      <c r="AHG77" s="95"/>
      <c r="AHH77" s="95"/>
      <c r="AHI77" s="95"/>
      <c r="AHJ77" s="95"/>
      <c r="AHK77" s="95"/>
      <c r="AHL77" s="95"/>
      <c r="AHM77" s="95"/>
      <c r="AHN77" s="95"/>
      <c r="AHO77" s="95"/>
      <c r="AHP77" s="95"/>
      <c r="AHQ77" s="95"/>
      <c r="AHR77" s="95"/>
      <c r="AHS77" s="95"/>
      <c r="AHT77" s="95"/>
      <c r="AHU77" s="95"/>
      <c r="AHV77" s="95"/>
      <c r="AHW77" s="95"/>
      <c r="AHX77" s="95"/>
      <c r="AHY77" s="95"/>
      <c r="AHZ77" s="95"/>
      <c r="AIA77" s="95"/>
      <c r="AIB77" s="95"/>
      <c r="AIC77" s="95"/>
      <c r="AID77" s="95"/>
      <c r="AIE77" s="95"/>
      <c r="AIF77" s="95"/>
      <c r="AIG77" s="95"/>
      <c r="AIH77" s="95"/>
      <c r="AII77" s="95"/>
      <c r="AIJ77" s="95"/>
      <c r="AIK77" s="95"/>
      <c r="AIL77" s="95"/>
      <c r="AIM77" s="95"/>
      <c r="AIN77" s="95"/>
      <c r="AIO77" s="95"/>
      <c r="AIP77" s="95"/>
      <c r="AIQ77" s="95"/>
      <c r="AIR77" s="95"/>
      <c r="AIS77" s="95"/>
      <c r="AIT77" s="95"/>
      <c r="AIU77" s="95"/>
      <c r="AIV77" s="95"/>
      <c r="AIW77" s="95"/>
      <c r="AIX77" s="95"/>
      <c r="AIY77" s="95"/>
      <c r="AIZ77" s="95"/>
      <c r="AJA77" s="95"/>
      <c r="AJB77" s="95"/>
      <c r="AJC77" s="95"/>
      <c r="AJD77" s="95"/>
      <c r="AJE77" s="95"/>
      <c r="AJF77" s="95"/>
      <c r="AJG77" s="95"/>
      <c r="AJH77" s="95"/>
      <c r="AJI77" s="95"/>
      <c r="AJJ77" s="95"/>
      <c r="AJK77" s="95"/>
      <c r="AJL77" s="95"/>
      <c r="AJM77" s="95"/>
      <c r="AJN77" s="95"/>
      <c r="AJO77" s="95"/>
      <c r="AJP77" s="95"/>
      <c r="AJQ77" s="95"/>
      <c r="AJR77" s="95"/>
      <c r="AJS77" s="95"/>
      <c r="AJT77" s="95"/>
      <c r="AJU77" s="95"/>
      <c r="AJV77" s="95"/>
      <c r="AJW77" s="95"/>
      <c r="AJX77" s="95"/>
      <c r="AJY77" s="95"/>
      <c r="AJZ77" s="95"/>
      <c r="AKA77" s="95"/>
      <c r="AKB77" s="95"/>
      <c r="AKC77" s="95"/>
      <c r="AKD77" s="95"/>
      <c r="AKE77" s="95"/>
      <c r="AKF77" s="95"/>
      <c r="AKG77" s="95"/>
      <c r="AKH77" s="95"/>
      <c r="AKI77" s="95"/>
      <c r="AKJ77" s="95"/>
      <c r="AKK77" s="95"/>
      <c r="AKL77" s="95"/>
      <c r="AKM77" s="95"/>
      <c r="AKN77" s="95"/>
      <c r="AKO77" s="95"/>
      <c r="AKP77" s="95"/>
      <c r="AKQ77" s="95"/>
      <c r="AKR77" s="95"/>
      <c r="AKS77" s="95"/>
      <c r="AKT77" s="95"/>
      <c r="AKU77" s="95"/>
      <c r="AKV77" s="95"/>
      <c r="AKW77" s="95"/>
      <c r="AKX77" s="95"/>
      <c r="AKY77" s="95"/>
      <c r="AKZ77" s="95"/>
      <c r="ALA77" s="95"/>
      <c r="ALB77" s="95"/>
      <c r="ALC77" s="95"/>
      <c r="ALD77" s="95"/>
      <c r="ALE77" s="95"/>
      <c r="ALF77" s="95"/>
      <c r="ALG77" s="95"/>
      <c r="ALH77" s="95"/>
      <c r="ALI77" s="95"/>
      <c r="ALJ77" s="95"/>
      <c r="ALK77" s="95"/>
      <c r="ALL77" s="95"/>
      <c r="ALM77" s="95"/>
      <c r="ALN77" s="95"/>
      <c r="ALO77" s="95"/>
      <c r="ALP77" s="95"/>
      <c r="ALQ77" s="95"/>
      <c r="ALR77" s="95"/>
      <c r="ALS77" s="95"/>
      <c r="ALT77" s="95"/>
      <c r="ALU77" s="95"/>
      <c r="ALV77" s="95"/>
      <c r="ALW77" s="95"/>
      <c r="ALX77" s="95"/>
      <c r="ALY77" s="95"/>
      <c r="ALZ77" s="95"/>
      <c r="AMA77" s="95"/>
      <c r="AMB77" s="95"/>
      <c r="AMC77" s="95"/>
      <c r="AMD77" s="95"/>
      <c r="AME77" s="95"/>
      <c r="AMF77" s="95"/>
      <c r="AMG77" s="95"/>
      <c r="AMH77" s="95"/>
      <c r="AMI77" s="95"/>
      <c r="AMJ77" s="95"/>
    </row>
    <row r="78" spans="1:1024" s="94" customFormat="1" ht="49.5" x14ac:dyDescent="0.2">
      <c r="A78" s="91"/>
      <c r="B78" s="98" t="s">
        <v>909</v>
      </c>
      <c r="C78" s="93">
        <f>SUM(C79:C80)</f>
        <v>19.170000000000002</v>
      </c>
      <c r="D78" s="98" t="s">
        <v>910</v>
      </c>
      <c r="E78" s="93">
        <f>SUM(E79:E80)</f>
        <v>19.170000000000002</v>
      </c>
      <c r="F78" s="98" t="s">
        <v>911</v>
      </c>
      <c r="G78" s="93">
        <f>SUM(G79:G80)</f>
        <v>19.170000000000002</v>
      </c>
      <c r="H78" s="98" t="s">
        <v>912</v>
      </c>
      <c r="I78" s="93">
        <f>SUM(I79:I80)</f>
        <v>19.170000000000002</v>
      </c>
      <c r="J78" s="98" t="s">
        <v>913</v>
      </c>
      <c r="K78" s="93">
        <f>SUM(K79:K80)</f>
        <v>19.170000000000002</v>
      </c>
      <c r="L78" s="91"/>
      <c r="M78" s="91"/>
      <c r="N78" s="91"/>
      <c r="O78" s="91"/>
      <c r="P78" s="91"/>
      <c r="Q78" s="91"/>
      <c r="R78" s="91"/>
      <c r="S78" s="91"/>
      <c r="T78" s="91"/>
      <c r="U78" s="91"/>
      <c r="V78" s="91"/>
      <c r="W78" s="91"/>
      <c r="X78" s="91"/>
      <c r="Y78" s="91"/>
      <c r="Z78" s="91"/>
      <c r="AA78" s="91"/>
      <c r="AB78" s="91"/>
      <c r="AC78" s="91"/>
      <c r="AD78" s="91"/>
      <c r="AE78" s="91"/>
      <c r="AF78" s="91"/>
      <c r="AG78" s="91"/>
      <c r="AH78" s="91"/>
      <c r="AI78" s="91"/>
      <c r="AJ78" s="91"/>
      <c r="AK78" s="91"/>
      <c r="AL78" s="91"/>
      <c r="AM78" s="91"/>
      <c r="AN78" s="91"/>
      <c r="AO78" s="91"/>
      <c r="AP78" s="91"/>
      <c r="AQ78" s="91"/>
      <c r="AR78" s="91"/>
      <c r="AS78" s="91"/>
      <c r="AT78" s="91"/>
      <c r="AU78" s="91"/>
      <c r="AV78" s="91"/>
      <c r="AW78" s="91"/>
      <c r="AX78" s="91"/>
      <c r="AY78" s="91"/>
      <c r="AZ78" s="91"/>
      <c r="BA78" s="91"/>
      <c r="BB78" s="91"/>
      <c r="BC78" s="91"/>
      <c r="BD78" s="91"/>
      <c r="BE78" s="91"/>
      <c r="BF78" s="91"/>
      <c r="BG78" s="91"/>
      <c r="BH78" s="91"/>
      <c r="BI78" s="91"/>
      <c r="BJ78" s="91"/>
      <c r="BK78" s="91"/>
      <c r="BL78" s="91"/>
      <c r="BM78" s="91"/>
      <c r="BN78" s="91"/>
      <c r="BO78" s="91"/>
      <c r="BP78" s="91"/>
      <c r="BQ78" s="91"/>
      <c r="BR78" s="91"/>
      <c r="BS78" s="91"/>
      <c r="BT78" s="91"/>
      <c r="BU78" s="91"/>
      <c r="BV78" s="91"/>
      <c r="BW78" s="91"/>
      <c r="BX78" s="91"/>
      <c r="BY78" s="91"/>
      <c r="BZ78" s="91"/>
      <c r="CA78" s="91"/>
      <c r="CB78" s="91"/>
      <c r="CC78" s="91"/>
      <c r="CD78" s="91"/>
      <c r="CE78" s="91"/>
      <c r="CF78" s="91"/>
      <c r="CG78" s="91"/>
      <c r="CH78" s="91"/>
      <c r="CI78" s="91"/>
      <c r="CJ78" s="91"/>
      <c r="CK78" s="91"/>
      <c r="CL78" s="91"/>
      <c r="CM78" s="91"/>
      <c r="CN78" s="91"/>
      <c r="CO78" s="91"/>
      <c r="CP78" s="91"/>
      <c r="CQ78" s="91"/>
      <c r="CR78" s="91"/>
      <c r="CS78" s="91"/>
      <c r="CT78" s="91"/>
      <c r="CU78" s="91"/>
      <c r="CV78" s="91"/>
      <c r="CW78" s="91"/>
      <c r="CX78" s="91"/>
      <c r="CY78" s="91"/>
      <c r="CZ78" s="91"/>
      <c r="DA78" s="91"/>
      <c r="DB78" s="91"/>
      <c r="DC78" s="91"/>
      <c r="DD78" s="91"/>
      <c r="DE78" s="91"/>
      <c r="DF78" s="91"/>
      <c r="DG78" s="91"/>
      <c r="DH78" s="91"/>
      <c r="DI78" s="91"/>
      <c r="DJ78" s="91"/>
      <c r="DK78" s="91"/>
      <c r="DL78" s="91"/>
      <c r="DM78" s="91"/>
      <c r="DN78" s="91"/>
      <c r="DO78" s="91"/>
      <c r="DP78" s="91"/>
      <c r="DQ78" s="91"/>
      <c r="DR78" s="91"/>
      <c r="DS78" s="91"/>
      <c r="DT78" s="91"/>
      <c r="DU78" s="91"/>
      <c r="DV78" s="91"/>
      <c r="DW78" s="91"/>
      <c r="DX78" s="91"/>
      <c r="DY78" s="91"/>
      <c r="DZ78" s="91"/>
      <c r="EA78" s="91"/>
      <c r="EB78" s="91"/>
      <c r="EC78" s="91"/>
      <c r="ED78" s="91"/>
      <c r="EE78" s="91"/>
      <c r="EF78" s="91"/>
      <c r="EG78" s="91"/>
      <c r="EH78" s="91"/>
      <c r="EI78" s="91"/>
      <c r="EJ78" s="91"/>
      <c r="EK78" s="91"/>
      <c r="EL78" s="91"/>
      <c r="EM78" s="91"/>
      <c r="EN78" s="91"/>
      <c r="EO78" s="91"/>
      <c r="EP78" s="91"/>
      <c r="EQ78" s="91"/>
      <c r="ER78" s="91"/>
      <c r="ES78" s="91"/>
      <c r="ET78" s="91"/>
      <c r="EU78" s="91"/>
      <c r="EV78" s="91"/>
      <c r="EW78" s="91"/>
      <c r="EX78" s="91"/>
      <c r="EY78" s="91"/>
      <c r="EZ78" s="91"/>
      <c r="FA78" s="91"/>
      <c r="FB78" s="91"/>
      <c r="FC78" s="91"/>
      <c r="FD78" s="91"/>
      <c r="FE78" s="91"/>
      <c r="FF78" s="91"/>
      <c r="FG78" s="91"/>
      <c r="FH78" s="91"/>
      <c r="FI78" s="91"/>
      <c r="FJ78" s="91"/>
      <c r="FK78" s="91"/>
      <c r="FL78" s="91"/>
      <c r="FM78" s="91"/>
      <c r="FN78" s="91"/>
      <c r="FO78" s="91"/>
      <c r="FP78" s="91"/>
      <c r="FQ78" s="91"/>
      <c r="FR78" s="91"/>
      <c r="FS78" s="91"/>
      <c r="FT78" s="91"/>
      <c r="FU78" s="91"/>
      <c r="FV78" s="91"/>
      <c r="FW78" s="91"/>
      <c r="FX78" s="91"/>
      <c r="FY78" s="91"/>
      <c r="FZ78" s="91"/>
      <c r="GA78" s="91"/>
      <c r="GB78" s="91"/>
      <c r="GC78" s="91"/>
      <c r="GD78" s="91"/>
      <c r="GE78" s="91"/>
      <c r="GF78" s="91"/>
      <c r="GG78" s="91"/>
      <c r="GH78" s="91"/>
      <c r="GI78" s="91"/>
      <c r="GJ78" s="91"/>
      <c r="GK78" s="91"/>
      <c r="GL78" s="91"/>
      <c r="GM78" s="91"/>
      <c r="GN78" s="91"/>
      <c r="GO78" s="91"/>
      <c r="GP78" s="91"/>
      <c r="GQ78" s="91"/>
      <c r="GR78" s="91"/>
      <c r="GS78" s="91"/>
      <c r="GT78" s="91"/>
      <c r="GU78" s="91"/>
      <c r="GV78" s="91"/>
      <c r="GW78" s="91"/>
      <c r="GX78" s="91"/>
      <c r="GY78" s="91"/>
      <c r="GZ78" s="91"/>
      <c r="HA78" s="91"/>
      <c r="HB78" s="91"/>
      <c r="HC78" s="91"/>
      <c r="HD78" s="91"/>
      <c r="HE78" s="91"/>
      <c r="HF78" s="91"/>
      <c r="HG78" s="91"/>
      <c r="HH78" s="91"/>
      <c r="HI78" s="91"/>
      <c r="HJ78" s="91"/>
      <c r="HK78" s="91"/>
      <c r="HL78" s="91"/>
      <c r="HM78" s="91"/>
      <c r="HN78" s="91"/>
      <c r="HO78" s="91"/>
      <c r="HP78" s="91"/>
      <c r="HQ78" s="91"/>
      <c r="HR78" s="91"/>
      <c r="HS78" s="91"/>
      <c r="HT78" s="91"/>
      <c r="HU78" s="91"/>
      <c r="HV78" s="91"/>
      <c r="HW78" s="91"/>
      <c r="HX78" s="91"/>
      <c r="HY78" s="91"/>
      <c r="HZ78" s="91"/>
      <c r="IA78" s="91"/>
      <c r="IB78" s="91"/>
      <c r="IC78" s="91"/>
      <c r="ID78" s="91"/>
      <c r="IE78" s="91"/>
      <c r="IF78" s="91"/>
      <c r="IG78" s="91"/>
      <c r="IH78" s="91"/>
      <c r="II78" s="91"/>
      <c r="IJ78" s="91"/>
      <c r="IK78" s="91"/>
      <c r="IL78" s="91"/>
      <c r="IM78" s="91"/>
      <c r="IN78" s="91"/>
      <c r="IO78" s="91"/>
      <c r="IP78" s="91"/>
      <c r="IQ78" s="91"/>
      <c r="IR78" s="91"/>
      <c r="IS78" s="91"/>
      <c r="IT78" s="91"/>
      <c r="IU78" s="91"/>
      <c r="IV78" s="91"/>
      <c r="IW78" s="91"/>
      <c r="IX78" s="91"/>
      <c r="IY78" s="91"/>
      <c r="IZ78" s="91"/>
      <c r="JA78" s="91"/>
      <c r="JB78" s="91"/>
      <c r="JC78" s="91"/>
      <c r="JD78" s="91"/>
      <c r="JE78" s="91"/>
      <c r="JF78" s="91"/>
      <c r="JG78" s="91"/>
      <c r="JH78" s="91"/>
      <c r="JI78" s="91"/>
      <c r="JJ78" s="91"/>
      <c r="JK78" s="91"/>
      <c r="JL78" s="91"/>
      <c r="JM78" s="91"/>
      <c r="JN78" s="91"/>
      <c r="JO78" s="91"/>
      <c r="JP78" s="91"/>
      <c r="JQ78" s="91"/>
      <c r="JR78" s="91"/>
      <c r="JS78" s="91"/>
      <c r="JT78" s="91"/>
      <c r="JU78" s="91"/>
      <c r="JV78" s="91"/>
      <c r="JW78" s="91"/>
      <c r="JX78" s="91"/>
      <c r="JY78" s="91"/>
      <c r="JZ78" s="91"/>
      <c r="KA78" s="91"/>
      <c r="KB78" s="91"/>
      <c r="KC78" s="91"/>
      <c r="KD78" s="91"/>
      <c r="KE78" s="91"/>
      <c r="KF78" s="91"/>
      <c r="KG78" s="91"/>
      <c r="KH78" s="91"/>
      <c r="KI78" s="91"/>
      <c r="KJ78" s="91"/>
      <c r="KK78" s="91"/>
      <c r="KL78" s="91"/>
      <c r="KM78" s="91"/>
      <c r="KN78" s="91"/>
      <c r="KO78" s="91"/>
      <c r="KP78" s="91"/>
      <c r="KQ78" s="91"/>
      <c r="KR78" s="91"/>
      <c r="KS78" s="91"/>
      <c r="KT78" s="91"/>
      <c r="KU78" s="91"/>
      <c r="KV78" s="91"/>
      <c r="KW78" s="91"/>
      <c r="KX78" s="91"/>
      <c r="KY78" s="91"/>
      <c r="KZ78" s="91"/>
      <c r="LA78" s="91"/>
      <c r="LB78" s="91"/>
      <c r="LC78" s="91"/>
      <c r="LD78" s="91"/>
      <c r="LE78" s="91"/>
      <c r="LF78" s="91"/>
      <c r="LG78" s="91"/>
      <c r="LH78" s="91"/>
      <c r="LI78" s="91"/>
      <c r="LJ78" s="91"/>
      <c r="LK78" s="91"/>
      <c r="LL78" s="91"/>
      <c r="LM78" s="91"/>
      <c r="LN78" s="91"/>
      <c r="LO78" s="91"/>
      <c r="LP78" s="91"/>
      <c r="LQ78" s="91"/>
      <c r="LR78" s="91"/>
      <c r="LS78" s="91"/>
      <c r="LT78" s="91"/>
      <c r="LU78" s="91"/>
      <c r="LV78" s="91"/>
      <c r="LW78" s="91"/>
      <c r="LX78" s="91"/>
      <c r="LY78" s="91"/>
      <c r="LZ78" s="91"/>
      <c r="MA78" s="91"/>
      <c r="MB78" s="91"/>
      <c r="MC78" s="91"/>
      <c r="MD78" s="91"/>
      <c r="ME78" s="91"/>
      <c r="MF78" s="91"/>
      <c r="MG78" s="91"/>
      <c r="MH78" s="91"/>
      <c r="MI78" s="91"/>
      <c r="MJ78" s="91"/>
      <c r="MK78" s="91"/>
      <c r="ML78" s="91"/>
      <c r="MM78" s="91"/>
      <c r="MN78" s="91"/>
      <c r="MO78" s="91"/>
      <c r="MP78" s="91"/>
      <c r="MQ78" s="91"/>
      <c r="MR78" s="91"/>
      <c r="MS78" s="91"/>
      <c r="MT78" s="91"/>
      <c r="MU78" s="91"/>
      <c r="MV78" s="91"/>
      <c r="MW78" s="91"/>
      <c r="MX78" s="91"/>
      <c r="MY78" s="91"/>
      <c r="MZ78" s="91"/>
      <c r="NA78" s="91"/>
      <c r="NB78" s="91"/>
      <c r="NC78" s="91"/>
      <c r="ND78" s="91"/>
      <c r="NE78" s="91"/>
      <c r="NF78" s="91"/>
      <c r="NG78" s="91"/>
      <c r="NH78" s="91"/>
      <c r="NI78" s="91"/>
      <c r="NJ78" s="91"/>
      <c r="NK78" s="91"/>
      <c r="NL78" s="91"/>
      <c r="NM78" s="91"/>
      <c r="NN78" s="91"/>
      <c r="NO78" s="91"/>
      <c r="NP78" s="91"/>
      <c r="NQ78" s="91"/>
      <c r="NR78" s="91"/>
      <c r="NS78" s="91"/>
      <c r="NT78" s="91"/>
      <c r="NU78" s="91"/>
      <c r="NV78" s="91"/>
      <c r="NW78" s="91"/>
      <c r="NX78" s="91"/>
      <c r="NY78" s="91"/>
      <c r="NZ78" s="91"/>
      <c r="OA78" s="91"/>
      <c r="OB78" s="91"/>
      <c r="OC78" s="91"/>
      <c r="OD78" s="91"/>
      <c r="OE78" s="91"/>
      <c r="OF78" s="91"/>
      <c r="OG78" s="91"/>
      <c r="OH78" s="91"/>
      <c r="OI78" s="91"/>
      <c r="OJ78" s="91"/>
      <c r="OK78" s="91"/>
      <c r="OL78" s="91"/>
      <c r="OM78" s="91"/>
      <c r="ON78" s="91"/>
      <c r="OO78" s="91"/>
      <c r="OP78" s="91"/>
      <c r="OQ78" s="91"/>
      <c r="OR78" s="91"/>
      <c r="OS78" s="91"/>
      <c r="OT78" s="91"/>
      <c r="OU78" s="91"/>
      <c r="OV78" s="91"/>
      <c r="OW78" s="91"/>
      <c r="OX78" s="91"/>
      <c r="OY78" s="91"/>
      <c r="OZ78" s="91"/>
      <c r="PA78" s="91"/>
      <c r="PB78" s="91"/>
      <c r="PC78" s="91"/>
      <c r="PD78" s="91"/>
      <c r="PE78" s="91"/>
      <c r="PF78" s="91"/>
      <c r="PG78" s="91"/>
      <c r="PH78" s="91"/>
      <c r="PI78" s="91"/>
      <c r="PJ78" s="91"/>
      <c r="PK78" s="91"/>
      <c r="PL78" s="91"/>
      <c r="PM78" s="91"/>
      <c r="PN78" s="91"/>
      <c r="PO78" s="91"/>
      <c r="PP78" s="91"/>
      <c r="PQ78" s="91"/>
      <c r="PR78" s="91"/>
      <c r="PS78" s="91"/>
      <c r="PT78" s="91"/>
      <c r="PU78" s="91"/>
      <c r="PV78" s="91"/>
      <c r="PW78" s="91"/>
      <c r="PX78" s="91"/>
      <c r="PY78" s="91"/>
      <c r="PZ78" s="91"/>
      <c r="QA78" s="91"/>
      <c r="QB78" s="91"/>
      <c r="QC78" s="91"/>
      <c r="QD78" s="91"/>
      <c r="QE78" s="91"/>
      <c r="QF78" s="91"/>
      <c r="QG78" s="91"/>
      <c r="QH78" s="91"/>
      <c r="QI78" s="91"/>
      <c r="QJ78" s="91"/>
      <c r="QK78" s="91"/>
      <c r="QL78" s="91"/>
      <c r="QM78" s="91"/>
      <c r="QN78" s="91"/>
      <c r="QO78" s="91"/>
      <c r="QP78" s="91"/>
      <c r="QQ78" s="91"/>
      <c r="QR78" s="91"/>
      <c r="QS78" s="91"/>
      <c r="QT78" s="91"/>
      <c r="QU78" s="91"/>
      <c r="QV78" s="91"/>
      <c r="QW78" s="91"/>
      <c r="QX78" s="91"/>
      <c r="QY78" s="91"/>
      <c r="QZ78" s="91"/>
      <c r="RA78" s="91"/>
      <c r="RB78" s="91"/>
      <c r="RC78" s="91"/>
      <c r="RD78" s="91"/>
      <c r="RE78" s="91"/>
      <c r="RF78" s="91"/>
      <c r="RG78" s="91"/>
      <c r="RH78" s="91"/>
      <c r="RI78" s="91"/>
      <c r="RJ78" s="91"/>
      <c r="RK78" s="91"/>
      <c r="RL78" s="91"/>
      <c r="RM78" s="91"/>
      <c r="RN78" s="91"/>
      <c r="RO78" s="91"/>
      <c r="RP78" s="91"/>
      <c r="RQ78" s="91"/>
      <c r="RR78" s="91"/>
      <c r="RS78" s="91"/>
      <c r="RT78" s="91"/>
      <c r="RU78" s="91"/>
      <c r="RV78" s="91"/>
      <c r="RW78" s="91"/>
      <c r="RX78" s="91"/>
      <c r="RY78" s="91"/>
      <c r="RZ78" s="91"/>
      <c r="SA78" s="91"/>
      <c r="SB78" s="91"/>
      <c r="SC78" s="91"/>
      <c r="SD78" s="91"/>
      <c r="SE78" s="91"/>
      <c r="SF78" s="91"/>
      <c r="SG78" s="91"/>
      <c r="SH78" s="91"/>
      <c r="SI78" s="91"/>
      <c r="SJ78" s="91"/>
      <c r="SK78" s="91"/>
      <c r="SL78" s="91"/>
      <c r="SM78" s="91"/>
      <c r="SN78" s="91"/>
      <c r="SO78" s="91"/>
      <c r="SP78" s="91"/>
      <c r="SQ78" s="91"/>
      <c r="SR78" s="91"/>
      <c r="SS78" s="91"/>
      <c r="ST78" s="91"/>
      <c r="SU78" s="91"/>
      <c r="SV78" s="91"/>
      <c r="SW78" s="91"/>
      <c r="SX78" s="91"/>
      <c r="SY78" s="91"/>
      <c r="SZ78" s="91"/>
      <c r="TA78" s="91"/>
      <c r="TB78" s="91"/>
      <c r="TC78" s="91"/>
      <c r="TD78" s="91"/>
      <c r="TE78" s="91"/>
      <c r="TF78" s="91"/>
      <c r="TG78" s="91"/>
      <c r="TH78" s="91"/>
      <c r="TI78" s="91"/>
      <c r="TJ78" s="91"/>
      <c r="TK78" s="91"/>
      <c r="TL78" s="91"/>
      <c r="TM78" s="91"/>
      <c r="TN78" s="91"/>
      <c r="TO78" s="91"/>
      <c r="TP78" s="91"/>
      <c r="TQ78" s="91"/>
      <c r="TR78" s="91"/>
      <c r="TS78" s="91"/>
      <c r="TT78" s="91"/>
      <c r="TU78" s="91"/>
      <c r="TV78" s="91"/>
      <c r="TW78" s="91"/>
      <c r="TX78" s="91"/>
      <c r="TY78" s="91"/>
      <c r="TZ78" s="91"/>
      <c r="UA78" s="91"/>
      <c r="UB78" s="91"/>
      <c r="UC78" s="91"/>
      <c r="UD78" s="91"/>
      <c r="UE78" s="91"/>
      <c r="UF78" s="91"/>
      <c r="UG78" s="91"/>
      <c r="UH78" s="91"/>
      <c r="UI78" s="91"/>
      <c r="UJ78" s="91"/>
      <c r="UK78" s="91"/>
      <c r="UL78" s="91"/>
      <c r="UM78" s="91"/>
      <c r="UN78" s="91"/>
      <c r="UO78" s="91"/>
      <c r="UP78" s="91"/>
      <c r="UQ78" s="91"/>
      <c r="UR78" s="91"/>
      <c r="US78" s="91"/>
      <c r="UT78" s="91"/>
      <c r="UU78" s="91"/>
      <c r="UV78" s="91"/>
      <c r="UW78" s="91"/>
      <c r="UX78" s="91"/>
      <c r="UY78" s="91"/>
      <c r="UZ78" s="91"/>
      <c r="VA78" s="91"/>
      <c r="VB78" s="91"/>
      <c r="VC78" s="91"/>
      <c r="VD78" s="91"/>
      <c r="VE78" s="91"/>
      <c r="VF78" s="91"/>
      <c r="VG78" s="91"/>
      <c r="VH78" s="91"/>
      <c r="VI78" s="91"/>
      <c r="VJ78" s="91"/>
      <c r="VK78" s="91"/>
      <c r="VL78" s="91"/>
      <c r="VM78" s="91"/>
      <c r="VN78" s="91"/>
      <c r="VO78" s="91"/>
      <c r="VP78" s="91"/>
      <c r="VQ78" s="91"/>
      <c r="VR78" s="91"/>
      <c r="VS78" s="91"/>
      <c r="VT78" s="91"/>
      <c r="VU78" s="91"/>
      <c r="VV78" s="91"/>
      <c r="VW78" s="91"/>
      <c r="VX78" s="91"/>
      <c r="VY78" s="91"/>
      <c r="VZ78" s="91"/>
      <c r="WA78" s="91"/>
      <c r="WB78" s="91"/>
      <c r="WC78" s="91"/>
      <c r="WD78" s="91"/>
      <c r="WE78" s="91"/>
      <c r="WF78" s="91"/>
      <c r="WG78" s="91"/>
      <c r="WH78" s="91"/>
      <c r="WI78" s="91"/>
      <c r="WJ78" s="91"/>
      <c r="WK78" s="91"/>
      <c r="WL78" s="91"/>
      <c r="WM78" s="91"/>
      <c r="WN78" s="91"/>
      <c r="WO78" s="91"/>
      <c r="WP78" s="91"/>
      <c r="WQ78" s="91"/>
      <c r="WR78" s="91"/>
      <c r="WS78" s="91"/>
      <c r="WT78" s="91"/>
      <c r="WU78" s="91"/>
      <c r="WV78" s="91"/>
      <c r="WW78" s="91"/>
      <c r="WX78" s="91"/>
      <c r="WY78" s="91"/>
      <c r="WZ78" s="91"/>
      <c r="XA78" s="91"/>
      <c r="XB78" s="91"/>
      <c r="XC78" s="91"/>
      <c r="XD78" s="91"/>
      <c r="XE78" s="91"/>
      <c r="XF78" s="91"/>
      <c r="XG78" s="91"/>
      <c r="XH78" s="91"/>
      <c r="XI78" s="91"/>
      <c r="XJ78" s="91"/>
      <c r="XK78" s="91"/>
      <c r="XL78" s="91"/>
      <c r="XM78" s="91"/>
      <c r="XN78" s="91"/>
      <c r="XO78" s="91"/>
      <c r="XP78" s="91"/>
      <c r="XQ78" s="91"/>
      <c r="XR78" s="91"/>
      <c r="XS78" s="91"/>
      <c r="XT78" s="91"/>
      <c r="XU78" s="91"/>
      <c r="XV78" s="91"/>
      <c r="XW78" s="91"/>
      <c r="XX78" s="91"/>
      <c r="XY78" s="91"/>
      <c r="XZ78" s="91"/>
      <c r="YA78" s="91"/>
      <c r="YB78" s="91"/>
      <c r="YC78" s="91"/>
      <c r="YD78" s="91"/>
      <c r="YE78" s="91"/>
      <c r="YF78" s="91"/>
      <c r="YG78" s="91"/>
      <c r="YH78" s="91"/>
      <c r="YI78" s="91"/>
      <c r="YJ78" s="91"/>
      <c r="YK78" s="91"/>
      <c r="YL78" s="91"/>
      <c r="YM78" s="91"/>
      <c r="YN78" s="91"/>
      <c r="YO78" s="91"/>
      <c r="YP78" s="91"/>
      <c r="YQ78" s="91"/>
      <c r="YR78" s="91"/>
      <c r="YS78" s="91"/>
      <c r="YT78" s="91"/>
      <c r="YU78" s="91"/>
      <c r="YV78" s="91"/>
      <c r="YW78" s="91"/>
      <c r="YX78" s="91"/>
      <c r="YY78" s="91"/>
      <c r="YZ78" s="91"/>
      <c r="ZA78" s="91"/>
      <c r="ZB78" s="91"/>
      <c r="ZC78" s="91"/>
      <c r="ZD78" s="91"/>
      <c r="ZE78" s="91"/>
      <c r="ZF78" s="91"/>
      <c r="ZG78" s="91"/>
      <c r="ZH78" s="91"/>
      <c r="ZI78" s="91"/>
      <c r="ZJ78" s="91"/>
      <c r="ZK78" s="91"/>
      <c r="ZL78" s="91"/>
      <c r="ZM78" s="91"/>
      <c r="ZN78" s="91"/>
      <c r="ZO78" s="91"/>
      <c r="ZP78" s="91"/>
      <c r="ZQ78" s="91"/>
      <c r="ZR78" s="91"/>
      <c r="ZS78" s="91"/>
      <c r="ZT78" s="91"/>
      <c r="ZU78" s="91"/>
      <c r="ZV78" s="91"/>
      <c r="ZW78" s="91"/>
      <c r="ZX78" s="91"/>
      <c r="ZY78" s="91"/>
      <c r="ZZ78" s="91"/>
      <c r="AAA78" s="91"/>
      <c r="AAB78" s="91"/>
      <c r="AAC78" s="91"/>
      <c r="AAD78" s="91"/>
      <c r="AAE78" s="91"/>
      <c r="AAF78" s="91"/>
      <c r="AAG78" s="91"/>
      <c r="AAH78" s="91"/>
      <c r="AAI78" s="91"/>
      <c r="AAJ78" s="91"/>
      <c r="AAK78" s="91"/>
      <c r="AAL78" s="91"/>
      <c r="AAM78" s="91"/>
      <c r="AAN78" s="91"/>
      <c r="AAO78" s="91"/>
      <c r="AAP78" s="91"/>
      <c r="AAQ78" s="91"/>
      <c r="AAR78" s="91"/>
      <c r="AAS78" s="91"/>
      <c r="AAT78" s="91"/>
      <c r="AAU78" s="91"/>
      <c r="AAV78" s="91"/>
      <c r="AAW78" s="91"/>
      <c r="AAX78" s="91"/>
      <c r="AAY78" s="91"/>
      <c r="AAZ78" s="91"/>
      <c r="ABA78" s="91"/>
      <c r="ABB78" s="91"/>
      <c r="ABC78" s="91"/>
      <c r="ABD78" s="91"/>
      <c r="ABE78" s="91"/>
      <c r="ABF78" s="91"/>
      <c r="ABG78" s="91"/>
      <c r="ABH78" s="91"/>
      <c r="ABI78" s="91"/>
      <c r="ABJ78" s="91"/>
      <c r="ABK78" s="91"/>
      <c r="ABL78" s="91"/>
      <c r="ABM78" s="91"/>
      <c r="ABN78" s="91"/>
      <c r="ABO78" s="91"/>
      <c r="ABP78" s="91"/>
      <c r="ABQ78" s="91"/>
      <c r="ABR78" s="91"/>
      <c r="ABS78" s="91"/>
      <c r="ABT78" s="91"/>
      <c r="ABU78" s="91"/>
      <c r="ABV78" s="91"/>
      <c r="ABW78" s="91"/>
      <c r="ABX78" s="91"/>
      <c r="ABY78" s="91"/>
      <c r="ABZ78" s="91"/>
      <c r="ACA78" s="91"/>
      <c r="ACB78" s="91"/>
      <c r="ACC78" s="91"/>
      <c r="ACD78" s="91"/>
      <c r="ACE78" s="91"/>
      <c r="ACF78" s="91"/>
      <c r="ACG78" s="91"/>
      <c r="ACH78" s="91"/>
      <c r="ACI78" s="91"/>
      <c r="ACJ78" s="91"/>
      <c r="ACK78" s="91"/>
      <c r="ACL78" s="91"/>
      <c r="ACM78" s="91"/>
      <c r="ACN78" s="91"/>
      <c r="ACO78" s="91"/>
      <c r="ACP78" s="91"/>
      <c r="ACQ78" s="91"/>
      <c r="ACR78" s="91"/>
      <c r="ACS78" s="91"/>
      <c r="ACT78" s="91"/>
      <c r="ACU78" s="91"/>
      <c r="ACV78" s="91"/>
      <c r="ACW78" s="91"/>
      <c r="ACX78" s="91"/>
      <c r="ACY78" s="91"/>
      <c r="ACZ78" s="91"/>
      <c r="ADA78" s="91"/>
      <c r="ADB78" s="91"/>
      <c r="ADC78" s="91"/>
      <c r="ADD78" s="91"/>
      <c r="ADE78" s="91"/>
      <c r="ADF78" s="91"/>
      <c r="ADG78" s="91"/>
      <c r="ADH78" s="91"/>
      <c r="ADI78" s="91"/>
      <c r="ADJ78" s="91"/>
      <c r="ADK78" s="91"/>
      <c r="ADL78" s="91"/>
      <c r="ADM78" s="91"/>
      <c r="ADN78" s="91"/>
      <c r="ADO78" s="91"/>
      <c r="ADP78" s="91"/>
      <c r="ADQ78" s="91"/>
      <c r="ADR78" s="91"/>
      <c r="ADS78" s="91"/>
      <c r="ADT78" s="91"/>
      <c r="ADU78" s="91"/>
      <c r="ADV78" s="91"/>
      <c r="ADW78" s="91"/>
      <c r="ADX78" s="91"/>
      <c r="ADY78" s="91"/>
      <c r="ADZ78" s="91"/>
      <c r="AEA78" s="91"/>
      <c r="AEB78" s="91"/>
      <c r="AEC78" s="91"/>
      <c r="AED78" s="91"/>
      <c r="AEE78" s="91"/>
      <c r="AEF78" s="91"/>
      <c r="AEG78" s="91"/>
      <c r="AEH78" s="91"/>
      <c r="AEI78" s="91"/>
      <c r="AEJ78" s="91"/>
      <c r="AEK78" s="91"/>
      <c r="AEL78" s="91"/>
      <c r="AEM78" s="91"/>
      <c r="AEN78" s="91"/>
      <c r="AEO78" s="91"/>
      <c r="AEP78" s="91"/>
      <c r="AEQ78" s="91"/>
      <c r="AER78" s="91"/>
      <c r="AES78" s="91"/>
      <c r="AET78" s="91"/>
      <c r="AEU78" s="91"/>
      <c r="AEV78" s="91"/>
      <c r="AEW78" s="91"/>
      <c r="AEX78" s="91"/>
      <c r="AEY78" s="91"/>
      <c r="AEZ78" s="91"/>
      <c r="AFA78" s="91"/>
      <c r="AFB78" s="91"/>
      <c r="AFC78" s="91"/>
      <c r="AFD78" s="91"/>
      <c r="AFE78" s="91"/>
      <c r="AFF78" s="91"/>
      <c r="AFG78" s="91"/>
      <c r="AFH78" s="91"/>
      <c r="AFI78" s="91"/>
      <c r="AFJ78" s="91"/>
      <c r="AFK78" s="91"/>
      <c r="AFL78" s="91"/>
      <c r="AFM78" s="91"/>
      <c r="AFN78" s="91"/>
      <c r="AFO78" s="91"/>
      <c r="AFP78" s="91"/>
      <c r="AFQ78" s="91"/>
      <c r="AFR78" s="91"/>
      <c r="AFS78" s="91"/>
      <c r="AFT78" s="91"/>
      <c r="AFU78" s="91"/>
      <c r="AFV78" s="91"/>
      <c r="AFW78" s="91"/>
      <c r="AFX78" s="91"/>
      <c r="AFY78" s="91"/>
      <c r="AFZ78" s="91"/>
      <c r="AGA78" s="91"/>
      <c r="AGB78" s="91"/>
      <c r="AGC78" s="91"/>
      <c r="AGD78" s="91"/>
      <c r="AGE78" s="91"/>
      <c r="AGF78" s="91"/>
      <c r="AGG78" s="91"/>
      <c r="AGH78" s="91"/>
      <c r="AGI78" s="91"/>
      <c r="AGJ78" s="91"/>
      <c r="AGK78" s="91"/>
      <c r="AGL78" s="91"/>
      <c r="AGM78" s="91"/>
      <c r="AGN78" s="91"/>
      <c r="AGO78" s="91"/>
      <c r="AGP78" s="91"/>
      <c r="AGQ78" s="91"/>
      <c r="AGR78" s="91"/>
      <c r="AGS78" s="91"/>
      <c r="AGT78" s="91"/>
      <c r="AGU78" s="91"/>
      <c r="AGV78" s="91"/>
      <c r="AGW78" s="91"/>
      <c r="AGX78" s="91"/>
      <c r="AGY78" s="91"/>
      <c r="AGZ78" s="91"/>
      <c r="AHA78" s="91"/>
      <c r="AHB78" s="91"/>
      <c r="AHC78" s="91"/>
      <c r="AHD78" s="91"/>
      <c r="AHE78" s="91"/>
      <c r="AHF78" s="91"/>
      <c r="AHG78" s="91"/>
      <c r="AHH78" s="91"/>
      <c r="AHI78" s="91"/>
      <c r="AHJ78" s="91"/>
      <c r="AHK78" s="91"/>
      <c r="AHL78" s="91"/>
      <c r="AHM78" s="91"/>
      <c r="AHN78" s="91"/>
      <c r="AHO78" s="91"/>
      <c r="AHP78" s="91"/>
      <c r="AHQ78" s="91"/>
      <c r="AHR78" s="91"/>
      <c r="AHS78" s="91"/>
      <c r="AHT78" s="91"/>
      <c r="AHU78" s="91"/>
      <c r="AHV78" s="91"/>
      <c r="AHW78" s="91"/>
      <c r="AHX78" s="91"/>
      <c r="AHY78" s="91"/>
      <c r="AHZ78" s="91"/>
      <c r="AIA78" s="91"/>
      <c r="AIB78" s="91"/>
      <c r="AIC78" s="91"/>
      <c r="AID78" s="91"/>
      <c r="AIE78" s="91"/>
      <c r="AIF78" s="91"/>
      <c r="AIG78" s="91"/>
      <c r="AIH78" s="91"/>
      <c r="AII78" s="91"/>
      <c r="AIJ78" s="91"/>
      <c r="AIK78" s="91"/>
      <c r="AIL78" s="91"/>
      <c r="AIM78" s="91"/>
      <c r="AIN78" s="91"/>
      <c r="AIO78" s="91"/>
      <c r="AIP78" s="91"/>
      <c r="AIQ78" s="91"/>
      <c r="AIR78" s="91"/>
      <c r="AIS78" s="91"/>
      <c r="AIT78" s="91"/>
      <c r="AIU78" s="91"/>
      <c r="AIV78" s="91"/>
      <c r="AIW78" s="91"/>
      <c r="AIX78" s="91"/>
      <c r="AIY78" s="91"/>
      <c r="AIZ78" s="91"/>
      <c r="AJA78" s="91"/>
      <c r="AJB78" s="91"/>
      <c r="AJC78" s="91"/>
      <c r="AJD78" s="91"/>
      <c r="AJE78" s="91"/>
      <c r="AJF78" s="91"/>
      <c r="AJG78" s="91"/>
      <c r="AJH78" s="91"/>
      <c r="AJI78" s="91"/>
      <c r="AJJ78" s="91"/>
      <c r="AJK78" s="91"/>
      <c r="AJL78" s="91"/>
      <c r="AJM78" s="91"/>
      <c r="AJN78" s="91"/>
      <c r="AJO78" s="91"/>
      <c r="AJP78" s="91"/>
      <c r="AJQ78" s="91"/>
      <c r="AJR78" s="91"/>
      <c r="AJS78" s="91"/>
      <c r="AJT78" s="91"/>
      <c r="AJU78" s="91"/>
      <c r="AJV78" s="91"/>
      <c r="AJW78" s="91"/>
      <c r="AJX78" s="91"/>
      <c r="AJY78" s="91"/>
      <c r="AJZ78" s="91"/>
      <c r="AKA78" s="91"/>
      <c r="AKB78" s="91"/>
      <c r="AKC78" s="91"/>
      <c r="AKD78" s="91"/>
      <c r="AKE78" s="91"/>
      <c r="AKF78" s="91"/>
      <c r="AKG78" s="91"/>
      <c r="AKH78" s="91"/>
      <c r="AKI78" s="91"/>
      <c r="AKJ78" s="91"/>
      <c r="AKK78" s="91"/>
      <c r="AKL78" s="91"/>
      <c r="AKM78" s="91"/>
      <c r="AKN78" s="91"/>
      <c r="AKO78" s="91"/>
      <c r="AKP78" s="91"/>
      <c r="AKQ78" s="91"/>
      <c r="AKR78" s="91"/>
      <c r="AKS78" s="91"/>
      <c r="AKT78" s="91"/>
      <c r="AKU78" s="91"/>
      <c r="AKV78" s="91"/>
      <c r="AKW78" s="91"/>
      <c r="AKX78" s="91"/>
      <c r="AKY78" s="91"/>
      <c r="AKZ78" s="91"/>
      <c r="ALA78" s="91"/>
      <c r="ALB78" s="91"/>
      <c r="ALC78" s="91"/>
      <c r="ALD78" s="91"/>
      <c r="ALE78" s="91"/>
      <c r="ALF78" s="91"/>
      <c r="ALG78" s="91"/>
      <c r="ALH78" s="91"/>
      <c r="ALI78" s="91"/>
      <c r="ALJ78" s="91"/>
      <c r="ALK78" s="91"/>
      <c r="ALL78" s="91"/>
      <c r="ALM78" s="91"/>
      <c r="ALN78" s="91"/>
      <c r="ALO78" s="91"/>
      <c r="ALP78" s="91"/>
      <c r="ALQ78" s="91"/>
      <c r="ALR78" s="91"/>
      <c r="ALS78" s="91"/>
      <c r="ALT78" s="91"/>
      <c r="ALU78" s="91"/>
      <c r="ALV78" s="91"/>
      <c r="ALW78" s="91"/>
      <c r="ALX78" s="91"/>
      <c r="ALY78" s="91"/>
      <c r="ALZ78" s="91"/>
      <c r="AMA78" s="91"/>
      <c r="AMB78" s="91"/>
      <c r="AMC78" s="91"/>
      <c r="AMD78" s="91"/>
      <c r="AME78" s="91"/>
      <c r="AMF78" s="91"/>
      <c r="AMG78" s="91"/>
      <c r="AMH78" s="91"/>
      <c r="AMI78" s="91"/>
      <c r="AMJ78" s="91"/>
    </row>
    <row r="79" spans="1:1024" s="97" customFormat="1" x14ac:dyDescent="0.2">
      <c r="A79" s="95"/>
      <c r="B79" s="101" t="s">
        <v>31</v>
      </c>
      <c r="C79" s="96">
        <v>9.7899999999999991</v>
      </c>
      <c r="D79" s="101" t="s">
        <v>31</v>
      </c>
      <c r="E79" s="96">
        <v>9.7899999999999991</v>
      </c>
      <c r="F79" s="101" t="s">
        <v>31</v>
      </c>
      <c r="G79" s="96">
        <v>9.7899999999999991</v>
      </c>
      <c r="H79" s="101" t="s">
        <v>31</v>
      </c>
      <c r="I79" s="96">
        <v>9.7899999999999991</v>
      </c>
      <c r="J79" s="101" t="s">
        <v>31</v>
      </c>
      <c r="K79" s="96">
        <v>9.7899999999999991</v>
      </c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95"/>
      <c r="W79" s="95"/>
      <c r="X79" s="95"/>
      <c r="Y79" s="95"/>
      <c r="Z79" s="95"/>
      <c r="AA79" s="95"/>
      <c r="AB79" s="95"/>
      <c r="AC79" s="95"/>
      <c r="AD79" s="95"/>
      <c r="AE79" s="95"/>
      <c r="AF79" s="95"/>
      <c r="AG79" s="95"/>
      <c r="AH79" s="95"/>
      <c r="AI79" s="95"/>
      <c r="AJ79" s="95"/>
      <c r="AK79" s="95"/>
      <c r="AL79" s="95"/>
      <c r="AM79" s="95"/>
      <c r="AN79" s="95"/>
      <c r="AO79" s="95"/>
      <c r="AP79" s="95"/>
      <c r="AQ79" s="95"/>
      <c r="AR79" s="95"/>
      <c r="AS79" s="95"/>
      <c r="AT79" s="95"/>
      <c r="AU79" s="95"/>
      <c r="AV79" s="95"/>
      <c r="AW79" s="95"/>
      <c r="AX79" s="95"/>
      <c r="AY79" s="95"/>
      <c r="AZ79" s="95"/>
      <c r="BA79" s="95"/>
      <c r="BB79" s="95"/>
      <c r="BC79" s="95"/>
      <c r="BD79" s="95"/>
      <c r="BE79" s="95"/>
      <c r="BF79" s="95"/>
      <c r="BG79" s="95"/>
      <c r="BH79" s="95"/>
      <c r="BI79" s="95"/>
      <c r="BJ79" s="95"/>
      <c r="BK79" s="95"/>
      <c r="BL79" s="95"/>
      <c r="BM79" s="95"/>
      <c r="BN79" s="95"/>
      <c r="BO79" s="95"/>
      <c r="BP79" s="95"/>
      <c r="BQ79" s="95"/>
      <c r="BR79" s="95"/>
      <c r="BS79" s="95"/>
      <c r="BT79" s="95"/>
      <c r="BU79" s="95"/>
      <c r="BV79" s="95"/>
      <c r="BW79" s="95"/>
      <c r="BX79" s="95"/>
      <c r="BY79" s="95"/>
      <c r="BZ79" s="95"/>
      <c r="CA79" s="95"/>
      <c r="CB79" s="95"/>
      <c r="CC79" s="95"/>
      <c r="CD79" s="95"/>
      <c r="CE79" s="95"/>
      <c r="CF79" s="95"/>
      <c r="CG79" s="95"/>
      <c r="CH79" s="95"/>
      <c r="CI79" s="95"/>
      <c r="CJ79" s="95"/>
      <c r="CK79" s="95"/>
      <c r="CL79" s="95"/>
      <c r="CM79" s="95"/>
      <c r="CN79" s="95"/>
      <c r="CO79" s="95"/>
      <c r="CP79" s="95"/>
      <c r="CQ79" s="95"/>
      <c r="CR79" s="95"/>
      <c r="CS79" s="95"/>
      <c r="CT79" s="95"/>
      <c r="CU79" s="95"/>
      <c r="CV79" s="95"/>
      <c r="CW79" s="95"/>
      <c r="CX79" s="95"/>
      <c r="CY79" s="95"/>
      <c r="CZ79" s="95"/>
      <c r="DA79" s="95"/>
      <c r="DB79" s="95"/>
      <c r="DC79" s="95"/>
      <c r="DD79" s="95"/>
      <c r="DE79" s="95"/>
      <c r="DF79" s="95"/>
      <c r="DG79" s="95"/>
      <c r="DH79" s="95"/>
      <c r="DI79" s="95"/>
      <c r="DJ79" s="95"/>
      <c r="DK79" s="95"/>
      <c r="DL79" s="95"/>
      <c r="DM79" s="95"/>
      <c r="DN79" s="95"/>
      <c r="DO79" s="95"/>
      <c r="DP79" s="95"/>
      <c r="DQ79" s="95"/>
      <c r="DR79" s="95"/>
      <c r="DS79" s="95"/>
      <c r="DT79" s="95"/>
      <c r="DU79" s="95"/>
      <c r="DV79" s="95"/>
      <c r="DW79" s="95"/>
      <c r="DX79" s="95"/>
      <c r="DY79" s="95"/>
      <c r="DZ79" s="95"/>
      <c r="EA79" s="95"/>
      <c r="EB79" s="95"/>
      <c r="EC79" s="95"/>
      <c r="ED79" s="95"/>
      <c r="EE79" s="95"/>
      <c r="EF79" s="95"/>
      <c r="EG79" s="95"/>
      <c r="EH79" s="95"/>
      <c r="EI79" s="95"/>
      <c r="EJ79" s="95"/>
      <c r="EK79" s="95"/>
      <c r="EL79" s="95"/>
      <c r="EM79" s="95"/>
      <c r="EN79" s="95"/>
      <c r="EO79" s="95"/>
      <c r="EP79" s="95"/>
      <c r="EQ79" s="95"/>
      <c r="ER79" s="95"/>
      <c r="ES79" s="95"/>
      <c r="ET79" s="95"/>
      <c r="EU79" s="95"/>
      <c r="EV79" s="95"/>
      <c r="EW79" s="95"/>
      <c r="EX79" s="95"/>
      <c r="EY79" s="95"/>
      <c r="EZ79" s="95"/>
      <c r="FA79" s="95"/>
      <c r="FB79" s="95"/>
      <c r="FC79" s="95"/>
      <c r="FD79" s="95"/>
      <c r="FE79" s="95"/>
      <c r="FF79" s="95"/>
      <c r="FG79" s="95"/>
      <c r="FH79" s="95"/>
      <c r="FI79" s="95"/>
      <c r="FJ79" s="95"/>
      <c r="FK79" s="95"/>
      <c r="FL79" s="95"/>
      <c r="FM79" s="95"/>
      <c r="FN79" s="95"/>
      <c r="FO79" s="95"/>
      <c r="FP79" s="95"/>
      <c r="FQ79" s="95"/>
      <c r="FR79" s="95"/>
      <c r="FS79" s="95"/>
      <c r="FT79" s="95"/>
      <c r="FU79" s="95"/>
      <c r="FV79" s="95"/>
      <c r="FW79" s="95"/>
      <c r="FX79" s="95"/>
      <c r="FY79" s="95"/>
      <c r="FZ79" s="95"/>
      <c r="GA79" s="95"/>
      <c r="GB79" s="95"/>
      <c r="GC79" s="95"/>
      <c r="GD79" s="95"/>
      <c r="GE79" s="95"/>
      <c r="GF79" s="95"/>
      <c r="GG79" s="95"/>
      <c r="GH79" s="95"/>
      <c r="GI79" s="95"/>
      <c r="GJ79" s="95"/>
      <c r="GK79" s="95"/>
      <c r="GL79" s="95"/>
      <c r="GM79" s="95"/>
      <c r="GN79" s="95"/>
      <c r="GO79" s="95"/>
      <c r="GP79" s="95"/>
      <c r="GQ79" s="95"/>
      <c r="GR79" s="95"/>
      <c r="GS79" s="95"/>
      <c r="GT79" s="95"/>
      <c r="GU79" s="95"/>
      <c r="GV79" s="95"/>
      <c r="GW79" s="95"/>
      <c r="GX79" s="95"/>
      <c r="GY79" s="95"/>
      <c r="GZ79" s="95"/>
      <c r="HA79" s="95"/>
      <c r="HB79" s="95"/>
      <c r="HC79" s="95"/>
      <c r="HD79" s="95"/>
      <c r="HE79" s="95"/>
      <c r="HF79" s="95"/>
      <c r="HG79" s="95"/>
      <c r="HH79" s="95"/>
      <c r="HI79" s="95"/>
      <c r="HJ79" s="95"/>
      <c r="HK79" s="95"/>
      <c r="HL79" s="95"/>
      <c r="HM79" s="95"/>
      <c r="HN79" s="95"/>
      <c r="HO79" s="95"/>
      <c r="HP79" s="95"/>
      <c r="HQ79" s="95"/>
      <c r="HR79" s="95"/>
      <c r="HS79" s="95"/>
      <c r="HT79" s="95"/>
      <c r="HU79" s="95"/>
      <c r="HV79" s="95"/>
      <c r="HW79" s="95"/>
      <c r="HX79" s="95"/>
      <c r="HY79" s="95"/>
      <c r="HZ79" s="95"/>
      <c r="IA79" s="95"/>
      <c r="IB79" s="95"/>
      <c r="IC79" s="95"/>
      <c r="ID79" s="95"/>
      <c r="IE79" s="95"/>
      <c r="IF79" s="95"/>
      <c r="IG79" s="95"/>
      <c r="IH79" s="95"/>
      <c r="II79" s="95"/>
      <c r="IJ79" s="95"/>
      <c r="IK79" s="95"/>
      <c r="IL79" s="95"/>
      <c r="IM79" s="95"/>
      <c r="IN79" s="95"/>
      <c r="IO79" s="95"/>
      <c r="IP79" s="95"/>
      <c r="IQ79" s="95"/>
      <c r="IR79" s="95"/>
      <c r="IS79" s="95"/>
      <c r="IT79" s="95"/>
      <c r="IU79" s="95"/>
      <c r="IV79" s="95"/>
      <c r="IW79" s="95"/>
      <c r="IX79" s="95"/>
      <c r="IY79" s="95"/>
      <c r="IZ79" s="95"/>
      <c r="JA79" s="95"/>
      <c r="JB79" s="95"/>
      <c r="JC79" s="95"/>
      <c r="JD79" s="95"/>
      <c r="JE79" s="95"/>
      <c r="JF79" s="95"/>
      <c r="JG79" s="95"/>
      <c r="JH79" s="95"/>
      <c r="JI79" s="95"/>
      <c r="JJ79" s="95"/>
      <c r="JK79" s="95"/>
      <c r="JL79" s="95"/>
      <c r="JM79" s="95"/>
      <c r="JN79" s="95"/>
      <c r="JO79" s="95"/>
      <c r="JP79" s="95"/>
      <c r="JQ79" s="95"/>
      <c r="JR79" s="95"/>
      <c r="JS79" s="95"/>
      <c r="JT79" s="95"/>
      <c r="JU79" s="95"/>
      <c r="JV79" s="95"/>
      <c r="JW79" s="95"/>
      <c r="JX79" s="95"/>
      <c r="JY79" s="95"/>
      <c r="JZ79" s="95"/>
      <c r="KA79" s="95"/>
      <c r="KB79" s="95"/>
      <c r="KC79" s="95"/>
      <c r="KD79" s="95"/>
      <c r="KE79" s="95"/>
      <c r="KF79" s="95"/>
      <c r="KG79" s="95"/>
      <c r="KH79" s="95"/>
      <c r="KI79" s="95"/>
      <c r="KJ79" s="95"/>
      <c r="KK79" s="95"/>
      <c r="KL79" s="95"/>
      <c r="KM79" s="95"/>
      <c r="KN79" s="95"/>
      <c r="KO79" s="95"/>
      <c r="KP79" s="95"/>
      <c r="KQ79" s="95"/>
      <c r="KR79" s="95"/>
      <c r="KS79" s="95"/>
      <c r="KT79" s="95"/>
      <c r="KU79" s="95"/>
      <c r="KV79" s="95"/>
      <c r="KW79" s="95"/>
      <c r="KX79" s="95"/>
      <c r="KY79" s="95"/>
      <c r="KZ79" s="95"/>
      <c r="LA79" s="95"/>
      <c r="LB79" s="95"/>
      <c r="LC79" s="95"/>
      <c r="LD79" s="95"/>
      <c r="LE79" s="95"/>
      <c r="LF79" s="95"/>
      <c r="LG79" s="95"/>
      <c r="LH79" s="95"/>
      <c r="LI79" s="95"/>
      <c r="LJ79" s="95"/>
      <c r="LK79" s="95"/>
      <c r="LL79" s="95"/>
      <c r="LM79" s="95"/>
      <c r="LN79" s="95"/>
      <c r="LO79" s="95"/>
      <c r="LP79" s="95"/>
      <c r="LQ79" s="95"/>
      <c r="LR79" s="95"/>
      <c r="LS79" s="95"/>
      <c r="LT79" s="95"/>
      <c r="LU79" s="95"/>
      <c r="LV79" s="95"/>
      <c r="LW79" s="95"/>
      <c r="LX79" s="95"/>
      <c r="LY79" s="95"/>
      <c r="LZ79" s="95"/>
      <c r="MA79" s="95"/>
      <c r="MB79" s="95"/>
      <c r="MC79" s="95"/>
      <c r="MD79" s="95"/>
      <c r="ME79" s="95"/>
      <c r="MF79" s="95"/>
      <c r="MG79" s="95"/>
      <c r="MH79" s="95"/>
      <c r="MI79" s="95"/>
      <c r="MJ79" s="95"/>
      <c r="MK79" s="95"/>
      <c r="ML79" s="95"/>
      <c r="MM79" s="95"/>
      <c r="MN79" s="95"/>
      <c r="MO79" s="95"/>
      <c r="MP79" s="95"/>
      <c r="MQ79" s="95"/>
      <c r="MR79" s="95"/>
      <c r="MS79" s="95"/>
      <c r="MT79" s="95"/>
      <c r="MU79" s="95"/>
      <c r="MV79" s="95"/>
      <c r="MW79" s="95"/>
      <c r="MX79" s="95"/>
      <c r="MY79" s="95"/>
      <c r="MZ79" s="95"/>
      <c r="NA79" s="95"/>
      <c r="NB79" s="95"/>
      <c r="NC79" s="95"/>
      <c r="ND79" s="95"/>
      <c r="NE79" s="95"/>
      <c r="NF79" s="95"/>
      <c r="NG79" s="95"/>
      <c r="NH79" s="95"/>
      <c r="NI79" s="95"/>
      <c r="NJ79" s="95"/>
      <c r="NK79" s="95"/>
      <c r="NL79" s="95"/>
      <c r="NM79" s="95"/>
      <c r="NN79" s="95"/>
      <c r="NO79" s="95"/>
      <c r="NP79" s="95"/>
      <c r="NQ79" s="95"/>
      <c r="NR79" s="95"/>
      <c r="NS79" s="95"/>
      <c r="NT79" s="95"/>
      <c r="NU79" s="95"/>
      <c r="NV79" s="95"/>
      <c r="NW79" s="95"/>
      <c r="NX79" s="95"/>
      <c r="NY79" s="95"/>
      <c r="NZ79" s="95"/>
      <c r="OA79" s="95"/>
      <c r="OB79" s="95"/>
      <c r="OC79" s="95"/>
      <c r="OD79" s="95"/>
      <c r="OE79" s="95"/>
      <c r="OF79" s="95"/>
      <c r="OG79" s="95"/>
      <c r="OH79" s="95"/>
      <c r="OI79" s="95"/>
      <c r="OJ79" s="95"/>
      <c r="OK79" s="95"/>
      <c r="OL79" s="95"/>
      <c r="OM79" s="95"/>
      <c r="ON79" s="95"/>
      <c r="OO79" s="95"/>
      <c r="OP79" s="95"/>
      <c r="OQ79" s="95"/>
      <c r="OR79" s="95"/>
      <c r="OS79" s="95"/>
      <c r="OT79" s="95"/>
      <c r="OU79" s="95"/>
      <c r="OV79" s="95"/>
      <c r="OW79" s="95"/>
      <c r="OX79" s="95"/>
      <c r="OY79" s="95"/>
      <c r="OZ79" s="95"/>
      <c r="PA79" s="95"/>
      <c r="PB79" s="95"/>
      <c r="PC79" s="95"/>
      <c r="PD79" s="95"/>
      <c r="PE79" s="95"/>
      <c r="PF79" s="95"/>
      <c r="PG79" s="95"/>
      <c r="PH79" s="95"/>
      <c r="PI79" s="95"/>
      <c r="PJ79" s="95"/>
      <c r="PK79" s="95"/>
      <c r="PL79" s="95"/>
      <c r="PM79" s="95"/>
      <c r="PN79" s="95"/>
      <c r="PO79" s="95"/>
      <c r="PP79" s="95"/>
      <c r="PQ79" s="95"/>
      <c r="PR79" s="95"/>
      <c r="PS79" s="95"/>
      <c r="PT79" s="95"/>
      <c r="PU79" s="95"/>
      <c r="PV79" s="95"/>
      <c r="PW79" s="95"/>
      <c r="PX79" s="95"/>
      <c r="PY79" s="95"/>
      <c r="PZ79" s="95"/>
      <c r="QA79" s="95"/>
      <c r="QB79" s="95"/>
      <c r="QC79" s="95"/>
      <c r="QD79" s="95"/>
      <c r="QE79" s="95"/>
      <c r="QF79" s="95"/>
      <c r="QG79" s="95"/>
      <c r="QH79" s="95"/>
      <c r="QI79" s="95"/>
      <c r="QJ79" s="95"/>
      <c r="QK79" s="95"/>
      <c r="QL79" s="95"/>
      <c r="QM79" s="95"/>
      <c r="QN79" s="95"/>
      <c r="QO79" s="95"/>
      <c r="QP79" s="95"/>
      <c r="QQ79" s="95"/>
      <c r="QR79" s="95"/>
      <c r="QS79" s="95"/>
      <c r="QT79" s="95"/>
      <c r="QU79" s="95"/>
      <c r="QV79" s="95"/>
      <c r="QW79" s="95"/>
      <c r="QX79" s="95"/>
      <c r="QY79" s="95"/>
      <c r="QZ79" s="95"/>
      <c r="RA79" s="95"/>
      <c r="RB79" s="95"/>
      <c r="RC79" s="95"/>
      <c r="RD79" s="95"/>
      <c r="RE79" s="95"/>
      <c r="RF79" s="95"/>
      <c r="RG79" s="95"/>
      <c r="RH79" s="95"/>
      <c r="RI79" s="95"/>
      <c r="RJ79" s="95"/>
      <c r="RK79" s="95"/>
      <c r="RL79" s="95"/>
      <c r="RM79" s="95"/>
      <c r="RN79" s="95"/>
      <c r="RO79" s="95"/>
      <c r="RP79" s="95"/>
      <c r="RQ79" s="95"/>
      <c r="RR79" s="95"/>
      <c r="RS79" s="95"/>
      <c r="RT79" s="95"/>
      <c r="RU79" s="95"/>
      <c r="RV79" s="95"/>
      <c r="RW79" s="95"/>
      <c r="RX79" s="95"/>
      <c r="RY79" s="95"/>
      <c r="RZ79" s="95"/>
      <c r="SA79" s="95"/>
      <c r="SB79" s="95"/>
      <c r="SC79" s="95"/>
      <c r="SD79" s="95"/>
      <c r="SE79" s="95"/>
      <c r="SF79" s="95"/>
      <c r="SG79" s="95"/>
      <c r="SH79" s="95"/>
      <c r="SI79" s="95"/>
      <c r="SJ79" s="95"/>
      <c r="SK79" s="95"/>
      <c r="SL79" s="95"/>
      <c r="SM79" s="95"/>
      <c r="SN79" s="95"/>
      <c r="SO79" s="95"/>
      <c r="SP79" s="95"/>
      <c r="SQ79" s="95"/>
      <c r="SR79" s="95"/>
      <c r="SS79" s="95"/>
      <c r="ST79" s="95"/>
      <c r="SU79" s="95"/>
      <c r="SV79" s="95"/>
      <c r="SW79" s="95"/>
      <c r="SX79" s="95"/>
      <c r="SY79" s="95"/>
      <c r="SZ79" s="95"/>
      <c r="TA79" s="95"/>
      <c r="TB79" s="95"/>
      <c r="TC79" s="95"/>
      <c r="TD79" s="95"/>
      <c r="TE79" s="95"/>
      <c r="TF79" s="95"/>
      <c r="TG79" s="95"/>
      <c r="TH79" s="95"/>
      <c r="TI79" s="95"/>
      <c r="TJ79" s="95"/>
      <c r="TK79" s="95"/>
      <c r="TL79" s="95"/>
      <c r="TM79" s="95"/>
      <c r="TN79" s="95"/>
      <c r="TO79" s="95"/>
      <c r="TP79" s="95"/>
      <c r="TQ79" s="95"/>
      <c r="TR79" s="95"/>
      <c r="TS79" s="95"/>
      <c r="TT79" s="95"/>
      <c r="TU79" s="95"/>
      <c r="TV79" s="95"/>
      <c r="TW79" s="95"/>
      <c r="TX79" s="95"/>
      <c r="TY79" s="95"/>
      <c r="TZ79" s="95"/>
      <c r="UA79" s="95"/>
      <c r="UB79" s="95"/>
      <c r="UC79" s="95"/>
      <c r="UD79" s="95"/>
      <c r="UE79" s="95"/>
      <c r="UF79" s="95"/>
      <c r="UG79" s="95"/>
      <c r="UH79" s="95"/>
      <c r="UI79" s="95"/>
      <c r="UJ79" s="95"/>
      <c r="UK79" s="95"/>
      <c r="UL79" s="95"/>
      <c r="UM79" s="95"/>
      <c r="UN79" s="95"/>
      <c r="UO79" s="95"/>
      <c r="UP79" s="95"/>
      <c r="UQ79" s="95"/>
      <c r="UR79" s="95"/>
      <c r="US79" s="95"/>
      <c r="UT79" s="95"/>
      <c r="UU79" s="95"/>
      <c r="UV79" s="95"/>
      <c r="UW79" s="95"/>
      <c r="UX79" s="95"/>
      <c r="UY79" s="95"/>
      <c r="UZ79" s="95"/>
      <c r="VA79" s="95"/>
      <c r="VB79" s="95"/>
      <c r="VC79" s="95"/>
      <c r="VD79" s="95"/>
      <c r="VE79" s="95"/>
      <c r="VF79" s="95"/>
      <c r="VG79" s="95"/>
      <c r="VH79" s="95"/>
      <c r="VI79" s="95"/>
      <c r="VJ79" s="95"/>
      <c r="VK79" s="95"/>
      <c r="VL79" s="95"/>
      <c r="VM79" s="95"/>
      <c r="VN79" s="95"/>
      <c r="VO79" s="95"/>
      <c r="VP79" s="95"/>
      <c r="VQ79" s="95"/>
      <c r="VR79" s="95"/>
      <c r="VS79" s="95"/>
      <c r="VT79" s="95"/>
      <c r="VU79" s="95"/>
      <c r="VV79" s="95"/>
      <c r="VW79" s="95"/>
      <c r="VX79" s="95"/>
      <c r="VY79" s="95"/>
      <c r="VZ79" s="95"/>
      <c r="WA79" s="95"/>
      <c r="WB79" s="95"/>
      <c r="WC79" s="95"/>
      <c r="WD79" s="95"/>
      <c r="WE79" s="95"/>
      <c r="WF79" s="95"/>
      <c r="WG79" s="95"/>
      <c r="WH79" s="95"/>
      <c r="WI79" s="95"/>
      <c r="WJ79" s="95"/>
      <c r="WK79" s="95"/>
      <c r="WL79" s="95"/>
      <c r="WM79" s="95"/>
      <c r="WN79" s="95"/>
      <c r="WO79" s="95"/>
      <c r="WP79" s="95"/>
      <c r="WQ79" s="95"/>
      <c r="WR79" s="95"/>
      <c r="WS79" s="95"/>
      <c r="WT79" s="95"/>
      <c r="WU79" s="95"/>
      <c r="WV79" s="95"/>
      <c r="WW79" s="95"/>
      <c r="WX79" s="95"/>
      <c r="WY79" s="95"/>
      <c r="WZ79" s="95"/>
      <c r="XA79" s="95"/>
      <c r="XB79" s="95"/>
      <c r="XC79" s="95"/>
      <c r="XD79" s="95"/>
      <c r="XE79" s="95"/>
      <c r="XF79" s="95"/>
      <c r="XG79" s="95"/>
      <c r="XH79" s="95"/>
      <c r="XI79" s="95"/>
      <c r="XJ79" s="95"/>
      <c r="XK79" s="95"/>
      <c r="XL79" s="95"/>
      <c r="XM79" s="95"/>
      <c r="XN79" s="95"/>
      <c r="XO79" s="95"/>
      <c r="XP79" s="95"/>
      <c r="XQ79" s="95"/>
      <c r="XR79" s="95"/>
      <c r="XS79" s="95"/>
      <c r="XT79" s="95"/>
      <c r="XU79" s="95"/>
      <c r="XV79" s="95"/>
      <c r="XW79" s="95"/>
      <c r="XX79" s="95"/>
      <c r="XY79" s="95"/>
      <c r="XZ79" s="95"/>
      <c r="YA79" s="95"/>
      <c r="YB79" s="95"/>
      <c r="YC79" s="95"/>
      <c r="YD79" s="95"/>
      <c r="YE79" s="95"/>
      <c r="YF79" s="95"/>
      <c r="YG79" s="95"/>
      <c r="YH79" s="95"/>
      <c r="YI79" s="95"/>
      <c r="YJ79" s="95"/>
      <c r="YK79" s="95"/>
      <c r="YL79" s="95"/>
      <c r="YM79" s="95"/>
      <c r="YN79" s="95"/>
      <c r="YO79" s="95"/>
      <c r="YP79" s="95"/>
      <c r="YQ79" s="95"/>
      <c r="YR79" s="95"/>
      <c r="YS79" s="95"/>
      <c r="YT79" s="95"/>
      <c r="YU79" s="95"/>
      <c r="YV79" s="95"/>
      <c r="YW79" s="95"/>
      <c r="YX79" s="95"/>
      <c r="YY79" s="95"/>
      <c r="YZ79" s="95"/>
      <c r="ZA79" s="95"/>
      <c r="ZB79" s="95"/>
      <c r="ZC79" s="95"/>
      <c r="ZD79" s="95"/>
      <c r="ZE79" s="95"/>
      <c r="ZF79" s="95"/>
      <c r="ZG79" s="95"/>
      <c r="ZH79" s="95"/>
      <c r="ZI79" s="95"/>
      <c r="ZJ79" s="95"/>
      <c r="ZK79" s="95"/>
      <c r="ZL79" s="95"/>
      <c r="ZM79" s="95"/>
      <c r="ZN79" s="95"/>
      <c r="ZO79" s="95"/>
      <c r="ZP79" s="95"/>
      <c r="ZQ79" s="95"/>
      <c r="ZR79" s="95"/>
      <c r="ZS79" s="95"/>
      <c r="ZT79" s="95"/>
      <c r="ZU79" s="95"/>
      <c r="ZV79" s="95"/>
      <c r="ZW79" s="95"/>
      <c r="ZX79" s="95"/>
      <c r="ZY79" s="95"/>
      <c r="ZZ79" s="95"/>
      <c r="AAA79" s="95"/>
      <c r="AAB79" s="95"/>
      <c r="AAC79" s="95"/>
      <c r="AAD79" s="95"/>
      <c r="AAE79" s="95"/>
      <c r="AAF79" s="95"/>
      <c r="AAG79" s="95"/>
      <c r="AAH79" s="95"/>
      <c r="AAI79" s="95"/>
      <c r="AAJ79" s="95"/>
      <c r="AAK79" s="95"/>
      <c r="AAL79" s="95"/>
      <c r="AAM79" s="95"/>
      <c r="AAN79" s="95"/>
      <c r="AAO79" s="95"/>
      <c r="AAP79" s="95"/>
      <c r="AAQ79" s="95"/>
      <c r="AAR79" s="95"/>
      <c r="AAS79" s="95"/>
      <c r="AAT79" s="95"/>
      <c r="AAU79" s="95"/>
      <c r="AAV79" s="95"/>
      <c r="AAW79" s="95"/>
      <c r="AAX79" s="95"/>
      <c r="AAY79" s="95"/>
      <c r="AAZ79" s="95"/>
      <c r="ABA79" s="95"/>
      <c r="ABB79" s="95"/>
      <c r="ABC79" s="95"/>
      <c r="ABD79" s="95"/>
      <c r="ABE79" s="95"/>
      <c r="ABF79" s="95"/>
      <c r="ABG79" s="95"/>
      <c r="ABH79" s="95"/>
      <c r="ABI79" s="95"/>
      <c r="ABJ79" s="95"/>
      <c r="ABK79" s="95"/>
      <c r="ABL79" s="95"/>
      <c r="ABM79" s="95"/>
      <c r="ABN79" s="95"/>
      <c r="ABO79" s="95"/>
      <c r="ABP79" s="95"/>
      <c r="ABQ79" s="95"/>
      <c r="ABR79" s="95"/>
      <c r="ABS79" s="95"/>
      <c r="ABT79" s="95"/>
      <c r="ABU79" s="95"/>
      <c r="ABV79" s="95"/>
      <c r="ABW79" s="95"/>
      <c r="ABX79" s="95"/>
      <c r="ABY79" s="95"/>
      <c r="ABZ79" s="95"/>
      <c r="ACA79" s="95"/>
      <c r="ACB79" s="95"/>
      <c r="ACC79" s="95"/>
      <c r="ACD79" s="95"/>
      <c r="ACE79" s="95"/>
      <c r="ACF79" s="95"/>
      <c r="ACG79" s="95"/>
      <c r="ACH79" s="95"/>
      <c r="ACI79" s="95"/>
      <c r="ACJ79" s="95"/>
      <c r="ACK79" s="95"/>
      <c r="ACL79" s="95"/>
      <c r="ACM79" s="95"/>
      <c r="ACN79" s="95"/>
      <c r="ACO79" s="95"/>
      <c r="ACP79" s="95"/>
      <c r="ACQ79" s="95"/>
      <c r="ACR79" s="95"/>
      <c r="ACS79" s="95"/>
      <c r="ACT79" s="95"/>
      <c r="ACU79" s="95"/>
      <c r="ACV79" s="95"/>
      <c r="ACW79" s="95"/>
      <c r="ACX79" s="95"/>
      <c r="ACY79" s="95"/>
      <c r="ACZ79" s="95"/>
      <c r="ADA79" s="95"/>
      <c r="ADB79" s="95"/>
      <c r="ADC79" s="95"/>
      <c r="ADD79" s="95"/>
      <c r="ADE79" s="95"/>
      <c r="ADF79" s="95"/>
      <c r="ADG79" s="95"/>
      <c r="ADH79" s="95"/>
      <c r="ADI79" s="95"/>
      <c r="ADJ79" s="95"/>
      <c r="ADK79" s="95"/>
      <c r="ADL79" s="95"/>
      <c r="ADM79" s="95"/>
      <c r="ADN79" s="95"/>
      <c r="ADO79" s="95"/>
      <c r="ADP79" s="95"/>
      <c r="ADQ79" s="95"/>
      <c r="ADR79" s="95"/>
      <c r="ADS79" s="95"/>
      <c r="ADT79" s="95"/>
      <c r="ADU79" s="95"/>
      <c r="ADV79" s="95"/>
      <c r="ADW79" s="95"/>
      <c r="ADX79" s="95"/>
      <c r="ADY79" s="95"/>
      <c r="ADZ79" s="95"/>
      <c r="AEA79" s="95"/>
      <c r="AEB79" s="95"/>
      <c r="AEC79" s="95"/>
      <c r="AED79" s="95"/>
      <c r="AEE79" s="95"/>
      <c r="AEF79" s="95"/>
      <c r="AEG79" s="95"/>
      <c r="AEH79" s="95"/>
      <c r="AEI79" s="95"/>
      <c r="AEJ79" s="95"/>
      <c r="AEK79" s="95"/>
      <c r="AEL79" s="95"/>
      <c r="AEM79" s="95"/>
      <c r="AEN79" s="95"/>
      <c r="AEO79" s="95"/>
      <c r="AEP79" s="95"/>
      <c r="AEQ79" s="95"/>
      <c r="AER79" s="95"/>
      <c r="AES79" s="95"/>
      <c r="AET79" s="95"/>
      <c r="AEU79" s="95"/>
      <c r="AEV79" s="95"/>
      <c r="AEW79" s="95"/>
      <c r="AEX79" s="95"/>
      <c r="AEY79" s="95"/>
      <c r="AEZ79" s="95"/>
      <c r="AFA79" s="95"/>
      <c r="AFB79" s="95"/>
      <c r="AFC79" s="95"/>
      <c r="AFD79" s="95"/>
      <c r="AFE79" s="95"/>
      <c r="AFF79" s="95"/>
      <c r="AFG79" s="95"/>
      <c r="AFH79" s="95"/>
      <c r="AFI79" s="95"/>
      <c r="AFJ79" s="95"/>
      <c r="AFK79" s="95"/>
      <c r="AFL79" s="95"/>
      <c r="AFM79" s="95"/>
      <c r="AFN79" s="95"/>
      <c r="AFO79" s="95"/>
      <c r="AFP79" s="95"/>
      <c r="AFQ79" s="95"/>
      <c r="AFR79" s="95"/>
      <c r="AFS79" s="95"/>
      <c r="AFT79" s="95"/>
      <c r="AFU79" s="95"/>
      <c r="AFV79" s="95"/>
      <c r="AFW79" s="95"/>
      <c r="AFX79" s="95"/>
      <c r="AFY79" s="95"/>
      <c r="AFZ79" s="95"/>
      <c r="AGA79" s="95"/>
      <c r="AGB79" s="95"/>
      <c r="AGC79" s="95"/>
      <c r="AGD79" s="95"/>
      <c r="AGE79" s="95"/>
      <c r="AGF79" s="95"/>
      <c r="AGG79" s="95"/>
      <c r="AGH79" s="95"/>
      <c r="AGI79" s="95"/>
      <c r="AGJ79" s="95"/>
      <c r="AGK79" s="95"/>
      <c r="AGL79" s="95"/>
      <c r="AGM79" s="95"/>
      <c r="AGN79" s="95"/>
      <c r="AGO79" s="95"/>
      <c r="AGP79" s="95"/>
      <c r="AGQ79" s="95"/>
      <c r="AGR79" s="95"/>
      <c r="AGS79" s="95"/>
      <c r="AGT79" s="95"/>
      <c r="AGU79" s="95"/>
      <c r="AGV79" s="95"/>
      <c r="AGW79" s="95"/>
      <c r="AGX79" s="95"/>
      <c r="AGY79" s="95"/>
      <c r="AGZ79" s="95"/>
      <c r="AHA79" s="95"/>
      <c r="AHB79" s="95"/>
      <c r="AHC79" s="95"/>
      <c r="AHD79" s="95"/>
      <c r="AHE79" s="95"/>
      <c r="AHF79" s="95"/>
      <c r="AHG79" s="95"/>
      <c r="AHH79" s="95"/>
      <c r="AHI79" s="95"/>
      <c r="AHJ79" s="95"/>
      <c r="AHK79" s="95"/>
      <c r="AHL79" s="95"/>
      <c r="AHM79" s="95"/>
      <c r="AHN79" s="95"/>
      <c r="AHO79" s="95"/>
      <c r="AHP79" s="95"/>
      <c r="AHQ79" s="95"/>
      <c r="AHR79" s="95"/>
      <c r="AHS79" s="95"/>
      <c r="AHT79" s="95"/>
      <c r="AHU79" s="95"/>
      <c r="AHV79" s="95"/>
      <c r="AHW79" s="95"/>
      <c r="AHX79" s="95"/>
      <c r="AHY79" s="95"/>
      <c r="AHZ79" s="95"/>
      <c r="AIA79" s="95"/>
      <c r="AIB79" s="95"/>
      <c r="AIC79" s="95"/>
      <c r="AID79" s="95"/>
      <c r="AIE79" s="95"/>
      <c r="AIF79" s="95"/>
      <c r="AIG79" s="95"/>
      <c r="AIH79" s="95"/>
      <c r="AII79" s="95"/>
      <c r="AIJ79" s="95"/>
      <c r="AIK79" s="95"/>
      <c r="AIL79" s="95"/>
      <c r="AIM79" s="95"/>
      <c r="AIN79" s="95"/>
      <c r="AIO79" s="95"/>
      <c r="AIP79" s="95"/>
      <c r="AIQ79" s="95"/>
      <c r="AIR79" s="95"/>
      <c r="AIS79" s="95"/>
      <c r="AIT79" s="95"/>
      <c r="AIU79" s="95"/>
      <c r="AIV79" s="95"/>
      <c r="AIW79" s="95"/>
      <c r="AIX79" s="95"/>
      <c r="AIY79" s="95"/>
      <c r="AIZ79" s="95"/>
      <c r="AJA79" s="95"/>
      <c r="AJB79" s="95"/>
      <c r="AJC79" s="95"/>
      <c r="AJD79" s="95"/>
      <c r="AJE79" s="95"/>
      <c r="AJF79" s="95"/>
      <c r="AJG79" s="95"/>
      <c r="AJH79" s="95"/>
      <c r="AJI79" s="95"/>
      <c r="AJJ79" s="95"/>
      <c r="AJK79" s="95"/>
      <c r="AJL79" s="95"/>
      <c r="AJM79" s="95"/>
      <c r="AJN79" s="95"/>
      <c r="AJO79" s="95"/>
      <c r="AJP79" s="95"/>
      <c r="AJQ79" s="95"/>
      <c r="AJR79" s="95"/>
      <c r="AJS79" s="95"/>
      <c r="AJT79" s="95"/>
      <c r="AJU79" s="95"/>
      <c r="AJV79" s="95"/>
      <c r="AJW79" s="95"/>
      <c r="AJX79" s="95"/>
      <c r="AJY79" s="95"/>
      <c r="AJZ79" s="95"/>
      <c r="AKA79" s="95"/>
      <c r="AKB79" s="95"/>
      <c r="AKC79" s="95"/>
      <c r="AKD79" s="95"/>
      <c r="AKE79" s="95"/>
      <c r="AKF79" s="95"/>
      <c r="AKG79" s="95"/>
      <c r="AKH79" s="95"/>
      <c r="AKI79" s="95"/>
      <c r="AKJ79" s="95"/>
      <c r="AKK79" s="95"/>
      <c r="AKL79" s="95"/>
      <c r="AKM79" s="95"/>
      <c r="AKN79" s="95"/>
      <c r="AKO79" s="95"/>
      <c r="AKP79" s="95"/>
      <c r="AKQ79" s="95"/>
      <c r="AKR79" s="95"/>
      <c r="AKS79" s="95"/>
      <c r="AKT79" s="95"/>
      <c r="AKU79" s="95"/>
      <c r="AKV79" s="95"/>
      <c r="AKW79" s="95"/>
      <c r="AKX79" s="95"/>
      <c r="AKY79" s="95"/>
      <c r="AKZ79" s="95"/>
      <c r="ALA79" s="95"/>
      <c r="ALB79" s="95"/>
      <c r="ALC79" s="95"/>
      <c r="ALD79" s="95"/>
      <c r="ALE79" s="95"/>
      <c r="ALF79" s="95"/>
      <c r="ALG79" s="95"/>
      <c r="ALH79" s="95"/>
      <c r="ALI79" s="95"/>
      <c r="ALJ79" s="95"/>
      <c r="ALK79" s="95"/>
      <c r="ALL79" s="95"/>
      <c r="ALM79" s="95"/>
      <c r="ALN79" s="95"/>
      <c r="ALO79" s="95"/>
      <c r="ALP79" s="95"/>
      <c r="ALQ79" s="95"/>
      <c r="ALR79" s="95"/>
      <c r="ALS79" s="95"/>
      <c r="ALT79" s="95"/>
      <c r="ALU79" s="95"/>
      <c r="ALV79" s="95"/>
      <c r="ALW79" s="95"/>
      <c r="ALX79" s="95"/>
      <c r="ALY79" s="95"/>
      <c r="ALZ79" s="95"/>
      <c r="AMA79" s="95"/>
      <c r="AMB79" s="95"/>
      <c r="AMC79" s="95"/>
      <c r="AMD79" s="95"/>
      <c r="AME79" s="95"/>
      <c r="AMF79" s="95"/>
      <c r="AMG79" s="95"/>
      <c r="AMH79" s="95"/>
      <c r="AMI79" s="95"/>
      <c r="AMJ79" s="95"/>
    </row>
    <row r="80" spans="1:1024" s="97" customFormat="1" ht="33" x14ac:dyDescent="0.2">
      <c r="A80" s="95"/>
      <c r="B80" s="101" t="s">
        <v>145</v>
      </c>
      <c r="C80" s="96">
        <v>9.3800000000000008</v>
      </c>
      <c r="D80" s="101" t="s">
        <v>145</v>
      </c>
      <c r="E80" s="96">
        <v>9.3800000000000008</v>
      </c>
      <c r="F80" s="101" t="s">
        <v>145</v>
      </c>
      <c r="G80" s="96">
        <v>9.3800000000000008</v>
      </c>
      <c r="H80" s="101" t="s">
        <v>145</v>
      </c>
      <c r="I80" s="96">
        <v>9.3800000000000008</v>
      </c>
      <c r="J80" s="101" t="s">
        <v>145</v>
      </c>
      <c r="K80" s="96">
        <v>9.3800000000000008</v>
      </c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95"/>
      <c r="W80" s="95"/>
      <c r="X80" s="95"/>
      <c r="Y80" s="95"/>
      <c r="Z80" s="95"/>
      <c r="AA80" s="95"/>
      <c r="AB80" s="95"/>
      <c r="AC80" s="95"/>
      <c r="AD80" s="95"/>
      <c r="AE80" s="95"/>
      <c r="AF80" s="95"/>
      <c r="AG80" s="95"/>
      <c r="AH80" s="95"/>
      <c r="AI80" s="95"/>
      <c r="AJ80" s="95"/>
      <c r="AK80" s="95"/>
      <c r="AL80" s="95"/>
      <c r="AM80" s="95"/>
      <c r="AN80" s="95"/>
      <c r="AO80" s="95"/>
      <c r="AP80" s="95"/>
      <c r="AQ80" s="95"/>
      <c r="AR80" s="95"/>
      <c r="AS80" s="95"/>
      <c r="AT80" s="95"/>
      <c r="AU80" s="95"/>
      <c r="AV80" s="95"/>
      <c r="AW80" s="95"/>
      <c r="AX80" s="95"/>
      <c r="AY80" s="95"/>
      <c r="AZ80" s="95"/>
      <c r="BA80" s="95"/>
      <c r="BB80" s="95"/>
      <c r="BC80" s="95"/>
      <c r="BD80" s="95"/>
      <c r="BE80" s="95"/>
      <c r="BF80" s="95"/>
      <c r="BG80" s="95"/>
      <c r="BH80" s="95"/>
      <c r="BI80" s="95"/>
      <c r="BJ80" s="95"/>
      <c r="BK80" s="95"/>
      <c r="BL80" s="95"/>
      <c r="BM80" s="95"/>
      <c r="BN80" s="95"/>
      <c r="BO80" s="95"/>
      <c r="BP80" s="95"/>
      <c r="BQ80" s="95"/>
      <c r="BR80" s="95"/>
      <c r="BS80" s="95"/>
      <c r="BT80" s="95"/>
      <c r="BU80" s="95"/>
      <c r="BV80" s="95"/>
      <c r="BW80" s="95"/>
      <c r="BX80" s="95"/>
      <c r="BY80" s="95"/>
      <c r="BZ80" s="95"/>
      <c r="CA80" s="95"/>
      <c r="CB80" s="95"/>
      <c r="CC80" s="95"/>
      <c r="CD80" s="95"/>
      <c r="CE80" s="95"/>
      <c r="CF80" s="95"/>
      <c r="CG80" s="95"/>
      <c r="CH80" s="95"/>
      <c r="CI80" s="95"/>
      <c r="CJ80" s="95"/>
      <c r="CK80" s="95"/>
      <c r="CL80" s="95"/>
      <c r="CM80" s="95"/>
      <c r="CN80" s="95"/>
      <c r="CO80" s="95"/>
      <c r="CP80" s="95"/>
      <c r="CQ80" s="95"/>
      <c r="CR80" s="95"/>
      <c r="CS80" s="95"/>
      <c r="CT80" s="95"/>
      <c r="CU80" s="95"/>
      <c r="CV80" s="95"/>
      <c r="CW80" s="95"/>
      <c r="CX80" s="95"/>
      <c r="CY80" s="95"/>
      <c r="CZ80" s="95"/>
      <c r="DA80" s="95"/>
      <c r="DB80" s="95"/>
      <c r="DC80" s="95"/>
      <c r="DD80" s="95"/>
      <c r="DE80" s="95"/>
      <c r="DF80" s="95"/>
      <c r="DG80" s="95"/>
      <c r="DH80" s="95"/>
      <c r="DI80" s="95"/>
      <c r="DJ80" s="95"/>
      <c r="DK80" s="95"/>
      <c r="DL80" s="95"/>
      <c r="DM80" s="95"/>
      <c r="DN80" s="95"/>
      <c r="DO80" s="95"/>
      <c r="DP80" s="95"/>
      <c r="DQ80" s="95"/>
      <c r="DR80" s="95"/>
      <c r="DS80" s="95"/>
      <c r="DT80" s="95"/>
      <c r="DU80" s="95"/>
      <c r="DV80" s="95"/>
      <c r="DW80" s="95"/>
      <c r="DX80" s="95"/>
      <c r="DY80" s="95"/>
      <c r="DZ80" s="95"/>
      <c r="EA80" s="95"/>
      <c r="EB80" s="95"/>
      <c r="EC80" s="95"/>
      <c r="ED80" s="95"/>
      <c r="EE80" s="95"/>
      <c r="EF80" s="95"/>
      <c r="EG80" s="95"/>
      <c r="EH80" s="95"/>
      <c r="EI80" s="95"/>
      <c r="EJ80" s="95"/>
      <c r="EK80" s="95"/>
      <c r="EL80" s="95"/>
      <c r="EM80" s="95"/>
      <c r="EN80" s="95"/>
      <c r="EO80" s="95"/>
      <c r="EP80" s="95"/>
      <c r="EQ80" s="95"/>
      <c r="ER80" s="95"/>
      <c r="ES80" s="95"/>
      <c r="ET80" s="95"/>
      <c r="EU80" s="95"/>
      <c r="EV80" s="95"/>
      <c r="EW80" s="95"/>
      <c r="EX80" s="95"/>
      <c r="EY80" s="95"/>
      <c r="EZ80" s="95"/>
      <c r="FA80" s="95"/>
      <c r="FB80" s="95"/>
      <c r="FC80" s="95"/>
      <c r="FD80" s="95"/>
      <c r="FE80" s="95"/>
      <c r="FF80" s="95"/>
      <c r="FG80" s="95"/>
      <c r="FH80" s="95"/>
      <c r="FI80" s="95"/>
      <c r="FJ80" s="95"/>
      <c r="FK80" s="95"/>
      <c r="FL80" s="95"/>
      <c r="FM80" s="95"/>
      <c r="FN80" s="95"/>
      <c r="FO80" s="95"/>
      <c r="FP80" s="95"/>
      <c r="FQ80" s="95"/>
      <c r="FR80" s="95"/>
      <c r="FS80" s="95"/>
      <c r="FT80" s="95"/>
      <c r="FU80" s="95"/>
      <c r="FV80" s="95"/>
      <c r="FW80" s="95"/>
      <c r="FX80" s="95"/>
      <c r="FY80" s="95"/>
      <c r="FZ80" s="95"/>
      <c r="GA80" s="95"/>
      <c r="GB80" s="95"/>
      <c r="GC80" s="95"/>
      <c r="GD80" s="95"/>
      <c r="GE80" s="95"/>
      <c r="GF80" s="95"/>
      <c r="GG80" s="95"/>
      <c r="GH80" s="95"/>
      <c r="GI80" s="95"/>
      <c r="GJ80" s="95"/>
      <c r="GK80" s="95"/>
      <c r="GL80" s="95"/>
      <c r="GM80" s="95"/>
      <c r="GN80" s="95"/>
      <c r="GO80" s="95"/>
      <c r="GP80" s="95"/>
      <c r="GQ80" s="95"/>
      <c r="GR80" s="95"/>
      <c r="GS80" s="95"/>
      <c r="GT80" s="95"/>
      <c r="GU80" s="95"/>
      <c r="GV80" s="95"/>
      <c r="GW80" s="95"/>
      <c r="GX80" s="95"/>
      <c r="GY80" s="95"/>
      <c r="GZ80" s="95"/>
      <c r="HA80" s="95"/>
      <c r="HB80" s="95"/>
      <c r="HC80" s="95"/>
      <c r="HD80" s="95"/>
      <c r="HE80" s="95"/>
      <c r="HF80" s="95"/>
      <c r="HG80" s="95"/>
      <c r="HH80" s="95"/>
      <c r="HI80" s="95"/>
      <c r="HJ80" s="95"/>
      <c r="HK80" s="95"/>
      <c r="HL80" s="95"/>
      <c r="HM80" s="95"/>
      <c r="HN80" s="95"/>
      <c r="HO80" s="95"/>
      <c r="HP80" s="95"/>
      <c r="HQ80" s="95"/>
      <c r="HR80" s="95"/>
      <c r="HS80" s="95"/>
      <c r="HT80" s="95"/>
      <c r="HU80" s="95"/>
      <c r="HV80" s="95"/>
      <c r="HW80" s="95"/>
      <c r="HX80" s="95"/>
      <c r="HY80" s="95"/>
      <c r="HZ80" s="95"/>
      <c r="IA80" s="95"/>
      <c r="IB80" s="95"/>
      <c r="IC80" s="95"/>
      <c r="ID80" s="95"/>
      <c r="IE80" s="95"/>
      <c r="IF80" s="95"/>
      <c r="IG80" s="95"/>
      <c r="IH80" s="95"/>
      <c r="II80" s="95"/>
      <c r="IJ80" s="95"/>
      <c r="IK80" s="95"/>
      <c r="IL80" s="95"/>
      <c r="IM80" s="95"/>
      <c r="IN80" s="95"/>
      <c r="IO80" s="95"/>
      <c r="IP80" s="95"/>
      <c r="IQ80" s="95"/>
      <c r="IR80" s="95"/>
      <c r="IS80" s="95"/>
      <c r="IT80" s="95"/>
      <c r="IU80" s="95"/>
      <c r="IV80" s="95"/>
      <c r="IW80" s="95"/>
      <c r="IX80" s="95"/>
      <c r="IY80" s="95"/>
      <c r="IZ80" s="95"/>
      <c r="JA80" s="95"/>
      <c r="JB80" s="95"/>
      <c r="JC80" s="95"/>
      <c r="JD80" s="95"/>
      <c r="JE80" s="95"/>
      <c r="JF80" s="95"/>
      <c r="JG80" s="95"/>
      <c r="JH80" s="95"/>
      <c r="JI80" s="95"/>
      <c r="JJ80" s="95"/>
      <c r="JK80" s="95"/>
      <c r="JL80" s="95"/>
      <c r="JM80" s="95"/>
      <c r="JN80" s="95"/>
      <c r="JO80" s="95"/>
      <c r="JP80" s="95"/>
      <c r="JQ80" s="95"/>
      <c r="JR80" s="95"/>
      <c r="JS80" s="95"/>
      <c r="JT80" s="95"/>
      <c r="JU80" s="95"/>
      <c r="JV80" s="95"/>
      <c r="JW80" s="95"/>
      <c r="JX80" s="95"/>
      <c r="JY80" s="95"/>
      <c r="JZ80" s="95"/>
      <c r="KA80" s="95"/>
      <c r="KB80" s="95"/>
      <c r="KC80" s="95"/>
      <c r="KD80" s="95"/>
      <c r="KE80" s="95"/>
      <c r="KF80" s="95"/>
      <c r="KG80" s="95"/>
      <c r="KH80" s="95"/>
      <c r="KI80" s="95"/>
      <c r="KJ80" s="95"/>
      <c r="KK80" s="95"/>
      <c r="KL80" s="95"/>
      <c r="KM80" s="95"/>
      <c r="KN80" s="95"/>
      <c r="KO80" s="95"/>
      <c r="KP80" s="95"/>
      <c r="KQ80" s="95"/>
      <c r="KR80" s="95"/>
      <c r="KS80" s="95"/>
      <c r="KT80" s="95"/>
      <c r="KU80" s="95"/>
      <c r="KV80" s="95"/>
      <c r="KW80" s="95"/>
      <c r="KX80" s="95"/>
      <c r="KY80" s="95"/>
      <c r="KZ80" s="95"/>
      <c r="LA80" s="95"/>
      <c r="LB80" s="95"/>
      <c r="LC80" s="95"/>
      <c r="LD80" s="95"/>
      <c r="LE80" s="95"/>
      <c r="LF80" s="95"/>
      <c r="LG80" s="95"/>
      <c r="LH80" s="95"/>
      <c r="LI80" s="95"/>
      <c r="LJ80" s="95"/>
      <c r="LK80" s="95"/>
      <c r="LL80" s="95"/>
      <c r="LM80" s="95"/>
      <c r="LN80" s="95"/>
      <c r="LO80" s="95"/>
      <c r="LP80" s="95"/>
      <c r="LQ80" s="95"/>
      <c r="LR80" s="95"/>
      <c r="LS80" s="95"/>
      <c r="LT80" s="95"/>
      <c r="LU80" s="95"/>
      <c r="LV80" s="95"/>
      <c r="LW80" s="95"/>
      <c r="LX80" s="95"/>
      <c r="LY80" s="95"/>
      <c r="LZ80" s="95"/>
      <c r="MA80" s="95"/>
      <c r="MB80" s="95"/>
      <c r="MC80" s="95"/>
      <c r="MD80" s="95"/>
      <c r="ME80" s="95"/>
      <c r="MF80" s="95"/>
      <c r="MG80" s="95"/>
      <c r="MH80" s="95"/>
      <c r="MI80" s="95"/>
      <c r="MJ80" s="95"/>
      <c r="MK80" s="95"/>
      <c r="ML80" s="95"/>
      <c r="MM80" s="95"/>
      <c r="MN80" s="95"/>
      <c r="MO80" s="95"/>
      <c r="MP80" s="95"/>
      <c r="MQ80" s="95"/>
      <c r="MR80" s="95"/>
      <c r="MS80" s="95"/>
      <c r="MT80" s="95"/>
      <c r="MU80" s="95"/>
      <c r="MV80" s="95"/>
      <c r="MW80" s="95"/>
      <c r="MX80" s="95"/>
      <c r="MY80" s="95"/>
      <c r="MZ80" s="95"/>
      <c r="NA80" s="95"/>
      <c r="NB80" s="95"/>
      <c r="NC80" s="95"/>
      <c r="ND80" s="95"/>
      <c r="NE80" s="95"/>
      <c r="NF80" s="95"/>
      <c r="NG80" s="95"/>
      <c r="NH80" s="95"/>
      <c r="NI80" s="95"/>
      <c r="NJ80" s="95"/>
      <c r="NK80" s="95"/>
      <c r="NL80" s="95"/>
      <c r="NM80" s="95"/>
      <c r="NN80" s="95"/>
      <c r="NO80" s="95"/>
      <c r="NP80" s="95"/>
      <c r="NQ80" s="95"/>
      <c r="NR80" s="95"/>
      <c r="NS80" s="95"/>
      <c r="NT80" s="95"/>
      <c r="NU80" s="95"/>
      <c r="NV80" s="95"/>
      <c r="NW80" s="95"/>
      <c r="NX80" s="95"/>
      <c r="NY80" s="95"/>
      <c r="NZ80" s="95"/>
      <c r="OA80" s="95"/>
      <c r="OB80" s="95"/>
      <c r="OC80" s="95"/>
      <c r="OD80" s="95"/>
      <c r="OE80" s="95"/>
      <c r="OF80" s="95"/>
      <c r="OG80" s="95"/>
      <c r="OH80" s="95"/>
      <c r="OI80" s="95"/>
      <c r="OJ80" s="95"/>
      <c r="OK80" s="95"/>
      <c r="OL80" s="95"/>
      <c r="OM80" s="95"/>
      <c r="ON80" s="95"/>
      <c r="OO80" s="95"/>
      <c r="OP80" s="95"/>
      <c r="OQ80" s="95"/>
      <c r="OR80" s="95"/>
      <c r="OS80" s="95"/>
      <c r="OT80" s="95"/>
      <c r="OU80" s="95"/>
      <c r="OV80" s="95"/>
      <c r="OW80" s="95"/>
      <c r="OX80" s="95"/>
      <c r="OY80" s="95"/>
      <c r="OZ80" s="95"/>
      <c r="PA80" s="95"/>
      <c r="PB80" s="95"/>
      <c r="PC80" s="95"/>
      <c r="PD80" s="95"/>
      <c r="PE80" s="95"/>
      <c r="PF80" s="95"/>
      <c r="PG80" s="95"/>
      <c r="PH80" s="95"/>
      <c r="PI80" s="95"/>
      <c r="PJ80" s="95"/>
      <c r="PK80" s="95"/>
      <c r="PL80" s="95"/>
      <c r="PM80" s="95"/>
      <c r="PN80" s="95"/>
      <c r="PO80" s="95"/>
      <c r="PP80" s="95"/>
      <c r="PQ80" s="95"/>
      <c r="PR80" s="95"/>
      <c r="PS80" s="95"/>
      <c r="PT80" s="95"/>
      <c r="PU80" s="95"/>
      <c r="PV80" s="95"/>
      <c r="PW80" s="95"/>
      <c r="PX80" s="95"/>
      <c r="PY80" s="95"/>
      <c r="PZ80" s="95"/>
      <c r="QA80" s="95"/>
      <c r="QB80" s="95"/>
      <c r="QC80" s="95"/>
      <c r="QD80" s="95"/>
      <c r="QE80" s="95"/>
      <c r="QF80" s="95"/>
      <c r="QG80" s="95"/>
      <c r="QH80" s="95"/>
      <c r="QI80" s="95"/>
      <c r="QJ80" s="95"/>
      <c r="QK80" s="95"/>
      <c r="QL80" s="95"/>
      <c r="QM80" s="95"/>
      <c r="QN80" s="95"/>
      <c r="QO80" s="95"/>
      <c r="QP80" s="95"/>
      <c r="QQ80" s="95"/>
      <c r="QR80" s="95"/>
      <c r="QS80" s="95"/>
      <c r="QT80" s="95"/>
      <c r="QU80" s="95"/>
      <c r="QV80" s="95"/>
      <c r="QW80" s="95"/>
      <c r="QX80" s="95"/>
      <c r="QY80" s="95"/>
      <c r="QZ80" s="95"/>
      <c r="RA80" s="95"/>
      <c r="RB80" s="95"/>
      <c r="RC80" s="95"/>
      <c r="RD80" s="95"/>
      <c r="RE80" s="95"/>
      <c r="RF80" s="95"/>
      <c r="RG80" s="95"/>
      <c r="RH80" s="95"/>
      <c r="RI80" s="95"/>
      <c r="RJ80" s="95"/>
      <c r="RK80" s="95"/>
      <c r="RL80" s="95"/>
      <c r="RM80" s="95"/>
      <c r="RN80" s="95"/>
      <c r="RO80" s="95"/>
      <c r="RP80" s="95"/>
      <c r="RQ80" s="95"/>
      <c r="RR80" s="95"/>
      <c r="RS80" s="95"/>
      <c r="RT80" s="95"/>
      <c r="RU80" s="95"/>
      <c r="RV80" s="95"/>
      <c r="RW80" s="95"/>
      <c r="RX80" s="95"/>
      <c r="RY80" s="95"/>
      <c r="RZ80" s="95"/>
      <c r="SA80" s="95"/>
      <c r="SB80" s="95"/>
      <c r="SC80" s="95"/>
      <c r="SD80" s="95"/>
      <c r="SE80" s="95"/>
      <c r="SF80" s="95"/>
      <c r="SG80" s="95"/>
      <c r="SH80" s="95"/>
      <c r="SI80" s="95"/>
      <c r="SJ80" s="95"/>
      <c r="SK80" s="95"/>
      <c r="SL80" s="95"/>
      <c r="SM80" s="95"/>
      <c r="SN80" s="95"/>
      <c r="SO80" s="95"/>
      <c r="SP80" s="95"/>
      <c r="SQ80" s="95"/>
      <c r="SR80" s="95"/>
      <c r="SS80" s="95"/>
      <c r="ST80" s="95"/>
      <c r="SU80" s="95"/>
      <c r="SV80" s="95"/>
      <c r="SW80" s="95"/>
      <c r="SX80" s="95"/>
      <c r="SY80" s="95"/>
      <c r="SZ80" s="95"/>
      <c r="TA80" s="95"/>
      <c r="TB80" s="95"/>
      <c r="TC80" s="95"/>
      <c r="TD80" s="95"/>
      <c r="TE80" s="95"/>
      <c r="TF80" s="95"/>
      <c r="TG80" s="95"/>
      <c r="TH80" s="95"/>
      <c r="TI80" s="95"/>
      <c r="TJ80" s="95"/>
      <c r="TK80" s="95"/>
      <c r="TL80" s="95"/>
      <c r="TM80" s="95"/>
      <c r="TN80" s="95"/>
      <c r="TO80" s="95"/>
      <c r="TP80" s="95"/>
      <c r="TQ80" s="95"/>
      <c r="TR80" s="95"/>
      <c r="TS80" s="95"/>
      <c r="TT80" s="95"/>
      <c r="TU80" s="95"/>
      <c r="TV80" s="95"/>
      <c r="TW80" s="95"/>
      <c r="TX80" s="95"/>
      <c r="TY80" s="95"/>
      <c r="TZ80" s="95"/>
      <c r="UA80" s="95"/>
      <c r="UB80" s="95"/>
      <c r="UC80" s="95"/>
      <c r="UD80" s="95"/>
      <c r="UE80" s="95"/>
      <c r="UF80" s="95"/>
      <c r="UG80" s="95"/>
      <c r="UH80" s="95"/>
      <c r="UI80" s="95"/>
      <c r="UJ80" s="95"/>
      <c r="UK80" s="95"/>
      <c r="UL80" s="95"/>
      <c r="UM80" s="95"/>
      <c r="UN80" s="95"/>
      <c r="UO80" s="95"/>
      <c r="UP80" s="95"/>
      <c r="UQ80" s="95"/>
      <c r="UR80" s="95"/>
      <c r="US80" s="95"/>
      <c r="UT80" s="95"/>
      <c r="UU80" s="95"/>
      <c r="UV80" s="95"/>
      <c r="UW80" s="95"/>
      <c r="UX80" s="95"/>
      <c r="UY80" s="95"/>
      <c r="UZ80" s="95"/>
      <c r="VA80" s="95"/>
      <c r="VB80" s="95"/>
      <c r="VC80" s="95"/>
      <c r="VD80" s="95"/>
      <c r="VE80" s="95"/>
      <c r="VF80" s="95"/>
      <c r="VG80" s="95"/>
      <c r="VH80" s="95"/>
      <c r="VI80" s="95"/>
      <c r="VJ80" s="95"/>
      <c r="VK80" s="95"/>
      <c r="VL80" s="95"/>
      <c r="VM80" s="95"/>
      <c r="VN80" s="95"/>
      <c r="VO80" s="95"/>
      <c r="VP80" s="95"/>
      <c r="VQ80" s="95"/>
      <c r="VR80" s="95"/>
      <c r="VS80" s="95"/>
      <c r="VT80" s="95"/>
      <c r="VU80" s="95"/>
      <c r="VV80" s="95"/>
      <c r="VW80" s="95"/>
      <c r="VX80" s="95"/>
      <c r="VY80" s="95"/>
      <c r="VZ80" s="95"/>
      <c r="WA80" s="95"/>
      <c r="WB80" s="95"/>
      <c r="WC80" s="95"/>
      <c r="WD80" s="95"/>
      <c r="WE80" s="95"/>
      <c r="WF80" s="95"/>
      <c r="WG80" s="95"/>
      <c r="WH80" s="95"/>
      <c r="WI80" s="95"/>
      <c r="WJ80" s="95"/>
      <c r="WK80" s="95"/>
      <c r="WL80" s="95"/>
      <c r="WM80" s="95"/>
      <c r="WN80" s="95"/>
      <c r="WO80" s="95"/>
      <c r="WP80" s="95"/>
      <c r="WQ80" s="95"/>
      <c r="WR80" s="95"/>
      <c r="WS80" s="95"/>
      <c r="WT80" s="95"/>
      <c r="WU80" s="95"/>
      <c r="WV80" s="95"/>
      <c r="WW80" s="95"/>
      <c r="WX80" s="95"/>
      <c r="WY80" s="95"/>
      <c r="WZ80" s="95"/>
      <c r="XA80" s="95"/>
      <c r="XB80" s="95"/>
      <c r="XC80" s="95"/>
      <c r="XD80" s="95"/>
      <c r="XE80" s="95"/>
      <c r="XF80" s="95"/>
      <c r="XG80" s="95"/>
      <c r="XH80" s="95"/>
      <c r="XI80" s="95"/>
      <c r="XJ80" s="95"/>
      <c r="XK80" s="95"/>
      <c r="XL80" s="95"/>
      <c r="XM80" s="95"/>
      <c r="XN80" s="95"/>
      <c r="XO80" s="95"/>
      <c r="XP80" s="95"/>
      <c r="XQ80" s="95"/>
      <c r="XR80" s="95"/>
      <c r="XS80" s="95"/>
      <c r="XT80" s="95"/>
      <c r="XU80" s="95"/>
      <c r="XV80" s="95"/>
      <c r="XW80" s="95"/>
      <c r="XX80" s="95"/>
      <c r="XY80" s="95"/>
      <c r="XZ80" s="95"/>
      <c r="YA80" s="95"/>
      <c r="YB80" s="95"/>
      <c r="YC80" s="95"/>
      <c r="YD80" s="95"/>
      <c r="YE80" s="95"/>
      <c r="YF80" s="95"/>
      <c r="YG80" s="95"/>
      <c r="YH80" s="95"/>
      <c r="YI80" s="95"/>
      <c r="YJ80" s="95"/>
      <c r="YK80" s="95"/>
      <c r="YL80" s="95"/>
      <c r="YM80" s="95"/>
      <c r="YN80" s="95"/>
      <c r="YO80" s="95"/>
      <c r="YP80" s="95"/>
      <c r="YQ80" s="95"/>
      <c r="YR80" s="95"/>
      <c r="YS80" s="95"/>
      <c r="YT80" s="95"/>
      <c r="YU80" s="95"/>
      <c r="YV80" s="95"/>
      <c r="YW80" s="95"/>
      <c r="YX80" s="95"/>
      <c r="YY80" s="95"/>
      <c r="YZ80" s="95"/>
      <c r="ZA80" s="95"/>
      <c r="ZB80" s="95"/>
      <c r="ZC80" s="95"/>
      <c r="ZD80" s="95"/>
      <c r="ZE80" s="95"/>
      <c r="ZF80" s="95"/>
      <c r="ZG80" s="95"/>
      <c r="ZH80" s="95"/>
      <c r="ZI80" s="95"/>
      <c r="ZJ80" s="95"/>
      <c r="ZK80" s="95"/>
      <c r="ZL80" s="95"/>
      <c r="ZM80" s="95"/>
      <c r="ZN80" s="95"/>
      <c r="ZO80" s="95"/>
      <c r="ZP80" s="95"/>
      <c r="ZQ80" s="95"/>
      <c r="ZR80" s="95"/>
      <c r="ZS80" s="95"/>
      <c r="ZT80" s="95"/>
      <c r="ZU80" s="95"/>
      <c r="ZV80" s="95"/>
      <c r="ZW80" s="95"/>
      <c r="ZX80" s="95"/>
      <c r="ZY80" s="95"/>
      <c r="ZZ80" s="95"/>
      <c r="AAA80" s="95"/>
      <c r="AAB80" s="95"/>
      <c r="AAC80" s="95"/>
      <c r="AAD80" s="95"/>
      <c r="AAE80" s="95"/>
      <c r="AAF80" s="95"/>
      <c r="AAG80" s="95"/>
      <c r="AAH80" s="95"/>
      <c r="AAI80" s="95"/>
      <c r="AAJ80" s="95"/>
      <c r="AAK80" s="95"/>
      <c r="AAL80" s="95"/>
      <c r="AAM80" s="95"/>
      <c r="AAN80" s="95"/>
      <c r="AAO80" s="95"/>
      <c r="AAP80" s="95"/>
      <c r="AAQ80" s="95"/>
      <c r="AAR80" s="95"/>
      <c r="AAS80" s="95"/>
      <c r="AAT80" s="95"/>
      <c r="AAU80" s="95"/>
      <c r="AAV80" s="95"/>
      <c r="AAW80" s="95"/>
      <c r="AAX80" s="95"/>
      <c r="AAY80" s="95"/>
      <c r="AAZ80" s="95"/>
      <c r="ABA80" s="95"/>
      <c r="ABB80" s="95"/>
      <c r="ABC80" s="95"/>
      <c r="ABD80" s="95"/>
      <c r="ABE80" s="95"/>
      <c r="ABF80" s="95"/>
      <c r="ABG80" s="95"/>
      <c r="ABH80" s="95"/>
      <c r="ABI80" s="95"/>
      <c r="ABJ80" s="95"/>
      <c r="ABK80" s="95"/>
      <c r="ABL80" s="95"/>
      <c r="ABM80" s="95"/>
      <c r="ABN80" s="95"/>
      <c r="ABO80" s="95"/>
      <c r="ABP80" s="95"/>
      <c r="ABQ80" s="95"/>
      <c r="ABR80" s="95"/>
      <c r="ABS80" s="95"/>
      <c r="ABT80" s="95"/>
      <c r="ABU80" s="95"/>
      <c r="ABV80" s="95"/>
      <c r="ABW80" s="95"/>
      <c r="ABX80" s="95"/>
      <c r="ABY80" s="95"/>
      <c r="ABZ80" s="95"/>
      <c r="ACA80" s="95"/>
      <c r="ACB80" s="95"/>
      <c r="ACC80" s="95"/>
      <c r="ACD80" s="95"/>
      <c r="ACE80" s="95"/>
      <c r="ACF80" s="95"/>
      <c r="ACG80" s="95"/>
      <c r="ACH80" s="95"/>
      <c r="ACI80" s="95"/>
      <c r="ACJ80" s="95"/>
      <c r="ACK80" s="95"/>
      <c r="ACL80" s="95"/>
      <c r="ACM80" s="95"/>
      <c r="ACN80" s="95"/>
      <c r="ACO80" s="95"/>
      <c r="ACP80" s="95"/>
      <c r="ACQ80" s="95"/>
      <c r="ACR80" s="95"/>
      <c r="ACS80" s="95"/>
      <c r="ACT80" s="95"/>
      <c r="ACU80" s="95"/>
      <c r="ACV80" s="95"/>
      <c r="ACW80" s="95"/>
      <c r="ACX80" s="95"/>
      <c r="ACY80" s="95"/>
      <c r="ACZ80" s="95"/>
      <c r="ADA80" s="95"/>
      <c r="ADB80" s="95"/>
      <c r="ADC80" s="95"/>
      <c r="ADD80" s="95"/>
      <c r="ADE80" s="95"/>
      <c r="ADF80" s="95"/>
      <c r="ADG80" s="95"/>
      <c r="ADH80" s="95"/>
      <c r="ADI80" s="95"/>
      <c r="ADJ80" s="95"/>
      <c r="ADK80" s="95"/>
      <c r="ADL80" s="95"/>
      <c r="ADM80" s="95"/>
      <c r="ADN80" s="95"/>
      <c r="ADO80" s="95"/>
      <c r="ADP80" s="95"/>
      <c r="ADQ80" s="95"/>
      <c r="ADR80" s="95"/>
      <c r="ADS80" s="95"/>
      <c r="ADT80" s="95"/>
      <c r="ADU80" s="95"/>
      <c r="ADV80" s="95"/>
      <c r="ADW80" s="95"/>
      <c r="ADX80" s="95"/>
      <c r="ADY80" s="95"/>
      <c r="ADZ80" s="95"/>
      <c r="AEA80" s="95"/>
      <c r="AEB80" s="95"/>
      <c r="AEC80" s="95"/>
      <c r="AED80" s="95"/>
      <c r="AEE80" s="95"/>
      <c r="AEF80" s="95"/>
      <c r="AEG80" s="95"/>
      <c r="AEH80" s="95"/>
      <c r="AEI80" s="95"/>
      <c r="AEJ80" s="95"/>
      <c r="AEK80" s="95"/>
      <c r="AEL80" s="95"/>
      <c r="AEM80" s="95"/>
      <c r="AEN80" s="95"/>
      <c r="AEO80" s="95"/>
      <c r="AEP80" s="95"/>
      <c r="AEQ80" s="95"/>
      <c r="AER80" s="95"/>
      <c r="AES80" s="95"/>
      <c r="AET80" s="95"/>
      <c r="AEU80" s="95"/>
      <c r="AEV80" s="95"/>
      <c r="AEW80" s="95"/>
      <c r="AEX80" s="95"/>
      <c r="AEY80" s="95"/>
      <c r="AEZ80" s="95"/>
      <c r="AFA80" s="95"/>
      <c r="AFB80" s="95"/>
      <c r="AFC80" s="95"/>
      <c r="AFD80" s="95"/>
      <c r="AFE80" s="95"/>
      <c r="AFF80" s="95"/>
      <c r="AFG80" s="95"/>
      <c r="AFH80" s="95"/>
      <c r="AFI80" s="95"/>
      <c r="AFJ80" s="95"/>
      <c r="AFK80" s="95"/>
      <c r="AFL80" s="95"/>
      <c r="AFM80" s="95"/>
      <c r="AFN80" s="95"/>
      <c r="AFO80" s="95"/>
      <c r="AFP80" s="95"/>
      <c r="AFQ80" s="95"/>
      <c r="AFR80" s="95"/>
      <c r="AFS80" s="95"/>
      <c r="AFT80" s="95"/>
      <c r="AFU80" s="95"/>
      <c r="AFV80" s="95"/>
      <c r="AFW80" s="95"/>
      <c r="AFX80" s="95"/>
      <c r="AFY80" s="95"/>
      <c r="AFZ80" s="95"/>
      <c r="AGA80" s="95"/>
      <c r="AGB80" s="95"/>
      <c r="AGC80" s="95"/>
      <c r="AGD80" s="95"/>
      <c r="AGE80" s="95"/>
      <c r="AGF80" s="95"/>
      <c r="AGG80" s="95"/>
      <c r="AGH80" s="95"/>
      <c r="AGI80" s="95"/>
      <c r="AGJ80" s="95"/>
      <c r="AGK80" s="95"/>
      <c r="AGL80" s="95"/>
      <c r="AGM80" s="95"/>
      <c r="AGN80" s="95"/>
      <c r="AGO80" s="95"/>
      <c r="AGP80" s="95"/>
      <c r="AGQ80" s="95"/>
      <c r="AGR80" s="95"/>
      <c r="AGS80" s="95"/>
      <c r="AGT80" s="95"/>
      <c r="AGU80" s="95"/>
      <c r="AGV80" s="95"/>
      <c r="AGW80" s="95"/>
      <c r="AGX80" s="95"/>
      <c r="AGY80" s="95"/>
      <c r="AGZ80" s="95"/>
      <c r="AHA80" s="95"/>
      <c r="AHB80" s="95"/>
      <c r="AHC80" s="95"/>
      <c r="AHD80" s="95"/>
      <c r="AHE80" s="95"/>
      <c r="AHF80" s="95"/>
      <c r="AHG80" s="95"/>
      <c r="AHH80" s="95"/>
      <c r="AHI80" s="95"/>
      <c r="AHJ80" s="95"/>
      <c r="AHK80" s="95"/>
      <c r="AHL80" s="95"/>
      <c r="AHM80" s="95"/>
      <c r="AHN80" s="95"/>
      <c r="AHO80" s="95"/>
      <c r="AHP80" s="95"/>
      <c r="AHQ80" s="95"/>
      <c r="AHR80" s="95"/>
      <c r="AHS80" s="95"/>
      <c r="AHT80" s="95"/>
      <c r="AHU80" s="95"/>
      <c r="AHV80" s="95"/>
      <c r="AHW80" s="95"/>
      <c r="AHX80" s="95"/>
      <c r="AHY80" s="95"/>
      <c r="AHZ80" s="95"/>
      <c r="AIA80" s="95"/>
      <c r="AIB80" s="95"/>
      <c r="AIC80" s="95"/>
      <c r="AID80" s="95"/>
      <c r="AIE80" s="95"/>
      <c r="AIF80" s="95"/>
      <c r="AIG80" s="95"/>
      <c r="AIH80" s="95"/>
      <c r="AII80" s="95"/>
      <c r="AIJ80" s="95"/>
      <c r="AIK80" s="95"/>
      <c r="AIL80" s="95"/>
      <c r="AIM80" s="95"/>
      <c r="AIN80" s="95"/>
      <c r="AIO80" s="95"/>
      <c r="AIP80" s="95"/>
      <c r="AIQ80" s="95"/>
      <c r="AIR80" s="95"/>
      <c r="AIS80" s="95"/>
      <c r="AIT80" s="95"/>
      <c r="AIU80" s="95"/>
      <c r="AIV80" s="95"/>
      <c r="AIW80" s="95"/>
      <c r="AIX80" s="95"/>
      <c r="AIY80" s="95"/>
      <c r="AIZ80" s="95"/>
      <c r="AJA80" s="95"/>
      <c r="AJB80" s="95"/>
      <c r="AJC80" s="95"/>
      <c r="AJD80" s="95"/>
      <c r="AJE80" s="95"/>
      <c r="AJF80" s="95"/>
      <c r="AJG80" s="95"/>
      <c r="AJH80" s="95"/>
      <c r="AJI80" s="95"/>
      <c r="AJJ80" s="95"/>
      <c r="AJK80" s="95"/>
      <c r="AJL80" s="95"/>
      <c r="AJM80" s="95"/>
      <c r="AJN80" s="95"/>
      <c r="AJO80" s="95"/>
      <c r="AJP80" s="95"/>
      <c r="AJQ80" s="95"/>
      <c r="AJR80" s="95"/>
      <c r="AJS80" s="95"/>
      <c r="AJT80" s="95"/>
      <c r="AJU80" s="95"/>
      <c r="AJV80" s="95"/>
      <c r="AJW80" s="95"/>
      <c r="AJX80" s="95"/>
      <c r="AJY80" s="95"/>
      <c r="AJZ80" s="95"/>
      <c r="AKA80" s="95"/>
      <c r="AKB80" s="95"/>
      <c r="AKC80" s="95"/>
      <c r="AKD80" s="95"/>
      <c r="AKE80" s="95"/>
      <c r="AKF80" s="95"/>
      <c r="AKG80" s="95"/>
      <c r="AKH80" s="95"/>
      <c r="AKI80" s="95"/>
      <c r="AKJ80" s="95"/>
      <c r="AKK80" s="95"/>
      <c r="AKL80" s="95"/>
      <c r="AKM80" s="95"/>
      <c r="AKN80" s="95"/>
      <c r="AKO80" s="95"/>
      <c r="AKP80" s="95"/>
      <c r="AKQ80" s="95"/>
      <c r="AKR80" s="95"/>
      <c r="AKS80" s="95"/>
      <c r="AKT80" s="95"/>
      <c r="AKU80" s="95"/>
      <c r="AKV80" s="95"/>
      <c r="AKW80" s="95"/>
      <c r="AKX80" s="95"/>
      <c r="AKY80" s="95"/>
      <c r="AKZ80" s="95"/>
      <c r="ALA80" s="95"/>
      <c r="ALB80" s="95"/>
      <c r="ALC80" s="95"/>
      <c r="ALD80" s="95"/>
      <c r="ALE80" s="95"/>
      <c r="ALF80" s="95"/>
      <c r="ALG80" s="95"/>
      <c r="ALH80" s="95"/>
      <c r="ALI80" s="95"/>
      <c r="ALJ80" s="95"/>
      <c r="ALK80" s="95"/>
      <c r="ALL80" s="95"/>
      <c r="ALM80" s="95"/>
      <c r="ALN80" s="95"/>
      <c r="ALO80" s="95"/>
      <c r="ALP80" s="95"/>
      <c r="ALQ80" s="95"/>
      <c r="ALR80" s="95"/>
      <c r="ALS80" s="95"/>
      <c r="ALT80" s="95"/>
      <c r="ALU80" s="95"/>
      <c r="ALV80" s="95"/>
      <c r="ALW80" s="95"/>
      <c r="ALX80" s="95"/>
      <c r="ALY80" s="95"/>
      <c r="ALZ80" s="95"/>
      <c r="AMA80" s="95"/>
      <c r="AMB80" s="95"/>
      <c r="AMC80" s="95"/>
      <c r="AMD80" s="95"/>
      <c r="AME80" s="95"/>
      <c r="AMF80" s="95"/>
      <c r="AMG80" s="95"/>
      <c r="AMH80" s="95"/>
      <c r="AMI80" s="95"/>
      <c r="AMJ80" s="95"/>
    </row>
    <row r="81" spans="1:1024" s="94" customFormat="1" x14ac:dyDescent="0.2">
      <c r="A81" s="91"/>
      <c r="B81" s="92" t="s">
        <v>914</v>
      </c>
      <c r="C81" s="93">
        <f>SUM(C82:C88)</f>
        <v>128.92999999999998</v>
      </c>
      <c r="D81" s="92" t="s">
        <v>915</v>
      </c>
      <c r="E81" s="93">
        <f>SUM(E82:E88)</f>
        <v>142.57999999999998</v>
      </c>
      <c r="F81" s="92" t="s">
        <v>916</v>
      </c>
      <c r="G81" s="93">
        <f>SUM(G82:G88)</f>
        <v>104.11999999999999</v>
      </c>
      <c r="H81" s="92" t="s">
        <v>917</v>
      </c>
      <c r="I81" s="93">
        <f>SUM(I82:I88)</f>
        <v>127.85000000000001</v>
      </c>
      <c r="J81" s="92" t="s">
        <v>918</v>
      </c>
      <c r="K81" s="93">
        <f>SUM(K82:K88)</f>
        <v>99.510000000000019</v>
      </c>
      <c r="L81" s="91"/>
      <c r="M81" s="91"/>
      <c r="N81" s="91"/>
      <c r="O81" s="91"/>
      <c r="P81" s="91"/>
      <c r="Q81" s="91"/>
      <c r="R81" s="91"/>
      <c r="S81" s="91"/>
      <c r="T81" s="91"/>
      <c r="U81" s="91"/>
      <c r="V81" s="91"/>
      <c r="W81" s="91"/>
      <c r="X81" s="91"/>
      <c r="Y81" s="91"/>
      <c r="Z81" s="91"/>
      <c r="AA81" s="91"/>
      <c r="AB81" s="91"/>
      <c r="AC81" s="91"/>
      <c r="AD81" s="91"/>
      <c r="AE81" s="91"/>
      <c r="AF81" s="91"/>
      <c r="AG81" s="91"/>
      <c r="AH81" s="91"/>
      <c r="AI81" s="91"/>
      <c r="AJ81" s="91"/>
      <c r="AK81" s="91"/>
      <c r="AL81" s="91"/>
      <c r="AM81" s="91"/>
      <c r="AN81" s="91"/>
      <c r="AO81" s="91"/>
      <c r="AP81" s="91"/>
      <c r="AQ81" s="91"/>
      <c r="AR81" s="91"/>
      <c r="AS81" s="91"/>
      <c r="AT81" s="91"/>
      <c r="AU81" s="91"/>
      <c r="AV81" s="91"/>
      <c r="AW81" s="91"/>
      <c r="AX81" s="91"/>
      <c r="AY81" s="91"/>
      <c r="AZ81" s="91"/>
      <c r="BA81" s="91"/>
      <c r="BB81" s="91"/>
      <c r="BC81" s="91"/>
      <c r="BD81" s="91"/>
      <c r="BE81" s="91"/>
      <c r="BF81" s="91"/>
      <c r="BG81" s="91"/>
      <c r="BH81" s="91"/>
      <c r="BI81" s="91"/>
      <c r="BJ81" s="91"/>
      <c r="BK81" s="91"/>
      <c r="BL81" s="91"/>
      <c r="BM81" s="91"/>
      <c r="BN81" s="91"/>
      <c r="BO81" s="91"/>
      <c r="BP81" s="91"/>
      <c r="BQ81" s="91"/>
      <c r="BR81" s="91"/>
      <c r="BS81" s="91"/>
      <c r="BT81" s="91"/>
      <c r="BU81" s="91"/>
      <c r="BV81" s="91"/>
      <c r="BW81" s="91"/>
      <c r="BX81" s="91"/>
      <c r="BY81" s="91"/>
      <c r="BZ81" s="91"/>
      <c r="CA81" s="91"/>
      <c r="CB81" s="91"/>
      <c r="CC81" s="91"/>
      <c r="CD81" s="91"/>
      <c r="CE81" s="91"/>
      <c r="CF81" s="91"/>
      <c r="CG81" s="91"/>
      <c r="CH81" s="91"/>
      <c r="CI81" s="91"/>
      <c r="CJ81" s="91"/>
      <c r="CK81" s="91"/>
      <c r="CL81" s="91"/>
      <c r="CM81" s="91"/>
      <c r="CN81" s="91"/>
      <c r="CO81" s="91"/>
      <c r="CP81" s="91"/>
      <c r="CQ81" s="91"/>
      <c r="CR81" s="91"/>
      <c r="CS81" s="91"/>
      <c r="CT81" s="91"/>
      <c r="CU81" s="91"/>
      <c r="CV81" s="91"/>
      <c r="CW81" s="91"/>
      <c r="CX81" s="91"/>
      <c r="CY81" s="91"/>
      <c r="CZ81" s="91"/>
      <c r="DA81" s="91"/>
      <c r="DB81" s="91"/>
      <c r="DC81" s="91"/>
      <c r="DD81" s="91"/>
      <c r="DE81" s="91"/>
      <c r="DF81" s="91"/>
      <c r="DG81" s="91"/>
      <c r="DH81" s="91"/>
      <c r="DI81" s="91"/>
      <c r="DJ81" s="91"/>
      <c r="DK81" s="91"/>
      <c r="DL81" s="91"/>
      <c r="DM81" s="91"/>
      <c r="DN81" s="91"/>
      <c r="DO81" s="91"/>
      <c r="DP81" s="91"/>
      <c r="DQ81" s="91"/>
      <c r="DR81" s="91"/>
      <c r="DS81" s="91"/>
      <c r="DT81" s="91"/>
      <c r="DU81" s="91"/>
      <c r="DV81" s="91"/>
      <c r="DW81" s="91"/>
      <c r="DX81" s="91"/>
      <c r="DY81" s="91"/>
      <c r="DZ81" s="91"/>
      <c r="EA81" s="91"/>
      <c r="EB81" s="91"/>
      <c r="EC81" s="91"/>
      <c r="ED81" s="91"/>
      <c r="EE81" s="91"/>
      <c r="EF81" s="91"/>
      <c r="EG81" s="91"/>
      <c r="EH81" s="91"/>
      <c r="EI81" s="91"/>
      <c r="EJ81" s="91"/>
      <c r="EK81" s="91"/>
      <c r="EL81" s="91"/>
      <c r="EM81" s="91"/>
      <c r="EN81" s="91"/>
      <c r="EO81" s="91"/>
      <c r="EP81" s="91"/>
      <c r="EQ81" s="91"/>
      <c r="ER81" s="91"/>
      <c r="ES81" s="91"/>
      <c r="ET81" s="91"/>
      <c r="EU81" s="91"/>
      <c r="EV81" s="91"/>
      <c r="EW81" s="91"/>
      <c r="EX81" s="91"/>
      <c r="EY81" s="91"/>
      <c r="EZ81" s="91"/>
      <c r="FA81" s="91"/>
      <c r="FB81" s="91"/>
      <c r="FC81" s="91"/>
      <c r="FD81" s="91"/>
      <c r="FE81" s="91"/>
      <c r="FF81" s="91"/>
      <c r="FG81" s="91"/>
      <c r="FH81" s="91"/>
      <c r="FI81" s="91"/>
      <c r="FJ81" s="91"/>
      <c r="FK81" s="91"/>
      <c r="FL81" s="91"/>
      <c r="FM81" s="91"/>
      <c r="FN81" s="91"/>
      <c r="FO81" s="91"/>
      <c r="FP81" s="91"/>
      <c r="FQ81" s="91"/>
      <c r="FR81" s="91"/>
      <c r="FS81" s="91"/>
      <c r="FT81" s="91"/>
      <c r="FU81" s="91"/>
      <c r="FV81" s="91"/>
      <c r="FW81" s="91"/>
      <c r="FX81" s="91"/>
      <c r="FY81" s="91"/>
      <c r="FZ81" s="91"/>
      <c r="GA81" s="91"/>
      <c r="GB81" s="91"/>
      <c r="GC81" s="91"/>
      <c r="GD81" s="91"/>
      <c r="GE81" s="91"/>
      <c r="GF81" s="91"/>
      <c r="GG81" s="91"/>
      <c r="GH81" s="91"/>
      <c r="GI81" s="91"/>
      <c r="GJ81" s="91"/>
      <c r="GK81" s="91"/>
      <c r="GL81" s="91"/>
      <c r="GM81" s="91"/>
      <c r="GN81" s="91"/>
      <c r="GO81" s="91"/>
      <c r="GP81" s="91"/>
      <c r="GQ81" s="91"/>
      <c r="GR81" s="91"/>
      <c r="GS81" s="91"/>
      <c r="GT81" s="91"/>
      <c r="GU81" s="91"/>
      <c r="GV81" s="91"/>
      <c r="GW81" s="91"/>
      <c r="GX81" s="91"/>
      <c r="GY81" s="91"/>
      <c r="GZ81" s="91"/>
      <c r="HA81" s="91"/>
      <c r="HB81" s="91"/>
      <c r="HC81" s="91"/>
      <c r="HD81" s="91"/>
      <c r="HE81" s="91"/>
      <c r="HF81" s="91"/>
      <c r="HG81" s="91"/>
      <c r="HH81" s="91"/>
      <c r="HI81" s="91"/>
      <c r="HJ81" s="91"/>
      <c r="HK81" s="91"/>
      <c r="HL81" s="91"/>
      <c r="HM81" s="91"/>
      <c r="HN81" s="91"/>
      <c r="HO81" s="91"/>
      <c r="HP81" s="91"/>
      <c r="HQ81" s="91"/>
      <c r="HR81" s="91"/>
      <c r="HS81" s="91"/>
      <c r="HT81" s="91"/>
      <c r="HU81" s="91"/>
      <c r="HV81" s="91"/>
      <c r="HW81" s="91"/>
      <c r="HX81" s="91"/>
      <c r="HY81" s="91"/>
      <c r="HZ81" s="91"/>
      <c r="IA81" s="91"/>
      <c r="IB81" s="91"/>
      <c r="IC81" s="91"/>
      <c r="ID81" s="91"/>
      <c r="IE81" s="91"/>
      <c r="IF81" s="91"/>
      <c r="IG81" s="91"/>
      <c r="IH81" s="91"/>
      <c r="II81" s="91"/>
      <c r="IJ81" s="91"/>
      <c r="IK81" s="91"/>
      <c r="IL81" s="91"/>
      <c r="IM81" s="91"/>
      <c r="IN81" s="91"/>
      <c r="IO81" s="91"/>
      <c r="IP81" s="91"/>
      <c r="IQ81" s="91"/>
      <c r="IR81" s="91"/>
      <c r="IS81" s="91"/>
      <c r="IT81" s="91"/>
      <c r="IU81" s="91"/>
      <c r="IV81" s="91"/>
      <c r="IW81" s="91"/>
      <c r="IX81" s="91"/>
      <c r="IY81" s="91"/>
      <c r="IZ81" s="91"/>
      <c r="JA81" s="91"/>
      <c r="JB81" s="91"/>
      <c r="JC81" s="91"/>
      <c r="JD81" s="91"/>
      <c r="JE81" s="91"/>
      <c r="JF81" s="91"/>
      <c r="JG81" s="91"/>
      <c r="JH81" s="91"/>
      <c r="JI81" s="91"/>
      <c r="JJ81" s="91"/>
      <c r="JK81" s="91"/>
      <c r="JL81" s="91"/>
      <c r="JM81" s="91"/>
      <c r="JN81" s="91"/>
      <c r="JO81" s="91"/>
      <c r="JP81" s="91"/>
      <c r="JQ81" s="91"/>
      <c r="JR81" s="91"/>
      <c r="JS81" s="91"/>
      <c r="JT81" s="91"/>
      <c r="JU81" s="91"/>
      <c r="JV81" s="91"/>
      <c r="JW81" s="91"/>
      <c r="JX81" s="91"/>
      <c r="JY81" s="91"/>
      <c r="JZ81" s="91"/>
      <c r="KA81" s="91"/>
      <c r="KB81" s="91"/>
      <c r="KC81" s="91"/>
      <c r="KD81" s="91"/>
      <c r="KE81" s="91"/>
      <c r="KF81" s="91"/>
      <c r="KG81" s="91"/>
      <c r="KH81" s="91"/>
      <c r="KI81" s="91"/>
      <c r="KJ81" s="91"/>
      <c r="KK81" s="91"/>
      <c r="KL81" s="91"/>
      <c r="KM81" s="91"/>
      <c r="KN81" s="91"/>
      <c r="KO81" s="91"/>
      <c r="KP81" s="91"/>
      <c r="KQ81" s="91"/>
      <c r="KR81" s="91"/>
      <c r="KS81" s="91"/>
      <c r="KT81" s="91"/>
      <c r="KU81" s="91"/>
      <c r="KV81" s="91"/>
      <c r="KW81" s="91"/>
      <c r="KX81" s="91"/>
      <c r="KY81" s="91"/>
      <c r="KZ81" s="91"/>
      <c r="LA81" s="91"/>
      <c r="LB81" s="91"/>
      <c r="LC81" s="91"/>
      <c r="LD81" s="91"/>
      <c r="LE81" s="91"/>
      <c r="LF81" s="91"/>
      <c r="LG81" s="91"/>
      <c r="LH81" s="91"/>
      <c r="LI81" s="91"/>
      <c r="LJ81" s="91"/>
      <c r="LK81" s="91"/>
      <c r="LL81" s="91"/>
      <c r="LM81" s="91"/>
      <c r="LN81" s="91"/>
      <c r="LO81" s="91"/>
      <c r="LP81" s="91"/>
      <c r="LQ81" s="91"/>
      <c r="LR81" s="91"/>
      <c r="LS81" s="91"/>
      <c r="LT81" s="91"/>
      <c r="LU81" s="91"/>
      <c r="LV81" s="91"/>
      <c r="LW81" s="91"/>
      <c r="LX81" s="91"/>
      <c r="LY81" s="91"/>
      <c r="LZ81" s="91"/>
      <c r="MA81" s="91"/>
      <c r="MB81" s="91"/>
      <c r="MC81" s="91"/>
      <c r="MD81" s="91"/>
      <c r="ME81" s="91"/>
      <c r="MF81" s="91"/>
      <c r="MG81" s="91"/>
      <c r="MH81" s="91"/>
      <c r="MI81" s="91"/>
      <c r="MJ81" s="91"/>
      <c r="MK81" s="91"/>
      <c r="ML81" s="91"/>
      <c r="MM81" s="91"/>
      <c r="MN81" s="91"/>
      <c r="MO81" s="91"/>
      <c r="MP81" s="91"/>
      <c r="MQ81" s="91"/>
      <c r="MR81" s="91"/>
      <c r="MS81" s="91"/>
      <c r="MT81" s="91"/>
      <c r="MU81" s="91"/>
      <c r="MV81" s="91"/>
      <c r="MW81" s="91"/>
      <c r="MX81" s="91"/>
      <c r="MY81" s="91"/>
      <c r="MZ81" s="91"/>
      <c r="NA81" s="91"/>
      <c r="NB81" s="91"/>
      <c r="NC81" s="91"/>
      <c r="ND81" s="91"/>
      <c r="NE81" s="91"/>
      <c r="NF81" s="91"/>
      <c r="NG81" s="91"/>
      <c r="NH81" s="91"/>
      <c r="NI81" s="91"/>
      <c r="NJ81" s="91"/>
      <c r="NK81" s="91"/>
      <c r="NL81" s="91"/>
      <c r="NM81" s="91"/>
      <c r="NN81" s="91"/>
      <c r="NO81" s="91"/>
      <c r="NP81" s="91"/>
      <c r="NQ81" s="91"/>
      <c r="NR81" s="91"/>
      <c r="NS81" s="91"/>
      <c r="NT81" s="91"/>
      <c r="NU81" s="91"/>
      <c r="NV81" s="91"/>
      <c r="NW81" s="91"/>
      <c r="NX81" s="91"/>
      <c r="NY81" s="91"/>
      <c r="NZ81" s="91"/>
      <c r="OA81" s="91"/>
      <c r="OB81" s="91"/>
      <c r="OC81" s="91"/>
      <c r="OD81" s="91"/>
      <c r="OE81" s="91"/>
      <c r="OF81" s="91"/>
      <c r="OG81" s="91"/>
      <c r="OH81" s="91"/>
      <c r="OI81" s="91"/>
      <c r="OJ81" s="91"/>
      <c r="OK81" s="91"/>
      <c r="OL81" s="91"/>
      <c r="OM81" s="91"/>
      <c r="ON81" s="91"/>
      <c r="OO81" s="91"/>
      <c r="OP81" s="91"/>
      <c r="OQ81" s="91"/>
      <c r="OR81" s="91"/>
      <c r="OS81" s="91"/>
      <c r="OT81" s="91"/>
      <c r="OU81" s="91"/>
      <c r="OV81" s="91"/>
      <c r="OW81" s="91"/>
      <c r="OX81" s="91"/>
      <c r="OY81" s="91"/>
      <c r="OZ81" s="91"/>
      <c r="PA81" s="91"/>
      <c r="PB81" s="91"/>
      <c r="PC81" s="91"/>
      <c r="PD81" s="91"/>
      <c r="PE81" s="91"/>
      <c r="PF81" s="91"/>
      <c r="PG81" s="91"/>
      <c r="PH81" s="91"/>
      <c r="PI81" s="91"/>
      <c r="PJ81" s="91"/>
      <c r="PK81" s="91"/>
      <c r="PL81" s="91"/>
      <c r="PM81" s="91"/>
      <c r="PN81" s="91"/>
      <c r="PO81" s="91"/>
      <c r="PP81" s="91"/>
      <c r="PQ81" s="91"/>
      <c r="PR81" s="91"/>
      <c r="PS81" s="91"/>
      <c r="PT81" s="91"/>
      <c r="PU81" s="91"/>
      <c r="PV81" s="91"/>
      <c r="PW81" s="91"/>
      <c r="PX81" s="91"/>
      <c r="PY81" s="91"/>
      <c r="PZ81" s="91"/>
      <c r="QA81" s="91"/>
      <c r="QB81" s="91"/>
      <c r="QC81" s="91"/>
      <c r="QD81" s="91"/>
      <c r="QE81" s="91"/>
      <c r="QF81" s="91"/>
      <c r="QG81" s="91"/>
      <c r="QH81" s="91"/>
      <c r="QI81" s="91"/>
      <c r="QJ81" s="91"/>
      <c r="QK81" s="91"/>
      <c r="QL81" s="91"/>
      <c r="QM81" s="91"/>
      <c r="QN81" s="91"/>
      <c r="QO81" s="91"/>
      <c r="QP81" s="91"/>
      <c r="QQ81" s="91"/>
      <c r="QR81" s="91"/>
      <c r="QS81" s="91"/>
      <c r="QT81" s="91"/>
      <c r="QU81" s="91"/>
      <c r="QV81" s="91"/>
      <c r="QW81" s="91"/>
      <c r="QX81" s="91"/>
      <c r="QY81" s="91"/>
      <c r="QZ81" s="91"/>
      <c r="RA81" s="91"/>
      <c r="RB81" s="91"/>
      <c r="RC81" s="91"/>
      <c r="RD81" s="91"/>
      <c r="RE81" s="91"/>
      <c r="RF81" s="91"/>
      <c r="RG81" s="91"/>
      <c r="RH81" s="91"/>
      <c r="RI81" s="91"/>
      <c r="RJ81" s="91"/>
      <c r="RK81" s="91"/>
      <c r="RL81" s="91"/>
      <c r="RM81" s="91"/>
      <c r="RN81" s="91"/>
      <c r="RO81" s="91"/>
      <c r="RP81" s="91"/>
      <c r="RQ81" s="91"/>
      <c r="RR81" s="91"/>
      <c r="RS81" s="91"/>
      <c r="RT81" s="91"/>
      <c r="RU81" s="91"/>
      <c r="RV81" s="91"/>
      <c r="RW81" s="91"/>
      <c r="RX81" s="91"/>
      <c r="RY81" s="91"/>
      <c r="RZ81" s="91"/>
      <c r="SA81" s="91"/>
      <c r="SB81" s="91"/>
      <c r="SC81" s="91"/>
      <c r="SD81" s="91"/>
      <c r="SE81" s="91"/>
      <c r="SF81" s="91"/>
      <c r="SG81" s="91"/>
      <c r="SH81" s="91"/>
      <c r="SI81" s="91"/>
      <c r="SJ81" s="91"/>
      <c r="SK81" s="91"/>
      <c r="SL81" s="91"/>
      <c r="SM81" s="91"/>
      <c r="SN81" s="91"/>
      <c r="SO81" s="91"/>
      <c r="SP81" s="91"/>
      <c r="SQ81" s="91"/>
      <c r="SR81" s="91"/>
      <c r="SS81" s="91"/>
      <c r="ST81" s="91"/>
      <c r="SU81" s="91"/>
      <c r="SV81" s="91"/>
      <c r="SW81" s="91"/>
      <c r="SX81" s="91"/>
      <c r="SY81" s="91"/>
      <c r="SZ81" s="91"/>
      <c r="TA81" s="91"/>
      <c r="TB81" s="91"/>
      <c r="TC81" s="91"/>
      <c r="TD81" s="91"/>
      <c r="TE81" s="91"/>
      <c r="TF81" s="91"/>
      <c r="TG81" s="91"/>
      <c r="TH81" s="91"/>
      <c r="TI81" s="91"/>
      <c r="TJ81" s="91"/>
      <c r="TK81" s="91"/>
      <c r="TL81" s="91"/>
      <c r="TM81" s="91"/>
      <c r="TN81" s="91"/>
      <c r="TO81" s="91"/>
      <c r="TP81" s="91"/>
      <c r="TQ81" s="91"/>
      <c r="TR81" s="91"/>
      <c r="TS81" s="91"/>
      <c r="TT81" s="91"/>
      <c r="TU81" s="91"/>
      <c r="TV81" s="91"/>
      <c r="TW81" s="91"/>
      <c r="TX81" s="91"/>
      <c r="TY81" s="91"/>
      <c r="TZ81" s="91"/>
      <c r="UA81" s="91"/>
      <c r="UB81" s="91"/>
      <c r="UC81" s="91"/>
      <c r="UD81" s="91"/>
      <c r="UE81" s="91"/>
      <c r="UF81" s="91"/>
      <c r="UG81" s="91"/>
      <c r="UH81" s="91"/>
      <c r="UI81" s="91"/>
      <c r="UJ81" s="91"/>
      <c r="UK81" s="91"/>
      <c r="UL81" s="91"/>
      <c r="UM81" s="91"/>
      <c r="UN81" s="91"/>
      <c r="UO81" s="91"/>
      <c r="UP81" s="91"/>
      <c r="UQ81" s="91"/>
      <c r="UR81" s="91"/>
      <c r="US81" s="91"/>
      <c r="UT81" s="91"/>
      <c r="UU81" s="91"/>
      <c r="UV81" s="91"/>
      <c r="UW81" s="91"/>
      <c r="UX81" s="91"/>
      <c r="UY81" s="91"/>
      <c r="UZ81" s="91"/>
      <c r="VA81" s="91"/>
      <c r="VB81" s="91"/>
      <c r="VC81" s="91"/>
      <c r="VD81" s="91"/>
      <c r="VE81" s="91"/>
      <c r="VF81" s="91"/>
      <c r="VG81" s="91"/>
      <c r="VH81" s="91"/>
      <c r="VI81" s="91"/>
      <c r="VJ81" s="91"/>
      <c r="VK81" s="91"/>
      <c r="VL81" s="91"/>
      <c r="VM81" s="91"/>
      <c r="VN81" s="91"/>
      <c r="VO81" s="91"/>
      <c r="VP81" s="91"/>
      <c r="VQ81" s="91"/>
      <c r="VR81" s="91"/>
      <c r="VS81" s="91"/>
      <c r="VT81" s="91"/>
      <c r="VU81" s="91"/>
      <c r="VV81" s="91"/>
      <c r="VW81" s="91"/>
      <c r="VX81" s="91"/>
      <c r="VY81" s="91"/>
      <c r="VZ81" s="91"/>
      <c r="WA81" s="91"/>
      <c r="WB81" s="91"/>
      <c r="WC81" s="91"/>
      <c r="WD81" s="91"/>
      <c r="WE81" s="91"/>
      <c r="WF81" s="91"/>
      <c r="WG81" s="91"/>
      <c r="WH81" s="91"/>
      <c r="WI81" s="91"/>
      <c r="WJ81" s="91"/>
      <c r="WK81" s="91"/>
      <c r="WL81" s="91"/>
      <c r="WM81" s="91"/>
      <c r="WN81" s="91"/>
      <c r="WO81" s="91"/>
      <c r="WP81" s="91"/>
      <c r="WQ81" s="91"/>
      <c r="WR81" s="91"/>
      <c r="WS81" s="91"/>
      <c r="WT81" s="91"/>
      <c r="WU81" s="91"/>
      <c r="WV81" s="91"/>
      <c r="WW81" s="91"/>
      <c r="WX81" s="91"/>
      <c r="WY81" s="91"/>
      <c r="WZ81" s="91"/>
      <c r="XA81" s="91"/>
      <c r="XB81" s="91"/>
      <c r="XC81" s="91"/>
      <c r="XD81" s="91"/>
      <c r="XE81" s="91"/>
      <c r="XF81" s="91"/>
      <c r="XG81" s="91"/>
      <c r="XH81" s="91"/>
      <c r="XI81" s="91"/>
      <c r="XJ81" s="91"/>
      <c r="XK81" s="91"/>
      <c r="XL81" s="91"/>
      <c r="XM81" s="91"/>
      <c r="XN81" s="91"/>
      <c r="XO81" s="91"/>
      <c r="XP81" s="91"/>
      <c r="XQ81" s="91"/>
      <c r="XR81" s="91"/>
      <c r="XS81" s="91"/>
      <c r="XT81" s="91"/>
      <c r="XU81" s="91"/>
      <c r="XV81" s="91"/>
      <c r="XW81" s="91"/>
      <c r="XX81" s="91"/>
      <c r="XY81" s="91"/>
      <c r="XZ81" s="91"/>
      <c r="YA81" s="91"/>
      <c r="YB81" s="91"/>
      <c r="YC81" s="91"/>
      <c r="YD81" s="91"/>
      <c r="YE81" s="91"/>
      <c r="YF81" s="91"/>
      <c r="YG81" s="91"/>
      <c r="YH81" s="91"/>
      <c r="YI81" s="91"/>
      <c r="YJ81" s="91"/>
      <c r="YK81" s="91"/>
      <c r="YL81" s="91"/>
      <c r="YM81" s="91"/>
      <c r="YN81" s="91"/>
      <c r="YO81" s="91"/>
      <c r="YP81" s="91"/>
      <c r="YQ81" s="91"/>
      <c r="YR81" s="91"/>
      <c r="YS81" s="91"/>
      <c r="YT81" s="91"/>
      <c r="YU81" s="91"/>
      <c r="YV81" s="91"/>
      <c r="YW81" s="91"/>
      <c r="YX81" s="91"/>
      <c r="YY81" s="91"/>
      <c r="YZ81" s="91"/>
      <c r="ZA81" s="91"/>
      <c r="ZB81" s="91"/>
      <c r="ZC81" s="91"/>
      <c r="ZD81" s="91"/>
      <c r="ZE81" s="91"/>
      <c r="ZF81" s="91"/>
      <c r="ZG81" s="91"/>
      <c r="ZH81" s="91"/>
      <c r="ZI81" s="91"/>
      <c r="ZJ81" s="91"/>
      <c r="ZK81" s="91"/>
      <c r="ZL81" s="91"/>
      <c r="ZM81" s="91"/>
      <c r="ZN81" s="91"/>
      <c r="ZO81" s="91"/>
      <c r="ZP81" s="91"/>
      <c r="ZQ81" s="91"/>
      <c r="ZR81" s="91"/>
      <c r="ZS81" s="91"/>
      <c r="ZT81" s="91"/>
      <c r="ZU81" s="91"/>
      <c r="ZV81" s="91"/>
      <c r="ZW81" s="91"/>
      <c r="ZX81" s="91"/>
      <c r="ZY81" s="91"/>
      <c r="ZZ81" s="91"/>
      <c r="AAA81" s="91"/>
      <c r="AAB81" s="91"/>
      <c r="AAC81" s="91"/>
      <c r="AAD81" s="91"/>
      <c r="AAE81" s="91"/>
      <c r="AAF81" s="91"/>
      <c r="AAG81" s="91"/>
      <c r="AAH81" s="91"/>
      <c r="AAI81" s="91"/>
      <c r="AAJ81" s="91"/>
      <c r="AAK81" s="91"/>
      <c r="AAL81" s="91"/>
      <c r="AAM81" s="91"/>
      <c r="AAN81" s="91"/>
      <c r="AAO81" s="91"/>
      <c r="AAP81" s="91"/>
      <c r="AAQ81" s="91"/>
      <c r="AAR81" s="91"/>
      <c r="AAS81" s="91"/>
      <c r="AAT81" s="91"/>
      <c r="AAU81" s="91"/>
      <c r="AAV81" s="91"/>
      <c r="AAW81" s="91"/>
      <c r="AAX81" s="91"/>
      <c r="AAY81" s="91"/>
      <c r="AAZ81" s="91"/>
      <c r="ABA81" s="91"/>
      <c r="ABB81" s="91"/>
      <c r="ABC81" s="91"/>
      <c r="ABD81" s="91"/>
      <c r="ABE81" s="91"/>
      <c r="ABF81" s="91"/>
      <c r="ABG81" s="91"/>
      <c r="ABH81" s="91"/>
      <c r="ABI81" s="91"/>
      <c r="ABJ81" s="91"/>
      <c r="ABK81" s="91"/>
      <c r="ABL81" s="91"/>
      <c r="ABM81" s="91"/>
      <c r="ABN81" s="91"/>
      <c r="ABO81" s="91"/>
      <c r="ABP81" s="91"/>
      <c r="ABQ81" s="91"/>
      <c r="ABR81" s="91"/>
      <c r="ABS81" s="91"/>
      <c r="ABT81" s="91"/>
      <c r="ABU81" s="91"/>
      <c r="ABV81" s="91"/>
      <c r="ABW81" s="91"/>
      <c r="ABX81" s="91"/>
      <c r="ABY81" s="91"/>
      <c r="ABZ81" s="91"/>
      <c r="ACA81" s="91"/>
      <c r="ACB81" s="91"/>
      <c r="ACC81" s="91"/>
      <c r="ACD81" s="91"/>
      <c r="ACE81" s="91"/>
      <c r="ACF81" s="91"/>
      <c r="ACG81" s="91"/>
      <c r="ACH81" s="91"/>
      <c r="ACI81" s="91"/>
      <c r="ACJ81" s="91"/>
      <c r="ACK81" s="91"/>
      <c r="ACL81" s="91"/>
      <c r="ACM81" s="91"/>
      <c r="ACN81" s="91"/>
      <c r="ACO81" s="91"/>
      <c r="ACP81" s="91"/>
      <c r="ACQ81" s="91"/>
      <c r="ACR81" s="91"/>
      <c r="ACS81" s="91"/>
      <c r="ACT81" s="91"/>
      <c r="ACU81" s="91"/>
      <c r="ACV81" s="91"/>
      <c r="ACW81" s="91"/>
      <c r="ACX81" s="91"/>
      <c r="ACY81" s="91"/>
      <c r="ACZ81" s="91"/>
      <c r="ADA81" s="91"/>
      <c r="ADB81" s="91"/>
      <c r="ADC81" s="91"/>
      <c r="ADD81" s="91"/>
      <c r="ADE81" s="91"/>
      <c r="ADF81" s="91"/>
      <c r="ADG81" s="91"/>
      <c r="ADH81" s="91"/>
      <c r="ADI81" s="91"/>
      <c r="ADJ81" s="91"/>
      <c r="ADK81" s="91"/>
      <c r="ADL81" s="91"/>
      <c r="ADM81" s="91"/>
      <c r="ADN81" s="91"/>
      <c r="ADO81" s="91"/>
      <c r="ADP81" s="91"/>
      <c r="ADQ81" s="91"/>
      <c r="ADR81" s="91"/>
      <c r="ADS81" s="91"/>
      <c r="ADT81" s="91"/>
      <c r="ADU81" s="91"/>
      <c r="ADV81" s="91"/>
      <c r="ADW81" s="91"/>
      <c r="ADX81" s="91"/>
      <c r="ADY81" s="91"/>
      <c r="ADZ81" s="91"/>
      <c r="AEA81" s="91"/>
      <c r="AEB81" s="91"/>
      <c r="AEC81" s="91"/>
      <c r="AED81" s="91"/>
      <c r="AEE81" s="91"/>
      <c r="AEF81" s="91"/>
      <c r="AEG81" s="91"/>
      <c r="AEH81" s="91"/>
      <c r="AEI81" s="91"/>
      <c r="AEJ81" s="91"/>
      <c r="AEK81" s="91"/>
      <c r="AEL81" s="91"/>
      <c r="AEM81" s="91"/>
      <c r="AEN81" s="91"/>
      <c r="AEO81" s="91"/>
      <c r="AEP81" s="91"/>
      <c r="AEQ81" s="91"/>
      <c r="AER81" s="91"/>
      <c r="AES81" s="91"/>
      <c r="AET81" s="91"/>
      <c r="AEU81" s="91"/>
      <c r="AEV81" s="91"/>
      <c r="AEW81" s="91"/>
      <c r="AEX81" s="91"/>
      <c r="AEY81" s="91"/>
      <c r="AEZ81" s="91"/>
      <c r="AFA81" s="91"/>
      <c r="AFB81" s="91"/>
      <c r="AFC81" s="91"/>
      <c r="AFD81" s="91"/>
      <c r="AFE81" s="91"/>
      <c r="AFF81" s="91"/>
      <c r="AFG81" s="91"/>
      <c r="AFH81" s="91"/>
      <c r="AFI81" s="91"/>
      <c r="AFJ81" s="91"/>
      <c r="AFK81" s="91"/>
      <c r="AFL81" s="91"/>
      <c r="AFM81" s="91"/>
      <c r="AFN81" s="91"/>
      <c r="AFO81" s="91"/>
      <c r="AFP81" s="91"/>
      <c r="AFQ81" s="91"/>
      <c r="AFR81" s="91"/>
      <c r="AFS81" s="91"/>
      <c r="AFT81" s="91"/>
      <c r="AFU81" s="91"/>
      <c r="AFV81" s="91"/>
      <c r="AFW81" s="91"/>
      <c r="AFX81" s="91"/>
      <c r="AFY81" s="91"/>
      <c r="AFZ81" s="91"/>
      <c r="AGA81" s="91"/>
      <c r="AGB81" s="91"/>
      <c r="AGC81" s="91"/>
      <c r="AGD81" s="91"/>
      <c r="AGE81" s="91"/>
      <c r="AGF81" s="91"/>
      <c r="AGG81" s="91"/>
      <c r="AGH81" s="91"/>
      <c r="AGI81" s="91"/>
      <c r="AGJ81" s="91"/>
      <c r="AGK81" s="91"/>
      <c r="AGL81" s="91"/>
      <c r="AGM81" s="91"/>
      <c r="AGN81" s="91"/>
      <c r="AGO81" s="91"/>
      <c r="AGP81" s="91"/>
      <c r="AGQ81" s="91"/>
      <c r="AGR81" s="91"/>
      <c r="AGS81" s="91"/>
      <c r="AGT81" s="91"/>
      <c r="AGU81" s="91"/>
      <c r="AGV81" s="91"/>
      <c r="AGW81" s="91"/>
      <c r="AGX81" s="91"/>
      <c r="AGY81" s="91"/>
      <c r="AGZ81" s="91"/>
      <c r="AHA81" s="91"/>
      <c r="AHB81" s="91"/>
      <c r="AHC81" s="91"/>
      <c r="AHD81" s="91"/>
      <c r="AHE81" s="91"/>
      <c r="AHF81" s="91"/>
      <c r="AHG81" s="91"/>
      <c r="AHH81" s="91"/>
      <c r="AHI81" s="91"/>
      <c r="AHJ81" s="91"/>
      <c r="AHK81" s="91"/>
      <c r="AHL81" s="91"/>
      <c r="AHM81" s="91"/>
      <c r="AHN81" s="91"/>
      <c r="AHO81" s="91"/>
      <c r="AHP81" s="91"/>
      <c r="AHQ81" s="91"/>
      <c r="AHR81" s="91"/>
      <c r="AHS81" s="91"/>
      <c r="AHT81" s="91"/>
      <c r="AHU81" s="91"/>
      <c r="AHV81" s="91"/>
      <c r="AHW81" s="91"/>
      <c r="AHX81" s="91"/>
      <c r="AHY81" s="91"/>
      <c r="AHZ81" s="91"/>
      <c r="AIA81" s="91"/>
      <c r="AIB81" s="91"/>
      <c r="AIC81" s="91"/>
      <c r="AID81" s="91"/>
      <c r="AIE81" s="91"/>
      <c r="AIF81" s="91"/>
      <c r="AIG81" s="91"/>
      <c r="AIH81" s="91"/>
      <c r="AII81" s="91"/>
      <c r="AIJ81" s="91"/>
      <c r="AIK81" s="91"/>
      <c r="AIL81" s="91"/>
      <c r="AIM81" s="91"/>
      <c r="AIN81" s="91"/>
      <c r="AIO81" s="91"/>
      <c r="AIP81" s="91"/>
      <c r="AIQ81" s="91"/>
      <c r="AIR81" s="91"/>
      <c r="AIS81" s="91"/>
      <c r="AIT81" s="91"/>
      <c r="AIU81" s="91"/>
      <c r="AIV81" s="91"/>
      <c r="AIW81" s="91"/>
      <c r="AIX81" s="91"/>
      <c r="AIY81" s="91"/>
      <c r="AIZ81" s="91"/>
      <c r="AJA81" s="91"/>
      <c r="AJB81" s="91"/>
      <c r="AJC81" s="91"/>
      <c r="AJD81" s="91"/>
      <c r="AJE81" s="91"/>
      <c r="AJF81" s="91"/>
      <c r="AJG81" s="91"/>
      <c r="AJH81" s="91"/>
      <c r="AJI81" s="91"/>
      <c r="AJJ81" s="91"/>
      <c r="AJK81" s="91"/>
      <c r="AJL81" s="91"/>
      <c r="AJM81" s="91"/>
      <c r="AJN81" s="91"/>
      <c r="AJO81" s="91"/>
      <c r="AJP81" s="91"/>
      <c r="AJQ81" s="91"/>
      <c r="AJR81" s="91"/>
      <c r="AJS81" s="91"/>
      <c r="AJT81" s="91"/>
      <c r="AJU81" s="91"/>
      <c r="AJV81" s="91"/>
      <c r="AJW81" s="91"/>
      <c r="AJX81" s="91"/>
      <c r="AJY81" s="91"/>
      <c r="AJZ81" s="91"/>
      <c r="AKA81" s="91"/>
      <c r="AKB81" s="91"/>
      <c r="AKC81" s="91"/>
      <c r="AKD81" s="91"/>
      <c r="AKE81" s="91"/>
      <c r="AKF81" s="91"/>
      <c r="AKG81" s="91"/>
      <c r="AKH81" s="91"/>
      <c r="AKI81" s="91"/>
      <c r="AKJ81" s="91"/>
      <c r="AKK81" s="91"/>
      <c r="AKL81" s="91"/>
      <c r="AKM81" s="91"/>
      <c r="AKN81" s="91"/>
      <c r="AKO81" s="91"/>
      <c r="AKP81" s="91"/>
      <c r="AKQ81" s="91"/>
      <c r="AKR81" s="91"/>
      <c r="AKS81" s="91"/>
      <c r="AKT81" s="91"/>
      <c r="AKU81" s="91"/>
      <c r="AKV81" s="91"/>
      <c r="AKW81" s="91"/>
      <c r="AKX81" s="91"/>
      <c r="AKY81" s="91"/>
      <c r="AKZ81" s="91"/>
      <c r="ALA81" s="91"/>
      <c r="ALB81" s="91"/>
      <c r="ALC81" s="91"/>
      <c r="ALD81" s="91"/>
      <c r="ALE81" s="91"/>
      <c r="ALF81" s="91"/>
      <c r="ALG81" s="91"/>
      <c r="ALH81" s="91"/>
      <c r="ALI81" s="91"/>
      <c r="ALJ81" s="91"/>
      <c r="ALK81" s="91"/>
      <c r="ALL81" s="91"/>
      <c r="ALM81" s="91"/>
      <c r="ALN81" s="91"/>
      <c r="ALO81" s="91"/>
      <c r="ALP81" s="91"/>
      <c r="ALQ81" s="91"/>
      <c r="ALR81" s="91"/>
      <c r="ALS81" s="91"/>
      <c r="ALT81" s="91"/>
      <c r="ALU81" s="91"/>
      <c r="ALV81" s="91"/>
      <c r="ALW81" s="91"/>
      <c r="ALX81" s="91"/>
      <c r="ALY81" s="91"/>
      <c r="ALZ81" s="91"/>
      <c r="AMA81" s="91"/>
      <c r="AMB81" s="91"/>
      <c r="AMC81" s="91"/>
      <c r="AMD81" s="91"/>
      <c r="AME81" s="91"/>
      <c r="AMF81" s="91"/>
      <c r="AMG81" s="91"/>
      <c r="AMH81" s="91"/>
      <c r="AMI81" s="91"/>
      <c r="AMJ81" s="91"/>
    </row>
    <row r="82" spans="1:1024" s="97" customFormat="1" ht="33" x14ac:dyDescent="0.2">
      <c r="A82" s="95"/>
      <c r="B82" s="171" t="s">
        <v>528</v>
      </c>
      <c r="C82" s="168">
        <v>6.05</v>
      </c>
      <c r="D82" s="171" t="s">
        <v>537</v>
      </c>
      <c r="E82" s="168">
        <v>5.98</v>
      </c>
      <c r="F82" s="171" t="s">
        <v>396</v>
      </c>
      <c r="G82" s="168">
        <v>5.67</v>
      </c>
      <c r="H82" s="171" t="s">
        <v>323</v>
      </c>
      <c r="I82" s="168">
        <v>4.3</v>
      </c>
      <c r="J82" s="171" t="s">
        <v>552</v>
      </c>
      <c r="K82" s="168">
        <v>6.18</v>
      </c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95"/>
      <c r="W82" s="95"/>
      <c r="X82" s="95"/>
      <c r="Y82" s="95"/>
      <c r="Z82" s="95"/>
      <c r="AA82" s="95"/>
      <c r="AB82" s="95"/>
      <c r="AC82" s="95"/>
      <c r="AD82" s="95"/>
      <c r="AE82" s="95"/>
      <c r="AF82" s="95"/>
      <c r="AG82" s="95"/>
      <c r="AH82" s="95"/>
      <c r="AI82" s="95"/>
      <c r="AJ82" s="95"/>
      <c r="AK82" s="95"/>
      <c r="AL82" s="95"/>
      <c r="AM82" s="95"/>
      <c r="AN82" s="95"/>
      <c r="AO82" s="95"/>
      <c r="AP82" s="95"/>
      <c r="AQ82" s="95"/>
      <c r="AR82" s="95"/>
      <c r="AS82" s="95"/>
      <c r="AT82" s="95"/>
      <c r="AU82" s="95"/>
      <c r="AV82" s="95"/>
      <c r="AW82" s="95"/>
      <c r="AX82" s="95"/>
      <c r="AY82" s="95"/>
      <c r="AZ82" s="95"/>
      <c r="BA82" s="95"/>
      <c r="BB82" s="95"/>
      <c r="BC82" s="95"/>
      <c r="BD82" s="95"/>
      <c r="BE82" s="95"/>
      <c r="BF82" s="95"/>
      <c r="BG82" s="95"/>
      <c r="BH82" s="95"/>
      <c r="BI82" s="95"/>
      <c r="BJ82" s="95"/>
      <c r="BK82" s="95"/>
      <c r="BL82" s="95"/>
      <c r="BM82" s="95"/>
      <c r="BN82" s="95"/>
      <c r="BO82" s="95"/>
      <c r="BP82" s="95"/>
      <c r="BQ82" s="95"/>
      <c r="BR82" s="95"/>
      <c r="BS82" s="95"/>
      <c r="BT82" s="95"/>
      <c r="BU82" s="95"/>
      <c r="BV82" s="95"/>
      <c r="BW82" s="95"/>
      <c r="BX82" s="95"/>
      <c r="BY82" s="95"/>
      <c r="BZ82" s="95"/>
      <c r="CA82" s="95"/>
      <c r="CB82" s="95"/>
      <c r="CC82" s="95"/>
      <c r="CD82" s="95"/>
      <c r="CE82" s="95"/>
      <c r="CF82" s="95"/>
      <c r="CG82" s="95"/>
      <c r="CH82" s="95"/>
      <c r="CI82" s="95"/>
      <c r="CJ82" s="95"/>
      <c r="CK82" s="95"/>
      <c r="CL82" s="95"/>
      <c r="CM82" s="95"/>
      <c r="CN82" s="95"/>
      <c r="CO82" s="95"/>
      <c r="CP82" s="95"/>
      <c r="CQ82" s="95"/>
      <c r="CR82" s="95"/>
      <c r="CS82" s="95"/>
      <c r="CT82" s="95"/>
      <c r="CU82" s="95"/>
      <c r="CV82" s="95"/>
      <c r="CW82" s="95"/>
      <c r="CX82" s="95"/>
      <c r="CY82" s="95"/>
      <c r="CZ82" s="95"/>
      <c r="DA82" s="95"/>
      <c r="DB82" s="95"/>
      <c r="DC82" s="95"/>
      <c r="DD82" s="95"/>
      <c r="DE82" s="95"/>
      <c r="DF82" s="95"/>
      <c r="DG82" s="95"/>
      <c r="DH82" s="95"/>
      <c r="DI82" s="95"/>
      <c r="DJ82" s="95"/>
      <c r="DK82" s="95"/>
      <c r="DL82" s="95"/>
      <c r="DM82" s="95"/>
      <c r="DN82" s="95"/>
      <c r="DO82" s="95"/>
      <c r="DP82" s="95"/>
      <c r="DQ82" s="95"/>
      <c r="DR82" s="95"/>
      <c r="DS82" s="95"/>
      <c r="DT82" s="95"/>
      <c r="DU82" s="95"/>
      <c r="DV82" s="95"/>
      <c r="DW82" s="95"/>
      <c r="DX82" s="95"/>
      <c r="DY82" s="95"/>
      <c r="DZ82" s="95"/>
      <c r="EA82" s="95"/>
      <c r="EB82" s="95"/>
      <c r="EC82" s="95"/>
      <c r="ED82" s="95"/>
      <c r="EE82" s="95"/>
      <c r="EF82" s="95"/>
      <c r="EG82" s="95"/>
      <c r="EH82" s="95"/>
      <c r="EI82" s="95"/>
      <c r="EJ82" s="95"/>
      <c r="EK82" s="95"/>
      <c r="EL82" s="95"/>
      <c r="EM82" s="95"/>
      <c r="EN82" s="95"/>
      <c r="EO82" s="95"/>
      <c r="EP82" s="95"/>
      <c r="EQ82" s="95"/>
      <c r="ER82" s="95"/>
      <c r="ES82" s="95"/>
      <c r="ET82" s="95"/>
      <c r="EU82" s="95"/>
      <c r="EV82" s="95"/>
      <c r="EW82" s="95"/>
      <c r="EX82" s="95"/>
      <c r="EY82" s="95"/>
      <c r="EZ82" s="95"/>
      <c r="FA82" s="95"/>
      <c r="FB82" s="95"/>
      <c r="FC82" s="95"/>
      <c r="FD82" s="95"/>
      <c r="FE82" s="95"/>
      <c r="FF82" s="95"/>
      <c r="FG82" s="95"/>
      <c r="FH82" s="95"/>
      <c r="FI82" s="95"/>
      <c r="FJ82" s="95"/>
      <c r="FK82" s="95"/>
      <c r="FL82" s="95"/>
      <c r="FM82" s="95"/>
      <c r="FN82" s="95"/>
      <c r="FO82" s="95"/>
      <c r="FP82" s="95"/>
      <c r="FQ82" s="95"/>
      <c r="FR82" s="95"/>
      <c r="FS82" s="95"/>
      <c r="FT82" s="95"/>
      <c r="FU82" s="95"/>
      <c r="FV82" s="95"/>
      <c r="FW82" s="95"/>
      <c r="FX82" s="95"/>
      <c r="FY82" s="95"/>
      <c r="FZ82" s="95"/>
      <c r="GA82" s="95"/>
      <c r="GB82" s="95"/>
      <c r="GC82" s="95"/>
      <c r="GD82" s="95"/>
      <c r="GE82" s="95"/>
      <c r="GF82" s="95"/>
      <c r="GG82" s="95"/>
      <c r="GH82" s="95"/>
      <c r="GI82" s="95"/>
      <c r="GJ82" s="95"/>
      <c r="GK82" s="95"/>
      <c r="GL82" s="95"/>
      <c r="GM82" s="95"/>
      <c r="GN82" s="95"/>
      <c r="GO82" s="95"/>
      <c r="GP82" s="95"/>
      <c r="GQ82" s="95"/>
      <c r="GR82" s="95"/>
      <c r="GS82" s="95"/>
      <c r="GT82" s="95"/>
      <c r="GU82" s="95"/>
      <c r="GV82" s="95"/>
      <c r="GW82" s="95"/>
      <c r="GX82" s="95"/>
      <c r="GY82" s="95"/>
      <c r="GZ82" s="95"/>
      <c r="HA82" s="95"/>
      <c r="HB82" s="95"/>
      <c r="HC82" s="95"/>
      <c r="HD82" s="95"/>
      <c r="HE82" s="95"/>
      <c r="HF82" s="95"/>
      <c r="HG82" s="95"/>
      <c r="HH82" s="95"/>
      <c r="HI82" s="95"/>
      <c r="HJ82" s="95"/>
      <c r="HK82" s="95"/>
      <c r="HL82" s="95"/>
      <c r="HM82" s="95"/>
      <c r="HN82" s="95"/>
      <c r="HO82" s="95"/>
      <c r="HP82" s="95"/>
      <c r="HQ82" s="95"/>
      <c r="HR82" s="95"/>
      <c r="HS82" s="95"/>
      <c r="HT82" s="95"/>
      <c r="HU82" s="95"/>
      <c r="HV82" s="95"/>
      <c r="HW82" s="95"/>
      <c r="HX82" s="95"/>
      <c r="HY82" s="95"/>
      <c r="HZ82" s="95"/>
      <c r="IA82" s="95"/>
      <c r="IB82" s="95"/>
      <c r="IC82" s="95"/>
      <c r="ID82" s="95"/>
      <c r="IE82" s="95"/>
      <c r="IF82" s="95"/>
      <c r="IG82" s="95"/>
      <c r="IH82" s="95"/>
      <c r="II82" s="95"/>
      <c r="IJ82" s="95"/>
      <c r="IK82" s="95"/>
      <c r="IL82" s="95"/>
      <c r="IM82" s="95"/>
      <c r="IN82" s="95"/>
      <c r="IO82" s="95"/>
      <c r="IP82" s="95"/>
      <c r="IQ82" s="95"/>
      <c r="IR82" s="95"/>
      <c r="IS82" s="95"/>
      <c r="IT82" s="95"/>
      <c r="IU82" s="95"/>
      <c r="IV82" s="95"/>
      <c r="IW82" s="95"/>
      <c r="IX82" s="95"/>
      <c r="IY82" s="95"/>
      <c r="IZ82" s="95"/>
      <c r="JA82" s="95"/>
      <c r="JB82" s="95"/>
      <c r="JC82" s="95"/>
      <c r="JD82" s="95"/>
      <c r="JE82" s="95"/>
      <c r="JF82" s="95"/>
      <c r="JG82" s="95"/>
      <c r="JH82" s="95"/>
      <c r="JI82" s="95"/>
      <c r="JJ82" s="95"/>
      <c r="JK82" s="95"/>
      <c r="JL82" s="95"/>
      <c r="JM82" s="95"/>
      <c r="JN82" s="95"/>
      <c r="JO82" s="95"/>
      <c r="JP82" s="95"/>
      <c r="JQ82" s="95"/>
      <c r="JR82" s="95"/>
      <c r="JS82" s="95"/>
      <c r="JT82" s="95"/>
      <c r="JU82" s="95"/>
      <c r="JV82" s="95"/>
      <c r="JW82" s="95"/>
      <c r="JX82" s="95"/>
      <c r="JY82" s="95"/>
      <c r="JZ82" s="95"/>
      <c r="KA82" s="95"/>
      <c r="KB82" s="95"/>
      <c r="KC82" s="95"/>
      <c r="KD82" s="95"/>
      <c r="KE82" s="95"/>
      <c r="KF82" s="95"/>
      <c r="KG82" s="95"/>
      <c r="KH82" s="95"/>
      <c r="KI82" s="95"/>
      <c r="KJ82" s="95"/>
      <c r="KK82" s="95"/>
      <c r="KL82" s="95"/>
      <c r="KM82" s="95"/>
      <c r="KN82" s="95"/>
      <c r="KO82" s="95"/>
      <c r="KP82" s="95"/>
      <c r="KQ82" s="95"/>
      <c r="KR82" s="95"/>
      <c r="KS82" s="95"/>
      <c r="KT82" s="95"/>
      <c r="KU82" s="95"/>
      <c r="KV82" s="95"/>
      <c r="KW82" s="95"/>
      <c r="KX82" s="95"/>
      <c r="KY82" s="95"/>
      <c r="KZ82" s="95"/>
      <c r="LA82" s="95"/>
      <c r="LB82" s="95"/>
      <c r="LC82" s="95"/>
      <c r="LD82" s="95"/>
      <c r="LE82" s="95"/>
      <c r="LF82" s="95"/>
      <c r="LG82" s="95"/>
      <c r="LH82" s="95"/>
      <c r="LI82" s="95"/>
      <c r="LJ82" s="95"/>
      <c r="LK82" s="95"/>
      <c r="LL82" s="95"/>
      <c r="LM82" s="95"/>
      <c r="LN82" s="95"/>
      <c r="LO82" s="95"/>
      <c r="LP82" s="95"/>
      <c r="LQ82" s="95"/>
      <c r="LR82" s="95"/>
      <c r="LS82" s="95"/>
      <c r="LT82" s="95"/>
      <c r="LU82" s="95"/>
      <c r="LV82" s="95"/>
      <c r="LW82" s="95"/>
      <c r="LX82" s="95"/>
      <c r="LY82" s="95"/>
      <c r="LZ82" s="95"/>
      <c r="MA82" s="95"/>
      <c r="MB82" s="95"/>
      <c r="MC82" s="95"/>
      <c r="MD82" s="95"/>
      <c r="ME82" s="95"/>
      <c r="MF82" s="95"/>
      <c r="MG82" s="95"/>
      <c r="MH82" s="95"/>
      <c r="MI82" s="95"/>
      <c r="MJ82" s="95"/>
      <c r="MK82" s="95"/>
      <c r="ML82" s="95"/>
      <c r="MM82" s="95"/>
      <c r="MN82" s="95"/>
      <c r="MO82" s="95"/>
      <c r="MP82" s="95"/>
      <c r="MQ82" s="95"/>
      <c r="MR82" s="95"/>
      <c r="MS82" s="95"/>
      <c r="MT82" s="95"/>
      <c r="MU82" s="95"/>
      <c r="MV82" s="95"/>
      <c r="MW82" s="95"/>
      <c r="MX82" s="95"/>
      <c r="MY82" s="95"/>
      <c r="MZ82" s="95"/>
      <c r="NA82" s="95"/>
      <c r="NB82" s="95"/>
      <c r="NC82" s="95"/>
      <c r="ND82" s="95"/>
      <c r="NE82" s="95"/>
      <c r="NF82" s="95"/>
      <c r="NG82" s="95"/>
      <c r="NH82" s="95"/>
      <c r="NI82" s="95"/>
      <c r="NJ82" s="95"/>
      <c r="NK82" s="95"/>
      <c r="NL82" s="95"/>
      <c r="NM82" s="95"/>
      <c r="NN82" s="95"/>
      <c r="NO82" s="95"/>
      <c r="NP82" s="95"/>
      <c r="NQ82" s="95"/>
      <c r="NR82" s="95"/>
      <c r="NS82" s="95"/>
      <c r="NT82" s="95"/>
      <c r="NU82" s="95"/>
      <c r="NV82" s="95"/>
      <c r="NW82" s="95"/>
      <c r="NX82" s="95"/>
      <c r="NY82" s="95"/>
      <c r="NZ82" s="95"/>
      <c r="OA82" s="95"/>
      <c r="OB82" s="95"/>
      <c r="OC82" s="95"/>
      <c r="OD82" s="95"/>
      <c r="OE82" s="95"/>
      <c r="OF82" s="95"/>
      <c r="OG82" s="95"/>
      <c r="OH82" s="95"/>
      <c r="OI82" s="95"/>
      <c r="OJ82" s="95"/>
      <c r="OK82" s="95"/>
      <c r="OL82" s="95"/>
      <c r="OM82" s="95"/>
      <c r="ON82" s="95"/>
      <c r="OO82" s="95"/>
      <c r="OP82" s="95"/>
      <c r="OQ82" s="95"/>
      <c r="OR82" s="95"/>
      <c r="OS82" s="95"/>
      <c r="OT82" s="95"/>
      <c r="OU82" s="95"/>
      <c r="OV82" s="95"/>
      <c r="OW82" s="95"/>
      <c r="OX82" s="95"/>
      <c r="OY82" s="95"/>
      <c r="OZ82" s="95"/>
      <c r="PA82" s="95"/>
      <c r="PB82" s="95"/>
      <c r="PC82" s="95"/>
      <c r="PD82" s="95"/>
      <c r="PE82" s="95"/>
      <c r="PF82" s="95"/>
      <c r="PG82" s="95"/>
      <c r="PH82" s="95"/>
      <c r="PI82" s="95"/>
      <c r="PJ82" s="95"/>
      <c r="PK82" s="95"/>
      <c r="PL82" s="95"/>
      <c r="PM82" s="95"/>
      <c r="PN82" s="95"/>
      <c r="PO82" s="95"/>
      <c r="PP82" s="95"/>
      <c r="PQ82" s="95"/>
      <c r="PR82" s="95"/>
      <c r="PS82" s="95"/>
      <c r="PT82" s="95"/>
      <c r="PU82" s="95"/>
      <c r="PV82" s="95"/>
      <c r="PW82" s="95"/>
      <c r="PX82" s="95"/>
      <c r="PY82" s="95"/>
      <c r="PZ82" s="95"/>
      <c r="QA82" s="95"/>
      <c r="QB82" s="95"/>
      <c r="QC82" s="95"/>
      <c r="QD82" s="95"/>
      <c r="QE82" s="95"/>
      <c r="QF82" s="95"/>
      <c r="QG82" s="95"/>
      <c r="QH82" s="95"/>
      <c r="QI82" s="95"/>
      <c r="QJ82" s="95"/>
      <c r="QK82" s="95"/>
      <c r="QL82" s="95"/>
      <c r="QM82" s="95"/>
      <c r="QN82" s="95"/>
      <c r="QO82" s="95"/>
      <c r="QP82" s="95"/>
      <c r="QQ82" s="95"/>
      <c r="QR82" s="95"/>
      <c r="QS82" s="95"/>
      <c r="QT82" s="95"/>
      <c r="QU82" s="95"/>
      <c r="QV82" s="95"/>
      <c r="QW82" s="95"/>
      <c r="QX82" s="95"/>
      <c r="QY82" s="95"/>
      <c r="QZ82" s="95"/>
      <c r="RA82" s="95"/>
      <c r="RB82" s="95"/>
      <c r="RC82" s="95"/>
      <c r="RD82" s="95"/>
      <c r="RE82" s="95"/>
      <c r="RF82" s="95"/>
      <c r="RG82" s="95"/>
      <c r="RH82" s="95"/>
      <c r="RI82" s="95"/>
      <c r="RJ82" s="95"/>
      <c r="RK82" s="95"/>
      <c r="RL82" s="95"/>
      <c r="RM82" s="95"/>
      <c r="RN82" s="95"/>
      <c r="RO82" s="95"/>
      <c r="RP82" s="95"/>
      <c r="RQ82" s="95"/>
      <c r="RR82" s="95"/>
      <c r="RS82" s="95"/>
      <c r="RT82" s="95"/>
      <c r="RU82" s="95"/>
      <c r="RV82" s="95"/>
      <c r="RW82" s="95"/>
      <c r="RX82" s="95"/>
      <c r="RY82" s="95"/>
      <c r="RZ82" s="95"/>
      <c r="SA82" s="95"/>
      <c r="SB82" s="95"/>
      <c r="SC82" s="95"/>
      <c r="SD82" s="95"/>
      <c r="SE82" s="95"/>
      <c r="SF82" s="95"/>
      <c r="SG82" s="95"/>
      <c r="SH82" s="95"/>
      <c r="SI82" s="95"/>
      <c r="SJ82" s="95"/>
      <c r="SK82" s="95"/>
      <c r="SL82" s="95"/>
      <c r="SM82" s="95"/>
      <c r="SN82" s="95"/>
      <c r="SO82" s="95"/>
      <c r="SP82" s="95"/>
      <c r="SQ82" s="95"/>
      <c r="SR82" s="95"/>
      <c r="SS82" s="95"/>
      <c r="ST82" s="95"/>
      <c r="SU82" s="95"/>
      <c r="SV82" s="95"/>
      <c r="SW82" s="95"/>
      <c r="SX82" s="95"/>
      <c r="SY82" s="95"/>
      <c r="SZ82" s="95"/>
      <c r="TA82" s="95"/>
      <c r="TB82" s="95"/>
      <c r="TC82" s="95"/>
      <c r="TD82" s="95"/>
      <c r="TE82" s="95"/>
      <c r="TF82" s="95"/>
      <c r="TG82" s="95"/>
      <c r="TH82" s="95"/>
      <c r="TI82" s="95"/>
      <c r="TJ82" s="95"/>
      <c r="TK82" s="95"/>
      <c r="TL82" s="95"/>
      <c r="TM82" s="95"/>
      <c r="TN82" s="95"/>
      <c r="TO82" s="95"/>
      <c r="TP82" s="95"/>
      <c r="TQ82" s="95"/>
      <c r="TR82" s="95"/>
      <c r="TS82" s="95"/>
      <c r="TT82" s="95"/>
      <c r="TU82" s="95"/>
      <c r="TV82" s="95"/>
      <c r="TW82" s="95"/>
      <c r="TX82" s="95"/>
      <c r="TY82" s="95"/>
      <c r="TZ82" s="95"/>
      <c r="UA82" s="95"/>
      <c r="UB82" s="95"/>
      <c r="UC82" s="95"/>
      <c r="UD82" s="95"/>
      <c r="UE82" s="95"/>
      <c r="UF82" s="95"/>
      <c r="UG82" s="95"/>
      <c r="UH82" s="95"/>
      <c r="UI82" s="95"/>
      <c r="UJ82" s="95"/>
      <c r="UK82" s="95"/>
      <c r="UL82" s="95"/>
      <c r="UM82" s="95"/>
      <c r="UN82" s="95"/>
      <c r="UO82" s="95"/>
      <c r="UP82" s="95"/>
      <c r="UQ82" s="95"/>
      <c r="UR82" s="95"/>
      <c r="US82" s="95"/>
      <c r="UT82" s="95"/>
      <c r="UU82" s="95"/>
      <c r="UV82" s="95"/>
      <c r="UW82" s="95"/>
      <c r="UX82" s="95"/>
      <c r="UY82" s="95"/>
      <c r="UZ82" s="95"/>
      <c r="VA82" s="95"/>
      <c r="VB82" s="95"/>
      <c r="VC82" s="95"/>
      <c r="VD82" s="95"/>
      <c r="VE82" s="95"/>
      <c r="VF82" s="95"/>
      <c r="VG82" s="95"/>
      <c r="VH82" s="95"/>
      <c r="VI82" s="95"/>
      <c r="VJ82" s="95"/>
      <c r="VK82" s="95"/>
      <c r="VL82" s="95"/>
      <c r="VM82" s="95"/>
      <c r="VN82" s="95"/>
      <c r="VO82" s="95"/>
      <c r="VP82" s="95"/>
      <c r="VQ82" s="95"/>
      <c r="VR82" s="95"/>
      <c r="VS82" s="95"/>
      <c r="VT82" s="95"/>
      <c r="VU82" s="95"/>
      <c r="VV82" s="95"/>
      <c r="VW82" s="95"/>
      <c r="VX82" s="95"/>
      <c r="VY82" s="95"/>
      <c r="VZ82" s="95"/>
      <c r="WA82" s="95"/>
      <c r="WB82" s="95"/>
      <c r="WC82" s="95"/>
      <c r="WD82" s="95"/>
      <c r="WE82" s="95"/>
      <c r="WF82" s="95"/>
      <c r="WG82" s="95"/>
      <c r="WH82" s="95"/>
      <c r="WI82" s="95"/>
      <c r="WJ82" s="95"/>
      <c r="WK82" s="95"/>
      <c r="WL82" s="95"/>
      <c r="WM82" s="95"/>
      <c r="WN82" s="95"/>
      <c r="WO82" s="95"/>
      <c r="WP82" s="95"/>
      <c r="WQ82" s="95"/>
      <c r="WR82" s="95"/>
      <c r="WS82" s="95"/>
      <c r="WT82" s="95"/>
      <c r="WU82" s="95"/>
      <c r="WV82" s="95"/>
      <c r="WW82" s="95"/>
      <c r="WX82" s="95"/>
      <c r="WY82" s="95"/>
      <c r="WZ82" s="95"/>
      <c r="XA82" s="95"/>
      <c r="XB82" s="95"/>
      <c r="XC82" s="95"/>
      <c r="XD82" s="95"/>
      <c r="XE82" s="95"/>
      <c r="XF82" s="95"/>
      <c r="XG82" s="95"/>
      <c r="XH82" s="95"/>
      <c r="XI82" s="95"/>
      <c r="XJ82" s="95"/>
      <c r="XK82" s="95"/>
      <c r="XL82" s="95"/>
      <c r="XM82" s="95"/>
      <c r="XN82" s="95"/>
      <c r="XO82" s="95"/>
      <c r="XP82" s="95"/>
      <c r="XQ82" s="95"/>
      <c r="XR82" s="95"/>
      <c r="XS82" s="95"/>
      <c r="XT82" s="95"/>
      <c r="XU82" s="95"/>
      <c r="XV82" s="95"/>
      <c r="XW82" s="95"/>
      <c r="XX82" s="95"/>
      <c r="XY82" s="95"/>
      <c r="XZ82" s="95"/>
      <c r="YA82" s="95"/>
      <c r="YB82" s="95"/>
      <c r="YC82" s="95"/>
      <c r="YD82" s="95"/>
      <c r="YE82" s="95"/>
      <c r="YF82" s="95"/>
      <c r="YG82" s="95"/>
      <c r="YH82" s="95"/>
      <c r="YI82" s="95"/>
      <c r="YJ82" s="95"/>
      <c r="YK82" s="95"/>
      <c r="YL82" s="95"/>
      <c r="YM82" s="95"/>
      <c r="YN82" s="95"/>
      <c r="YO82" s="95"/>
      <c r="YP82" s="95"/>
      <c r="YQ82" s="95"/>
      <c r="YR82" s="95"/>
      <c r="YS82" s="95"/>
      <c r="YT82" s="95"/>
      <c r="YU82" s="95"/>
      <c r="YV82" s="95"/>
      <c r="YW82" s="95"/>
      <c r="YX82" s="95"/>
      <c r="YY82" s="95"/>
      <c r="YZ82" s="95"/>
      <c r="ZA82" s="95"/>
      <c r="ZB82" s="95"/>
      <c r="ZC82" s="95"/>
      <c r="ZD82" s="95"/>
      <c r="ZE82" s="95"/>
      <c r="ZF82" s="95"/>
      <c r="ZG82" s="95"/>
      <c r="ZH82" s="95"/>
      <c r="ZI82" s="95"/>
      <c r="ZJ82" s="95"/>
      <c r="ZK82" s="95"/>
      <c r="ZL82" s="95"/>
      <c r="ZM82" s="95"/>
      <c r="ZN82" s="95"/>
      <c r="ZO82" s="95"/>
      <c r="ZP82" s="95"/>
      <c r="ZQ82" s="95"/>
      <c r="ZR82" s="95"/>
      <c r="ZS82" s="95"/>
      <c r="ZT82" s="95"/>
      <c r="ZU82" s="95"/>
      <c r="ZV82" s="95"/>
      <c r="ZW82" s="95"/>
      <c r="ZX82" s="95"/>
      <c r="ZY82" s="95"/>
      <c r="ZZ82" s="95"/>
      <c r="AAA82" s="95"/>
      <c r="AAB82" s="95"/>
      <c r="AAC82" s="95"/>
      <c r="AAD82" s="95"/>
      <c r="AAE82" s="95"/>
      <c r="AAF82" s="95"/>
      <c r="AAG82" s="95"/>
      <c r="AAH82" s="95"/>
      <c r="AAI82" s="95"/>
      <c r="AAJ82" s="95"/>
      <c r="AAK82" s="95"/>
      <c r="AAL82" s="95"/>
      <c r="AAM82" s="95"/>
      <c r="AAN82" s="95"/>
      <c r="AAO82" s="95"/>
      <c r="AAP82" s="95"/>
      <c r="AAQ82" s="95"/>
      <c r="AAR82" s="95"/>
      <c r="AAS82" s="95"/>
      <c r="AAT82" s="95"/>
      <c r="AAU82" s="95"/>
      <c r="AAV82" s="95"/>
      <c r="AAW82" s="95"/>
      <c r="AAX82" s="95"/>
      <c r="AAY82" s="95"/>
      <c r="AAZ82" s="95"/>
      <c r="ABA82" s="95"/>
      <c r="ABB82" s="95"/>
      <c r="ABC82" s="95"/>
      <c r="ABD82" s="95"/>
      <c r="ABE82" s="95"/>
      <c r="ABF82" s="95"/>
      <c r="ABG82" s="95"/>
      <c r="ABH82" s="95"/>
      <c r="ABI82" s="95"/>
      <c r="ABJ82" s="95"/>
      <c r="ABK82" s="95"/>
      <c r="ABL82" s="95"/>
      <c r="ABM82" s="95"/>
      <c r="ABN82" s="95"/>
      <c r="ABO82" s="95"/>
      <c r="ABP82" s="95"/>
      <c r="ABQ82" s="95"/>
      <c r="ABR82" s="95"/>
      <c r="ABS82" s="95"/>
      <c r="ABT82" s="95"/>
      <c r="ABU82" s="95"/>
      <c r="ABV82" s="95"/>
      <c r="ABW82" s="95"/>
      <c r="ABX82" s="95"/>
      <c r="ABY82" s="95"/>
      <c r="ABZ82" s="95"/>
      <c r="ACA82" s="95"/>
      <c r="ACB82" s="95"/>
      <c r="ACC82" s="95"/>
      <c r="ACD82" s="95"/>
      <c r="ACE82" s="95"/>
      <c r="ACF82" s="95"/>
      <c r="ACG82" s="95"/>
      <c r="ACH82" s="95"/>
      <c r="ACI82" s="95"/>
      <c r="ACJ82" s="95"/>
      <c r="ACK82" s="95"/>
      <c r="ACL82" s="95"/>
      <c r="ACM82" s="95"/>
      <c r="ACN82" s="95"/>
      <c r="ACO82" s="95"/>
      <c r="ACP82" s="95"/>
      <c r="ACQ82" s="95"/>
      <c r="ACR82" s="95"/>
      <c r="ACS82" s="95"/>
      <c r="ACT82" s="95"/>
      <c r="ACU82" s="95"/>
      <c r="ACV82" s="95"/>
      <c r="ACW82" s="95"/>
      <c r="ACX82" s="95"/>
      <c r="ACY82" s="95"/>
      <c r="ACZ82" s="95"/>
      <c r="ADA82" s="95"/>
      <c r="ADB82" s="95"/>
      <c r="ADC82" s="95"/>
      <c r="ADD82" s="95"/>
      <c r="ADE82" s="95"/>
      <c r="ADF82" s="95"/>
      <c r="ADG82" s="95"/>
      <c r="ADH82" s="95"/>
      <c r="ADI82" s="95"/>
      <c r="ADJ82" s="95"/>
      <c r="ADK82" s="95"/>
      <c r="ADL82" s="95"/>
      <c r="ADM82" s="95"/>
      <c r="ADN82" s="95"/>
      <c r="ADO82" s="95"/>
      <c r="ADP82" s="95"/>
      <c r="ADQ82" s="95"/>
      <c r="ADR82" s="95"/>
      <c r="ADS82" s="95"/>
      <c r="ADT82" s="95"/>
      <c r="ADU82" s="95"/>
      <c r="ADV82" s="95"/>
      <c r="ADW82" s="95"/>
      <c r="ADX82" s="95"/>
      <c r="ADY82" s="95"/>
      <c r="ADZ82" s="95"/>
      <c r="AEA82" s="95"/>
      <c r="AEB82" s="95"/>
      <c r="AEC82" s="95"/>
      <c r="AED82" s="95"/>
      <c r="AEE82" s="95"/>
      <c r="AEF82" s="95"/>
      <c r="AEG82" s="95"/>
      <c r="AEH82" s="95"/>
      <c r="AEI82" s="95"/>
      <c r="AEJ82" s="95"/>
      <c r="AEK82" s="95"/>
      <c r="AEL82" s="95"/>
      <c r="AEM82" s="95"/>
      <c r="AEN82" s="95"/>
      <c r="AEO82" s="95"/>
      <c r="AEP82" s="95"/>
      <c r="AEQ82" s="95"/>
      <c r="AER82" s="95"/>
      <c r="AES82" s="95"/>
      <c r="AET82" s="95"/>
      <c r="AEU82" s="95"/>
      <c r="AEV82" s="95"/>
      <c r="AEW82" s="95"/>
      <c r="AEX82" s="95"/>
      <c r="AEY82" s="95"/>
      <c r="AEZ82" s="95"/>
      <c r="AFA82" s="95"/>
      <c r="AFB82" s="95"/>
      <c r="AFC82" s="95"/>
      <c r="AFD82" s="95"/>
      <c r="AFE82" s="95"/>
      <c r="AFF82" s="95"/>
      <c r="AFG82" s="95"/>
      <c r="AFH82" s="95"/>
      <c r="AFI82" s="95"/>
      <c r="AFJ82" s="95"/>
      <c r="AFK82" s="95"/>
      <c r="AFL82" s="95"/>
      <c r="AFM82" s="95"/>
      <c r="AFN82" s="95"/>
      <c r="AFO82" s="95"/>
      <c r="AFP82" s="95"/>
      <c r="AFQ82" s="95"/>
      <c r="AFR82" s="95"/>
      <c r="AFS82" s="95"/>
      <c r="AFT82" s="95"/>
      <c r="AFU82" s="95"/>
      <c r="AFV82" s="95"/>
      <c r="AFW82" s="95"/>
      <c r="AFX82" s="95"/>
      <c r="AFY82" s="95"/>
      <c r="AFZ82" s="95"/>
      <c r="AGA82" s="95"/>
      <c r="AGB82" s="95"/>
      <c r="AGC82" s="95"/>
      <c r="AGD82" s="95"/>
      <c r="AGE82" s="95"/>
      <c r="AGF82" s="95"/>
      <c r="AGG82" s="95"/>
      <c r="AGH82" s="95"/>
      <c r="AGI82" s="95"/>
      <c r="AGJ82" s="95"/>
      <c r="AGK82" s="95"/>
      <c r="AGL82" s="95"/>
      <c r="AGM82" s="95"/>
      <c r="AGN82" s="95"/>
      <c r="AGO82" s="95"/>
      <c r="AGP82" s="95"/>
      <c r="AGQ82" s="95"/>
      <c r="AGR82" s="95"/>
      <c r="AGS82" s="95"/>
      <c r="AGT82" s="95"/>
      <c r="AGU82" s="95"/>
      <c r="AGV82" s="95"/>
      <c r="AGW82" s="95"/>
      <c r="AGX82" s="95"/>
      <c r="AGY82" s="95"/>
      <c r="AGZ82" s="95"/>
      <c r="AHA82" s="95"/>
      <c r="AHB82" s="95"/>
      <c r="AHC82" s="95"/>
      <c r="AHD82" s="95"/>
      <c r="AHE82" s="95"/>
      <c r="AHF82" s="95"/>
      <c r="AHG82" s="95"/>
      <c r="AHH82" s="95"/>
      <c r="AHI82" s="95"/>
      <c r="AHJ82" s="95"/>
      <c r="AHK82" s="95"/>
      <c r="AHL82" s="95"/>
      <c r="AHM82" s="95"/>
      <c r="AHN82" s="95"/>
      <c r="AHO82" s="95"/>
      <c r="AHP82" s="95"/>
      <c r="AHQ82" s="95"/>
      <c r="AHR82" s="95"/>
      <c r="AHS82" s="95"/>
      <c r="AHT82" s="95"/>
      <c r="AHU82" s="95"/>
      <c r="AHV82" s="95"/>
      <c r="AHW82" s="95"/>
      <c r="AHX82" s="95"/>
      <c r="AHY82" s="95"/>
      <c r="AHZ82" s="95"/>
      <c r="AIA82" s="95"/>
      <c r="AIB82" s="95"/>
      <c r="AIC82" s="95"/>
      <c r="AID82" s="95"/>
      <c r="AIE82" s="95"/>
      <c r="AIF82" s="95"/>
      <c r="AIG82" s="95"/>
      <c r="AIH82" s="95"/>
      <c r="AII82" s="95"/>
      <c r="AIJ82" s="95"/>
      <c r="AIK82" s="95"/>
      <c r="AIL82" s="95"/>
      <c r="AIM82" s="95"/>
      <c r="AIN82" s="95"/>
      <c r="AIO82" s="95"/>
      <c r="AIP82" s="95"/>
      <c r="AIQ82" s="95"/>
      <c r="AIR82" s="95"/>
      <c r="AIS82" s="95"/>
      <c r="AIT82" s="95"/>
      <c r="AIU82" s="95"/>
      <c r="AIV82" s="95"/>
      <c r="AIW82" s="95"/>
      <c r="AIX82" s="95"/>
      <c r="AIY82" s="95"/>
      <c r="AIZ82" s="95"/>
      <c r="AJA82" s="95"/>
      <c r="AJB82" s="95"/>
      <c r="AJC82" s="95"/>
      <c r="AJD82" s="95"/>
      <c r="AJE82" s="95"/>
      <c r="AJF82" s="95"/>
      <c r="AJG82" s="95"/>
      <c r="AJH82" s="95"/>
      <c r="AJI82" s="95"/>
      <c r="AJJ82" s="95"/>
      <c r="AJK82" s="95"/>
      <c r="AJL82" s="95"/>
      <c r="AJM82" s="95"/>
      <c r="AJN82" s="95"/>
      <c r="AJO82" s="95"/>
      <c r="AJP82" s="95"/>
      <c r="AJQ82" s="95"/>
      <c r="AJR82" s="95"/>
      <c r="AJS82" s="95"/>
      <c r="AJT82" s="95"/>
      <c r="AJU82" s="95"/>
      <c r="AJV82" s="95"/>
      <c r="AJW82" s="95"/>
      <c r="AJX82" s="95"/>
      <c r="AJY82" s="95"/>
      <c r="AJZ82" s="95"/>
      <c r="AKA82" s="95"/>
      <c r="AKB82" s="95"/>
      <c r="AKC82" s="95"/>
      <c r="AKD82" s="95"/>
      <c r="AKE82" s="95"/>
      <c r="AKF82" s="95"/>
      <c r="AKG82" s="95"/>
      <c r="AKH82" s="95"/>
      <c r="AKI82" s="95"/>
      <c r="AKJ82" s="95"/>
      <c r="AKK82" s="95"/>
      <c r="AKL82" s="95"/>
      <c r="AKM82" s="95"/>
      <c r="AKN82" s="95"/>
      <c r="AKO82" s="95"/>
      <c r="AKP82" s="95"/>
      <c r="AKQ82" s="95"/>
      <c r="AKR82" s="95"/>
      <c r="AKS82" s="95"/>
      <c r="AKT82" s="95"/>
      <c r="AKU82" s="95"/>
      <c r="AKV82" s="95"/>
      <c r="AKW82" s="95"/>
      <c r="AKX82" s="95"/>
      <c r="AKY82" s="95"/>
      <c r="AKZ82" s="95"/>
      <c r="ALA82" s="95"/>
      <c r="ALB82" s="95"/>
      <c r="ALC82" s="95"/>
      <c r="ALD82" s="95"/>
      <c r="ALE82" s="95"/>
      <c r="ALF82" s="95"/>
      <c r="ALG82" s="95"/>
      <c r="ALH82" s="95"/>
      <c r="ALI82" s="95"/>
      <c r="ALJ82" s="95"/>
      <c r="ALK82" s="95"/>
      <c r="ALL82" s="95"/>
      <c r="ALM82" s="95"/>
      <c r="ALN82" s="95"/>
      <c r="ALO82" s="95"/>
      <c r="ALP82" s="95"/>
      <c r="ALQ82" s="95"/>
      <c r="ALR82" s="95"/>
      <c r="ALS82" s="95"/>
      <c r="ALT82" s="95"/>
      <c r="ALU82" s="95"/>
      <c r="ALV82" s="95"/>
      <c r="ALW82" s="95"/>
      <c r="ALX82" s="95"/>
      <c r="ALY82" s="95"/>
      <c r="ALZ82" s="95"/>
      <c r="AMA82" s="95"/>
      <c r="AMB82" s="95"/>
      <c r="AMC82" s="95"/>
      <c r="AMD82" s="95"/>
      <c r="AME82" s="95"/>
      <c r="AMF82" s="95"/>
      <c r="AMG82" s="95"/>
      <c r="AMH82" s="95"/>
      <c r="AMI82" s="95"/>
      <c r="AMJ82" s="95"/>
    </row>
    <row r="83" spans="1:1024" s="97" customFormat="1" ht="33" x14ac:dyDescent="0.2">
      <c r="A83" s="95"/>
      <c r="B83" s="171" t="s">
        <v>530</v>
      </c>
      <c r="C83" s="168">
        <v>8.39</v>
      </c>
      <c r="D83" s="171" t="s">
        <v>477</v>
      </c>
      <c r="E83" s="168">
        <v>14.03</v>
      </c>
      <c r="F83" s="171" t="s">
        <v>351</v>
      </c>
      <c r="G83" s="168">
        <v>15.16</v>
      </c>
      <c r="H83" s="171" t="s">
        <v>402</v>
      </c>
      <c r="I83" s="168">
        <v>15.48</v>
      </c>
      <c r="J83" s="171" t="s">
        <v>488</v>
      </c>
      <c r="K83" s="168">
        <v>6.28</v>
      </c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95"/>
      <c r="W83" s="95"/>
      <c r="X83" s="95"/>
      <c r="Y83" s="95"/>
      <c r="Z83" s="95"/>
      <c r="AA83" s="95"/>
      <c r="AB83" s="95"/>
      <c r="AC83" s="95"/>
      <c r="AD83" s="95"/>
      <c r="AE83" s="95"/>
      <c r="AF83" s="95"/>
      <c r="AG83" s="95"/>
      <c r="AH83" s="95"/>
      <c r="AI83" s="95"/>
      <c r="AJ83" s="95"/>
      <c r="AK83" s="95"/>
      <c r="AL83" s="95"/>
      <c r="AM83" s="95"/>
      <c r="AN83" s="95"/>
      <c r="AO83" s="95"/>
      <c r="AP83" s="95"/>
      <c r="AQ83" s="95"/>
      <c r="AR83" s="95"/>
      <c r="AS83" s="95"/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5"/>
      <c r="BG83" s="95"/>
      <c r="BH83" s="95"/>
      <c r="BI83" s="95"/>
      <c r="BJ83" s="95"/>
      <c r="BK83" s="95"/>
      <c r="BL83" s="95"/>
      <c r="BM83" s="95"/>
      <c r="BN83" s="95"/>
      <c r="BO83" s="95"/>
      <c r="BP83" s="95"/>
      <c r="BQ83" s="95"/>
      <c r="BR83" s="95"/>
      <c r="BS83" s="95"/>
      <c r="BT83" s="95"/>
      <c r="BU83" s="95"/>
      <c r="BV83" s="95"/>
      <c r="BW83" s="95"/>
      <c r="BX83" s="95"/>
      <c r="BY83" s="95"/>
      <c r="BZ83" s="95"/>
      <c r="CA83" s="95"/>
      <c r="CB83" s="95"/>
      <c r="CC83" s="95"/>
      <c r="CD83" s="95"/>
      <c r="CE83" s="95"/>
      <c r="CF83" s="95"/>
      <c r="CG83" s="95"/>
      <c r="CH83" s="95"/>
      <c r="CI83" s="95"/>
      <c r="CJ83" s="95"/>
      <c r="CK83" s="95"/>
      <c r="CL83" s="95"/>
      <c r="CM83" s="95"/>
      <c r="CN83" s="95"/>
      <c r="CO83" s="95"/>
      <c r="CP83" s="95"/>
      <c r="CQ83" s="95"/>
      <c r="CR83" s="95"/>
      <c r="CS83" s="95"/>
      <c r="CT83" s="95"/>
      <c r="CU83" s="95"/>
      <c r="CV83" s="95"/>
      <c r="CW83" s="95"/>
      <c r="CX83" s="95"/>
      <c r="CY83" s="95"/>
      <c r="CZ83" s="95"/>
      <c r="DA83" s="95"/>
      <c r="DB83" s="95"/>
      <c r="DC83" s="95"/>
      <c r="DD83" s="95"/>
      <c r="DE83" s="95"/>
      <c r="DF83" s="95"/>
      <c r="DG83" s="95"/>
      <c r="DH83" s="95"/>
      <c r="DI83" s="95"/>
      <c r="DJ83" s="95"/>
      <c r="DK83" s="95"/>
      <c r="DL83" s="95"/>
      <c r="DM83" s="95"/>
      <c r="DN83" s="95"/>
      <c r="DO83" s="95"/>
      <c r="DP83" s="95"/>
      <c r="DQ83" s="95"/>
      <c r="DR83" s="95"/>
      <c r="DS83" s="95"/>
      <c r="DT83" s="95"/>
      <c r="DU83" s="95"/>
      <c r="DV83" s="95"/>
      <c r="DW83" s="95"/>
      <c r="DX83" s="95"/>
      <c r="DY83" s="95"/>
      <c r="DZ83" s="95"/>
      <c r="EA83" s="95"/>
      <c r="EB83" s="95"/>
      <c r="EC83" s="95"/>
      <c r="ED83" s="95"/>
      <c r="EE83" s="95"/>
      <c r="EF83" s="95"/>
      <c r="EG83" s="95"/>
      <c r="EH83" s="95"/>
      <c r="EI83" s="95"/>
      <c r="EJ83" s="95"/>
      <c r="EK83" s="95"/>
      <c r="EL83" s="95"/>
      <c r="EM83" s="95"/>
      <c r="EN83" s="95"/>
      <c r="EO83" s="95"/>
      <c r="EP83" s="95"/>
      <c r="EQ83" s="95"/>
      <c r="ER83" s="95"/>
      <c r="ES83" s="95"/>
      <c r="ET83" s="95"/>
      <c r="EU83" s="95"/>
      <c r="EV83" s="95"/>
      <c r="EW83" s="95"/>
      <c r="EX83" s="95"/>
      <c r="EY83" s="95"/>
      <c r="EZ83" s="95"/>
      <c r="FA83" s="95"/>
      <c r="FB83" s="95"/>
      <c r="FC83" s="95"/>
      <c r="FD83" s="95"/>
      <c r="FE83" s="95"/>
      <c r="FF83" s="95"/>
      <c r="FG83" s="95"/>
      <c r="FH83" s="95"/>
      <c r="FI83" s="95"/>
      <c r="FJ83" s="95"/>
      <c r="FK83" s="95"/>
      <c r="FL83" s="95"/>
      <c r="FM83" s="95"/>
      <c r="FN83" s="95"/>
      <c r="FO83" s="95"/>
      <c r="FP83" s="95"/>
      <c r="FQ83" s="95"/>
      <c r="FR83" s="95"/>
      <c r="FS83" s="95"/>
      <c r="FT83" s="95"/>
      <c r="FU83" s="95"/>
      <c r="FV83" s="95"/>
      <c r="FW83" s="95"/>
      <c r="FX83" s="95"/>
      <c r="FY83" s="95"/>
      <c r="FZ83" s="95"/>
      <c r="GA83" s="95"/>
      <c r="GB83" s="95"/>
      <c r="GC83" s="95"/>
      <c r="GD83" s="95"/>
      <c r="GE83" s="95"/>
      <c r="GF83" s="95"/>
      <c r="GG83" s="95"/>
      <c r="GH83" s="95"/>
      <c r="GI83" s="95"/>
      <c r="GJ83" s="95"/>
      <c r="GK83" s="95"/>
      <c r="GL83" s="95"/>
      <c r="GM83" s="95"/>
      <c r="GN83" s="95"/>
      <c r="GO83" s="95"/>
      <c r="GP83" s="95"/>
      <c r="GQ83" s="95"/>
      <c r="GR83" s="95"/>
      <c r="GS83" s="95"/>
      <c r="GT83" s="95"/>
      <c r="GU83" s="95"/>
      <c r="GV83" s="95"/>
      <c r="GW83" s="95"/>
      <c r="GX83" s="95"/>
      <c r="GY83" s="95"/>
      <c r="GZ83" s="95"/>
      <c r="HA83" s="95"/>
      <c r="HB83" s="95"/>
      <c r="HC83" s="95"/>
      <c r="HD83" s="95"/>
      <c r="HE83" s="95"/>
      <c r="HF83" s="95"/>
      <c r="HG83" s="95"/>
      <c r="HH83" s="95"/>
      <c r="HI83" s="95"/>
      <c r="HJ83" s="95"/>
      <c r="HK83" s="95"/>
      <c r="HL83" s="95"/>
      <c r="HM83" s="95"/>
      <c r="HN83" s="95"/>
      <c r="HO83" s="95"/>
      <c r="HP83" s="95"/>
      <c r="HQ83" s="95"/>
      <c r="HR83" s="95"/>
      <c r="HS83" s="95"/>
      <c r="HT83" s="95"/>
      <c r="HU83" s="95"/>
      <c r="HV83" s="95"/>
      <c r="HW83" s="95"/>
      <c r="HX83" s="95"/>
      <c r="HY83" s="95"/>
      <c r="HZ83" s="95"/>
      <c r="IA83" s="95"/>
      <c r="IB83" s="95"/>
      <c r="IC83" s="95"/>
      <c r="ID83" s="95"/>
      <c r="IE83" s="95"/>
      <c r="IF83" s="95"/>
      <c r="IG83" s="95"/>
      <c r="IH83" s="95"/>
      <c r="II83" s="95"/>
      <c r="IJ83" s="95"/>
      <c r="IK83" s="95"/>
      <c r="IL83" s="95"/>
      <c r="IM83" s="95"/>
      <c r="IN83" s="95"/>
      <c r="IO83" s="95"/>
      <c r="IP83" s="95"/>
      <c r="IQ83" s="95"/>
      <c r="IR83" s="95"/>
      <c r="IS83" s="95"/>
      <c r="IT83" s="95"/>
      <c r="IU83" s="95"/>
      <c r="IV83" s="95"/>
      <c r="IW83" s="95"/>
      <c r="IX83" s="95"/>
      <c r="IY83" s="95"/>
      <c r="IZ83" s="95"/>
      <c r="JA83" s="95"/>
      <c r="JB83" s="95"/>
      <c r="JC83" s="95"/>
      <c r="JD83" s="95"/>
      <c r="JE83" s="95"/>
      <c r="JF83" s="95"/>
      <c r="JG83" s="95"/>
      <c r="JH83" s="95"/>
      <c r="JI83" s="95"/>
      <c r="JJ83" s="95"/>
      <c r="JK83" s="95"/>
      <c r="JL83" s="95"/>
      <c r="JM83" s="95"/>
      <c r="JN83" s="95"/>
      <c r="JO83" s="95"/>
      <c r="JP83" s="95"/>
      <c r="JQ83" s="95"/>
      <c r="JR83" s="95"/>
      <c r="JS83" s="95"/>
      <c r="JT83" s="95"/>
      <c r="JU83" s="95"/>
      <c r="JV83" s="95"/>
      <c r="JW83" s="95"/>
      <c r="JX83" s="95"/>
      <c r="JY83" s="95"/>
      <c r="JZ83" s="95"/>
      <c r="KA83" s="95"/>
      <c r="KB83" s="95"/>
      <c r="KC83" s="95"/>
      <c r="KD83" s="95"/>
      <c r="KE83" s="95"/>
      <c r="KF83" s="95"/>
      <c r="KG83" s="95"/>
      <c r="KH83" s="95"/>
      <c r="KI83" s="95"/>
      <c r="KJ83" s="95"/>
      <c r="KK83" s="95"/>
      <c r="KL83" s="95"/>
      <c r="KM83" s="95"/>
      <c r="KN83" s="95"/>
      <c r="KO83" s="95"/>
      <c r="KP83" s="95"/>
      <c r="KQ83" s="95"/>
      <c r="KR83" s="95"/>
      <c r="KS83" s="95"/>
      <c r="KT83" s="95"/>
      <c r="KU83" s="95"/>
      <c r="KV83" s="95"/>
      <c r="KW83" s="95"/>
      <c r="KX83" s="95"/>
      <c r="KY83" s="95"/>
      <c r="KZ83" s="95"/>
      <c r="LA83" s="95"/>
      <c r="LB83" s="95"/>
      <c r="LC83" s="95"/>
      <c r="LD83" s="95"/>
      <c r="LE83" s="95"/>
      <c r="LF83" s="95"/>
      <c r="LG83" s="95"/>
      <c r="LH83" s="95"/>
      <c r="LI83" s="95"/>
      <c r="LJ83" s="95"/>
      <c r="LK83" s="95"/>
      <c r="LL83" s="95"/>
      <c r="LM83" s="95"/>
      <c r="LN83" s="95"/>
      <c r="LO83" s="95"/>
      <c r="LP83" s="95"/>
      <c r="LQ83" s="95"/>
      <c r="LR83" s="95"/>
      <c r="LS83" s="95"/>
      <c r="LT83" s="95"/>
      <c r="LU83" s="95"/>
      <c r="LV83" s="95"/>
      <c r="LW83" s="95"/>
      <c r="LX83" s="95"/>
      <c r="LY83" s="95"/>
      <c r="LZ83" s="95"/>
      <c r="MA83" s="95"/>
      <c r="MB83" s="95"/>
      <c r="MC83" s="95"/>
      <c r="MD83" s="95"/>
      <c r="ME83" s="95"/>
      <c r="MF83" s="95"/>
      <c r="MG83" s="95"/>
      <c r="MH83" s="95"/>
      <c r="MI83" s="95"/>
      <c r="MJ83" s="95"/>
      <c r="MK83" s="95"/>
      <c r="ML83" s="95"/>
      <c r="MM83" s="95"/>
      <c r="MN83" s="95"/>
      <c r="MO83" s="95"/>
      <c r="MP83" s="95"/>
      <c r="MQ83" s="95"/>
      <c r="MR83" s="95"/>
      <c r="MS83" s="95"/>
      <c r="MT83" s="95"/>
      <c r="MU83" s="95"/>
      <c r="MV83" s="95"/>
      <c r="MW83" s="95"/>
      <c r="MX83" s="95"/>
      <c r="MY83" s="95"/>
      <c r="MZ83" s="95"/>
      <c r="NA83" s="95"/>
      <c r="NB83" s="95"/>
      <c r="NC83" s="95"/>
      <c r="ND83" s="95"/>
      <c r="NE83" s="95"/>
      <c r="NF83" s="95"/>
      <c r="NG83" s="95"/>
      <c r="NH83" s="95"/>
      <c r="NI83" s="95"/>
      <c r="NJ83" s="95"/>
      <c r="NK83" s="95"/>
      <c r="NL83" s="95"/>
      <c r="NM83" s="95"/>
      <c r="NN83" s="95"/>
      <c r="NO83" s="95"/>
      <c r="NP83" s="95"/>
      <c r="NQ83" s="95"/>
      <c r="NR83" s="95"/>
      <c r="NS83" s="95"/>
      <c r="NT83" s="95"/>
      <c r="NU83" s="95"/>
      <c r="NV83" s="95"/>
      <c r="NW83" s="95"/>
      <c r="NX83" s="95"/>
      <c r="NY83" s="95"/>
      <c r="NZ83" s="95"/>
      <c r="OA83" s="95"/>
      <c r="OB83" s="95"/>
      <c r="OC83" s="95"/>
      <c r="OD83" s="95"/>
      <c r="OE83" s="95"/>
      <c r="OF83" s="95"/>
      <c r="OG83" s="95"/>
      <c r="OH83" s="95"/>
      <c r="OI83" s="95"/>
      <c r="OJ83" s="95"/>
      <c r="OK83" s="95"/>
      <c r="OL83" s="95"/>
      <c r="OM83" s="95"/>
      <c r="ON83" s="95"/>
      <c r="OO83" s="95"/>
      <c r="OP83" s="95"/>
      <c r="OQ83" s="95"/>
      <c r="OR83" s="95"/>
      <c r="OS83" s="95"/>
      <c r="OT83" s="95"/>
      <c r="OU83" s="95"/>
      <c r="OV83" s="95"/>
      <c r="OW83" s="95"/>
      <c r="OX83" s="95"/>
      <c r="OY83" s="95"/>
      <c r="OZ83" s="95"/>
      <c r="PA83" s="95"/>
      <c r="PB83" s="95"/>
      <c r="PC83" s="95"/>
      <c r="PD83" s="95"/>
      <c r="PE83" s="95"/>
      <c r="PF83" s="95"/>
      <c r="PG83" s="95"/>
      <c r="PH83" s="95"/>
      <c r="PI83" s="95"/>
      <c r="PJ83" s="95"/>
      <c r="PK83" s="95"/>
      <c r="PL83" s="95"/>
      <c r="PM83" s="95"/>
      <c r="PN83" s="95"/>
      <c r="PO83" s="95"/>
      <c r="PP83" s="95"/>
      <c r="PQ83" s="95"/>
      <c r="PR83" s="95"/>
      <c r="PS83" s="95"/>
      <c r="PT83" s="95"/>
      <c r="PU83" s="95"/>
      <c r="PV83" s="95"/>
      <c r="PW83" s="95"/>
      <c r="PX83" s="95"/>
      <c r="PY83" s="95"/>
      <c r="PZ83" s="95"/>
      <c r="QA83" s="95"/>
      <c r="QB83" s="95"/>
      <c r="QC83" s="95"/>
      <c r="QD83" s="95"/>
      <c r="QE83" s="95"/>
      <c r="QF83" s="95"/>
      <c r="QG83" s="95"/>
      <c r="QH83" s="95"/>
      <c r="QI83" s="95"/>
      <c r="QJ83" s="95"/>
      <c r="QK83" s="95"/>
      <c r="QL83" s="95"/>
      <c r="QM83" s="95"/>
      <c r="QN83" s="95"/>
      <c r="QO83" s="95"/>
      <c r="QP83" s="95"/>
      <c r="QQ83" s="95"/>
      <c r="QR83" s="95"/>
      <c r="QS83" s="95"/>
      <c r="QT83" s="95"/>
      <c r="QU83" s="95"/>
      <c r="QV83" s="95"/>
      <c r="QW83" s="95"/>
      <c r="QX83" s="95"/>
      <c r="QY83" s="95"/>
      <c r="QZ83" s="95"/>
      <c r="RA83" s="95"/>
      <c r="RB83" s="95"/>
      <c r="RC83" s="95"/>
      <c r="RD83" s="95"/>
      <c r="RE83" s="95"/>
      <c r="RF83" s="95"/>
      <c r="RG83" s="95"/>
      <c r="RH83" s="95"/>
      <c r="RI83" s="95"/>
      <c r="RJ83" s="95"/>
      <c r="RK83" s="95"/>
      <c r="RL83" s="95"/>
      <c r="RM83" s="95"/>
      <c r="RN83" s="95"/>
      <c r="RO83" s="95"/>
      <c r="RP83" s="95"/>
      <c r="RQ83" s="95"/>
      <c r="RR83" s="95"/>
      <c r="RS83" s="95"/>
      <c r="RT83" s="95"/>
      <c r="RU83" s="95"/>
      <c r="RV83" s="95"/>
      <c r="RW83" s="95"/>
      <c r="RX83" s="95"/>
      <c r="RY83" s="95"/>
      <c r="RZ83" s="95"/>
      <c r="SA83" s="95"/>
      <c r="SB83" s="95"/>
      <c r="SC83" s="95"/>
      <c r="SD83" s="95"/>
      <c r="SE83" s="95"/>
      <c r="SF83" s="95"/>
      <c r="SG83" s="95"/>
      <c r="SH83" s="95"/>
      <c r="SI83" s="95"/>
      <c r="SJ83" s="95"/>
      <c r="SK83" s="95"/>
      <c r="SL83" s="95"/>
      <c r="SM83" s="95"/>
      <c r="SN83" s="95"/>
      <c r="SO83" s="95"/>
      <c r="SP83" s="95"/>
      <c r="SQ83" s="95"/>
      <c r="SR83" s="95"/>
      <c r="SS83" s="95"/>
      <c r="ST83" s="95"/>
      <c r="SU83" s="95"/>
      <c r="SV83" s="95"/>
      <c r="SW83" s="95"/>
      <c r="SX83" s="95"/>
      <c r="SY83" s="95"/>
      <c r="SZ83" s="95"/>
      <c r="TA83" s="95"/>
      <c r="TB83" s="95"/>
      <c r="TC83" s="95"/>
      <c r="TD83" s="95"/>
      <c r="TE83" s="95"/>
      <c r="TF83" s="95"/>
      <c r="TG83" s="95"/>
      <c r="TH83" s="95"/>
      <c r="TI83" s="95"/>
      <c r="TJ83" s="95"/>
      <c r="TK83" s="95"/>
      <c r="TL83" s="95"/>
      <c r="TM83" s="95"/>
      <c r="TN83" s="95"/>
      <c r="TO83" s="95"/>
      <c r="TP83" s="95"/>
      <c r="TQ83" s="95"/>
      <c r="TR83" s="95"/>
      <c r="TS83" s="95"/>
      <c r="TT83" s="95"/>
      <c r="TU83" s="95"/>
      <c r="TV83" s="95"/>
      <c r="TW83" s="95"/>
      <c r="TX83" s="95"/>
      <c r="TY83" s="95"/>
      <c r="TZ83" s="95"/>
      <c r="UA83" s="95"/>
      <c r="UB83" s="95"/>
      <c r="UC83" s="95"/>
      <c r="UD83" s="95"/>
      <c r="UE83" s="95"/>
      <c r="UF83" s="95"/>
      <c r="UG83" s="95"/>
      <c r="UH83" s="95"/>
      <c r="UI83" s="95"/>
      <c r="UJ83" s="95"/>
      <c r="UK83" s="95"/>
      <c r="UL83" s="95"/>
      <c r="UM83" s="95"/>
      <c r="UN83" s="95"/>
      <c r="UO83" s="95"/>
      <c r="UP83" s="95"/>
      <c r="UQ83" s="95"/>
      <c r="UR83" s="95"/>
      <c r="US83" s="95"/>
      <c r="UT83" s="95"/>
      <c r="UU83" s="95"/>
      <c r="UV83" s="95"/>
      <c r="UW83" s="95"/>
      <c r="UX83" s="95"/>
      <c r="UY83" s="95"/>
      <c r="UZ83" s="95"/>
      <c r="VA83" s="95"/>
      <c r="VB83" s="95"/>
      <c r="VC83" s="95"/>
      <c r="VD83" s="95"/>
      <c r="VE83" s="95"/>
      <c r="VF83" s="95"/>
      <c r="VG83" s="95"/>
      <c r="VH83" s="95"/>
      <c r="VI83" s="95"/>
      <c r="VJ83" s="95"/>
      <c r="VK83" s="95"/>
      <c r="VL83" s="95"/>
      <c r="VM83" s="95"/>
      <c r="VN83" s="95"/>
      <c r="VO83" s="95"/>
      <c r="VP83" s="95"/>
      <c r="VQ83" s="95"/>
      <c r="VR83" s="95"/>
      <c r="VS83" s="95"/>
      <c r="VT83" s="95"/>
      <c r="VU83" s="95"/>
      <c r="VV83" s="95"/>
      <c r="VW83" s="95"/>
      <c r="VX83" s="95"/>
      <c r="VY83" s="95"/>
      <c r="VZ83" s="95"/>
      <c r="WA83" s="95"/>
      <c r="WB83" s="95"/>
      <c r="WC83" s="95"/>
      <c r="WD83" s="95"/>
      <c r="WE83" s="95"/>
      <c r="WF83" s="95"/>
      <c r="WG83" s="95"/>
      <c r="WH83" s="95"/>
      <c r="WI83" s="95"/>
      <c r="WJ83" s="95"/>
      <c r="WK83" s="95"/>
      <c r="WL83" s="95"/>
      <c r="WM83" s="95"/>
      <c r="WN83" s="95"/>
      <c r="WO83" s="95"/>
      <c r="WP83" s="95"/>
      <c r="WQ83" s="95"/>
      <c r="WR83" s="95"/>
      <c r="WS83" s="95"/>
      <c r="WT83" s="95"/>
      <c r="WU83" s="95"/>
      <c r="WV83" s="95"/>
      <c r="WW83" s="95"/>
      <c r="WX83" s="95"/>
      <c r="WY83" s="95"/>
      <c r="WZ83" s="95"/>
      <c r="XA83" s="95"/>
      <c r="XB83" s="95"/>
      <c r="XC83" s="95"/>
      <c r="XD83" s="95"/>
      <c r="XE83" s="95"/>
      <c r="XF83" s="95"/>
      <c r="XG83" s="95"/>
      <c r="XH83" s="95"/>
      <c r="XI83" s="95"/>
      <c r="XJ83" s="95"/>
      <c r="XK83" s="95"/>
      <c r="XL83" s="95"/>
      <c r="XM83" s="95"/>
      <c r="XN83" s="95"/>
      <c r="XO83" s="95"/>
      <c r="XP83" s="95"/>
      <c r="XQ83" s="95"/>
      <c r="XR83" s="95"/>
      <c r="XS83" s="95"/>
      <c r="XT83" s="95"/>
      <c r="XU83" s="95"/>
      <c r="XV83" s="95"/>
      <c r="XW83" s="95"/>
      <c r="XX83" s="95"/>
      <c r="XY83" s="95"/>
      <c r="XZ83" s="95"/>
      <c r="YA83" s="95"/>
      <c r="YB83" s="95"/>
      <c r="YC83" s="95"/>
      <c r="YD83" s="95"/>
      <c r="YE83" s="95"/>
      <c r="YF83" s="95"/>
      <c r="YG83" s="95"/>
      <c r="YH83" s="95"/>
      <c r="YI83" s="95"/>
      <c r="YJ83" s="95"/>
      <c r="YK83" s="95"/>
      <c r="YL83" s="95"/>
      <c r="YM83" s="95"/>
      <c r="YN83" s="95"/>
      <c r="YO83" s="95"/>
      <c r="YP83" s="95"/>
      <c r="YQ83" s="95"/>
      <c r="YR83" s="95"/>
      <c r="YS83" s="95"/>
      <c r="YT83" s="95"/>
      <c r="YU83" s="95"/>
      <c r="YV83" s="95"/>
      <c r="YW83" s="95"/>
      <c r="YX83" s="95"/>
      <c r="YY83" s="95"/>
      <c r="YZ83" s="95"/>
      <c r="ZA83" s="95"/>
      <c r="ZB83" s="95"/>
      <c r="ZC83" s="95"/>
      <c r="ZD83" s="95"/>
      <c r="ZE83" s="95"/>
      <c r="ZF83" s="95"/>
      <c r="ZG83" s="95"/>
      <c r="ZH83" s="95"/>
      <c r="ZI83" s="95"/>
      <c r="ZJ83" s="95"/>
      <c r="ZK83" s="95"/>
      <c r="ZL83" s="95"/>
      <c r="ZM83" s="95"/>
      <c r="ZN83" s="95"/>
      <c r="ZO83" s="95"/>
      <c r="ZP83" s="95"/>
      <c r="ZQ83" s="95"/>
      <c r="ZR83" s="95"/>
      <c r="ZS83" s="95"/>
      <c r="ZT83" s="95"/>
      <c r="ZU83" s="95"/>
      <c r="ZV83" s="95"/>
      <c r="ZW83" s="95"/>
      <c r="ZX83" s="95"/>
      <c r="ZY83" s="95"/>
      <c r="ZZ83" s="95"/>
      <c r="AAA83" s="95"/>
      <c r="AAB83" s="95"/>
      <c r="AAC83" s="95"/>
      <c r="AAD83" s="95"/>
      <c r="AAE83" s="95"/>
      <c r="AAF83" s="95"/>
      <c r="AAG83" s="95"/>
      <c r="AAH83" s="95"/>
      <c r="AAI83" s="95"/>
      <c r="AAJ83" s="95"/>
      <c r="AAK83" s="95"/>
      <c r="AAL83" s="95"/>
      <c r="AAM83" s="95"/>
      <c r="AAN83" s="95"/>
      <c r="AAO83" s="95"/>
      <c r="AAP83" s="95"/>
      <c r="AAQ83" s="95"/>
      <c r="AAR83" s="95"/>
      <c r="AAS83" s="95"/>
      <c r="AAT83" s="95"/>
      <c r="AAU83" s="95"/>
      <c r="AAV83" s="95"/>
      <c r="AAW83" s="95"/>
      <c r="AAX83" s="95"/>
      <c r="AAY83" s="95"/>
      <c r="AAZ83" s="95"/>
      <c r="ABA83" s="95"/>
      <c r="ABB83" s="95"/>
      <c r="ABC83" s="95"/>
      <c r="ABD83" s="95"/>
      <c r="ABE83" s="95"/>
      <c r="ABF83" s="95"/>
      <c r="ABG83" s="95"/>
      <c r="ABH83" s="95"/>
      <c r="ABI83" s="95"/>
      <c r="ABJ83" s="95"/>
      <c r="ABK83" s="95"/>
      <c r="ABL83" s="95"/>
      <c r="ABM83" s="95"/>
      <c r="ABN83" s="95"/>
      <c r="ABO83" s="95"/>
      <c r="ABP83" s="95"/>
      <c r="ABQ83" s="95"/>
      <c r="ABR83" s="95"/>
      <c r="ABS83" s="95"/>
      <c r="ABT83" s="95"/>
      <c r="ABU83" s="95"/>
      <c r="ABV83" s="95"/>
      <c r="ABW83" s="95"/>
      <c r="ABX83" s="95"/>
      <c r="ABY83" s="95"/>
      <c r="ABZ83" s="95"/>
      <c r="ACA83" s="95"/>
      <c r="ACB83" s="95"/>
      <c r="ACC83" s="95"/>
      <c r="ACD83" s="95"/>
      <c r="ACE83" s="95"/>
      <c r="ACF83" s="95"/>
      <c r="ACG83" s="95"/>
      <c r="ACH83" s="95"/>
      <c r="ACI83" s="95"/>
      <c r="ACJ83" s="95"/>
      <c r="ACK83" s="95"/>
      <c r="ACL83" s="95"/>
      <c r="ACM83" s="95"/>
      <c r="ACN83" s="95"/>
      <c r="ACO83" s="95"/>
      <c r="ACP83" s="95"/>
      <c r="ACQ83" s="95"/>
      <c r="ACR83" s="95"/>
      <c r="ACS83" s="95"/>
      <c r="ACT83" s="95"/>
      <c r="ACU83" s="95"/>
      <c r="ACV83" s="95"/>
      <c r="ACW83" s="95"/>
      <c r="ACX83" s="95"/>
      <c r="ACY83" s="95"/>
      <c r="ACZ83" s="95"/>
      <c r="ADA83" s="95"/>
      <c r="ADB83" s="95"/>
      <c r="ADC83" s="95"/>
      <c r="ADD83" s="95"/>
      <c r="ADE83" s="95"/>
      <c r="ADF83" s="95"/>
      <c r="ADG83" s="95"/>
      <c r="ADH83" s="95"/>
      <c r="ADI83" s="95"/>
      <c r="ADJ83" s="95"/>
      <c r="ADK83" s="95"/>
      <c r="ADL83" s="95"/>
      <c r="ADM83" s="95"/>
      <c r="ADN83" s="95"/>
      <c r="ADO83" s="95"/>
      <c r="ADP83" s="95"/>
      <c r="ADQ83" s="95"/>
      <c r="ADR83" s="95"/>
      <c r="ADS83" s="95"/>
      <c r="ADT83" s="95"/>
      <c r="ADU83" s="95"/>
      <c r="ADV83" s="95"/>
      <c r="ADW83" s="95"/>
      <c r="ADX83" s="95"/>
      <c r="ADY83" s="95"/>
      <c r="ADZ83" s="95"/>
      <c r="AEA83" s="95"/>
      <c r="AEB83" s="95"/>
      <c r="AEC83" s="95"/>
      <c r="AED83" s="95"/>
      <c r="AEE83" s="95"/>
      <c r="AEF83" s="95"/>
      <c r="AEG83" s="95"/>
      <c r="AEH83" s="95"/>
      <c r="AEI83" s="95"/>
      <c r="AEJ83" s="95"/>
      <c r="AEK83" s="95"/>
      <c r="AEL83" s="95"/>
      <c r="AEM83" s="95"/>
      <c r="AEN83" s="95"/>
      <c r="AEO83" s="95"/>
      <c r="AEP83" s="95"/>
      <c r="AEQ83" s="95"/>
      <c r="AER83" s="95"/>
      <c r="AES83" s="95"/>
      <c r="AET83" s="95"/>
      <c r="AEU83" s="95"/>
      <c r="AEV83" s="95"/>
      <c r="AEW83" s="95"/>
      <c r="AEX83" s="95"/>
      <c r="AEY83" s="95"/>
      <c r="AEZ83" s="95"/>
      <c r="AFA83" s="95"/>
      <c r="AFB83" s="95"/>
      <c r="AFC83" s="95"/>
      <c r="AFD83" s="95"/>
      <c r="AFE83" s="95"/>
      <c r="AFF83" s="95"/>
      <c r="AFG83" s="95"/>
      <c r="AFH83" s="95"/>
      <c r="AFI83" s="95"/>
      <c r="AFJ83" s="95"/>
      <c r="AFK83" s="95"/>
      <c r="AFL83" s="95"/>
      <c r="AFM83" s="95"/>
      <c r="AFN83" s="95"/>
      <c r="AFO83" s="95"/>
      <c r="AFP83" s="95"/>
      <c r="AFQ83" s="95"/>
      <c r="AFR83" s="95"/>
      <c r="AFS83" s="95"/>
      <c r="AFT83" s="95"/>
      <c r="AFU83" s="95"/>
      <c r="AFV83" s="95"/>
      <c r="AFW83" s="95"/>
      <c r="AFX83" s="95"/>
      <c r="AFY83" s="95"/>
      <c r="AFZ83" s="95"/>
      <c r="AGA83" s="95"/>
      <c r="AGB83" s="95"/>
      <c r="AGC83" s="95"/>
      <c r="AGD83" s="95"/>
      <c r="AGE83" s="95"/>
      <c r="AGF83" s="95"/>
      <c r="AGG83" s="95"/>
      <c r="AGH83" s="95"/>
      <c r="AGI83" s="95"/>
      <c r="AGJ83" s="95"/>
      <c r="AGK83" s="95"/>
      <c r="AGL83" s="95"/>
      <c r="AGM83" s="95"/>
      <c r="AGN83" s="95"/>
      <c r="AGO83" s="95"/>
      <c r="AGP83" s="95"/>
      <c r="AGQ83" s="95"/>
      <c r="AGR83" s="95"/>
      <c r="AGS83" s="95"/>
      <c r="AGT83" s="95"/>
      <c r="AGU83" s="95"/>
      <c r="AGV83" s="95"/>
      <c r="AGW83" s="95"/>
      <c r="AGX83" s="95"/>
      <c r="AGY83" s="95"/>
      <c r="AGZ83" s="95"/>
      <c r="AHA83" s="95"/>
      <c r="AHB83" s="95"/>
      <c r="AHC83" s="95"/>
      <c r="AHD83" s="95"/>
      <c r="AHE83" s="95"/>
      <c r="AHF83" s="95"/>
      <c r="AHG83" s="95"/>
      <c r="AHH83" s="95"/>
      <c r="AHI83" s="95"/>
      <c r="AHJ83" s="95"/>
      <c r="AHK83" s="95"/>
      <c r="AHL83" s="95"/>
      <c r="AHM83" s="95"/>
      <c r="AHN83" s="95"/>
      <c r="AHO83" s="95"/>
      <c r="AHP83" s="95"/>
      <c r="AHQ83" s="95"/>
      <c r="AHR83" s="95"/>
      <c r="AHS83" s="95"/>
      <c r="AHT83" s="95"/>
      <c r="AHU83" s="95"/>
      <c r="AHV83" s="95"/>
      <c r="AHW83" s="95"/>
      <c r="AHX83" s="95"/>
      <c r="AHY83" s="95"/>
      <c r="AHZ83" s="95"/>
      <c r="AIA83" s="95"/>
      <c r="AIB83" s="95"/>
      <c r="AIC83" s="95"/>
      <c r="AID83" s="95"/>
      <c r="AIE83" s="95"/>
      <c r="AIF83" s="95"/>
      <c r="AIG83" s="95"/>
      <c r="AIH83" s="95"/>
      <c r="AII83" s="95"/>
      <c r="AIJ83" s="95"/>
      <c r="AIK83" s="95"/>
      <c r="AIL83" s="95"/>
      <c r="AIM83" s="95"/>
      <c r="AIN83" s="95"/>
      <c r="AIO83" s="95"/>
      <c r="AIP83" s="95"/>
      <c r="AIQ83" s="95"/>
      <c r="AIR83" s="95"/>
      <c r="AIS83" s="95"/>
      <c r="AIT83" s="95"/>
      <c r="AIU83" s="95"/>
      <c r="AIV83" s="95"/>
      <c r="AIW83" s="95"/>
      <c r="AIX83" s="95"/>
      <c r="AIY83" s="95"/>
      <c r="AIZ83" s="95"/>
      <c r="AJA83" s="95"/>
      <c r="AJB83" s="95"/>
      <c r="AJC83" s="95"/>
      <c r="AJD83" s="95"/>
      <c r="AJE83" s="95"/>
      <c r="AJF83" s="95"/>
      <c r="AJG83" s="95"/>
      <c r="AJH83" s="95"/>
      <c r="AJI83" s="95"/>
      <c r="AJJ83" s="95"/>
      <c r="AJK83" s="95"/>
      <c r="AJL83" s="95"/>
      <c r="AJM83" s="95"/>
      <c r="AJN83" s="95"/>
      <c r="AJO83" s="95"/>
      <c r="AJP83" s="95"/>
      <c r="AJQ83" s="95"/>
      <c r="AJR83" s="95"/>
      <c r="AJS83" s="95"/>
      <c r="AJT83" s="95"/>
      <c r="AJU83" s="95"/>
      <c r="AJV83" s="95"/>
      <c r="AJW83" s="95"/>
      <c r="AJX83" s="95"/>
      <c r="AJY83" s="95"/>
      <c r="AJZ83" s="95"/>
      <c r="AKA83" s="95"/>
      <c r="AKB83" s="95"/>
      <c r="AKC83" s="95"/>
      <c r="AKD83" s="95"/>
      <c r="AKE83" s="95"/>
      <c r="AKF83" s="95"/>
      <c r="AKG83" s="95"/>
      <c r="AKH83" s="95"/>
      <c r="AKI83" s="95"/>
      <c r="AKJ83" s="95"/>
      <c r="AKK83" s="95"/>
      <c r="AKL83" s="95"/>
      <c r="AKM83" s="95"/>
      <c r="AKN83" s="95"/>
      <c r="AKO83" s="95"/>
      <c r="AKP83" s="95"/>
      <c r="AKQ83" s="95"/>
      <c r="AKR83" s="95"/>
      <c r="AKS83" s="95"/>
      <c r="AKT83" s="95"/>
      <c r="AKU83" s="95"/>
      <c r="AKV83" s="95"/>
      <c r="AKW83" s="95"/>
      <c r="AKX83" s="95"/>
      <c r="AKY83" s="95"/>
      <c r="AKZ83" s="95"/>
      <c r="ALA83" s="95"/>
      <c r="ALB83" s="95"/>
      <c r="ALC83" s="95"/>
      <c r="ALD83" s="95"/>
      <c r="ALE83" s="95"/>
      <c r="ALF83" s="95"/>
      <c r="ALG83" s="95"/>
      <c r="ALH83" s="95"/>
      <c r="ALI83" s="95"/>
      <c r="ALJ83" s="95"/>
      <c r="ALK83" s="95"/>
      <c r="ALL83" s="95"/>
      <c r="ALM83" s="95"/>
      <c r="ALN83" s="95"/>
      <c r="ALO83" s="95"/>
      <c r="ALP83" s="95"/>
      <c r="ALQ83" s="95"/>
      <c r="ALR83" s="95"/>
      <c r="ALS83" s="95"/>
      <c r="ALT83" s="95"/>
      <c r="ALU83" s="95"/>
      <c r="ALV83" s="95"/>
      <c r="ALW83" s="95"/>
      <c r="ALX83" s="95"/>
      <c r="ALY83" s="95"/>
      <c r="ALZ83" s="95"/>
      <c r="AMA83" s="95"/>
      <c r="AMB83" s="95"/>
      <c r="AMC83" s="95"/>
      <c r="AMD83" s="95"/>
      <c r="AME83" s="95"/>
      <c r="AMF83" s="95"/>
      <c r="AMG83" s="95"/>
      <c r="AMH83" s="95"/>
      <c r="AMI83" s="95"/>
      <c r="AMJ83" s="95"/>
    </row>
    <row r="84" spans="1:1024" s="97" customFormat="1" ht="33" x14ac:dyDescent="0.2">
      <c r="A84" s="95"/>
      <c r="B84" s="171" t="s">
        <v>925</v>
      </c>
      <c r="C84" s="168">
        <v>90.19</v>
      </c>
      <c r="D84" s="171" t="s">
        <v>422</v>
      </c>
      <c r="E84" s="168">
        <v>101.74</v>
      </c>
      <c r="F84" s="171" t="s">
        <v>924</v>
      </c>
      <c r="G84" s="168">
        <v>52.66</v>
      </c>
      <c r="H84" s="171" t="s">
        <v>422</v>
      </c>
      <c r="I84" s="168">
        <v>84.68</v>
      </c>
      <c r="J84" s="171" t="s">
        <v>347</v>
      </c>
      <c r="K84" s="168">
        <v>67.47</v>
      </c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95"/>
      <c r="W84" s="95"/>
      <c r="X84" s="95"/>
      <c r="Y84" s="95"/>
      <c r="Z84" s="95"/>
      <c r="AA84" s="95"/>
      <c r="AB84" s="95"/>
      <c r="AC84" s="95"/>
      <c r="AD84" s="95"/>
      <c r="AE84" s="95"/>
      <c r="AF84" s="95"/>
      <c r="AG84" s="95"/>
      <c r="AH84" s="95"/>
      <c r="AI84" s="95"/>
      <c r="AJ84" s="95"/>
      <c r="AK84" s="95"/>
      <c r="AL84" s="95"/>
      <c r="AM84" s="95"/>
      <c r="AN84" s="95"/>
      <c r="AO84" s="95"/>
      <c r="AP84" s="95"/>
      <c r="AQ84" s="95"/>
      <c r="AR84" s="95"/>
      <c r="AS84" s="95"/>
      <c r="AT84" s="95"/>
      <c r="AU84" s="95"/>
      <c r="AV84" s="95"/>
      <c r="AW84" s="95"/>
      <c r="AX84" s="95"/>
      <c r="AY84" s="95"/>
      <c r="AZ84" s="95"/>
      <c r="BA84" s="95"/>
      <c r="BB84" s="95"/>
      <c r="BC84" s="95"/>
      <c r="BD84" s="95"/>
      <c r="BE84" s="95"/>
      <c r="BF84" s="95"/>
      <c r="BG84" s="95"/>
      <c r="BH84" s="95"/>
      <c r="BI84" s="95"/>
      <c r="BJ84" s="95"/>
      <c r="BK84" s="95"/>
      <c r="BL84" s="95"/>
      <c r="BM84" s="95"/>
      <c r="BN84" s="95"/>
      <c r="BO84" s="95"/>
      <c r="BP84" s="95"/>
      <c r="BQ84" s="95"/>
      <c r="BR84" s="95"/>
      <c r="BS84" s="95"/>
      <c r="BT84" s="95"/>
      <c r="BU84" s="95"/>
      <c r="BV84" s="95"/>
      <c r="BW84" s="95"/>
      <c r="BX84" s="95"/>
      <c r="BY84" s="95"/>
      <c r="BZ84" s="95"/>
      <c r="CA84" s="95"/>
      <c r="CB84" s="95"/>
      <c r="CC84" s="95"/>
      <c r="CD84" s="95"/>
      <c r="CE84" s="95"/>
      <c r="CF84" s="95"/>
      <c r="CG84" s="95"/>
      <c r="CH84" s="95"/>
      <c r="CI84" s="95"/>
      <c r="CJ84" s="95"/>
      <c r="CK84" s="95"/>
      <c r="CL84" s="95"/>
      <c r="CM84" s="95"/>
      <c r="CN84" s="95"/>
      <c r="CO84" s="95"/>
      <c r="CP84" s="95"/>
      <c r="CQ84" s="95"/>
      <c r="CR84" s="95"/>
      <c r="CS84" s="95"/>
      <c r="CT84" s="95"/>
      <c r="CU84" s="95"/>
      <c r="CV84" s="95"/>
      <c r="CW84" s="95"/>
      <c r="CX84" s="95"/>
      <c r="CY84" s="95"/>
      <c r="CZ84" s="95"/>
      <c r="DA84" s="95"/>
      <c r="DB84" s="95"/>
      <c r="DC84" s="95"/>
      <c r="DD84" s="95"/>
      <c r="DE84" s="95"/>
      <c r="DF84" s="95"/>
      <c r="DG84" s="95"/>
      <c r="DH84" s="95"/>
      <c r="DI84" s="95"/>
      <c r="DJ84" s="95"/>
      <c r="DK84" s="95"/>
      <c r="DL84" s="95"/>
      <c r="DM84" s="95"/>
      <c r="DN84" s="95"/>
      <c r="DO84" s="95"/>
      <c r="DP84" s="95"/>
      <c r="DQ84" s="95"/>
      <c r="DR84" s="95"/>
      <c r="DS84" s="95"/>
      <c r="DT84" s="95"/>
      <c r="DU84" s="95"/>
      <c r="DV84" s="95"/>
      <c r="DW84" s="95"/>
      <c r="DX84" s="95"/>
      <c r="DY84" s="95"/>
      <c r="DZ84" s="95"/>
      <c r="EA84" s="95"/>
      <c r="EB84" s="95"/>
      <c r="EC84" s="95"/>
      <c r="ED84" s="95"/>
      <c r="EE84" s="95"/>
      <c r="EF84" s="95"/>
      <c r="EG84" s="95"/>
      <c r="EH84" s="95"/>
      <c r="EI84" s="95"/>
      <c r="EJ84" s="95"/>
      <c r="EK84" s="95"/>
      <c r="EL84" s="95"/>
      <c r="EM84" s="95"/>
      <c r="EN84" s="95"/>
      <c r="EO84" s="95"/>
      <c r="EP84" s="95"/>
      <c r="EQ84" s="95"/>
      <c r="ER84" s="95"/>
      <c r="ES84" s="95"/>
      <c r="ET84" s="95"/>
      <c r="EU84" s="95"/>
      <c r="EV84" s="95"/>
      <c r="EW84" s="95"/>
      <c r="EX84" s="95"/>
      <c r="EY84" s="95"/>
      <c r="EZ84" s="95"/>
      <c r="FA84" s="95"/>
      <c r="FB84" s="95"/>
      <c r="FC84" s="95"/>
      <c r="FD84" s="95"/>
      <c r="FE84" s="95"/>
      <c r="FF84" s="95"/>
      <c r="FG84" s="95"/>
      <c r="FH84" s="95"/>
      <c r="FI84" s="95"/>
      <c r="FJ84" s="95"/>
      <c r="FK84" s="95"/>
      <c r="FL84" s="95"/>
      <c r="FM84" s="95"/>
      <c r="FN84" s="95"/>
      <c r="FO84" s="95"/>
      <c r="FP84" s="95"/>
      <c r="FQ84" s="95"/>
      <c r="FR84" s="95"/>
      <c r="FS84" s="95"/>
      <c r="FT84" s="95"/>
      <c r="FU84" s="95"/>
      <c r="FV84" s="95"/>
      <c r="FW84" s="95"/>
      <c r="FX84" s="95"/>
      <c r="FY84" s="95"/>
      <c r="FZ84" s="95"/>
      <c r="GA84" s="95"/>
      <c r="GB84" s="95"/>
      <c r="GC84" s="95"/>
      <c r="GD84" s="95"/>
      <c r="GE84" s="95"/>
      <c r="GF84" s="95"/>
      <c r="GG84" s="95"/>
      <c r="GH84" s="95"/>
      <c r="GI84" s="95"/>
      <c r="GJ84" s="95"/>
      <c r="GK84" s="95"/>
      <c r="GL84" s="95"/>
      <c r="GM84" s="95"/>
      <c r="GN84" s="95"/>
      <c r="GO84" s="95"/>
      <c r="GP84" s="95"/>
      <c r="GQ84" s="95"/>
      <c r="GR84" s="95"/>
      <c r="GS84" s="95"/>
      <c r="GT84" s="95"/>
      <c r="GU84" s="95"/>
      <c r="GV84" s="95"/>
      <c r="GW84" s="95"/>
      <c r="GX84" s="95"/>
      <c r="GY84" s="95"/>
      <c r="GZ84" s="95"/>
      <c r="HA84" s="95"/>
      <c r="HB84" s="95"/>
      <c r="HC84" s="95"/>
      <c r="HD84" s="95"/>
      <c r="HE84" s="95"/>
      <c r="HF84" s="95"/>
      <c r="HG84" s="95"/>
      <c r="HH84" s="95"/>
      <c r="HI84" s="95"/>
      <c r="HJ84" s="95"/>
      <c r="HK84" s="95"/>
      <c r="HL84" s="95"/>
      <c r="HM84" s="95"/>
      <c r="HN84" s="95"/>
      <c r="HO84" s="95"/>
      <c r="HP84" s="95"/>
      <c r="HQ84" s="95"/>
      <c r="HR84" s="95"/>
      <c r="HS84" s="95"/>
      <c r="HT84" s="95"/>
      <c r="HU84" s="95"/>
      <c r="HV84" s="95"/>
      <c r="HW84" s="95"/>
      <c r="HX84" s="95"/>
      <c r="HY84" s="95"/>
      <c r="HZ84" s="95"/>
      <c r="IA84" s="95"/>
      <c r="IB84" s="95"/>
      <c r="IC84" s="95"/>
      <c r="ID84" s="95"/>
      <c r="IE84" s="95"/>
      <c r="IF84" s="95"/>
      <c r="IG84" s="95"/>
      <c r="IH84" s="95"/>
      <c r="II84" s="95"/>
      <c r="IJ84" s="95"/>
      <c r="IK84" s="95"/>
      <c r="IL84" s="95"/>
      <c r="IM84" s="95"/>
      <c r="IN84" s="95"/>
      <c r="IO84" s="95"/>
      <c r="IP84" s="95"/>
      <c r="IQ84" s="95"/>
      <c r="IR84" s="95"/>
      <c r="IS84" s="95"/>
      <c r="IT84" s="95"/>
      <c r="IU84" s="95"/>
      <c r="IV84" s="95"/>
      <c r="IW84" s="95"/>
      <c r="IX84" s="95"/>
      <c r="IY84" s="95"/>
      <c r="IZ84" s="95"/>
      <c r="JA84" s="95"/>
      <c r="JB84" s="95"/>
      <c r="JC84" s="95"/>
      <c r="JD84" s="95"/>
      <c r="JE84" s="95"/>
      <c r="JF84" s="95"/>
      <c r="JG84" s="95"/>
      <c r="JH84" s="95"/>
      <c r="JI84" s="95"/>
      <c r="JJ84" s="95"/>
      <c r="JK84" s="95"/>
      <c r="JL84" s="95"/>
      <c r="JM84" s="95"/>
      <c r="JN84" s="95"/>
      <c r="JO84" s="95"/>
      <c r="JP84" s="95"/>
      <c r="JQ84" s="95"/>
      <c r="JR84" s="95"/>
      <c r="JS84" s="95"/>
      <c r="JT84" s="95"/>
      <c r="JU84" s="95"/>
      <c r="JV84" s="95"/>
      <c r="JW84" s="95"/>
      <c r="JX84" s="95"/>
      <c r="JY84" s="95"/>
      <c r="JZ84" s="95"/>
      <c r="KA84" s="95"/>
      <c r="KB84" s="95"/>
      <c r="KC84" s="95"/>
      <c r="KD84" s="95"/>
      <c r="KE84" s="95"/>
      <c r="KF84" s="95"/>
      <c r="KG84" s="95"/>
      <c r="KH84" s="95"/>
      <c r="KI84" s="95"/>
      <c r="KJ84" s="95"/>
      <c r="KK84" s="95"/>
      <c r="KL84" s="95"/>
      <c r="KM84" s="95"/>
      <c r="KN84" s="95"/>
      <c r="KO84" s="95"/>
      <c r="KP84" s="95"/>
      <c r="KQ84" s="95"/>
      <c r="KR84" s="95"/>
      <c r="KS84" s="95"/>
      <c r="KT84" s="95"/>
      <c r="KU84" s="95"/>
      <c r="KV84" s="95"/>
      <c r="KW84" s="95"/>
      <c r="KX84" s="95"/>
      <c r="KY84" s="95"/>
      <c r="KZ84" s="95"/>
      <c r="LA84" s="95"/>
      <c r="LB84" s="95"/>
      <c r="LC84" s="95"/>
      <c r="LD84" s="95"/>
      <c r="LE84" s="95"/>
      <c r="LF84" s="95"/>
      <c r="LG84" s="95"/>
      <c r="LH84" s="95"/>
      <c r="LI84" s="95"/>
      <c r="LJ84" s="95"/>
      <c r="LK84" s="95"/>
      <c r="LL84" s="95"/>
      <c r="LM84" s="95"/>
      <c r="LN84" s="95"/>
      <c r="LO84" s="95"/>
      <c r="LP84" s="95"/>
      <c r="LQ84" s="95"/>
      <c r="LR84" s="95"/>
      <c r="LS84" s="95"/>
      <c r="LT84" s="95"/>
      <c r="LU84" s="95"/>
      <c r="LV84" s="95"/>
      <c r="LW84" s="95"/>
      <c r="LX84" s="95"/>
      <c r="LY84" s="95"/>
      <c r="LZ84" s="95"/>
      <c r="MA84" s="95"/>
      <c r="MB84" s="95"/>
      <c r="MC84" s="95"/>
      <c r="MD84" s="95"/>
      <c r="ME84" s="95"/>
      <c r="MF84" s="95"/>
      <c r="MG84" s="95"/>
      <c r="MH84" s="95"/>
      <c r="MI84" s="95"/>
      <c r="MJ84" s="95"/>
      <c r="MK84" s="95"/>
      <c r="ML84" s="95"/>
      <c r="MM84" s="95"/>
      <c r="MN84" s="95"/>
      <c r="MO84" s="95"/>
      <c r="MP84" s="95"/>
      <c r="MQ84" s="95"/>
      <c r="MR84" s="95"/>
      <c r="MS84" s="95"/>
      <c r="MT84" s="95"/>
      <c r="MU84" s="95"/>
      <c r="MV84" s="95"/>
      <c r="MW84" s="95"/>
      <c r="MX84" s="95"/>
      <c r="MY84" s="95"/>
      <c r="MZ84" s="95"/>
      <c r="NA84" s="95"/>
      <c r="NB84" s="95"/>
      <c r="NC84" s="95"/>
      <c r="ND84" s="95"/>
      <c r="NE84" s="95"/>
      <c r="NF84" s="95"/>
      <c r="NG84" s="95"/>
      <c r="NH84" s="95"/>
      <c r="NI84" s="95"/>
      <c r="NJ84" s="95"/>
      <c r="NK84" s="95"/>
      <c r="NL84" s="95"/>
      <c r="NM84" s="95"/>
      <c r="NN84" s="95"/>
      <c r="NO84" s="95"/>
      <c r="NP84" s="95"/>
      <c r="NQ84" s="95"/>
      <c r="NR84" s="95"/>
      <c r="NS84" s="95"/>
      <c r="NT84" s="95"/>
      <c r="NU84" s="95"/>
      <c r="NV84" s="95"/>
      <c r="NW84" s="95"/>
      <c r="NX84" s="95"/>
      <c r="NY84" s="95"/>
      <c r="NZ84" s="95"/>
      <c r="OA84" s="95"/>
      <c r="OB84" s="95"/>
      <c r="OC84" s="95"/>
      <c r="OD84" s="95"/>
      <c r="OE84" s="95"/>
      <c r="OF84" s="95"/>
      <c r="OG84" s="95"/>
      <c r="OH84" s="95"/>
      <c r="OI84" s="95"/>
      <c r="OJ84" s="95"/>
      <c r="OK84" s="95"/>
      <c r="OL84" s="95"/>
      <c r="OM84" s="95"/>
      <c r="ON84" s="95"/>
      <c r="OO84" s="95"/>
      <c r="OP84" s="95"/>
      <c r="OQ84" s="95"/>
      <c r="OR84" s="95"/>
      <c r="OS84" s="95"/>
      <c r="OT84" s="95"/>
      <c r="OU84" s="95"/>
      <c r="OV84" s="95"/>
      <c r="OW84" s="95"/>
      <c r="OX84" s="95"/>
      <c r="OY84" s="95"/>
      <c r="OZ84" s="95"/>
      <c r="PA84" s="95"/>
      <c r="PB84" s="95"/>
      <c r="PC84" s="95"/>
      <c r="PD84" s="95"/>
      <c r="PE84" s="95"/>
      <c r="PF84" s="95"/>
      <c r="PG84" s="95"/>
      <c r="PH84" s="95"/>
      <c r="PI84" s="95"/>
      <c r="PJ84" s="95"/>
      <c r="PK84" s="95"/>
      <c r="PL84" s="95"/>
      <c r="PM84" s="95"/>
      <c r="PN84" s="95"/>
      <c r="PO84" s="95"/>
      <c r="PP84" s="95"/>
      <c r="PQ84" s="95"/>
      <c r="PR84" s="95"/>
      <c r="PS84" s="95"/>
      <c r="PT84" s="95"/>
      <c r="PU84" s="95"/>
      <c r="PV84" s="95"/>
      <c r="PW84" s="95"/>
      <c r="PX84" s="95"/>
      <c r="PY84" s="95"/>
      <c r="PZ84" s="95"/>
      <c r="QA84" s="95"/>
      <c r="QB84" s="95"/>
      <c r="QC84" s="95"/>
      <c r="QD84" s="95"/>
      <c r="QE84" s="95"/>
      <c r="QF84" s="95"/>
      <c r="QG84" s="95"/>
      <c r="QH84" s="95"/>
      <c r="QI84" s="95"/>
      <c r="QJ84" s="95"/>
      <c r="QK84" s="95"/>
      <c r="QL84" s="95"/>
      <c r="QM84" s="95"/>
      <c r="QN84" s="95"/>
      <c r="QO84" s="95"/>
      <c r="QP84" s="95"/>
      <c r="QQ84" s="95"/>
      <c r="QR84" s="95"/>
      <c r="QS84" s="95"/>
      <c r="QT84" s="95"/>
      <c r="QU84" s="95"/>
      <c r="QV84" s="95"/>
      <c r="QW84" s="95"/>
      <c r="QX84" s="95"/>
      <c r="QY84" s="95"/>
      <c r="QZ84" s="95"/>
      <c r="RA84" s="95"/>
      <c r="RB84" s="95"/>
      <c r="RC84" s="95"/>
      <c r="RD84" s="95"/>
      <c r="RE84" s="95"/>
      <c r="RF84" s="95"/>
      <c r="RG84" s="95"/>
      <c r="RH84" s="95"/>
      <c r="RI84" s="95"/>
      <c r="RJ84" s="95"/>
      <c r="RK84" s="95"/>
      <c r="RL84" s="95"/>
      <c r="RM84" s="95"/>
      <c r="RN84" s="95"/>
      <c r="RO84" s="95"/>
      <c r="RP84" s="95"/>
      <c r="RQ84" s="95"/>
      <c r="RR84" s="95"/>
      <c r="RS84" s="95"/>
      <c r="RT84" s="95"/>
      <c r="RU84" s="95"/>
      <c r="RV84" s="95"/>
      <c r="RW84" s="95"/>
      <c r="RX84" s="95"/>
      <c r="RY84" s="95"/>
      <c r="RZ84" s="95"/>
      <c r="SA84" s="95"/>
      <c r="SB84" s="95"/>
      <c r="SC84" s="95"/>
      <c r="SD84" s="95"/>
      <c r="SE84" s="95"/>
      <c r="SF84" s="95"/>
      <c r="SG84" s="95"/>
      <c r="SH84" s="95"/>
      <c r="SI84" s="95"/>
      <c r="SJ84" s="95"/>
      <c r="SK84" s="95"/>
      <c r="SL84" s="95"/>
      <c r="SM84" s="95"/>
      <c r="SN84" s="95"/>
      <c r="SO84" s="95"/>
      <c r="SP84" s="95"/>
      <c r="SQ84" s="95"/>
      <c r="SR84" s="95"/>
      <c r="SS84" s="95"/>
      <c r="ST84" s="95"/>
      <c r="SU84" s="95"/>
      <c r="SV84" s="95"/>
      <c r="SW84" s="95"/>
      <c r="SX84" s="95"/>
      <c r="SY84" s="95"/>
      <c r="SZ84" s="95"/>
      <c r="TA84" s="95"/>
      <c r="TB84" s="95"/>
      <c r="TC84" s="95"/>
      <c r="TD84" s="95"/>
      <c r="TE84" s="95"/>
      <c r="TF84" s="95"/>
      <c r="TG84" s="95"/>
      <c r="TH84" s="95"/>
      <c r="TI84" s="95"/>
      <c r="TJ84" s="95"/>
      <c r="TK84" s="95"/>
      <c r="TL84" s="95"/>
      <c r="TM84" s="95"/>
      <c r="TN84" s="95"/>
      <c r="TO84" s="95"/>
      <c r="TP84" s="95"/>
      <c r="TQ84" s="95"/>
      <c r="TR84" s="95"/>
      <c r="TS84" s="95"/>
      <c r="TT84" s="95"/>
      <c r="TU84" s="95"/>
      <c r="TV84" s="95"/>
      <c r="TW84" s="95"/>
      <c r="TX84" s="95"/>
      <c r="TY84" s="95"/>
      <c r="TZ84" s="95"/>
      <c r="UA84" s="95"/>
      <c r="UB84" s="95"/>
      <c r="UC84" s="95"/>
      <c r="UD84" s="95"/>
      <c r="UE84" s="95"/>
      <c r="UF84" s="95"/>
      <c r="UG84" s="95"/>
      <c r="UH84" s="95"/>
      <c r="UI84" s="95"/>
      <c r="UJ84" s="95"/>
      <c r="UK84" s="95"/>
      <c r="UL84" s="95"/>
      <c r="UM84" s="95"/>
      <c r="UN84" s="95"/>
      <c r="UO84" s="95"/>
      <c r="UP84" s="95"/>
      <c r="UQ84" s="95"/>
      <c r="UR84" s="95"/>
      <c r="US84" s="95"/>
      <c r="UT84" s="95"/>
      <c r="UU84" s="95"/>
      <c r="UV84" s="95"/>
      <c r="UW84" s="95"/>
      <c r="UX84" s="95"/>
      <c r="UY84" s="95"/>
      <c r="UZ84" s="95"/>
      <c r="VA84" s="95"/>
      <c r="VB84" s="95"/>
      <c r="VC84" s="95"/>
      <c r="VD84" s="95"/>
      <c r="VE84" s="95"/>
      <c r="VF84" s="95"/>
      <c r="VG84" s="95"/>
      <c r="VH84" s="95"/>
      <c r="VI84" s="95"/>
      <c r="VJ84" s="95"/>
      <c r="VK84" s="95"/>
      <c r="VL84" s="95"/>
      <c r="VM84" s="95"/>
      <c r="VN84" s="95"/>
      <c r="VO84" s="95"/>
      <c r="VP84" s="95"/>
      <c r="VQ84" s="95"/>
      <c r="VR84" s="95"/>
      <c r="VS84" s="95"/>
      <c r="VT84" s="95"/>
      <c r="VU84" s="95"/>
      <c r="VV84" s="95"/>
      <c r="VW84" s="95"/>
      <c r="VX84" s="95"/>
      <c r="VY84" s="95"/>
      <c r="VZ84" s="95"/>
      <c r="WA84" s="95"/>
      <c r="WB84" s="95"/>
      <c r="WC84" s="95"/>
      <c r="WD84" s="95"/>
      <c r="WE84" s="95"/>
      <c r="WF84" s="95"/>
      <c r="WG84" s="95"/>
      <c r="WH84" s="95"/>
      <c r="WI84" s="95"/>
      <c r="WJ84" s="95"/>
      <c r="WK84" s="95"/>
      <c r="WL84" s="95"/>
      <c r="WM84" s="95"/>
      <c r="WN84" s="95"/>
      <c r="WO84" s="95"/>
      <c r="WP84" s="95"/>
      <c r="WQ84" s="95"/>
      <c r="WR84" s="95"/>
      <c r="WS84" s="95"/>
      <c r="WT84" s="95"/>
      <c r="WU84" s="95"/>
      <c r="WV84" s="95"/>
      <c r="WW84" s="95"/>
      <c r="WX84" s="95"/>
      <c r="WY84" s="95"/>
      <c r="WZ84" s="95"/>
      <c r="XA84" s="95"/>
      <c r="XB84" s="95"/>
      <c r="XC84" s="95"/>
      <c r="XD84" s="95"/>
      <c r="XE84" s="95"/>
      <c r="XF84" s="95"/>
      <c r="XG84" s="95"/>
      <c r="XH84" s="95"/>
      <c r="XI84" s="95"/>
      <c r="XJ84" s="95"/>
      <c r="XK84" s="95"/>
      <c r="XL84" s="95"/>
      <c r="XM84" s="95"/>
      <c r="XN84" s="95"/>
      <c r="XO84" s="95"/>
      <c r="XP84" s="95"/>
      <c r="XQ84" s="95"/>
      <c r="XR84" s="95"/>
      <c r="XS84" s="95"/>
      <c r="XT84" s="95"/>
      <c r="XU84" s="95"/>
      <c r="XV84" s="95"/>
      <c r="XW84" s="95"/>
      <c r="XX84" s="95"/>
      <c r="XY84" s="95"/>
      <c r="XZ84" s="95"/>
      <c r="YA84" s="95"/>
      <c r="YB84" s="95"/>
      <c r="YC84" s="95"/>
      <c r="YD84" s="95"/>
      <c r="YE84" s="95"/>
      <c r="YF84" s="95"/>
      <c r="YG84" s="95"/>
      <c r="YH84" s="95"/>
      <c r="YI84" s="95"/>
      <c r="YJ84" s="95"/>
      <c r="YK84" s="95"/>
      <c r="YL84" s="95"/>
      <c r="YM84" s="95"/>
      <c r="YN84" s="95"/>
      <c r="YO84" s="95"/>
      <c r="YP84" s="95"/>
      <c r="YQ84" s="95"/>
      <c r="YR84" s="95"/>
      <c r="YS84" s="95"/>
      <c r="YT84" s="95"/>
      <c r="YU84" s="95"/>
      <c r="YV84" s="95"/>
      <c r="YW84" s="95"/>
      <c r="YX84" s="95"/>
      <c r="YY84" s="95"/>
      <c r="YZ84" s="95"/>
      <c r="ZA84" s="95"/>
      <c r="ZB84" s="95"/>
      <c r="ZC84" s="95"/>
      <c r="ZD84" s="95"/>
      <c r="ZE84" s="95"/>
      <c r="ZF84" s="95"/>
      <c r="ZG84" s="95"/>
      <c r="ZH84" s="95"/>
      <c r="ZI84" s="95"/>
      <c r="ZJ84" s="95"/>
      <c r="ZK84" s="95"/>
      <c r="ZL84" s="95"/>
      <c r="ZM84" s="95"/>
      <c r="ZN84" s="95"/>
      <c r="ZO84" s="95"/>
      <c r="ZP84" s="95"/>
      <c r="ZQ84" s="95"/>
      <c r="ZR84" s="95"/>
      <c r="ZS84" s="95"/>
      <c r="ZT84" s="95"/>
      <c r="ZU84" s="95"/>
      <c r="ZV84" s="95"/>
      <c r="ZW84" s="95"/>
      <c r="ZX84" s="95"/>
      <c r="ZY84" s="95"/>
      <c r="ZZ84" s="95"/>
      <c r="AAA84" s="95"/>
      <c r="AAB84" s="95"/>
      <c r="AAC84" s="95"/>
      <c r="AAD84" s="95"/>
      <c r="AAE84" s="95"/>
      <c r="AAF84" s="95"/>
      <c r="AAG84" s="95"/>
      <c r="AAH84" s="95"/>
      <c r="AAI84" s="95"/>
      <c r="AAJ84" s="95"/>
      <c r="AAK84" s="95"/>
      <c r="AAL84" s="95"/>
      <c r="AAM84" s="95"/>
      <c r="AAN84" s="95"/>
      <c r="AAO84" s="95"/>
      <c r="AAP84" s="95"/>
      <c r="AAQ84" s="95"/>
      <c r="AAR84" s="95"/>
      <c r="AAS84" s="95"/>
      <c r="AAT84" s="95"/>
      <c r="AAU84" s="95"/>
      <c r="AAV84" s="95"/>
      <c r="AAW84" s="95"/>
      <c r="AAX84" s="95"/>
      <c r="AAY84" s="95"/>
      <c r="AAZ84" s="95"/>
      <c r="ABA84" s="95"/>
      <c r="ABB84" s="95"/>
      <c r="ABC84" s="95"/>
      <c r="ABD84" s="95"/>
      <c r="ABE84" s="95"/>
      <c r="ABF84" s="95"/>
      <c r="ABG84" s="95"/>
      <c r="ABH84" s="95"/>
      <c r="ABI84" s="95"/>
      <c r="ABJ84" s="95"/>
      <c r="ABK84" s="95"/>
      <c r="ABL84" s="95"/>
      <c r="ABM84" s="95"/>
      <c r="ABN84" s="95"/>
      <c r="ABO84" s="95"/>
      <c r="ABP84" s="95"/>
      <c r="ABQ84" s="95"/>
      <c r="ABR84" s="95"/>
      <c r="ABS84" s="95"/>
      <c r="ABT84" s="95"/>
      <c r="ABU84" s="95"/>
      <c r="ABV84" s="95"/>
      <c r="ABW84" s="95"/>
      <c r="ABX84" s="95"/>
      <c r="ABY84" s="95"/>
      <c r="ABZ84" s="95"/>
      <c r="ACA84" s="95"/>
      <c r="ACB84" s="95"/>
      <c r="ACC84" s="95"/>
      <c r="ACD84" s="95"/>
      <c r="ACE84" s="95"/>
      <c r="ACF84" s="95"/>
      <c r="ACG84" s="95"/>
      <c r="ACH84" s="95"/>
      <c r="ACI84" s="95"/>
      <c r="ACJ84" s="95"/>
      <c r="ACK84" s="95"/>
      <c r="ACL84" s="95"/>
      <c r="ACM84" s="95"/>
      <c r="ACN84" s="95"/>
      <c r="ACO84" s="95"/>
      <c r="ACP84" s="95"/>
      <c r="ACQ84" s="95"/>
      <c r="ACR84" s="95"/>
      <c r="ACS84" s="95"/>
      <c r="ACT84" s="95"/>
      <c r="ACU84" s="95"/>
      <c r="ACV84" s="95"/>
      <c r="ACW84" s="95"/>
      <c r="ACX84" s="95"/>
      <c r="ACY84" s="95"/>
      <c r="ACZ84" s="95"/>
      <c r="ADA84" s="95"/>
      <c r="ADB84" s="95"/>
      <c r="ADC84" s="95"/>
      <c r="ADD84" s="95"/>
      <c r="ADE84" s="95"/>
      <c r="ADF84" s="95"/>
      <c r="ADG84" s="95"/>
      <c r="ADH84" s="95"/>
      <c r="ADI84" s="95"/>
      <c r="ADJ84" s="95"/>
      <c r="ADK84" s="95"/>
      <c r="ADL84" s="95"/>
      <c r="ADM84" s="95"/>
      <c r="ADN84" s="95"/>
      <c r="ADO84" s="95"/>
      <c r="ADP84" s="95"/>
      <c r="ADQ84" s="95"/>
      <c r="ADR84" s="95"/>
      <c r="ADS84" s="95"/>
      <c r="ADT84" s="95"/>
      <c r="ADU84" s="95"/>
      <c r="ADV84" s="95"/>
      <c r="ADW84" s="95"/>
      <c r="ADX84" s="95"/>
      <c r="ADY84" s="95"/>
      <c r="ADZ84" s="95"/>
      <c r="AEA84" s="95"/>
      <c r="AEB84" s="95"/>
      <c r="AEC84" s="95"/>
      <c r="AED84" s="95"/>
      <c r="AEE84" s="95"/>
      <c r="AEF84" s="95"/>
      <c r="AEG84" s="95"/>
      <c r="AEH84" s="95"/>
      <c r="AEI84" s="95"/>
      <c r="AEJ84" s="95"/>
      <c r="AEK84" s="95"/>
      <c r="AEL84" s="95"/>
      <c r="AEM84" s="95"/>
      <c r="AEN84" s="95"/>
      <c r="AEO84" s="95"/>
      <c r="AEP84" s="95"/>
      <c r="AEQ84" s="95"/>
      <c r="AER84" s="95"/>
      <c r="AES84" s="95"/>
      <c r="AET84" s="95"/>
      <c r="AEU84" s="95"/>
      <c r="AEV84" s="95"/>
      <c r="AEW84" s="95"/>
      <c r="AEX84" s="95"/>
      <c r="AEY84" s="95"/>
      <c r="AEZ84" s="95"/>
      <c r="AFA84" s="95"/>
      <c r="AFB84" s="95"/>
      <c r="AFC84" s="95"/>
      <c r="AFD84" s="95"/>
      <c r="AFE84" s="95"/>
      <c r="AFF84" s="95"/>
      <c r="AFG84" s="95"/>
      <c r="AFH84" s="95"/>
      <c r="AFI84" s="95"/>
      <c r="AFJ84" s="95"/>
      <c r="AFK84" s="95"/>
      <c r="AFL84" s="95"/>
      <c r="AFM84" s="95"/>
      <c r="AFN84" s="95"/>
      <c r="AFO84" s="95"/>
      <c r="AFP84" s="95"/>
      <c r="AFQ84" s="95"/>
      <c r="AFR84" s="95"/>
      <c r="AFS84" s="95"/>
      <c r="AFT84" s="95"/>
      <c r="AFU84" s="95"/>
      <c r="AFV84" s="95"/>
      <c r="AFW84" s="95"/>
      <c r="AFX84" s="95"/>
      <c r="AFY84" s="95"/>
      <c r="AFZ84" s="95"/>
      <c r="AGA84" s="95"/>
      <c r="AGB84" s="95"/>
      <c r="AGC84" s="95"/>
      <c r="AGD84" s="95"/>
      <c r="AGE84" s="95"/>
      <c r="AGF84" s="95"/>
      <c r="AGG84" s="95"/>
      <c r="AGH84" s="95"/>
      <c r="AGI84" s="95"/>
      <c r="AGJ84" s="95"/>
      <c r="AGK84" s="95"/>
      <c r="AGL84" s="95"/>
      <c r="AGM84" s="95"/>
      <c r="AGN84" s="95"/>
      <c r="AGO84" s="95"/>
      <c r="AGP84" s="95"/>
      <c r="AGQ84" s="95"/>
      <c r="AGR84" s="95"/>
      <c r="AGS84" s="95"/>
      <c r="AGT84" s="95"/>
      <c r="AGU84" s="95"/>
      <c r="AGV84" s="95"/>
      <c r="AGW84" s="95"/>
      <c r="AGX84" s="95"/>
      <c r="AGY84" s="95"/>
      <c r="AGZ84" s="95"/>
      <c r="AHA84" s="95"/>
      <c r="AHB84" s="95"/>
      <c r="AHC84" s="95"/>
      <c r="AHD84" s="95"/>
      <c r="AHE84" s="95"/>
      <c r="AHF84" s="95"/>
      <c r="AHG84" s="95"/>
      <c r="AHH84" s="95"/>
      <c r="AHI84" s="95"/>
      <c r="AHJ84" s="95"/>
      <c r="AHK84" s="95"/>
      <c r="AHL84" s="95"/>
      <c r="AHM84" s="95"/>
      <c r="AHN84" s="95"/>
      <c r="AHO84" s="95"/>
      <c r="AHP84" s="95"/>
      <c r="AHQ84" s="95"/>
      <c r="AHR84" s="95"/>
      <c r="AHS84" s="95"/>
      <c r="AHT84" s="95"/>
      <c r="AHU84" s="95"/>
      <c r="AHV84" s="95"/>
      <c r="AHW84" s="95"/>
      <c r="AHX84" s="95"/>
      <c r="AHY84" s="95"/>
      <c r="AHZ84" s="95"/>
      <c r="AIA84" s="95"/>
      <c r="AIB84" s="95"/>
      <c r="AIC84" s="95"/>
      <c r="AID84" s="95"/>
      <c r="AIE84" s="95"/>
      <c r="AIF84" s="95"/>
      <c r="AIG84" s="95"/>
      <c r="AIH84" s="95"/>
      <c r="AII84" s="95"/>
      <c r="AIJ84" s="95"/>
      <c r="AIK84" s="95"/>
      <c r="AIL84" s="95"/>
      <c r="AIM84" s="95"/>
      <c r="AIN84" s="95"/>
      <c r="AIO84" s="95"/>
      <c r="AIP84" s="95"/>
      <c r="AIQ84" s="95"/>
      <c r="AIR84" s="95"/>
      <c r="AIS84" s="95"/>
      <c r="AIT84" s="95"/>
      <c r="AIU84" s="95"/>
      <c r="AIV84" s="95"/>
      <c r="AIW84" s="95"/>
      <c r="AIX84" s="95"/>
      <c r="AIY84" s="95"/>
      <c r="AIZ84" s="95"/>
      <c r="AJA84" s="95"/>
      <c r="AJB84" s="95"/>
      <c r="AJC84" s="95"/>
      <c r="AJD84" s="95"/>
      <c r="AJE84" s="95"/>
      <c r="AJF84" s="95"/>
      <c r="AJG84" s="95"/>
      <c r="AJH84" s="95"/>
      <c r="AJI84" s="95"/>
      <c r="AJJ84" s="95"/>
      <c r="AJK84" s="95"/>
      <c r="AJL84" s="95"/>
      <c r="AJM84" s="95"/>
      <c r="AJN84" s="95"/>
      <c r="AJO84" s="95"/>
      <c r="AJP84" s="95"/>
      <c r="AJQ84" s="95"/>
      <c r="AJR84" s="95"/>
      <c r="AJS84" s="95"/>
      <c r="AJT84" s="95"/>
      <c r="AJU84" s="95"/>
      <c r="AJV84" s="95"/>
      <c r="AJW84" s="95"/>
      <c r="AJX84" s="95"/>
      <c r="AJY84" s="95"/>
      <c r="AJZ84" s="95"/>
      <c r="AKA84" s="95"/>
      <c r="AKB84" s="95"/>
      <c r="AKC84" s="95"/>
      <c r="AKD84" s="95"/>
      <c r="AKE84" s="95"/>
      <c r="AKF84" s="95"/>
      <c r="AKG84" s="95"/>
      <c r="AKH84" s="95"/>
      <c r="AKI84" s="95"/>
      <c r="AKJ84" s="95"/>
      <c r="AKK84" s="95"/>
      <c r="AKL84" s="95"/>
      <c r="AKM84" s="95"/>
      <c r="AKN84" s="95"/>
      <c r="AKO84" s="95"/>
      <c r="AKP84" s="95"/>
      <c r="AKQ84" s="95"/>
      <c r="AKR84" s="95"/>
      <c r="AKS84" s="95"/>
      <c r="AKT84" s="95"/>
      <c r="AKU84" s="95"/>
      <c r="AKV84" s="95"/>
      <c r="AKW84" s="95"/>
      <c r="AKX84" s="95"/>
      <c r="AKY84" s="95"/>
      <c r="AKZ84" s="95"/>
      <c r="ALA84" s="95"/>
      <c r="ALB84" s="95"/>
      <c r="ALC84" s="95"/>
      <c r="ALD84" s="95"/>
      <c r="ALE84" s="95"/>
      <c r="ALF84" s="95"/>
      <c r="ALG84" s="95"/>
      <c r="ALH84" s="95"/>
      <c r="ALI84" s="95"/>
      <c r="ALJ84" s="95"/>
      <c r="ALK84" s="95"/>
      <c r="ALL84" s="95"/>
      <c r="ALM84" s="95"/>
      <c r="ALN84" s="95"/>
      <c r="ALO84" s="95"/>
      <c r="ALP84" s="95"/>
      <c r="ALQ84" s="95"/>
      <c r="ALR84" s="95"/>
      <c r="ALS84" s="95"/>
      <c r="ALT84" s="95"/>
      <c r="ALU84" s="95"/>
      <c r="ALV84" s="95"/>
      <c r="ALW84" s="95"/>
      <c r="ALX84" s="95"/>
      <c r="ALY84" s="95"/>
      <c r="ALZ84" s="95"/>
      <c r="AMA84" s="95"/>
      <c r="AMB84" s="95"/>
      <c r="AMC84" s="95"/>
      <c r="AMD84" s="95"/>
      <c r="AME84" s="95"/>
      <c r="AMF84" s="95"/>
      <c r="AMG84" s="95"/>
      <c r="AMH84" s="95"/>
      <c r="AMI84" s="95"/>
      <c r="AMJ84" s="95"/>
    </row>
    <row r="85" spans="1:1024" s="97" customFormat="1" x14ac:dyDescent="0.2">
      <c r="A85" s="95"/>
      <c r="B85" s="171" t="s">
        <v>34</v>
      </c>
      <c r="C85" s="168">
        <v>6.25</v>
      </c>
      <c r="D85" s="171" t="s">
        <v>362</v>
      </c>
      <c r="E85" s="168">
        <v>2.0499999999999998</v>
      </c>
      <c r="F85" s="171" t="s">
        <v>362</v>
      </c>
      <c r="G85" s="168">
        <v>2.0499999999999998</v>
      </c>
      <c r="H85" s="171" t="s">
        <v>547</v>
      </c>
      <c r="I85" s="168">
        <v>14.47</v>
      </c>
      <c r="J85" s="171" t="s">
        <v>175</v>
      </c>
      <c r="K85" s="168">
        <v>8.84</v>
      </c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95"/>
      <c r="W85" s="95"/>
      <c r="X85" s="95"/>
      <c r="Y85" s="95"/>
      <c r="Z85" s="95"/>
      <c r="AA85" s="95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5"/>
      <c r="AO85" s="95"/>
      <c r="AP85" s="95"/>
      <c r="AQ85" s="95"/>
      <c r="AR85" s="95"/>
      <c r="AS85" s="95"/>
      <c r="AT85" s="95"/>
      <c r="AU85" s="95"/>
      <c r="AV85" s="95"/>
      <c r="AW85" s="95"/>
      <c r="AX85" s="95"/>
      <c r="AY85" s="95"/>
      <c r="AZ85" s="95"/>
      <c r="BA85" s="95"/>
      <c r="BB85" s="95"/>
      <c r="BC85" s="95"/>
      <c r="BD85" s="95"/>
      <c r="BE85" s="95"/>
      <c r="BF85" s="95"/>
      <c r="BG85" s="95"/>
      <c r="BH85" s="95"/>
      <c r="BI85" s="95"/>
      <c r="BJ85" s="95"/>
      <c r="BK85" s="95"/>
      <c r="BL85" s="95"/>
      <c r="BM85" s="95"/>
      <c r="BN85" s="95"/>
      <c r="BO85" s="95"/>
      <c r="BP85" s="95"/>
      <c r="BQ85" s="95"/>
      <c r="BR85" s="95"/>
      <c r="BS85" s="95"/>
      <c r="BT85" s="95"/>
      <c r="BU85" s="95"/>
      <c r="BV85" s="95"/>
      <c r="BW85" s="95"/>
      <c r="BX85" s="95"/>
      <c r="BY85" s="95"/>
      <c r="BZ85" s="95"/>
      <c r="CA85" s="95"/>
      <c r="CB85" s="95"/>
      <c r="CC85" s="95"/>
      <c r="CD85" s="95"/>
      <c r="CE85" s="95"/>
      <c r="CF85" s="95"/>
      <c r="CG85" s="95"/>
      <c r="CH85" s="95"/>
      <c r="CI85" s="95"/>
      <c r="CJ85" s="95"/>
      <c r="CK85" s="95"/>
      <c r="CL85" s="95"/>
      <c r="CM85" s="95"/>
      <c r="CN85" s="95"/>
      <c r="CO85" s="95"/>
      <c r="CP85" s="95"/>
      <c r="CQ85" s="95"/>
      <c r="CR85" s="95"/>
      <c r="CS85" s="95"/>
      <c r="CT85" s="95"/>
      <c r="CU85" s="95"/>
      <c r="CV85" s="95"/>
      <c r="CW85" s="95"/>
      <c r="CX85" s="95"/>
      <c r="CY85" s="95"/>
      <c r="CZ85" s="95"/>
      <c r="DA85" s="95"/>
      <c r="DB85" s="95"/>
      <c r="DC85" s="95"/>
      <c r="DD85" s="95"/>
      <c r="DE85" s="95"/>
      <c r="DF85" s="95"/>
      <c r="DG85" s="95"/>
      <c r="DH85" s="95"/>
      <c r="DI85" s="95"/>
      <c r="DJ85" s="95"/>
      <c r="DK85" s="95"/>
      <c r="DL85" s="95"/>
      <c r="DM85" s="95"/>
      <c r="DN85" s="95"/>
      <c r="DO85" s="95"/>
      <c r="DP85" s="95"/>
      <c r="DQ85" s="95"/>
      <c r="DR85" s="95"/>
      <c r="DS85" s="95"/>
      <c r="DT85" s="95"/>
      <c r="DU85" s="95"/>
      <c r="DV85" s="95"/>
      <c r="DW85" s="95"/>
      <c r="DX85" s="95"/>
      <c r="DY85" s="95"/>
      <c r="DZ85" s="95"/>
      <c r="EA85" s="95"/>
      <c r="EB85" s="95"/>
      <c r="EC85" s="95"/>
      <c r="ED85" s="95"/>
      <c r="EE85" s="95"/>
      <c r="EF85" s="95"/>
      <c r="EG85" s="95"/>
      <c r="EH85" s="95"/>
      <c r="EI85" s="95"/>
      <c r="EJ85" s="95"/>
      <c r="EK85" s="95"/>
      <c r="EL85" s="95"/>
      <c r="EM85" s="95"/>
      <c r="EN85" s="95"/>
      <c r="EO85" s="95"/>
      <c r="EP85" s="95"/>
      <c r="EQ85" s="95"/>
      <c r="ER85" s="95"/>
      <c r="ES85" s="95"/>
      <c r="ET85" s="95"/>
      <c r="EU85" s="95"/>
      <c r="EV85" s="95"/>
      <c r="EW85" s="95"/>
      <c r="EX85" s="95"/>
      <c r="EY85" s="95"/>
      <c r="EZ85" s="95"/>
      <c r="FA85" s="95"/>
      <c r="FB85" s="95"/>
      <c r="FC85" s="95"/>
      <c r="FD85" s="95"/>
      <c r="FE85" s="95"/>
      <c r="FF85" s="95"/>
      <c r="FG85" s="95"/>
      <c r="FH85" s="95"/>
      <c r="FI85" s="95"/>
      <c r="FJ85" s="95"/>
      <c r="FK85" s="95"/>
      <c r="FL85" s="95"/>
      <c r="FM85" s="95"/>
      <c r="FN85" s="95"/>
      <c r="FO85" s="95"/>
      <c r="FP85" s="95"/>
      <c r="FQ85" s="95"/>
      <c r="FR85" s="95"/>
      <c r="FS85" s="95"/>
      <c r="FT85" s="95"/>
      <c r="FU85" s="95"/>
      <c r="FV85" s="95"/>
      <c r="FW85" s="95"/>
      <c r="FX85" s="95"/>
      <c r="FY85" s="95"/>
      <c r="FZ85" s="95"/>
      <c r="GA85" s="95"/>
      <c r="GB85" s="95"/>
      <c r="GC85" s="95"/>
      <c r="GD85" s="95"/>
      <c r="GE85" s="95"/>
      <c r="GF85" s="95"/>
      <c r="GG85" s="95"/>
      <c r="GH85" s="95"/>
      <c r="GI85" s="95"/>
      <c r="GJ85" s="95"/>
      <c r="GK85" s="95"/>
      <c r="GL85" s="95"/>
      <c r="GM85" s="95"/>
      <c r="GN85" s="95"/>
      <c r="GO85" s="95"/>
      <c r="GP85" s="95"/>
      <c r="GQ85" s="95"/>
      <c r="GR85" s="95"/>
      <c r="GS85" s="95"/>
      <c r="GT85" s="95"/>
      <c r="GU85" s="95"/>
      <c r="GV85" s="95"/>
      <c r="GW85" s="95"/>
      <c r="GX85" s="95"/>
      <c r="GY85" s="95"/>
      <c r="GZ85" s="95"/>
      <c r="HA85" s="95"/>
      <c r="HB85" s="95"/>
      <c r="HC85" s="95"/>
      <c r="HD85" s="95"/>
      <c r="HE85" s="95"/>
      <c r="HF85" s="95"/>
      <c r="HG85" s="95"/>
      <c r="HH85" s="95"/>
      <c r="HI85" s="95"/>
      <c r="HJ85" s="95"/>
      <c r="HK85" s="95"/>
      <c r="HL85" s="95"/>
      <c r="HM85" s="95"/>
      <c r="HN85" s="95"/>
      <c r="HO85" s="95"/>
      <c r="HP85" s="95"/>
      <c r="HQ85" s="95"/>
      <c r="HR85" s="95"/>
      <c r="HS85" s="95"/>
      <c r="HT85" s="95"/>
      <c r="HU85" s="95"/>
      <c r="HV85" s="95"/>
      <c r="HW85" s="95"/>
      <c r="HX85" s="95"/>
      <c r="HY85" s="95"/>
      <c r="HZ85" s="95"/>
      <c r="IA85" s="95"/>
      <c r="IB85" s="95"/>
      <c r="IC85" s="95"/>
      <c r="ID85" s="95"/>
      <c r="IE85" s="95"/>
      <c r="IF85" s="95"/>
      <c r="IG85" s="95"/>
      <c r="IH85" s="95"/>
      <c r="II85" s="95"/>
      <c r="IJ85" s="95"/>
      <c r="IK85" s="95"/>
      <c r="IL85" s="95"/>
      <c r="IM85" s="95"/>
      <c r="IN85" s="95"/>
      <c r="IO85" s="95"/>
      <c r="IP85" s="95"/>
      <c r="IQ85" s="95"/>
      <c r="IR85" s="95"/>
      <c r="IS85" s="95"/>
      <c r="IT85" s="95"/>
      <c r="IU85" s="95"/>
      <c r="IV85" s="95"/>
      <c r="IW85" s="95"/>
      <c r="IX85" s="95"/>
      <c r="IY85" s="95"/>
      <c r="IZ85" s="95"/>
      <c r="JA85" s="95"/>
      <c r="JB85" s="95"/>
      <c r="JC85" s="95"/>
      <c r="JD85" s="95"/>
      <c r="JE85" s="95"/>
      <c r="JF85" s="95"/>
      <c r="JG85" s="95"/>
      <c r="JH85" s="95"/>
      <c r="JI85" s="95"/>
      <c r="JJ85" s="95"/>
      <c r="JK85" s="95"/>
      <c r="JL85" s="95"/>
      <c r="JM85" s="95"/>
      <c r="JN85" s="95"/>
      <c r="JO85" s="95"/>
      <c r="JP85" s="95"/>
      <c r="JQ85" s="95"/>
      <c r="JR85" s="95"/>
      <c r="JS85" s="95"/>
      <c r="JT85" s="95"/>
      <c r="JU85" s="95"/>
      <c r="JV85" s="95"/>
      <c r="JW85" s="95"/>
      <c r="JX85" s="95"/>
      <c r="JY85" s="95"/>
      <c r="JZ85" s="95"/>
      <c r="KA85" s="95"/>
      <c r="KB85" s="95"/>
      <c r="KC85" s="95"/>
      <c r="KD85" s="95"/>
      <c r="KE85" s="95"/>
      <c r="KF85" s="95"/>
      <c r="KG85" s="95"/>
      <c r="KH85" s="95"/>
      <c r="KI85" s="95"/>
      <c r="KJ85" s="95"/>
      <c r="KK85" s="95"/>
      <c r="KL85" s="95"/>
      <c r="KM85" s="95"/>
      <c r="KN85" s="95"/>
      <c r="KO85" s="95"/>
      <c r="KP85" s="95"/>
      <c r="KQ85" s="95"/>
      <c r="KR85" s="95"/>
      <c r="KS85" s="95"/>
      <c r="KT85" s="95"/>
      <c r="KU85" s="95"/>
      <c r="KV85" s="95"/>
      <c r="KW85" s="95"/>
      <c r="KX85" s="95"/>
      <c r="KY85" s="95"/>
      <c r="KZ85" s="95"/>
      <c r="LA85" s="95"/>
      <c r="LB85" s="95"/>
      <c r="LC85" s="95"/>
      <c r="LD85" s="95"/>
      <c r="LE85" s="95"/>
      <c r="LF85" s="95"/>
      <c r="LG85" s="95"/>
      <c r="LH85" s="95"/>
      <c r="LI85" s="95"/>
      <c r="LJ85" s="95"/>
      <c r="LK85" s="95"/>
      <c r="LL85" s="95"/>
      <c r="LM85" s="95"/>
      <c r="LN85" s="95"/>
      <c r="LO85" s="95"/>
      <c r="LP85" s="95"/>
      <c r="LQ85" s="95"/>
      <c r="LR85" s="95"/>
      <c r="LS85" s="95"/>
      <c r="LT85" s="95"/>
      <c r="LU85" s="95"/>
      <c r="LV85" s="95"/>
      <c r="LW85" s="95"/>
      <c r="LX85" s="95"/>
      <c r="LY85" s="95"/>
      <c r="LZ85" s="95"/>
      <c r="MA85" s="95"/>
      <c r="MB85" s="95"/>
      <c r="MC85" s="95"/>
      <c r="MD85" s="95"/>
      <c r="ME85" s="95"/>
      <c r="MF85" s="95"/>
      <c r="MG85" s="95"/>
      <c r="MH85" s="95"/>
      <c r="MI85" s="95"/>
      <c r="MJ85" s="95"/>
      <c r="MK85" s="95"/>
      <c r="ML85" s="95"/>
      <c r="MM85" s="95"/>
      <c r="MN85" s="95"/>
      <c r="MO85" s="95"/>
      <c r="MP85" s="95"/>
      <c r="MQ85" s="95"/>
      <c r="MR85" s="95"/>
      <c r="MS85" s="95"/>
      <c r="MT85" s="95"/>
      <c r="MU85" s="95"/>
      <c r="MV85" s="95"/>
      <c r="MW85" s="95"/>
      <c r="MX85" s="95"/>
      <c r="MY85" s="95"/>
      <c r="MZ85" s="95"/>
      <c r="NA85" s="95"/>
      <c r="NB85" s="95"/>
      <c r="NC85" s="95"/>
      <c r="ND85" s="95"/>
      <c r="NE85" s="95"/>
      <c r="NF85" s="95"/>
      <c r="NG85" s="95"/>
      <c r="NH85" s="95"/>
      <c r="NI85" s="95"/>
      <c r="NJ85" s="95"/>
      <c r="NK85" s="95"/>
      <c r="NL85" s="95"/>
      <c r="NM85" s="95"/>
      <c r="NN85" s="95"/>
      <c r="NO85" s="95"/>
      <c r="NP85" s="95"/>
      <c r="NQ85" s="95"/>
      <c r="NR85" s="95"/>
      <c r="NS85" s="95"/>
      <c r="NT85" s="95"/>
      <c r="NU85" s="95"/>
      <c r="NV85" s="95"/>
      <c r="NW85" s="95"/>
      <c r="NX85" s="95"/>
      <c r="NY85" s="95"/>
      <c r="NZ85" s="95"/>
      <c r="OA85" s="95"/>
      <c r="OB85" s="95"/>
      <c r="OC85" s="95"/>
      <c r="OD85" s="95"/>
      <c r="OE85" s="95"/>
      <c r="OF85" s="95"/>
      <c r="OG85" s="95"/>
      <c r="OH85" s="95"/>
      <c r="OI85" s="95"/>
      <c r="OJ85" s="95"/>
      <c r="OK85" s="95"/>
      <c r="OL85" s="95"/>
      <c r="OM85" s="95"/>
      <c r="ON85" s="95"/>
      <c r="OO85" s="95"/>
      <c r="OP85" s="95"/>
      <c r="OQ85" s="95"/>
      <c r="OR85" s="95"/>
      <c r="OS85" s="95"/>
      <c r="OT85" s="95"/>
      <c r="OU85" s="95"/>
      <c r="OV85" s="95"/>
      <c r="OW85" s="95"/>
      <c r="OX85" s="95"/>
      <c r="OY85" s="95"/>
      <c r="OZ85" s="95"/>
      <c r="PA85" s="95"/>
      <c r="PB85" s="95"/>
      <c r="PC85" s="95"/>
      <c r="PD85" s="95"/>
      <c r="PE85" s="95"/>
      <c r="PF85" s="95"/>
      <c r="PG85" s="95"/>
      <c r="PH85" s="95"/>
      <c r="PI85" s="95"/>
      <c r="PJ85" s="95"/>
      <c r="PK85" s="95"/>
      <c r="PL85" s="95"/>
      <c r="PM85" s="95"/>
      <c r="PN85" s="95"/>
      <c r="PO85" s="95"/>
      <c r="PP85" s="95"/>
      <c r="PQ85" s="95"/>
      <c r="PR85" s="95"/>
      <c r="PS85" s="95"/>
      <c r="PT85" s="95"/>
      <c r="PU85" s="95"/>
      <c r="PV85" s="95"/>
      <c r="PW85" s="95"/>
      <c r="PX85" s="95"/>
      <c r="PY85" s="95"/>
      <c r="PZ85" s="95"/>
      <c r="QA85" s="95"/>
      <c r="QB85" s="95"/>
      <c r="QC85" s="95"/>
      <c r="QD85" s="95"/>
      <c r="QE85" s="95"/>
      <c r="QF85" s="95"/>
      <c r="QG85" s="95"/>
      <c r="QH85" s="95"/>
      <c r="QI85" s="95"/>
      <c r="QJ85" s="95"/>
      <c r="QK85" s="95"/>
      <c r="QL85" s="95"/>
      <c r="QM85" s="95"/>
      <c r="QN85" s="95"/>
      <c r="QO85" s="95"/>
      <c r="QP85" s="95"/>
      <c r="QQ85" s="95"/>
      <c r="QR85" s="95"/>
      <c r="QS85" s="95"/>
      <c r="QT85" s="95"/>
      <c r="QU85" s="95"/>
      <c r="QV85" s="95"/>
      <c r="QW85" s="95"/>
      <c r="QX85" s="95"/>
      <c r="QY85" s="95"/>
      <c r="QZ85" s="95"/>
      <c r="RA85" s="95"/>
      <c r="RB85" s="95"/>
      <c r="RC85" s="95"/>
      <c r="RD85" s="95"/>
      <c r="RE85" s="95"/>
      <c r="RF85" s="95"/>
      <c r="RG85" s="95"/>
      <c r="RH85" s="95"/>
      <c r="RI85" s="95"/>
      <c r="RJ85" s="95"/>
      <c r="RK85" s="95"/>
      <c r="RL85" s="95"/>
      <c r="RM85" s="95"/>
      <c r="RN85" s="95"/>
      <c r="RO85" s="95"/>
      <c r="RP85" s="95"/>
      <c r="RQ85" s="95"/>
      <c r="RR85" s="95"/>
      <c r="RS85" s="95"/>
      <c r="RT85" s="95"/>
      <c r="RU85" s="95"/>
      <c r="RV85" s="95"/>
      <c r="RW85" s="95"/>
      <c r="RX85" s="95"/>
      <c r="RY85" s="95"/>
      <c r="RZ85" s="95"/>
      <c r="SA85" s="95"/>
      <c r="SB85" s="95"/>
      <c r="SC85" s="95"/>
      <c r="SD85" s="95"/>
      <c r="SE85" s="95"/>
      <c r="SF85" s="95"/>
      <c r="SG85" s="95"/>
      <c r="SH85" s="95"/>
      <c r="SI85" s="95"/>
      <c r="SJ85" s="95"/>
      <c r="SK85" s="95"/>
      <c r="SL85" s="95"/>
      <c r="SM85" s="95"/>
      <c r="SN85" s="95"/>
      <c r="SO85" s="95"/>
      <c r="SP85" s="95"/>
      <c r="SQ85" s="95"/>
      <c r="SR85" s="95"/>
      <c r="SS85" s="95"/>
      <c r="ST85" s="95"/>
      <c r="SU85" s="95"/>
      <c r="SV85" s="95"/>
      <c r="SW85" s="95"/>
      <c r="SX85" s="95"/>
      <c r="SY85" s="95"/>
      <c r="SZ85" s="95"/>
      <c r="TA85" s="95"/>
      <c r="TB85" s="95"/>
      <c r="TC85" s="95"/>
      <c r="TD85" s="95"/>
      <c r="TE85" s="95"/>
      <c r="TF85" s="95"/>
      <c r="TG85" s="95"/>
      <c r="TH85" s="95"/>
      <c r="TI85" s="95"/>
      <c r="TJ85" s="95"/>
      <c r="TK85" s="95"/>
      <c r="TL85" s="95"/>
      <c r="TM85" s="95"/>
      <c r="TN85" s="95"/>
      <c r="TO85" s="95"/>
      <c r="TP85" s="95"/>
      <c r="TQ85" s="95"/>
      <c r="TR85" s="95"/>
      <c r="TS85" s="95"/>
      <c r="TT85" s="95"/>
      <c r="TU85" s="95"/>
      <c r="TV85" s="95"/>
      <c r="TW85" s="95"/>
      <c r="TX85" s="95"/>
      <c r="TY85" s="95"/>
      <c r="TZ85" s="95"/>
      <c r="UA85" s="95"/>
      <c r="UB85" s="95"/>
      <c r="UC85" s="95"/>
      <c r="UD85" s="95"/>
      <c r="UE85" s="95"/>
      <c r="UF85" s="95"/>
      <c r="UG85" s="95"/>
      <c r="UH85" s="95"/>
      <c r="UI85" s="95"/>
      <c r="UJ85" s="95"/>
      <c r="UK85" s="95"/>
      <c r="UL85" s="95"/>
      <c r="UM85" s="95"/>
      <c r="UN85" s="95"/>
      <c r="UO85" s="95"/>
      <c r="UP85" s="95"/>
      <c r="UQ85" s="95"/>
      <c r="UR85" s="95"/>
      <c r="US85" s="95"/>
      <c r="UT85" s="95"/>
      <c r="UU85" s="95"/>
      <c r="UV85" s="95"/>
      <c r="UW85" s="95"/>
      <c r="UX85" s="95"/>
      <c r="UY85" s="95"/>
      <c r="UZ85" s="95"/>
      <c r="VA85" s="95"/>
      <c r="VB85" s="95"/>
      <c r="VC85" s="95"/>
      <c r="VD85" s="95"/>
      <c r="VE85" s="95"/>
      <c r="VF85" s="95"/>
      <c r="VG85" s="95"/>
      <c r="VH85" s="95"/>
      <c r="VI85" s="95"/>
      <c r="VJ85" s="95"/>
      <c r="VK85" s="95"/>
      <c r="VL85" s="95"/>
      <c r="VM85" s="95"/>
      <c r="VN85" s="95"/>
      <c r="VO85" s="95"/>
      <c r="VP85" s="95"/>
      <c r="VQ85" s="95"/>
      <c r="VR85" s="95"/>
      <c r="VS85" s="95"/>
      <c r="VT85" s="95"/>
      <c r="VU85" s="95"/>
      <c r="VV85" s="95"/>
      <c r="VW85" s="95"/>
      <c r="VX85" s="95"/>
      <c r="VY85" s="95"/>
      <c r="VZ85" s="95"/>
      <c r="WA85" s="95"/>
      <c r="WB85" s="95"/>
      <c r="WC85" s="95"/>
      <c r="WD85" s="95"/>
      <c r="WE85" s="95"/>
      <c r="WF85" s="95"/>
      <c r="WG85" s="95"/>
      <c r="WH85" s="95"/>
      <c r="WI85" s="95"/>
      <c r="WJ85" s="95"/>
      <c r="WK85" s="95"/>
      <c r="WL85" s="95"/>
      <c r="WM85" s="95"/>
      <c r="WN85" s="95"/>
      <c r="WO85" s="95"/>
      <c r="WP85" s="95"/>
      <c r="WQ85" s="95"/>
      <c r="WR85" s="95"/>
      <c r="WS85" s="95"/>
      <c r="WT85" s="95"/>
      <c r="WU85" s="95"/>
      <c r="WV85" s="95"/>
      <c r="WW85" s="95"/>
      <c r="WX85" s="95"/>
      <c r="WY85" s="95"/>
      <c r="WZ85" s="95"/>
      <c r="XA85" s="95"/>
      <c r="XB85" s="95"/>
      <c r="XC85" s="95"/>
      <c r="XD85" s="95"/>
      <c r="XE85" s="95"/>
      <c r="XF85" s="95"/>
      <c r="XG85" s="95"/>
      <c r="XH85" s="95"/>
      <c r="XI85" s="95"/>
      <c r="XJ85" s="95"/>
      <c r="XK85" s="95"/>
      <c r="XL85" s="95"/>
      <c r="XM85" s="95"/>
      <c r="XN85" s="95"/>
      <c r="XO85" s="95"/>
      <c r="XP85" s="95"/>
      <c r="XQ85" s="95"/>
      <c r="XR85" s="95"/>
      <c r="XS85" s="95"/>
      <c r="XT85" s="95"/>
      <c r="XU85" s="95"/>
      <c r="XV85" s="95"/>
      <c r="XW85" s="95"/>
      <c r="XX85" s="95"/>
      <c r="XY85" s="95"/>
      <c r="XZ85" s="95"/>
      <c r="YA85" s="95"/>
      <c r="YB85" s="95"/>
      <c r="YC85" s="95"/>
      <c r="YD85" s="95"/>
      <c r="YE85" s="95"/>
      <c r="YF85" s="95"/>
      <c r="YG85" s="95"/>
      <c r="YH85" s="95"/>
      <c r="YI85" s="95"/>
      <c r="YJ85" s="95"/>
      <c r="YK85" s="95"/>
      <c r="YL85" s="95"/>
      <c r="YM85" s="95"/>
      <c r="YN85" s="95"/>
      <c r="YO85" s="95"/>
      <c r="YP85" s="95"/>
      <c r="YQ85" s="95"/>
      <c r="YR85" s="95"/>
      <c r="YS85" s="95"/>
      <c r="YT85" s="95"/>
      <c r="YU85" s="95"/>
      <c r="YV85" s="95"/>
      <c r="YW85" s="95"/>
      <c r="YX85" s="95"/>
      <c r="YY85" s="95"/>
      <c r="YZ85" s="95"/>
      <c r="ZA85" s="95"/>
      <c r="ZB85" s="95"/>
      <c r="ZC85" s="95"/>
      <c r="ZD85" s="95"/>
      <c r="ZE85" s="95"/>
      <c r="ZF85" s="95"/>
      <c r="ZG85" s="95"/>
      <c r="ZH85" s="95"/>
      <c r="ZI85" s="95"/>
      <c r="ZJ85" s="95"/>
      <c r="ZK85" s="95"/>
      <c r="ZL85" s="95"/>
      <c r="ZM85" s="95"/>
      <c r="ZN85" s="95"/>
      <c r="ZO85" s="95"/>
      <c r="ZP85" s="95"/>
      <c r="ZQ85" s="95"/>
      <c r="ZR85" s="95"/>
      <c r="ZS85" s="95"/>
      <c r="ZT85" s="95"/>
      <c r="ZU85" s="95"/>
      <c r="ZV85" s="95"/>
      <c r="ZW85" s="95"/>
      <c r="ZX85" s="95"/>
      <c r="ZY85" s="95"/>
      <c r="ZZ85" s="95"/>
      <c r="AAA85" s="95"/>
      <c r="AAB85" s="95"/>
      <c r="AAC85" s="95"/>
      <c r="AAD85" s="95"/>
      <c r="AAE85" s="95"/>
      <c r="AAF85" s="95"/>
      <c r="AAG85" s="95"/>
      <c r="AAH85" s="95"/>
      <c r="AAI85" s="95"/>
      <c r="AAJ85" s="95"/>
      <c r="AAK85" s="95"/>
      <c r="AAL85" s="95"/>
      <c r="AAM85" s="95"/>
      <c r="AAN85" s="95"/>
      <c r="AAO85" s="95"/>
      <c r="AAP85" s="95"/>
      <c r="AAQ85" s="95"/>
      <c r="AAR85" s="95"/>
      <c r="AAS85" s="95"/>
      <c r="AAT85" s="95"/>
      <c r="AAU85" s="95"/>
      <c r="AAV85" s="95"/>
      <c r="AAW85" s="95"/>
      <c r="AAX85" s="95"/>
      <c r="AAY85" s="95"/>
      <c r="AAZ85" s="95"/>
      <c r="ABA85" s="95"/>
      <c r="ABB85" s="95"/>
      <c r="ABC85" s="95"/>
      <c r="ABD85" s="95"/>
      <c r="ABE85" s="95"/>
      <c r="ABF85" s="95"/>
      <c r="ABG85" s="95"/>
      <c r="ABH85" s="95"/>
      <c r="ABI85" s="95"/>
      <c r="ABJ85" s="95"/>
      <c r="ABK85" s="95"/>
      <c r="ABL85" s="95"/>
      <c r="ABM85" s="95"/>
      <c r="ABN85" s="95"/>
      <c r="ABO85" s="95"/>
      <c r="ABP85" s="95"/>
      <c r="ABQ85" s="95"/>
      <c r="ABR85" s="95"/>
      <c r="ABS85" s="95"/>
      <c r="ABT85" s="95"/>
      <c r="ABU85" s="95"/>
      <c r="ABV85" s="95"/>
      <c r="ABW85" s="95"/>
      <c r="ABX85" s="95"/>
      <c r="ABY85" s="95"/>
      <c r="ABZ85" s="95"/>
      <c r="ACA85" s="95"/>
      <c r="ACB85" s="95"/>
      <c r="ACC85" s="95"/>
      <c r="ACD85" s="95"/>
      <c r="ACE85" s="95"/>
      <c r="ACF85" s="95"/>
      <c r="ACG85" s="95"/>
      <c r="ACH85" s="95"/>
      <c r="ACI85" s="95"/>
      <c r="ACJ85" s="95"/>
      <c r="ACK85" s="95"/>
      <c r="ACL85" s="95"/>
      <c r="ACM85" s="95"/>
      <c r="ACN85" s="95"/>
      <c r="ACO85" s="95"/>
      <c r="ACP85" s="95"/>
      <c r="ACQ85" s="95"/>
      <c r="ACR85" s="95"/>
      <c r="ACS85" s="95"/>
      <c r="ACT85" s="95"/>
      <c r="ACU85" s="95"/>
      <c r="ACV85" s="95"/>
      <c r="ACW85" s="95"/>
      <c r="ACX85" s="95"/>
      <c r="ACY85" s="95"/>
      <c r="ACZ85" s="95"/>
      <c r="ADA85" s="95"/>
      <c r="ADB85" s="95"/>
      <c r="ADC85" s="95"/>
      <c r="ADD85" s="95"/>
      <c r="ADE85" s="95"/>
      <c r="ADF85" s="95"/>
      <c r="ADG85" s="95"/>
      <c r="ADH85" s="95"/>
      <c r="ADI85" s="95"/>
      <c r="ADJ85" s="95"/>
      <c r="ADK85" s="95"/>
      <c r="ADL85" s="95"/>
      <c r="ADM85" s="95"/>
      <c r="ADN85" s="95"/>
      <c r="ADO85" s="95"/>
      <c r="ADP85" s="95"/>
      <c r="ADQ85" s="95"/>
      <c r="ADR85" s="95"/>
      <c r="ADS85" s="95"/>
      <c r="ADT85" s="95"/>
      <c r="ADU85" s="95"/>
      <c r="ADV85" s="95"/>
      <c r="ADW85" s="95"/>
      <c r="ADX85" s="95"/>
      <c r="ADY85" s="95"/>
      <c r="ADZ85" s="95"/>
      <c r="AEA85" s="95"/>
      <c r="AEB85" s="95"/>
      <c r="AEC85" s="95"/>
      <c r="AED85" s="95"/>
      <c r="AEE85" s="95"/>
      <c r="AEF85" s="95"/>
      <c r="AEG85" s="95"/>
      <c r="AEH85" s="95"/>
      <c r="AEI85" s="95"/>
      <c r="AEJ85" s="95"/>
      <c r="AEK85" s="95"/>
      <c r="AEL85" s="95"/>
      <c r="AEM85" s="95"/>
      <c r="AEN85" s="95"/>
      <c r="AEO85" s="95"/>
      <c r="AEP85" s="95"/>
      <c r="AEQ85" s="95"/>
      <c r="AER85" s="95"/>
      <c r="AES85" s="95"/>
      <c r="AET85" s="95"/>
      <c r="AEU85" s="95"/>
      <c r="AEV85" s="95"/>
      <c r="AEW85" s="95"/>
      <c r="AEX85" s="95"/>
      <c r="AEY85" s="95"/>
      <c r="AEZ85" s="95"/>
      <c r="AFA85" s="95"/>
      <c r="AFB85" s="95"/>
      <c r="AFC85" s="95"/>
      <c r="AFD85" s="95"/>
      <c r="AFE85" s="95"/>
      <c r="AFF85" s="95"/>
      <c r="AFG85" s="95"/>
      <c r="AFH85" s="95"/>
      <c r="AFI85" s="95"/>
      <c r="AFJ85" s="95"/>
      <c r="AFK85" s="95"/>
      <c r="AFL85" s="95"/>
      <c r="AFM85" s="95"/>
      <c r="AFN85" s="95"/>
      <c r="AFO85" s="95"/>
      <c r="AFP85" s="95"/>
      <c r="AFQ85" s="95"/>
      <c r="AFR85" s="95"/>
      <c r="AFS85" s="95"/>
      <c r="AFT85" s="95"/>
      <c r="AFU85" s="95"/>
      <c r="AFV85" s="95"/>
      <c r="AFW85" s="95"/>
      <c r="AFX85" s="95"/>
      <c r="AFY85" s="95"/>
      <c r="AFZ85" s="95"/>
      <c r="AGA85" s="95"/>
      <c r="AGB85" s="95"/>
      <c r="AGC85" s="95"/>
      <c r="AGD85" s="95"/>
      <c r="AGE85" s="95"/>
      <c r="AGF85" s="95"/>
      <c r="AGG85" s="95"/>
      <c r="AGH85" s="95"/>
      <c r="AGI85" s="95"/>
      <c r="AGJ85" s="95"/>
      <c r="AGK85" s="95"/>
      <c r="AGL85" s="95"/>
      <c r="AGM85" s="95"/>
      <c r="AGN85" s="95"/>
      <c r="AGO85" s="95"/>
      <c r="AGP85" s="95"/>
      <c r="AGQ85" s="95"/>
      <c r="AGR85" s="95"/>
      <c r="AGS85" s="95"/>
      <c r="AGT85" s="95"/>
      <c r="AGU85" s="95"/>
      <c r="AGV85" s="95"/>
      <c r="AGW85" s="95"/>
      <c r="AGX85" s="95"/>
      <c r="AGY85" s="95"/>
      <c r="AGZ85" s="95"/>
      <c r="AHA85" s="95"/>
      <c r="AHB85" s="95"/>
      <c r="AHC85" s="95"/>
      <c r="AHD85" s="95"/>
      <c r="AHE85" s="95"/>
      <c r="AHF85" s="95"/>
      <c r="AHG85" s="95"/>
      <c r="AHH85" s="95"/>
      <c r="AHI85" s="95"/>
      <c r="AHJ85" s="95"/>
      <c r="AHK85" s="95"/>
      <c r="AHL85" s="95"/>
      <c r="AHM85" s="95"/>
      <c r="AHN85" s="95"/>
      <c r="AHO85" s="95"/>
      <c r="AHP85" s="95"/>
      <c r="AHQ85" s="95"/>
      <c r="AHR85" s="95"/>
      <c r="AHS85" s="95"/>
      <c r="AHT85" s="95"/>
      <c r="AHU85" s="95"/>
      <c r="AHV85" s="95"/>
      <c r="AHW85" s="95"/>
      <c r="AHX85" s="95"/>
      <c r="AHY85" s="95"/>
      <c r="AHZ85" s="95"/>
      <c r="AIA85" s="95"/>
      <c r="AIB85" s="95"/>
      <c r="AIC85" s="95"/>
      <c r="AID85" s="95"/>
      <c r="AIE85" s="95"/>
      <c r="AIF85" s="95"/>
      <c r="AIG85" s="95"/>
      <c r="AIH85" s="95"/>
      <c r="AII85" s="95"/>
      <c r="AIJ85" s="95"/>
      <c r="AIK85" s="95"/>
      <c r="AIL85" s="95"/>
      <c r="AIM85" s="95"/>
      <c r="AIN85" s="95"/>
      <c r="AIO85" s="95"/>
      <c r="AIP85" s="95"/>
      <c r="AIQ85" s="95"/>
      <c r="AIR85" s="95"/>
      <c r="AIS85" s="95"/>
      <c r="AIT85" s="95"/>
      <c r="AIU85" s="95"/>
      <c r="AIV85" s="95"/>
      <c r="AIW85" s="95"/>
      <c r="AIX85" s="95"/>
      <c r="AIY85" s="95"/>
      <c r="AIZ85" s="95"/>
      <c r="AJA85" s="95"/>
      <c r="AJB85" s="95"/>
      <c r="AJC85" s="95"/>
      <c r="AJD85" s="95"/>
      <c r="AJE85" s="95"/>
      <c r="AJF85" s="95"/>
      <c r="AJG85" s="95"/>
      <c r="AJH85" s="95"/>
      <c r="AJI85" s="95"/>
      <c r="AJJ85" s="95"/>
      <c r="AJK85" s="95"/>
      <c r="AJL85" s="95"/>
      <c r="AJM85" s="95"/>
      <c r="AJN85" s="95"/>
      <c r="AJO85" s="95"/>
      <c r="AJP85" s="95"/>
      <c r="AJQ85" s="95"/>
      <c r="AJR85" s="95"/>
      <c r="AJS85" s="95"/>
      <c r="AJT85" s="95"/>
      <c r="AJU85" s="95"/>
      <c r="AJV85" s="95"/>
      <c r="AJW85" s="95"/>
      <c r="AJX85" s="95"/>
      <c r="AJY85" s="95"/>
      <c r="AJZ85" s="95"/>
      <c r="AKA85" s="95"/>
      <c r="AKB85" s="95"/>
      <c r="AKC85" s="95"/>
      <c r="AKD85" s="95"/>
      <c r="AKE85" s="95"/>
      <c r="AKF85" s="95"/>
      <c r="AKG85" s="95"/>
      <c r="AKH85" s="95"/>
      <c r="AKI85" s="95"/>
      <c r="AKJ85" s="95"/>
      <c r="AKK85" s="95"/>
      <c r="AKL85" s="95"/>
      <c r="AKM85" s="95"/>
      <c r="AKN85" s="95"/>
      <c r="AKO85" s="95"/>
      <c r="AKP85" s="95"/>
      <c r="AKQ85" s="95"/>
      <c r="AKR85" s="95"/>
      <c r="AKS85" s="95"/>
      <c r="AKT85" s="95"/>
      <c r="AKU85" s="95"/>
      <c r="AKV85" s="95"/>
      <c r="AKW85" s="95"/>
      <c r="AKX85" s="95"/>
      <c r="AKY85" s="95"/>
      <c r="AKZ85" s="95"/>
      <c r="ALA85" s="95"/>
      <c r="ALB85" s="95"/>
      <c r="ALC85" s="95"/>
      <c r="ALD85" s="95"/>
      <c r="ALE85" s="95"/>
      <c r="ALF85" s="95"/>
      <c r="ALG85" s="95"/>
      <c r="ALH85" s="95"/>
      <c r="ALI85" s="95"/>
      <c r="ALJ85" s="95"/>
      <c r="ALK85" s="95"/>
      <c r="ALL85" s="95"/>
      <c r="ALM85" s="95"/>
      <c r="ALN85" s="95"/>
      <c r="ALO85" s="95"/>
      <c r="ALP85" s="95"/>
      <c r="ALQ85" s="95"/>
      <c r="ALR85" s="95"/>
      <c r="ALS85" s="95"/>
      <c r="ALT85" s="95"/>
      <c r="ALU85" s="95"/>
      <c r="ALV85" s="95"/>
      <c r="ALW85" s="95"/>
      <c r="ALX85" s="95"/>
      <c r="ALY85" s="95"/>
      <c r="ALZ85" s="95"/>
      <c r="AMA85" s="95"/>
      <c r="AMB85" s="95"/>
      <c r="AMC85" s="95"/>
      <c r="AMD85" s="95"/>
      <c r="AME85" s="95"/>
      <c r="AMF85" s="95"/>
      <c r="AMG85" s="95"/>
      <c r="AMH85" s="95"/>
      <c r="AMI85" s="95"/>
      <c r="AMJ85" s="95"/>
    </row>
    <row r="86" spans="1:1024" s="97" customFormat="1" x14ac:dyDescent="0.2">
      <c r="A86" s="95"/>
      <c r="B86" s="171" t="s">
        <v>175</v>
      </c>
      <c r="C86" s="168">
        <v>10.5</v>
      </c>
      <c r="D86" s="171" t="s">
        <v>418</v>
      </c>
      <c r="E86" s="168">
        <v>7.96</v>
      </c>
      <c r="F86" s="171" t="s">
        <v>406</v>
      </c>
      <c r="G86" s="168">
        <v>11.31</v>
      </c>
      <c r="H86" s="171" t="s">
        <v>353</v>
      </c>
      <c r="I86" s="168">
        <v>4.47</v>
      </c>
      <c r="J86" s="171" t="s">
        <v>491</v>
      </c>
      <c r="K86" s="168">
        <v>5.18</v>
      </c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95"/>
      <c r="W86" s="95"/>
      <c r="X86" s="95"/>
      <c r="Y86" s="95"/>
      <c r="Z86" s="95"/>
      <c r="AA86" s="95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5"/>
      <c r="AO86" s="95"/>
      <c r="AP86" s="95"/>
      <c r="AQ86" s="95"/>
      <c r="AR86" s="95"/>
      <c r="AS86" s="95"/>
      <c r="AT86" s="95"/>
      <c r="AU86" s="95"/>
      <c r="AV86" s="95"/>
      <c r="AW86" s="95"/>
      <c r="AX86" s="95"/>
      <c r="AY86" s="95"/>
      <c r="AZ86" s="95"/>
      <c r="BA86" s="95"/>
      <c r="BB86" s="95"/>
      <c r="BC86" s="95"/>
      <c r="BD86" s="95"/>
      <c r="BE86" s="95"/>
      <c r="BF86" s="95"/>
      <c r="BG86" s="95"/>
      <c r="BH86" s="95"/>
      <c r="BI86" s="95"/>
      <c r="BJ86" s="95"/>
      <c r="BK86" s="95"/>
      <c r="BL86" s="95"/>
      <c r="BM86" s="95"/>
      <c r="BN86" s="95"/>
      <c r="BO86" s="95"/>
      <c r="BP86" s="95"/>
      <c r="BQ86" s="95"/>
      <c r="BR86" s="95"/>
      <c r="BS86" s="95"/>
      <c r="BT86" s="95"/>
      <c r="BU86" s="95"/>
      <c r="BV86" s="95"/>
      <c r="BW86" s="95"/>
      <c r="BX86" s="95"/>
      <c r="BY86" s="95"/>
      <c r="BZ86" s="95"/>
      <c r="CA86" s="95"/>
      <c r="CB86" s="95"/>
      <c r="CC86" s="95"/>
      <c r="CD86" s="95"/>
      <c r="CE86" s="95"/>
      <c r="CF86" s="95"/>
      <c r="CG86" s="95"/>
      <c r="CH86" s="95"/>
      <c r="CI86" s="95"/>
      <c r="CJ86" s="95"/>
      <c r="CK86" s="95"/>
      <c r="CL86" s="95"/>
      <c r="CM86" s="95"/>
      <c r="CN86" s="95"/>
      <c r="CO86" s="95"/>
      <c r="CP86" s="95"/>
      <c r="CQ86" s="95"/>
      <c r="CR86" s="95"/>
      <c r="CS86" s="95"/>
      <c r="CT86" s="95"/>
      <c r="CU86" s="95"/>
      <c r="CV86" s="95"/>
      <c r="CW86" s="95"/>
      <c r="CX86" s="95"/>
      <c r="CY86" s="95"/>
      <c r="CZ86" s="95"/>
      <c r="DA86" s="95"/>
      <c r="DB86" s="95"/>
      <c r="DC86" s="95"/>
      <c r="DD86" s="95"/>
      <c r="DE86" s="95"/>
      <c r="DF86" s="95"/>
      <c r="DG86" s="95"/>
      <c r="DH86" s="95"/>
      <c r="DI86" s="95"/>
      <c r="DJ86" s="95"/>
      <c r="DK86" s="95"/>
      <c r="DL86" s="95"/>
      <c r="DM86" s="95"/>
      <c r="DN86" s="95"/>
      <c r="DO86" s="95"/>
      <c r="DP86" s="95"/>
      <c r="DQ86" s="95"/>
      <c r="DR86" s="95"/>
      <c r="DS86" s="95"/>
      <c r="DT86" s="95"/>
      <c r="DU86" s="95"/>
      <c r="DV86" s="95"/>
      <c r="DW86" s="95"/>
      <c r="DX86" s="95"/>
      <c r="DY86" s="95"/>
      <c r="DZ86" s="95"/>
      <c r="EA86" s="95"/>
      <c r="EB86" s="95"/>
      <c r="EC86" s="95"/>
      <c r="ED86" s="95"/>
      <c r="EE86" s="95"/>
      <c r="EF86" s="95"/>
      <c r="EG86" s="95"/>
      <c r="EH86" s="95"/>
      <c r="EI86" s="95"/>
      <c r="EJ86" s="95"/>
      <c r="EK86" s="95"/>
      <c r="EL86" s="95"/>
      <c r="EM86" s="95"/>
      <c r="EN86" s="95"/>
      <c r="EO86" s="95"/>
      <c r="EP86" s="95"/>
      <c r="EQ86" s="95"/>
      <c r="ER86" s="95"/>
      <c r="ES86" s="95"/>
      <c r="ET86" s="95"/>
      <c r="EU86" s="95"/>
      <c r="EV86" s="95"/>
      <c r="EW86" s="95"/>
      <c r="EX86" s="95"/>
      <c r="EY86" s="95"/>
      <c r="EZ86" s="95"/>
      <c r="FA86" s="95"/>
      <c r="FB86" s="95"/>
      <c r="FC86" s="95"/>
      <c r="FD86" s="95"/>
      <c r="FE86" s="95"/>
      <c r="FF86" s="95"/>
      <c r="FG86" s="95"/>
      <c r="FH86" s="95"/>
      <c r="FI86" s="95"/>
      <c r="FJ86" s="95"/>
      <c r="FK86" s="95"/>
      <c r="FL86" s="95"/>
      <c r="FM86" s="95"/>
      <c r="FN86" s="95"/>
      <c r="FO86" s="95"/>
      <c r="FP86" s="95"/>
      <c r="FQ86" s="95"/>
      <c r="FR86" s="95"/>
      <c r="FS86" s="95"/>
      <c r="FT86" s="95"/>
      <c r="FU86" s="95"/>
      <c r="FV86" s="95"/>
      <c r="FW86" s="95"/>
      <c r="FX86" s="95"/>
      <c r="FY86" s="95"/>
      <c r="FZ86" s="95"/>
      <c r="GA86" s="95"/>
      <c r="GB86" s="95"/>
      <c r="GC86" s="95"/>
      <c r="GD86" s="95"/>
      <c r="GE86" s="95"/>
      <c r="GF86" s="95"/>
      <c r="GG86" s="95"/>
      <c r="GH86" s="95"/>
      <c r="GI86" s="95"/>
      <c r="GJ86" s="95"/>
      <c r="GK86" s="95"/>
      <c r="GL86" s="95"/>
      <c r="GM86" s="95"/>
      <c r="GN86" s="95"/>
      <c r="GO86" s="95"/>
      <c r="GP86" s="95"/>
      <c r="GQ86" s="95"/>
      <c r="GR86" s="95"/>
      <c r="GS86" s="95"/>
      <c r="GT86" s="95"/>
      <c r="GU86" s="95"/>
      <c r="GV86" s="95"/>
      <c r="GW86" s="95"/>
      <c r="GX86" s="95"/>
      <c r="GY86" s="95"/>
      <c r="GZ86" s="95"/>
      <c r="HA86" s="95"/>
      <c r="HB86" s="95"/>
      <c r="HC86" s="95"/>
      <c r="HD86" s="95"/>
      <c r="HE86" s="95"/>
      <c r="HF86" s="95"/>
      <c r="HG86" s="95"/>
      <c r="HH86" s="95"/>
      <c r="HI86" s="95"/>
      <c r="HJ86" s="95"/>
      <c r="HK86" s="95"/>
      <c r="HL86" s="95"/>
      <c r="HM86" s="95"/>
      <c r="HN86" s="95"/>
      <c r="HO86" s="95"/>
      <c r="HP86" s="95"/>
      <c r="HQ86" s="95"/>
      <c r="HR86" s="95"/>
      <c r="HS86" s="95"/>
      <c r="HT86" s="95"/>
      <c r="HU86" s="95"/>
      <c r="HV86" s="95"/>
      <c r="HW86" s="95"/>
      <c r="HX86" s="95"/>
      <c r="HY86" s="95"/>
      <c r="HZ86" s="95"/>
      <c r="IA86" s="95"/>
      <c r="IB86" s="95"/>
      <c r="IC86" s="95"/>
      <c r="ID86" s="95"/>
      <c r="IE86" s="95"/>
      <c r="IF86" s="95"/>
      <c r="IG86" s="95"/>
      <c r="IH86" s="95"/>
      <c r="II86" s="95"/>
      <c r="IJ86" s="95"/>
      <c r="IK86" s="95"/>
      <c r="IL86" s="95"/>
      <c r="IM86" s="95"/>
      <c r="IN86" s="95"/>
      <c r="IO86" s="95"/>
      <c r="IP86" s="95"/>
      <c r="IQ86" s="95"/>
      <c r="IR86" s="95"/>
      <c r="IS86" s="95"/>
      <c r="IT86" s="95"/>
      <c r="IU86" s="95"/>
      <c r="IV86" s="95"/>
      <c r="IW86" s="95"/>
      <c r="IX86" s="95"/>
      <c r="IY86" s="95"/>
      <c r="IZ86" s="95"/>
      <c r="JA86" s="95"/>
      <c r="JB86" s="95"/>
      <c r="JC86" s="95"/>
      <c r="JD86" s="95"/>
      <c r="JE86" s="95"/>
      <c r="JF86" s="95"/>
      <c r="JG86" s="95"/>
      <c r="JH86" s="95"/>
      <c r="JI86" s="95"/>
      <c r="JJ86" s="95"/>
      <c r="JK86" s="95"/>
      <c r="JL86" s="95"/>
      <c r="JM86" s="95"/>
      <c r="JN86" s="95"/>
      <c r="JO86" s="95"/>
      <c r="JP86" s="95"/>
      <c r="JQ86" s="95"/>
      <c r="JR86" s="95"/>
      <c r="JS86" s="95"/>
      <c r="JT86" s="95"/>
      <c r="JU86" s="95"/>
      <c r="JV86" s="95"/>
      <c r="JW86" s="95"/>
      <c r="JX86" s="95"/>
      <c r="JY86" s="95"/>
      <c r="JZ86" s="95"/>
      <c r="KA86" s="95"/>
      <c r="KB86" s="95"/>
      <c r="KC86" s="95"/>
      <c r="KD86" s="95"/>
      <c r="KE86" s="95"/>
      <c r="KF86" s="95"/>
      <c r="KG86" s="95"/>
      <c r="KH86" s="95"/>
      <c r="KI86" s="95"/>
      <c r="KJ86" s="95"/>
      <c r="KK86" s="95"/>
      <c r="KL86" s="95"/>
      <c r="KM86" s="95"/>
      <c r="KN86" s="95"/>
      <c r="KO86" s="95"/>
      <c r="KP86" s="95"/>
      <c r="KQ86" s="95"/>
      <c r="KR86" s="95"/>
      <c r="KS86" s="95"/>
      <c r="KT86" s="95"/>
      <c r="KU86" s="95"/>
      <c r="KV86" s="95"/>
      <c r="KW86" s="95"/>
      <c r="KX86" s="95"/>
      <c r="KY86" s="95"/>
      <c r="KZ86" s="95"/>
      <c r="LA86" s="95"/>
      <c r="LB86" s="95"/>
      <c r="LC86" s="95"/>
      <c r="LD86" s="95"/>
      <c r="LE86" s="95"/>
      <c r="LF86" s="95"/>
      <c r="LG86" s="95"/>
      <c r="LH86" s="95"/>
      <c r="LI86" s="95"/>
      <c r="LJ86" s="95"/>
      <c r="LK86" s="95"/>
      <c r="LL86" s="95"/>
      <c r="LM86" s="95"/>
      <c r="LN86" s="95"/>
      <c r="LO86" s="95"/>
      <c r="LP86" s="95"/>
      <c r="LQ86" s="95"/>
      <c r="LR86" s="95"/>
      <c r="LS86" s="95"/>
      <c r="LT86" s="95"/>
      <c r="LU86" s="95"/>
      <c r="LV86" s="95"/>
      <c r="LW86" s="95"/>
      <c r="LX86" s="95"/>
      <c r="LY86" s="95"/>
      <c r="LZ86" s="95"/>
      <c r="MA86" s="95"/>
      <c r="MB86" s="95"/>
      <c r="MC86" s="95"/>
      <c r="MD86" s="95"/>
      <c r="ME86" s="95"/>
      <c r="MF86" s="95"/>
      <c r="MG86" s="95"/>
      <c r="MH86" s="95"/>
      <c r="MI86" s="95"/>
      <c r="MJ86" s="95"/>
      <c r="MK86" s="95"/>
      <c r="ML86" s="95"/>
      <c r="MM86" s="95"/>
      <c r="MN86" s="95"/>
      <c r="MO86" s="95"/>
      <c r="MP86" s="95"/>
      <c r="MQ86" s="95"/>
      <c r="MR86" s="95"/>
      <c r="MS86" s="95"/>
      <c r="MT86" s="95"/>
      <c r="MU86" s="95"/>
      <c r="MV86" s="95"/>
      <c r="MW86" s="95"/>
      <c r="MX86" s="95"/>
      <c r="MY86" s="95"/>
      <c r="MZ86" s="95"/>
      <c r="NA86" s="95"/>
      <c r="NB86" s="95"/>
      <c r="NC86" s="95"/>
      <c r="ND86" s="95"/>
      <c r="NE86" s="95"/>
      <c r="NF86" s="95"/>
      <c r="NG86" s="95"/>
      <c r="NH86" s="95"/>
      <c r="NI86" s="95"/>
      <c r="NJ86" s="95"/>
      <c r="NK86" s="95"/>
      <c r="NL86" s="95"/>
      <c r="NM86" s="95"/>
      <c r="NN86" s="95"/>
      <c r="NO86" s="95"/>
      <c r="NP86" s="95"/>
      <c r="NQ86" s="95"/>
      <c r="NR86" s="95"/>
      <c r="NS86" s="95"/>
      <c r="NT86" s="95"/>
      <c r="NU86" s="95"/>
      <c r="NV86" s="95"/>
      <c r="NW86" s="95"/>
      <c r="NX86" s="95"/>
      <c r="NY86" s="95"/>
      <c r="NZ86" s="95"/>
      <c r="OA86" s="95"/>
      <c r="OB86" s="95"/>
      <c r="OC86" s="95"/>
      <c r="OD86" s="95"/>
      <c r="OE86" s="95"/>
      <c r="OF86" s="95"/>
      <c r="OG86" s="95"/>
      <c r="OH86" s="95"/>
      <c r="OI86" s="95"/>
      <c r="OJ86" s="95"/>
      <c r="OK86" s="95"/>
      <c r="OL86" s="95"/>
      <c r="OM86" s="95"/>
      <c r="ON86" s="95"/>
      <c r="OO86" s="95"/>
      <c r="OP86" s="95"/>
      <c r="OQ86" s="95"/>
      <c r="OR86" s="95"/>
      <c r="OS86" s="95"/>
      <c r="OT86" s="95"/>
      <c r="OU86" s="95"/>
      <c r="OV86" s="95"/>
      <c r="OW86" s="95"/>
      <c r="OX86" s="95"/>
      <c r="OY86" s="95"/>
      <c r="OZ86" s="95"/>
      <c r="PA86" s="95"/>
      <c r="PB86" s="95"/>
      <c r="PC86" s="95"/>
      <c r="PD86" s="95"/>
      <c r="PE86" s="95"/>
      <c r="PF86" s="95"/>
      <c r="PG86" s="95"/>
      <c r="PH86" s="95"/>
      <c r="PI86" s="95"/>
      <c r="PJ86" s="95"/>
      <c r="PK86" s="95"/>
      <c r="PL86" s="95"/>
      <c r="PM86" s="95"/>
      <c r="PN86" s="95"/>
      <c r="PO86" s="95"/>
      <c r="PP86" s="95"/>
      <c r="PQ86" s="95"/>
      <c r="PR86" s="95"/>
      <c r="PS86" s="95"/>
      <c r="PT86" s="95"/>
      <c r="PU86" s="95"/>
      <c r="PV86" s="95"/>
      <c r="PW86" s="95"/>
      <c r="PX86" s="95"/>
      <c r="PY86" s="95"/>
      <c r="PZ86" s="95"/>
      <c r="QA86" s="95"/>
      <c r="QB86" s="95"/>
      <c r="QC86" s="95"/>
      <c r="QD86" s="95"/>
      <c r="QE86" s="95"/>
      <c r="QF86" s="95"/>
      <c r="QG86" s="95"/>
      <c r="QH86" s="95"/>
      <c r="QI86" s="95"/>
      <c r="QJ86" s="95"/>
      <c r="QK86" s="95"/>
      <c r="QL86" s="95"/>
      <c r="QM86" s="95"/>
      <c r="QN86" s="95"/>
      <c r="QO86" s="95"/>
      <c r="QP86" s="95"/>
      <c r="QQ86" s="95"/>
      <c r="QR86" s="95"/>
      <c r="QS86" s="95"/>
      <c r="QT86" s="95"/>
      <c r="QU86" s="95"/>
      <c r="QV86" s="95"/>
      <c r="QW86" s="95"/>
      <c r="QX86" s="95"/>
      <c r="QY86" s="95"/>
      <c r="QZ86" s="95"/>
      <c r="RA86" s="95"/>
      <c r="RB86" s="95"/>
      <c r="RC86" s="95"/>
      <c r="RD86" s="95"/>
      <c r="RE86" s="95"/>
      <c r="RF86" s="95"/>
      <c r="RG86" s="95"/>
      <c r="RH86" s="95"/>
      <c r="RI86" s="95"/>
      <c r="RJ86" s="95"/>
      <c r="RK86" s="95"/>
      <c r="RL86" s="95"/>
      <c r="RM86" s="95"/>
      <c r="RN86" s="95"/>
      <c r="RO86" s="95"/>
      <c r="RP86" s="95"/>
      <c r="RQ86" s="95"/>
      <c r="RR86" s="95"/>
      <c r="RS86" s="95"/>
      <c r="RT86" s="95"/>
      <c r="RU86" s="95"/>
      <c r="RV86" s="95"/>
      <c r="RW86" s="95"/>
      <c r="RX86" s="95"/>
      <c r="RY86" s="95"/>
      <c r="RZ86" s="95"/>
      <c r="SA86" s="95"/>
      <c r="SB86" s="95"/>
      <c r="SC86" s="95"/>
      <c r="SD86" s="95"/>
      <c r="SE86" s="95"/>
      <c r="SF86" s="95"/>
      <c r="SG86" s="95"/>
      <c r="SH86" s="95"/>
      <c r="SI86" s="95"/>
      <c r="SJ86" s="95"/>
      <c r="SK86" s="95"/>
      <c r="SL86" s="95"/>
      <c r="SM86" s="95"/>
      <c r="SN86" s="95"/>
      <c r="SO86" s="95"/>
      <c r="SP86" s="95"/>
      <c r="SQ86" s="95"/>
      <c r="SR86" s="95"/>
      <c r="SS86" s="95"/>
      <c r="ST86" s="95"/>
      <c r="SU86" s="95"/>
      <c r="SV86" s="95"/>
      <c r="SW86" s="95"/>
      <c r="SX86" s="95"/>
      <c r="SY86" s="95"/>
      <c r="SZ86" s="95"/>
      <c r="TA86" s="95"/>
      <c r="TB86" s="95"/>
      <c r="TC86" s="95"/>
      <c r="TD86" s="95"/>
      <c r="TE86" s="95"/>
      <c r="TF86" s="95"/>
      <c r="TG86" s="95"/>
      <c r="TH86" s="95"/>
      <c r="TI86" s="95"/>
      <c r="TJ86" s="95"/>
      <c r="TK86" s="95"/>
      <c r="TL86" s="95"/>
      <c r="TM86" s="95"/>
      <c r="TN86" s="95"/>
      <c r="TO86" s="95"/>
      <c r="TP86" s="95"/>
      <c r="TQ86" s="95"/>
      <c r="TR86" s="95"/>
      <c r="TS86" s="95"/>
      <c r="TT86" s="95"/>
      <c r="TU86" s="95"/>
      <c r="TV86" s="95"/>
      <c r="TW86" s="95"/>
      <c r="TX86" s="95"/>
      <c r="TY86" s="95"/>
      <c r="TZ86" s="95"/>
      <c r="UA86" s="95"/>
      <c r="UB86" s="95"/>
      <c r="UC86" s="95"/>
      <c r="UD86" s="95"/>
      <c r="UE86" s="95"/>
      <c r="UF86" s="95"/>
      <c r="UG86" s="95"/>
      <c r="UH86" s="95"/>
      <c r="UI86" s="95"/>
      <c r="UJ86" s="95"/>
      <c r="UK86" s="95"/>
      <c r="UL86" s="95"/>
      <c r="UM86" s="95"/>
      <c r="UN86" s="95"/>
      <c r="UO86" s="95"/>
      <c r="UP86" s="95"/>
      <c r="UQ86" s="95"/>
      <c r="UR86" s="95"/>
      <c r="US86" s="95"/>
      <c r="UT86" s="95"/>
      <c r="UU86" s="95"/>
      <c r="UV86" s="95"/>
      <c r="UW86" s="95"/>
      <c r="UX86" s="95"/>
      <c r="UY86" s="95"/>
      <c r="UZ86" s="95"/>
      <c r="VA86" s="95"/>
      <c r="VB86" s="95"/>
      <c r="VC86" s="95"/>
      <c r="VD86" s="95"/>
      <c r="VE86" s="95"/>
      <c r="VF86" s="95"/>
      <c r="VG86" s="95"/>
      <c r="VH86" s="95"/>
      <c r="VI86" s="95"/>
      <c r="VJ86" s="95"/>
      <c r="VK86" s="95"/>
      <c r="VL86" s="95"/>
      <c r="VM86" s="95"/>
      <c r="VN86" s="95"/>
      <c r="VO86" s="95"/>
      <c r="VP86" s="95"/>
      <c r="VQ86" s="95"/>
      <c r="VR86" s="95"/>
      <c r="VS86" s="95"/>
      <c r="VT86" s="95"/>
      <c r="VU86" s="95"/>
      <c r="VV86" s="95"/>
      <c r="VW86" s="95"/>
      <c r="VX86" s="95"/>
      <c r="VY86" s="95"/>
      <c r="VZ86" s="95"/>
      <c r="WA86" s="95"/>
      <c r="WB86" s="95"/>
      <c r="WC86" s="95"/>
      <c r="WD86" s="95"/>
      <c r="WE86" s="95"/>
      <c r="WF86" s="95"/>
      <c r="WG86" s="95"/>
      <c r="WH86" s="95"/>
      <c r="WI86" s="95"/>
      <c r="WJ86" s="95"/>
      <c r="WK86" s="95"/>
      <c r="WL86" s="95"/>
      <c r="WM86" s="95"/>
      <c r="WN86" s="95"/>
      <c r="WO86" s="95"/>
      <c r="WP86" s="95"/>
      <c r="WQ86" s="95"/>
      <c r="WR86" s="95"/>
      <c r="WS86" s="95"/>
      <c r="WT86" s="95"/>
      <c r="WU86" s="95"/>
      <c r="WV86" s="95"/>
      <c r="WW86" s="95"/>
      <c r="WX86" s="95"/>
      <c r="WY86" s="95"/>
      <c r="WZ86" s="95"/>
      <c r="XA86" s="95"/>
      <c r="XB86" s="95"/>
      <c r="XC86" s="95"/>
      <c r="XD86" s="95"/>
      <c r="XE86" s="95"/>
      <c r="XF86" s="95"/>
      <c r="XG86" s="95"/>
      <c r="XH86" s="95"/>
      <c r="XI86" s="95"/>
      <c r="XJ86" s="95"/>
      <c r="XK86" s="95"/>
      <c r="XL86" s="95"/>
      <c r="XM86" s="95"/>
      <c r="XN86" s="95"/>
      <c r="XO86" s="95"/>
      <c r="XP86" s="95"/>
      <c r="XQ86" s="95"/>
      <c r="XR86" s="95"/>
      <c r="XS86" s="95"/>
      <c r="XT86" s="95"/>
      <c r="XU86" s="95"/>
      <c r="XV86" s="95"/>
      <c r="XW86" s="95"/>
      <c r="XX86" s="95"/>
      <c r="XY86" s="95"/>
      <c r="XZ86" s="95"/>
      <c r="YA86" s="95"/>
      <c r="YB86" s="95"/>
      <c r="YC86" s="95"/>
      <c r="YD86" s="95"/>
      <c r="YE86" s="95"/>
      <c r="YF86" s="95"/>
      <c r="YG86" s="95"/>
      <c r="YH86" s="95"/>
      <c r="YI86" s="95"/>
      <c r="YJ86" s="95"/>
      <c r="YK86" s="95"/>
      <c r="YL86" s="95"/>
      <c r="YM86" s="95"/>
      <c r="YN86" s="95"/>
      <c r="YO86" s="95"/>
      <c r="YP86" s="95"/>
      <c r="YQ86" s="95"/>
      <c r="YR86" s="95"/>
      <c r="YS86" s="95"/>
      <c r="YT86" s="95"/>
      <c r="YU86" s="95"/>
      <c r="YV86" s="95"/>
      <c r="YW86" s="95"/>
      <c r="YX86" s="95"/>
      <c r="YY86" s="95"/>
      <c r="YZ86" s="95"/>
      <c r="ZA86" s="95"/>
      <c r="ZB86" s="95"/>
      <c r="ZC86" s="95"/>
      <c r="ZD86" s="95"/>
      <c r="ZE86" s="95"/>
      <c r="ZF86" s="95"/>
      <c r="ZG86" s="95"/>
      <c r="ZH86" s="95"/>
      <c r="ZI86" s="95"/>
      <c r="ZJ86" s="95"/>
      <c r="ZK86" s="95"/>
      <c r="ZL86" s="95"/>
      <c r="ZM86" s="95"/>
      <c r="ZN86" s="95"/>
      <c r="ZO86" s="95"/>
      <c r="ZP86" s="95"/>
      <c r="ZQ86" s="95"/>
      <c r="ZR86" s="95"/>
      <c r="ZS86" s="95"/>
      <c r="ZT86" s="95"/>
      <c r="ZU86" s="95"/>
      <c r="ZV86" s="95"/>
      <c r="ZW86" s="95"/>
      <c r="ZX86" s="95"/>
      <c r="ZY86" s="95"/>
      <c r="ZZ86" s="95"/>
      <c r="AAA86" s="95"/>
      <c r="AAB86" s="95"/>
      <c r="AAC86" s="95"/>
      <c r="AAD86" s="95"/>
      <c r="AAE86" s="95"/>
      <c r="AAF86" s="95"/>
      <c r="AAG86" s="95"/>
      <c r="AAH86" s="95"/>
      <c r="AAI86" s="95"/>
      <c r="AAJ86" s="95"/>
      <c r="AAK86" s="95"/>
      <c r="AAL86" s="95"/>
      <c r="AAM86" s="95"/>
      <c r="AAN86" s="95"/>
      <c r="AAO86" s="95"/>
      <c r="AAP86" s="95"/>
      <c r="AAQ86" s="95"/>
      <c r="AAR86" s="95"/>
      <c r="AAS86" s="95"/>
      <c r="AAT86" s="95"/>
      <c r="AAU86" s="95"/>
      <c r="AAV86" s="95"/>
      <c r="AAW86" s="95"/>
      <c r="AAX86" s="95"/>
      <c r="AAY86" s="95"/>
      <c r="AAZ86" s="95"/>
      <c r="ABA86" s="95"/>
      <c r="ABB86" s="95"/>
      <c r="ABC86" s="95"/>
      <c r="ABD86" s="95"/>
      <c r="ABE86" s="95"/>
      <c r="ABF86" s="95"/>
      <c r="ABG86" s="95"/>
      <c r="ABH86" s="95"/>
      <c r="ABI86" s="95"/>
      <c r="ABJ86" s="95"/>
      <c r="ABK86" s="95"/>
      <c r="ABL86" s="95"/>
      <c r="ABM86" s="95"/>
      <c r="ABN86" s="95"/>
      <c r="ABO86" s="95"/>
      <c r="ABP86" s="95"/>
      <c r="ABQ86" s="95"/>
      <c r="ABR86" s="95"/>
      <c r="ABS86" s="95"/>
      <c r="ABT86" s="95"/>
      <c r="ABU86" s="95"/>
      <c r="ABV86" s="95"/>
      <c r="ABW86" s="95"/>
      <c r="ABX86" s="95"/>
      <c r="ABY86" s="95"/>
      <c r="ABZ86" s="95"/>
      <c r="ACA86" s="95"/>
      <c r="ACB86" s="95"/>
      <c r="ACC86" s="95"/>
      <c r="ACD86" s="95"/>
      <c r="ACE86" s="95"/>
      <c r="ACF86" s="95"/>
      <c r="ACG86" s="95"/>
      <c r="ACH86" s="95"/>
      <c r="ACI86" s="95"/>
      <c r="ACJ86" s="95"/>
      <c r="ACK86" s="95"/>
      <c r="ACL86" s="95"/>
      <c r="ACM86" s="95"/>
      <c r="ACN86" s="95"/>
      <c r="ACO86" s="95"/>
      <c r="ACP86" s="95"/>
      <c r="ACQ86" s="95"/>
      <c r="ACR86" s="95"/>
      <c r="ACS86" s="95"/>
      <c r="ACT86" s="95"/>
      <c r="ACU86" s="95"/>
      <c r="ACV86" s="95"/>
      <c r="ACW86" s="95"/>
      <c r="ACX86" s="95"/>
      <c r="ACY86" s="95"/>
      <c r="ACZ86" s="95"/>
      <c r="ADA86" s="95"/>
      <c r="ADB86" s="95"/>
      <c r="ADC86" s="95"/>
      <c r="ADD86" s="95"/>
      <c r="ADE86" s="95"/>
      <c r="ADF86" s="95"/>
      <c r="ADG86" s="95"/>
      <c r="ADH86" s="95"/>
      <c r="ADI86" s="95"/>
      <c r="ADJ86" s="95"/>
      <c r="ADK86" s="95"/>
      <c r="ADL86" s="95"/>
      <c r="ADM86" s="95"/>
      <c r="ADN86" s="95"/>
      <c r="ADO86" s="95"/>
      <c r="ADP86" s="95"/>
      <c r="ADQ86" s="95"/>
      <c r="ADR86" s="95"/>
      <c r="ADS86" s="95"/>
      <c r="ADT86" s="95"/>
      <c r="ADU86" s="95"/>
      <c r="ADV86" s="95"/>
      <c r="ADW86" s="95"/>
      <c r="ADX86" s="95"/>
      <c r="ADY86" s="95"/>
      <c r="ADZ86" s="95"/>
      <c r="AEA86" s="95"/>
      <c r="AEB86" s="95"/>
      <c r="AEC86" s="95"/>
      <c r="AED86" s="95"/>
      <c r="AEE86" s="95"/>
      <c r="AEF86" s="95"/>
      <c r="AEG86" s="95"/>
      <c r="AEH86" s="95"/>
      <c r="AEI86" s="95"/>
      <c r="AEJ86" s="95"/>
      <c r="AEK86" s="95"/>
      <c r="AEL86" s="95"/>
      <c r="AEM86" s="95"/>
      <c r="AEN86" s="95"/>
      <c r="AEO86" s="95"/>
      <c r="AEP86" s="95"/>
      <c r="AEQ86" s="95"/>
      <c r="AER86" s="95"/>
      <c r="AES86" s="95"/>
      <c r="AET86" s="95"/>
      <c r="AEU86" s="95"/>
      <c r="AEV86" s="95"/>
      <c r="AEW86" s="95"/>
      <c r="AEX86" s="95"/>
      <c r="AEY86" s="95"/>
      <c r="AEZ86" s="95"/>
      <c r="AFA86" s="95"/>
      <c r="AFB86" s="95"/>
      <c r="AFC86" s="95"/>
      <c r="AFD86" s="95"/>
      <c r="AFE86" s="95"/>
      <c r="AFF86" s="95"/>
      <c r="AFG86" s="95"/>
      <c r="AFH86" s="95"/>
      <c r="AFI86" s="95"/>
      <c r="AFJ86" s="95"/>
      <c r="AFK86" s="95"/>
      <c r="AFL86" s="95"/>
      <c r="AFM86" s="95"/>
      <c r="AFN86" s="95"/>
      <c r="AFO86" s="95"/>
      <c r="AFP86" s="95"/>
      <c r="AFQ86" s="95"/>
      <c r="AFR86" s="95"/>
      <c r="AFS86" s="95"/>
      <c r="AFT86" s="95"/>
      <c r="AFU86" s="95"/>
      <c r="AFV86" s="95"/>
      <c r="AFW86" s="95"/>
      <c r="AFX86" s="95"/>
      <c r="AFY86" s="95"/>
      <c r="AFZ86" s="95"/>
      <c r="AGA86" s="95"/>
      <c r="AGB86" s="95"/>
      <c r="AGC86" s="95"/>
      <c r="AGD86" s="95"/>
      <c r="AGE86" s="95"/>
      <c r="AGF86" s="95"/>
      <c r="AGG86" s="95"/>
      <c r="AGH86" s="95"/>
      <c r="AGI86" s="95"/>
      <c r="AGJ86" s="95"/>
      <c r="AGK86" s="95"/>
      <c r="AGL86" s="95"/>
      <c r="AGM86" s="95"/>
      <c r="AGN86" s="95"/>
      <c r="AGO86" s="95"/>
      <c r="AGP86" s="95"/>
      <c r="AGQ86" s="95"/>
      <c r="AGR86" s="95"/>
      <c r="AGS86" s="95"/>
      <c r="AGT86" s="95"/>
      <c r="AGU86" s="95"/>
      <c r="AGV86" s="95"/>
      <c r="AGW86" s="95"/>
      <c r="AGX86" s="95"/>
      <c r="AGY86" s="95"/>
      <c r="AGZ86" s="95"/>
      <c r="AHA86" s="95"/>
      <c r="AHB86" s="95"/>
      <c r="AHC86" s="95"/>
      <c r="AHD86" s="95"/>
      <c r="AHE86" s="95"/>
      <c r="AHF86" s="95"/>
      <c r="AHG86" s="95"/>
      <c r="AHH86" s="95"/>
      <c r="AHI86" s="95"/>
      <c r="AHJ86" s="95"/>
      <c r="AHK86" s="95"/>
      <c r="AHL86" s="95"/>
      <c r="AHM86" s="95"/>
      <c r="AHN86" s="95"/>
      <c r="AHO86" s="95"/>
      <c r="AHP86" s="95"/>
      <c r="AHQ86" s="95"/>
      <c r="AHR86" s="95"/>
      <c r="AHS86" s="95"/>
      <c r="AHT86" s="95"/>
      <c r="AHU86" s="95"/>
      <c r="AHV86" s="95"/>
      <c r="AHW86" s="95"/>
      <c r="AHX86" s="95"/>
      <c r="AHY86" s="95"/>
      <c r="AHZ86" s="95"/>
      <c r="AIA86" s="95"/>
      <c r="AIB86" s="95"/>
      <c r="AIC86" s="95"/>
      <c r="AID86" s="95"/>
      <c r="AIE86" s="95"/>
      <c r="AIF86" s="95"/>
      <c r="AIG86" s="95"/>
      <c r="AIH86" s="95"/>
      <c r="AII86" s="95"/>
      <c r="AIJ86" s="95"/>
      <c r="AIK86" s="95"/>
      <c r="AIL86" s="95"/>
      <c r="AIM86" s="95"/>
      <c r="AIN86" s="95"/>
      <c r="AIO86" s="95"/>
      <c r="AIP86" s="95"/>
      <c r="AIQ86" s="95"/>
      <c r="AIR86" s="95"/>
      <c r="AIS86" s="95"/>
      <c r="AIT86" s="95"/>
      <c r="AIU86" s="95"/>
      <c r="AIV86" s="95"/>
      <c r="AIW86" s="95"/>
      <c r="AIX86" s="95"/>
      <c r="AIY86" s="95"/>
      <c r="AIZ86" s="95"/>
      <c r="AJA86" s="95"/>
      <c r="AJB86" s="95"/>
      <c r="AJC86" s="95"/>
      <c r="AJD86" s="95"/>
      <c r="AJE86" s="95"/>
      <c r="AJF86" s="95"/>
      <c r="AJG86" s="95"/>
      <c r="AJH86" s="95"/>
      <c r="AJI86" s="95"/>
      <c r="AJJ86" s="95"/>
      <c r="AJK86" s="95"/>
      <c r="AJL86" s="95"/>
      <c r="AJM86" s="95"/>
      <c r="AJN86" s="95"/>
      <c r="AJO86" s="95"/>
      <c r="AJP86" s="95"/>
      <c r="AJQ86" s="95"/>
      <c r="AJR86" s="95"/>
      <c r="AJS86" s="95"/>
      <c r="AJT86" s="95"/>
      <c r="AJU86" s="95"/>
      <c r="AJV86" s="95"/>
      <c r="AJW86" s="95"/>
      <c r="AJX86" s="95"/>
      <c r="AJY86" s="95"/>
      <c r="AJZ86" s="95"/>
      <c r="AKA86" s="95"/>
      <c r="AKB86" s="95"/>
      <c r="AKC86" s="95"/>
      <c r="AKD86" s="95"/>
      <c r="AKE86" s="95"/>
      <c r="AKF86" s="95"/>
      <c r="AKG86" s="95"/>
      <c r="AKH86" s="95"/>
      <c r="AKI86" s="95"/>
      <c r="AKJ86" s="95"/>
      <c r="AKK86" s="95"/>
      <c r="AKL86" s="95"/>
      <c r="AKM86" s="95"/>
      <c r="AKN86" s="95"/>
      <c r="AKO86" s="95"/>
      <c r="AKP86" s="95"/>
      <c r="AKQ86" s="95"/>
      <c r="AKR86" s="95"/>
      <c r="AKS86" s="95"/>
      <c r="AKT86" s="95"/>
      <c r="AKU86" s="95"/>
      <c r="AKV86" s="95"/>
      <c r="AKW86" s="95"/>
      <c r="AKX86" s="95"/>
      <c r="AKY86" s="95"/>
      <c r="AKZ86" s="95"/>
      <c r="ALA86" s="95"/>
      <c r="ALB86" s="95"/>
      <c r="ALC86" s="95"/>
      <c r="ALD86" s="95"/>
      <c r="ALE86" s="95"/>
      <c r="ALF86" s="95"/>
      <c r="ALG86" s="95"/>
      <c r="ALH86" s="95"/>
      <c r="ALI86" s="95"/>
      <c r="ALJ86" s="95"/>
      <c r="ALK86" s="95"/>
      <c r="ALL86" s="95"/>
      <c r="ALM86" s="95"/>
      <c r="ALN86" s="95"/>
      <c r="ALO86" s="95"/>
      <c r="ALP86" s="95"/>
      <c r="ALQ86" s="95"/>
      <c r="ALR86" s="95"/>
      <c r="ALS86" s="95"/>
      <c r="ALT86" s="95"/>
      <c r="ALU86" s="95"/>
      <c r="ALV86" s="95"/>
      <c r="ALW86" s="95"/>
      <c r="ALX86" s="95"/>
      <c r="ALY86" s="95"/>
      <c r="ALZ86" s="95"/>
      <c r="AMA86" s="95"/>
      <c r="AMB86" s="95"/>
      <c r="AMC86" s="95"/>
      <c r="AMD86" s="95"/>
      <c r="AME86" s="95"/>
      <c r="AMF86" s="95"/>
      <c r="AMG86" s="95"/>
      <c r="AMH86" s="95"/>
      <c r="AMI86" s="95"/>
      <c r="AMJ86" s="95"/>
    </row>
    <row r="87" spans="1:1024" s="97" customFormat="1" x14ac:dyDescent="0.2">
      <c r="A87" s="95"/>
      <c r="B87" s="171" t="s">
        <v>533</v>
      </c>
      <c r="C87" s="168">
        <v>3.1</v>
      </c>
      <c r="D87" s="171" t="s">
        <v>498</v>
      </c>
      <c r="E87" s="168">
        <v>1.93</v>
      </c>
      <c r="F87" s="171" t="s">
        <v>466</v>
      </c>
      <c r="G87" s="168">
        <v>10.6</v>
      </c>
      <c r="H87" s="171" t="s">
        <v>53</v>
      </c>
      <c r="I87" s="168">
        <v>4.45</v>
      </c>
      <c r="J87" s="171" t="s">
        <v>53</v>
      </c>
      <c r="K87" s="168">
        <v>5.56</v>
      </c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95"/>
      <c r="W87" s="95"/>
      <c r="X87" s="95"/>
      <c r="Y87" s="95"/>
      <c r="Z87" s="95"/>
      <c r="AA87" s="95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5"/>
      <c r="AO87" s="95"/>
      <c r="AP87" s="95"/>
      <c r="AQ87" s="95"/>
      <c r="AR87" s="95"/>
      <c r="AS87" s="95"/>
      <c r="AT87" s="95"/>
      <c r="AU87" s="95"/>
      <c r="AV87" s="95"/>
      <c r="AW87" s="95"/>
      <c r="AX87" s="95"/>
      <c r="AY87" s="95"/>
      <c r="AZ87" s="95"/>
      <c r="BA87" s="95"/>
      <c r="BB87" s="95"/>
      <c r="BC87" s="95"/>
      <c r="BD87" s="95"/>
      <c r="BE87" s="95"/>
      <c r="BF87" s="95"/>
      <c r="BG87" s="95"/>
      <c r="BH87" s="95"/>
      <c r="BI87" s="95"/>
      <c r="BJ87" s="95"/>
      <c r="BK87" s="95"/>
      <c r="BL87" s="95"/>
      <c r="BM87" s="95"/>
      <c r="BN87" s="95"/>
      <c r="BO87" s="95"/>
      <c r="BP87" s="95"/>
      <c r="BQ87" s="95"/>
      <c r="BR87" s="95"/>
      <c r="BS87" s="95"/>
      <c r="BT87" s="95"/>
      <c r="BU87" s="95"/>
      <c r="BV87" s="95"/>
      <c r="BW87" s="95"/>
      <c r="BX87" s="95"/>
      <c r="BY87" s="95"/>
      <c r="BZ87" s="95"/>
      <c r="CA87" s="95"/>
      <c r="CB87" s="95"/>
      <c r="CC87" s="95"/>
      <c r="CD87" s="95"/>
      <c r="CE87" s="95"/>
      <c r="CF87" s="95"/>
      <c r="CG87" s="95"/>
      <c r="CH87" s="95"/>
      <c r="CI87" s="95"/>
      <c r="CJ87" s="95"/>
      <c r="CK87" s="95"/>
      <c r="CL87" s="95"/>
      <c r="CM87" s="95"/>
      <c r="CN87" s="95"/>
      <c r="CO87" s="95"/>
      <c r="CP87" s="95"/>
      <c r="CQ87" s="95"/>
      <c r="CR87" s="95"/>
      <c r="CS87" s="95"/>
      <c r="CT87" s="95"/>
      <c r="CU87" s="95"/>
      <c r="CV87" s="95"/>
      <c r="CW87" s="95"/>
      <c r="CX87" s="95"/>
      <c r="CY87" s="95"/>
      <c r="CZ87" s="95"/>
      <c r="DA87" s="95"/>
      <c r="DB87" s="95"/>
      <c r="DC87" s="95"/>
      <c r="DD87" s="95"/>
      <c r="DE87" s="95"/>
      <c r="DF87" s="95"/>
      <c r="DG87" s="95"/>
      <c r="DH87" s="95"/>
      <c r="DI87" s="95"/>
      <c r="DJ87" s="95"/>
      <c r="DK87" s="95"/>
      <c r="DL87" s="95"/>
      <c r="DM87" s="95"/>
      <c r="DN87" s="95"/>
      <c r="DO87" s="95"/>
      <c r="DP87" s="95"/>
      <c r="DQ87" s="95"/>
      <c r="DR87" s="95"/>
      <c r="DS87" s="95"/>
      <c r="DT87" s="95"/>
      <c r="DU87" s="95"/>
      <c r="DV87" s="95"/>
      <c r="DW87" s="95"/>
      <c r="DX87" s="95"/>
      <c r="DY87" s="95"/>
      <c r="DZ87" s="95"/>
      <c r="EA87" s="95"/>
      <c r="EB87" s="95"/>
      <c r="EC87" s="95"/>
      <c r="ED87" s="95"/>
      <c r="EE87" s="95"/>
      <c r="EF87" s="95"/>
      <c r="EG87" s="95"/>
      <c r="EH87" s="95"/>
      <c r="EI87" s="95"/>
      <c r="EJ87" s="95"/>
      <c r="EK87" s="95"/>
      <c r="EL87" s="95"/>
      <c r="EM87" s="95"/>
      <c r="EN87" s="95"/>
      <c r="EO87" s="95"/>
      <c r="EP87" s="95"/>
      <c r="EQ87" s="95"/>
      <c r="ER87" s="95"/>
      <c r="ES87" s="95"/>
      <c r="ET87" s="95"/>
      <c r="EU87" s="95"/>
      <c r="EV87" s="95"/>
      <c r="EW87" s="95"/>
      <c r="EX87" s="95"/>
      <c r="EY87" s="95"/>
      <c r="EZ87" s="95"/>
      <c r="FA87" s="95"/>
      <c r="FB87" s="95"/>
      <c r="FC87" s="95"/>
      <c r="FD87" s="95"/>
      <c r="FE87" s="95"/>
      <c r="FF87" s="95"/>
      <c r="FG87" s="95"/>
      <c r="FH87" s="95"/>
      <c r="FI87" s="95"/>
      <c r="FJ87" s="95"/>
      <c r="FK87" s="95"/>
      <c r="FL87" s="95"/>
      <c r="FM87" s="95"/>
      <c r="FN87" s="95"/>
      <c r="FO87" s="95"/>
      <c r="FP87" s="95"/>
      <c r="FQ87" s="95"/>
      <c r="FR87" s="95"/>
      <c r="FS87" s="95"/>
      <c r="FT87" s="95"/>
      <c r="FU87" s="95"/>
      <c r="FV87" s="95"/>
      <c r="FW87" s="95"/>
      <c r="FX87" s="95"/>
      <c r="FY87" s="95"/>
      <c r="FZ87" s="95"/>
      <c r="GA87" s="95"/>
      <c r="GB87" s="95"/>
      <c r="GC87" s="95"/>
      <c r="GD87" s="95"/>
      <c r="GE87" s="95"/>
      <c r="GF87" s="95"/>
      <c r="GG87" s="95"/>
      <c r="GH87" s="95"/>
      <c r="GI87" s="95"/>
      <c r="GJ87" s="95"/>
      <c r="GK87" s="95"/>
      <c r="GL87" s="95"/>
      <c r="GM87" s="95"/>
      <c r="GN87" s="95"/>
      <c r="GO87" s="95"/>
      <c r="GP87" s="95"/>
      <c r="GQ87" s="95"/>
      <c r="GR87" s="95"/>
      <c r="GS87" s="95"/>
      <c r="GT87" s="95"/>
      <c r="GU87" s="95"/>
      <c r="GV87" s="95"/>
      <c r="GW87" s="95"/>
      <c r="GX87" s="95"/>
      <c r="GY87" s="95"/>
      <c r="GZ87" s="95"/>
      <c r="HA87" s="95"/>
      <c r="HB87" s="95"/>
      <c r="HC87" s="95"/>
      <c r="HD87" s="95"/>
      <c r="HE87" s="95"/>
      <c r="HF87" s="95"/>
      <c r="HG87" s="95"/>
      <c r="HH87" s="95"/>
      <c r="HI87" s="95"/>
      <c r="HJ87" s="95"/>
      <c r="HK87" s="95"/>
      <c r="HL87" s="95"/>
      <c r="HM87" s="95"/>
      <c r="HN87" s="95"/>
      <c r="HO87" s="95"/>
      <c r="HP87" s="95"/>
      <c r="HQ87" s="95"/>
      <c r="HR87" s="95"/>
      <c r="HS87" s="95"/>
      <c r="HT87" s="95"/>
      <c r="HU87" s="95"/>
      <c r="HV87" s="95"/>
      <c r="HW87" s="95"/>
      <c r="HX87" s="95"/>
      <c r="HY87" s="95"/>
      <c r="HZ87" s="95"/>
      <c r="IA87" s="95"/>
      <c r="IB87" s="95"/>
      <c r="IC87" s="95"/>
      <c r="ID87" s="95"/>
      <c r="IE87" s="95"/>
      <c r="IF87" s="95"/>
      <c r="IG87" s="95"/>
      <c r="IH87" s="95"/>
      <c r="II87" s="95"/>
      <c r="IJ87" s="95"/>
      <c r="IK87" s="95"/>
      <c r="IL87" s="95"/>
      <c r="IM87" s="95"/>
      <c r="IN87" s="95"/>
      <c r="IO87" s="95"/>
      <c r="IP87" s="95"/>
      <c r="IQ87" s="95"/>
      <c r="IR87" s="95"/>
      <c r="IS87" s="95"/>
      <c r="IT87" s="95"/>
      <c r="IU87" s="95"/>
      <c r="IV87" s="95"/>
      <c r="IW87" s="95"/>
      <c r="IX87" s="95"/>
      <c r="IY87" s="95"/>
      <c r="IZ87" s="95"/>
      <c r="JA87" s="95"/>
      <c r="JB87" s="95"/>
      <c r="JC87" s="95"/>
      <c r="JD87" s="95"/>
      <c r="JE87" s="95"/>
      <c r="JF87" s="95"/>
      <c r="JG87" s="95"/>
      <c r="JH87" s="95"/>
      <c r="JI87" s="95"/>
      <c r="JJ87" s="95"/>
      <c r="JK87" s="95"/>
      <c r="JL87" s="95"/>
      <c r="JM87" s="95"/>
      <c r="JN87" s="95"/>
      <c r="JO87" s="95"/>
      <c r="JP87" s="95"/>
      <c r="JQ87" s="95"/>
      <c r="JR87" s="95"/>
      <c r="JS87" s="95"/>
      <c r="JT87" s="95"/>
      <c r="JU87" s="95"/>
      <c r="JV87" s="95"/>
      <c r="JW87" s="95"/>
      <c r="JX87" s="95"/>
      <c r="JY87" s="95"/>
      <c r="JZ87" s="95"/>
      <c r="KA87" s="95"/>
      <c r="KB87" s="95"/>
      <c r="KC87" s="95"/>
      <c r="KD87" s="95"/>
      <c r="KE87" s="95"/>
      <c r="KF87" s="95"/>
      <c r="KG87" s="95"/>
      <c r="KH87" s="95"/>
      <c r="KI87" s="95"/>
      <c r="KJ87" s="95"/>
      <c r="KK87" s="95"/>
      <c r="KL87" s="95"/>
      <c r="KM87" s="95"/>
      <c r="KN87" s="95"/>
      <c r="KO87" s="95"/>
      <c r="KP87" s="95"/>
      <c r="KQ87" s="95"/>
      <c r="KR87" s="95"/>
      <c r="KS87" s="95"/>
      <c r="KT87" s="95"/>
      <c r="KU87" s="95"/>
      <c r="KV87" s="95"/>
      <c r="KW87" s="95"/>
      <c r="KX87" s="95"/>
      <c r="KY87" s="95"/>
      <c r="KZ87" s="95"/>
      <c r="LA87" s="95"/>
      <c r="LB87" s="95"/>
      <c r="LC87" s="95"/>
      <c r="LD87" s="95"/>
      <c r="LE87" s="95"/>
      <c r="LF87" s="95"/>
      <c r="LG87" s="95"/>
      <c r="LH87" s="95"/>
      <c r="LI87" s="95"/>
      <c r="LJ87" s="95"/>
      <c r="LK87" s="95"/>
      <c r="LL87" s="95"/>
      <c r="LM87" s="95"/>
      <c r="LN87" s="95"/>
      <c r="LO87" s="95"/>
      <c r="LP87" s="95"/>
      <c r="LQ87" s="95"/>
      <c r="LR87" s="95"/>
      <c r="LS87" s="95"/>
      <c r="LT87" s="95"/>
      <c r="LU87" s="95"/>
      <c r="LV87" s="95"/>
      <c r="LW87" s="95"/>
      <c r="LX87" s="95"/>
      <c r="LY87" s="95"/>
      <c r="LZ87" s="95"/>
      <c r="MA87" s="95"/>
      <c r="MB87" s="95"/>
      <c r="MC87" s="95"/>
      <c r="MD87" s="95"/>
      <c r="ME87" s="95"/>
      <c r="MF87" s="95"/>
      <c r="MG87" s="95"/>
      <c r="MH87" s="95"/>
      <c r="MI87" s="95"/>
      <c r="MJ87" s="95"/>
      <c r="MK87" s="95"/>
      <c r="ML87" s="95"/>
      <c r="MM87" s="95"/>
      <c r="MN87" s="95"/>
      <c r="MO87" s="95"/>
      <c r="MP87" s="95"/>
      <c r="MQ87" s="95"/>
      <c r="MR87" s="95"/>
      <c r="MS87" s="95"/>
      <c r="MT87" s="95"/>
      <c r="MU87" s="95"/>
      <c r="MV87" s="95"/>
      <c r="MW87" s="95"/>
      <c r="MX87" s="95"/>
      <c r="MY87" s="95"/>
      <c r="MZ87" s="95"/>
      <c r="NA87" s="95"/>
      <c r="NB87" s="95"/>
      <c r="NC87" s="95"/>
      <c r="ND87" s="95"/>
      <c r="NE87" s="95"/>
      <c r="NF87" s="95"/>
      <c r="NG87" s="95"/>
      <c r="NH87" s="95"/>
      <c r="NI87" s="95"/>
      <c r="NJ87" s="95"/>
      <c r="NK87" s="95"/>
      <c r="NL87" s="95"/>
      <c r="NM87" s="95"/>
      <c r="NN87" s="95"/>
      <c r="NO87" s="95"/>
      <c r="NP87" s="95"/>
      <c r="NQ87" s="95"/>
      <c r="NR87" s="95"/>
      <c r="NS87" s="95"/>
      <c r="NT87" s="95"/>
      <c r="NU87" s="95"/>
      <c r="NV87" s="95"/>
      <c r="NW87" s="95"/>
      <c r="NX87" s="95"/>
      <c r="NY87" s="95"/>
      <c r="NZ87" s="95"/>
      <c r="OA87" s="95"/>
      <c r="OB87" s="95"/>
      <c r="OC87" s="95"/>
      <c r="OD87" s="95"/>
      <c r="OE87" s="95"/>
      <c r="OF87" s="95"/>
      <c r="OG87" s="95"/>
      <c r="OH87" s="95"/>
      <c r="OI87" s="95"/>
      <c r="OJ87" s="95"/>
      <c r="OK87" s="95"/>
      <c r="OL87" s="95"/>
      <c r="OM87" s="95"/>
      <c r="ON87" s="95"/>
      <c r="OO87" s="95"/>
      <c r="OP87" s="95"/>
      <c r="OQ87" s="95"/>
      <c r="OR87" s="95"/>
      <c r="OS87" s="95"/>
      <c r="OT87" s="95"/>
      <c r="OU87" s="95"/>
      <c r="OV87" s="95"/>
      <c r="OW87" s="95"/>
      <c r="OX87" s="95"/>
      <c r="OY87" s="95"/>
      <c r="OZ87" s="95"/>
      <c r="PA87" s="95"/>
      <c r="PB87" s="95"/>
      <c r="PC87" s="95"/>
      <c r="PD87" s="95"/>
      <c r="PE87" s="95"/>
      <c r="PF87" s="95"/>
      <c r="PG87" s="95"/>
      <c r="PH87" s="95"/>
      <c r="PI87" s="95"/>
      <c r="PJ87" s="95"/>
      <c r="PK87" s="95"/>
      <c r="PL87" s="95"/>
      <c r="PM87" s="95"/>
      <c r="PN87" s="95"/>
      <c r="PO87" s="95"/>
      <c r="PP87" s="95"/>
      <c r="PQ87" s="95"/>
      <c r="PR87" s="95"/>
      <c r="PS87" s="95"/>
      <c r="PT87" s="95"/>
      <c r="PU87" s="95"/>
      <c r="PV87" s="95"/>
      <c r="PW87" s="95"/>
      <c r="PX87" s="95"/>
      <c r="PY87" s="95"/>
      <c r="PZ87" s="95"/>
      <c r="QA87" s="95"/>
      <c r="QB87" s="95"/>
      <c r="QC87" s="95"/>
      <c r="QD87" s="95"/>
      <c r="QE87" s="95"/>
      <c r="QF87" s="95"/>
      <c r="QG87" s="95"/>
      <c r="QH87" s="95"/>
      <c r="QI87" s="95"/>
      <c r="QJ87" s="95"/>
      <c r="QK87" s="95"/>
      <c r="QL87" s="95"/>
      <c r="QM87" s="95"/>
      <c r="QN87" s="95"/>
      <c r="QO87" s="95"/>
      <c r="QP87" s="95"/>
      <c r="QQ87" s="95"/>
      <c r="QR87" s="95"/>
      <c r="QS87" s="95"/>
      <c r="QT87" s="95"/>
      <c r="QU87" s="95"/>
      <c r="QV87" s="95"/>
      <c r="QW87" s="95"/>
      <c r="QX87" s="95"/>
      <c r="QY87" s="95"/>
      <c r="QZ87" s="95"/>
      <c r="RA87" s="95"/>
      <c r="RB87" s="95"/>
      <c r="RC87" s="95"/>
      <c r="RD87" s="95"/>
      <c r="RE87" s="95"/>
      <c r="RF87" s="95"/>
      <c r="RG87" s="95"/>
      <c r="RH87" s="95"/>
      <c r="RI87" s="95"/>
      <c r="RJ87" s="95"/>
      <c r="RK87" s="95"/>
      <c r="RL87" s="95"/>
      <c r="RM87" s="95"/>
      <c r="RN87" s="95"/>
      <c r="RO87" s="95"/>
      <c r="RP87" s="95"/>
      <c r="RQ87" s="95"/>
      <c r="RR87" s="95"/>
      <c r="RS87" s="95"/>
      <c r="RT87" s="95"/>
      <c r="RU87" s="95"/>
      <c r="RV87" s="95"/>
      <c r="RW87" s="95"/>
      <c r="RX87" s="95"/>
      <c r="RY87" s="95"/>
      <c r="RZ87" s="95"/>
      <c r="SA87" s="95"/>
      <c r="SB87" s="95"/>
      <c r="SC87" s="95"/>
      <c r="SD87" s="95"/>
      <c r="SE87" s="95"/>
      <c r="SF87" s="95"/>
      <c r="SG87" s="95"/>
      <c r="SH87" s="95"/>
      <c r="SI87" s="95"/>
      <c r="SJ87" s="95"/>
      <c r="SK87" s="95"/>
      <c r="SL87" s="95"/>
      <c r="SM87" s="95"/>
      <c r="SN87" s="95"/>
      <c r="SO87" s="95"/>
      <c r="SP87" s="95"/>
      <c r="SQ87" s="95"/>
      <c r="SR87" s="95"/>
      <c r="SS87" s="95"/>
      <c r="ST87" s="95"/>
      <c r="SU87" s="95"/>
      <c r="SV87" s="95"/>
      <c r="SW87" s="95"/>
      <c r="SX87" s="95"/>
      <c r="SY87" s="95"/>
      <c r="SZ87" s="95"/>
      <c r="TA87" s="95"/>
      <c r="TB87" s="95"/>
      <c r="TC87" s="95"/>
      <c r="TD87" s="95"/>
      <c r="TE87" s="95"/>
      <c r="TF87" s="95"/>
      <c r="TG87" s="95"/>
      <c r="TH87" s="95"/>
      <c r="TI87" s="95"/>
      <c r="TJ87" s="95"/>
      <c r="TK87" s="95"/>
      <c r="TL87" s="95"/>
      <c r="TM87" s="95"/>
      <c r="TN87" s="95"/>
      <c r="TO87" s="95"/>
      <c r="TP87" s="95"/>
      <c r="TQ87" s="95"/>
      <c r="TR87" s="95"/>
      <c r="TS87" s="95"/>
      <c r="TT87" s="95"/>
      <c r="TU87" s="95"/>
      <c r="TV87" s="95"/>
      <c r="TW87" s="95"/>
      <c r="TX87" s="95"/>
      <c r="TY87" s="95"/>
      <c r="TZ87" s="95"/>
      <c r="UA87" s="95"/>
      <c r="UB87" s="95"/>
      <c r="UC87" s="95"/>
      <c r="UD87" s="95"/>
      <c r="UE87" s="95"/>
      <c r="UF87" s="95"/>
      <c r="UG87" s="95"/>
      <c r="UH87" s="95"/>
      <c r="UI87" s="95"/>
      <c r="UJ87" s="95"/>
      <c r="UK87" s="95"/>
      <c r="UL87" s="95"/>
      <c r="UM87" s="95"/>
      <c r="UN87" s="95"/>
      <c r="UO87" s="95"/>
      <c r="UP87" s="95"/>
      <c r="UQ87" s="95"/>
      <c r="UR87" s="95"/>
      <c r="US87" s="95"/>
      <c r="UT87" s="95"/>
      <c r="UU87" s="95"/>
      <c r="UV87" s="95"/>
      <c r="UW87" s="95"/>
      <c r="UX87" s="95"/>
      <c r="UY87" s="95"/>
      <c r="UZ87" s="95"/>
      <c r="VA87" s="95"/>
      <c r="VB87" s="95"/>
      <c r="VC87" s="95"/>
      <c r="VD87" s="95"/>
      <c r="VE87" s="95"/>
      <c r="VF87" s="95"/>
      <c r="VG87" s="95"/>
      <c r="VH87" s="95"/>
      <c r="VI87" s="95"/>
      <c r="VJ87" s="95"/>
      <c r="VK87" s="95"/>
      <c r="VL87" s="95"/>
      <c r="VM87" s="95"/>
      <c r="VN87" s="95"/>
      <c r="VO87" s="95"/>
      <c r="VP87" s="95"/>
      <c r="VQ87" s="95"/>
      <c r="VR87" s="95"/>
      <c r="VS87" s="95"/>
      <c r="VT87" s="95"/>
      <c r="VU87" s="95"/>
      <c r="VV87" s="95"/>
      <c r="VW87" s="95"/>
      <c r="VX87" s="95"/>
      <c r="VY87" s="95"/>
      <c r="VZ87" s="95"/>
      <c r="WA87" s="95"/>
      <c r="WB87" s="95"/>
      <c r="WC87" s="95"/>
      <c r="WD87" s="95"/>
      <c r="WE87" s="95"/>
      <c r="WF87" s="95"/>
      <c r="WG87" s="95"/>
      <c r="WH87" s="95"/>
      <c r="WI87" s="95"/>
      <c r="WJ87" s="95"/>
      <c r="WK87" s="95"/>
      <c r="WL87" s="95"/>
      <c r="WM87" s="95"/>
      <c r="WN87" s="95"/>
      <c r="WO87" s="95"/>
      <c r="WP87" s="95"/>
      <c r="WQ87" s="95"/>
      <c r="WR87" s="95"/>
      <c r="WS87" s="95"/>
      <c r="WT87" s="95"/>
      <c r="WU87" s="95"/>
      <c r="WV87" s="95"/>
      <c r="WW87" s="95"/>
      <c r="WX87" s="95"/>
      <c r="WY87" s="95"/>
      <c r="WZ87" s="95"/>
      <c r="XA87" s="95"/>
      <c r="XB87" s="95"/>
      <c r="XC87" s="95"/>
      <c r="XD87" s="95"/>
      <c r="XE87" s="95"/>
      <c r="XF87" s="95"/>
      <c r="XG87" s="95"/>
      <c r="XH87" s="95"/>
      <c r="XI87" s="95"/>
      <c r="XJ87" s="95"/>
      <c r="XK87" s="95"/>
      <c r="XL87" s="95"/>
      <c r="XM87" s="95"/>
      <c r="XN87" s="95"/>
      <c r="XO87" s="95"/>
      <c r="XP87" s="95"/>
      <c r="XQ87" s="95"/>
      <c r="XR87" s="95"/>
      <c r="XS87" s="95"/>
      <c r="XT87" s="95"/>
      <c r="XU87" s="95"/>
      <c r="XV87" s="95"/>
      <c r="XW87" s="95"/>
      <c r="XX87" s="95"/>
      <c r="XY87" s="95"/>
      <c r="XZ87" s="95"/>
      <c r="YA87" s="95"/>
      <c r="YB87" s="95"/>
      <c r="YC87" s="95"/>
      <c r="YD87" s="95"/>
      <c r="YE87" s="95"/>
      <c r="YF87" s="95"/>
      <c r="YG87" s="95"/>
      <c r="YH87" s="95"/>
      <c r="YI87" s="95"/>
      <c r="YJ87" s="95"/>
      <c r="YK87" s="95"/>
      <c r="YL87" s="95"/>
      <c r="YM87" s="95"/>
      <c r="YN87" s="95"/>
      <c r="YO87" s="95"/>
      <c r="YP87" s="95"/>
      <c r="YQ87" s="95"/>
      <c r="YR87" s="95"/>
      <c r="YS87" s="95"/>
      <c r="YT87" s="95"/>
      <c r="YU87" s="95"/>
      <c r="YV87" s="95"/>
      <c r="YW87" s="95"/>
      <c r="YX87" s="95"/>
      <c r="YY87" s="95"/>
      <c r="YZ87" s="95"/>
      <c r="ZA87" s="95"/>
      <c r="ZB87" s="95"/>
      <c r="ZC87" s="95"/>
      <c r="ZD87" s="95"/>
      <c r="ZE87" s="95"/>
      <c r="ZF87" s="95"/>
      <c r="ZG87" s="95"/>
      <c r="ZH87" s="95"/>
      <c r="ZI87" s="95"/>
      <c r="ZJ87" s="95"/>
      <c r="ZK87" s="95"/>
      <c r="ZL87" s="95"/>
      <c r="ZM87" s="95"/>
      <c r="ZN87" s="95"/>
      <c r="ZO87" s="95"/>
      <c r="ZP87" s="95"/>
      <c r="ZQ87" s="95"/>
      <c r="ZR87" s="95"/>
      <c r="ZS87" s="95"/>
      <c r="ZT87" s="95"/>
      <c r="ZU87" s="95"/>
      <c r="ZV87" s="95"/>
      <c r="ZW87" s="95"/>
      <c r="ZX87" s="95"/>
      <c r="ZY87" s="95"/>
      <c r="ZZ87" s="95"/>
      <c r="AAA87" s="95"/>
      <c r="AAB87" s="95"/>
      <c r="AAC87" s="95"/>
      <c r="AAD87" s="95"/>
      <c r="AAE87" s="95"/>
      <c r="AAF87" s="95"/>
      <c r="AAG87" s="95"/>
      <c r="AAH87" s="95"/>
      <c r="AAI87" s="95"/>
      <c r="AAJ87" s="95"/>
      <c r="AAK87" s="95"/>
      <c r="AAL87" s="95"/>
      <c r="AAM87" s="95"/>
      <c r="AAN87" s="95"/>
      <c r="AAO87" s="95"/>
      <c r="AAP87" s="95"/>
      <c r="AAQ87" s="95"/>
      <c r="AAR87" s="95"/>
      <c r="AAS87" s="95"/>
      <c r="AAT87" s="95"/>
      <c r="AAU87" s="95"/>
      <c r="AAV87" s="95"/>
      <c r="AAW87" s="95"/>
      <c r="AAX87" s="95"/>
      <c r="AAY87" s="95"/>
      <c r="AAZ87" s="95"/>
      <c r="ABA87" s="95"/>
      <c r="ABB87" s="95"/>
      <c r="ABC87" s="95"/>
      <c r="ABD87" s="95"/>
      <c r="ABE87" s="95"/>
      <c r="ABF87" s="95"/>
      <c r="ABG87" s="95"/>
      <c r="ABH87" s="95"/>
      <c r="ABI87" s="95"/>
      <c r="ABJ87" s="95"/>
      <c r="ABK87" s="95"/>
      <c r="ABL87" s="95"/>
      <c r="ABM87" s="95"/>
      <c r="ABN87" s="95"/>
      <c r="ABO87" s="95"/>
      <c r="ABP87" s="95"/>
      <c r="ABQ87" s="95"/>
      <c r="ABR87" s="95"/>
      <c r="ABS87" s="95"/>
      <c r="ABT87" s="95"/>
      <c r="ABU87" s="95"/>
      <c r="ABV87" s="95"/>
      <c r="ABW87" s="95"/>
      <c r="ABX87" s="95"/>
      <c r="ABY87" s="95"/>
      <c r="ABZ87" s="95"/>
      <c r="ACA87" s="95"/>
      <c r="ACB87" s="95"/>
      <c r="ACC87" s="95"/>
      <c r="ACD87" s="95"/>
      <c r="ACE87" s="95"/>
      <c r="ACF87" s="95"/>
      <c r="ACG87" s="95"/>
      <c r="ACH87" s="95"/>
      <c r="ACI87" s="95"/>
      <c r="ACJ87" s="95"/>
      <c r="ACK87" s="95"/>
      <c r="ACL87" s="95"/>
      <c r="ACM87" s="95"/>
      <c r="ACN87" s="95"/>
      <c r="ACO87" s="95"/>
      <c r="ACP87" s="95"/>
      <c r="ACQ87" s="95"/>
      <c r="ACR87" s="95"/>
      <c r="ACS87" s="95"/>
      <c r="ACT87" s="95"/>
      <c r="ACU87" s="95"/>
      <c r="ACV87" s="95"/>
      <c r="ACW87" s="95"/>
      <c r="ACX87" s="95"/>
      <c r="ACY87" s="95"/>
      <c r="ACZ87" s="95"/>
      <c r="ADA87" s="95"/>
      <c r="ADB87" s="95"/>
      <c r="ADC87" s="95"/>
      <c r="ADD87" s="95"/>
      <c r="ADE87" s="95"/>
      <c r="ADF87" s="95"/>
      <c r="ADG87" s="95"/>
      <c r="ADH87" s="95"/>
      <c r="ADI87" s="95"/>
      <c r="ADJ87" s="95"/>
      <c r="ADK87" s="95"/>
      <c r="ADL87" s="95"/>
      <c r="ADM87" s="95"/>
      <c r="ADN87" s="95"/>
      <c r="ADO87" s="95"/>
      <c r="ADP87" s="95"/>
      <c r="ADQ87" s="95"/>
      <c r="ADR87" s="95"/>
      <c r="ADS87" s="95"/>
      <c r="ADT87" s="95"/>
      <c r="ADU87" s="95"/>
      <c r="ADV87" s="95"/>
      <c r="ADW87" s="95"/>
      <c r="ADX87" s="95"/>
      <c r="ADY87" s="95"/>
      <c r="ADZ87" s="95"/>
      <c r="AEA87" s="95"/>
      <c r="AEB87" s="95"/>
      <c r="AEC87" s="95"/>
      <c r="AED87" s="95"/>
      <c r="AEE87" s="95"/>
      <c r="AEF87" s="95"/>
      <c r="AEG87" s="95"/>
      <c r="AEH87" s="95"/>
      <c r="AEI87" s="95"/>
      <c r="AEJ87" s="95"/>
      <c r="AEK87" s="95"/>
      <c r="AEL87" s="95"/>
      <c r="AEM87" s="95"/>
      <c r="AEN87" s="95"/>
      <c r="AEO87" s="95"/>
      <c r="AEP87" s="95"/>
      <c r="AEQ87" s="95"/>
      <c r="AER87" s="95"/>
      <c r="AES87" s="95"/>
      <c r="AET87" s="95"/>
      <c r="AEU87" s="95"/>
      <c r="AEV87" s="95"/>
      <c r="AEW87" s="95"/>
      <c r="AEX87" s="95"/>
      <c r="AEY87" s="95"/>
      <c r="AEZ87" s="95"/>
      <c r="AFA87" s="95"/>
      <c r="AFB87" s="95"/>
      <c r="AFC87" s="95"/>
      <c r="AFD87" s="95"/>
      <c r="AFE87" s="95"/>
      <c r="AFF87" s="95"/>
      <c r="AFG87" s="95"/>
      <c r="AFH87" s="95"/>
      <c r="AFI87" s="95"/>
      <c r="AFJ87" s="95"/>
      <c r="AFK87" s="95"/>
      <c r="AFL87" s="95"/>
      <c r="AFM87" s="95"/>
      <c r="AFN87" s="95"/>
      <c r="AFO87" s="95"/>
      <c r="AFP87" s="95"/>
      <c r="AFQ87" s="95"/>
      <c r="AFR87" s="95"/>
      <c r="AFS87" s="95"/>
      <c r="AFT87" s="95"/>
      <c r="AFU87" s="95"/>
      <c r="AFV87" s="95"/>
      <c r="AFW87" s="95"/>
      <c r="AFX87" s="95"/>
      <c r="AFY87" s="95"/>
      <c r="AFZ87" s="95"/>
      <c r="AGA87" s="95"/>
      <c r="AGB87" s="95"/>
      <c r="AGC87" s="95"/>
      <c r="AGD87" s="95"/>
      <c r="AGE87" s="95"/>
      <c r="AGF87" s="95"/>
      <c r="AGG87" s="95"/>
      <c r="AGH87" s="95"/>
      <c r="AGI87" s="95"/>
      <c r="AGJ87" s="95"/>
      <c r="AGK87" s="95"/>
      <c r="AGL87" s="95"/>
      <c r="AGM87" s="95"/>
      <c r="AGN87" s="95"/>
      <c r="AGO87" s="95"/>
      <c r="AGP87" s="95"/>
      <c r="AGQ87" s="95"/>
      <c r="AGR87" s="95"/>
      <c r="AGS87" s="95"/>
      <c r="AGT87" s="95"/>
      <c r="AGU87" s="95"/>
      <c r="AGV87" s="95"/>
      <c r="AGW87" s="95"/>
      <c r="AGX87" s="95"/>
      <c r="AGY87" s="95"/>
      <c r="AGZ87" s="95"/>
      <c r="AHA87" s="95"/>
      <c r="AHB87" s="95"/>
      <c r="AHC87" s="95"/>
      <c r="AHD87" s="95"/>
      <c r="AHE87" s="95"/>
      <c r="AHF87" s="95"/>
      <c r="AHG87" s="95"/>
      <c r="AHH87" s="95"/>
      <c r="AHI87" s="95"/>
      <c r="AHJ87" s="95"/>
      <c r="AHK87" s="95"/>
      <c r="AHL87" s="95"/>
      <c r="AHM87" s="95"/>
      <c r="AHN87" s="95"/>
      <c r="AHO87" s="95"/>
      <c r="AHP87" s="95"/>
      <c r="AHQ87" s="95"/>
      <c r="AHR87" s="95"/>
      <c r="AHS87" s="95"/>
      <c r="AHT87" s="95"/>
      <c r="AHU87" s="95"/>
      <c r="AHV87" s="95"/>
      <c r="AHW87" s="95"/>
      <c r="AHX87" s="95"/>
      <c r="AHY87" s="95"/>
      <c r="AHZ87" s="95"/>
      <c r="AIA87" s="95"/>
      <c r="AIB87" s="95"/>
      <c r="AIC87" s="95"/>
      <c r="AID87" s="95"/>
      <c r="AIE87" s="95"/>
      <c r="AIF87" s="95"/>
      <c r="AIG87" s="95"/>
      <c r="AIH87" s="95"/>
      <c r="AII87" s="95"/>
      <c r="AIJ87" s="95"/>
      <c r="AIK87" s="95"/>
      <c r="AIL87" s="95"/>
      <c r="AIM87" s="95"/>
      <c r="AIN87" s="95"/>
      <c r="AIO87" s="95"/>
      <c r="AIP87" s="95"/>
      <c r="AIQ87" s="95"/>
      <c r="AIR87" s="95"/>
      <c r="AIS87" s="95"/>
      <c r="AIT87" s="95"/>
      <c r="AIU87" s="95"/>
      <c r="AIV87" s="95"/>
      <c r="AIW87" s="95"/>
      <c r="AIX87" s="95"/>
      <c r="AIY87" s="95"/>
      <c r="AIZ87" s="95"/>
      <c r="AJA87" s="95"/>
      <c r="AJB87" s="95"/>
      <c r="AJC87" s="95"/>
      <c r="AJD87" s="95"/>
      <c r="AJE87" s="95"/>
      <c r="AJF87" s="95"/>
      <c r="AJG87" s="95"/>
      <c r="AJH87" s="95"/>
      <c r="AJI87" s="95"/>
      <c r="AJJ87" s="95"/>
      <c r="AJK87" s="95"/>
      <c r="AJL87" s="95"/>
      <c r="AJM87" s="95"/>
      <c r="AJN87" s="95"/>
      <c r="AJO87" s="95"/>
      <c r="AJP87" s="95"/>
      <c r="AJQ87" s="95"/>
      <c r="AJR87" s="95"/>
      <c r="AJS87" s="95"/>
      <c r="AJT87" s="95"/>
      <c r="AJU87" s="95"/>
      <c r="AJV87" s="95"/>
      <c r="AJW87" s="95"/>
      <c r="AJX87" s="95"/>
      <c r="AJY87" s="95"/>
      <c r="AJZ87" s="95"/>
      <c r="AKA87" s="95"/>
      <c r="AKB87" s="95"/>
      <c r="AKC87" s="95"/>
      <c r="AKD87" s="95"/>
      <c r="AKE87" s="95"/>
      <c r="AKF87" s="95"/>
      <c r="AKG87" s="95"/>
      <c r="AKH87" s="95"/>
      <c r="AKI87" s="95"/>
      <c r="AKJ87" s="95"/>
      <c r="AKK87" s="95"/>
      <c r="AKL87" s="95"/>
      <c r="AKM87" s="95"/>
      <c r="AKN87" s="95"/>
      <c r="AKO87" s="95"/>
      <c r="AKP87" s="95"/>
      <c r="AKQ87" s="95"/>
      <c r="AKR87" s="95"/>
      <c r="AKS87" s="95"/>
      <c r="AKT87" s="95"/>
      <c r="AKU87" s="95"/>
      <c r="AKV87" s="95"/>
      <c r="AKW87" s="95"/>
      <c r="AKX87" s="95"/>
      <c r="AKY87" s="95"/>
      <c r="AKZ87" s="95"/>
      <c r="ALA87" s="95"/>
      <c r="ALB87" s="95"/>
      <c r="ALC87" s="95"/>
      <c r="ALD87" s="95"/>
      <c r="ALE87" s="95"/>
      <c r="ALF87" s="95"/>
      <c r="ALG87" s="95"/>
      <c r="ALH87" s="95"/>
      <c r="ALI87" s="95"/>
      <c r="ALJ87" s="95"/>
      <c r="ALK87" s="95"/>
      <c r="ALL87" s="95"/>
      <c r="ALM87" s="95"/>
      <c r="ALN87" s="95"/>
      <c r="ALO87" s="95"/>
      <c r="ALP87" s="95"/>
      <c r="ALQ87" s="95"/>
      <c r="ALR87" s="95"/>
      <c r="ALS87" s="95"/>
      <c r="ALT87" s="95"/>
      <c r="ALU87" s="95"/>
      <c r="ALV87" s="95"/>
      <c r="ALW87" s="95"/>
      <c r="ALX87" s="95"/>
      <c r="ALY87" s="95"/>
      <c r="ALZ87" s="95"/>
      <c r="AMA87" s="95"/>
      <c r="AMB87" s="95"/>
      <c r="AMC87" s="95"/>
      <c r="AMD87" s="95"/>
      <c r="AME87" s="95"/>
      <c r="AMF87" s="95"/>
      <c r="AMG87" s="95"/>
      <c r="AMH87" s="95"/>
      <c r="AMI87" s="95"/>
      <c r="AMJ87" s="95"/>
    </row>
    <row r="88" spans="1:1024" s="97" customFormat="1" x14ac:dyDescent="0.2">
      <c r="A88" s="95"/>
      <c r="B88" s="171" t="s">
        <v>53</v>
      </c>
      <c r="C88" s="168">
        <v>4.45</v>
      </c>
      <c r="D88" s="171" t="s">
        <v>53</v>
      </c>
      <c r="E88" s="168">
        <v>8.89</v>
      </c>
      <c r="F88" s="171" t="s">
        <v>53</v>
      </c>
      <c r="G88" s="168">
        <v>6.67</v>
      </c>
      <c r="H88" s="171"/>
      <c r="I88" s="168"/>
      <c r="J88" s="171"/>
      <c r="K88" s="168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95"/>
      <c r="W88" s="95"/>
      <c r="X88" s="95"/>
      <c r="Y88" s="95"/>
      <c r="Z88" s="95"/>
      <c r="AA88" s="95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5"/>
      <c r="AO88" s="95"/>
      <c r="AP88" s="95"/>
      <c r="AQ88" s="95"/>
      <c r="AR88" s="95"/>
      <c r="AS88" s="95"/>
      <c r="AT88" s="95"/>
      <c r="AU88" s="95"/>
      <c r="AV88" s="95"/>
      <c r="AW88" s="95"/>
      <c r="AX88" s="95"/>
      <c r="AY88" s="95"/>
      <c r="AZ88" s="95"/>
      <c r="BA88" s="95"/>
      <c r="BB88" s="95"/>
      <c r="BC88" s="95"/>
      <c r="BD88" s="95"/>
      <c r="BE88" s="95"/>
      <c r="BF88" s="95"/>
      <c r="BG88" s="95"/>
      <c r="BH88" s="95"/>
      <c r="BI88" s="95"/>
      <c r="BJ88" s="95"/>
      <c r="BK88" s="95"/>
      <c r="BL88" s="95"/>
      <c r="BM88" s="95"/>
      <c r="BN88" s="95"/>
      <c r="BO88" s="95"/>
      <c r="BP88" s="95"/>
      <c r="BQ88" s="95"/>
      <c r="BR88" s="95"/>
      <c r="BS88" s="95"/>
      <c r="BT88" s="95"/>
      <c r="BU88" s="95"/>
      <c r="BV88" s="95"/>
      <c r="BW88" s="95"/>
      <c r="BX88" s="95"/>
      <c r="BY88" s="95"/>
      <c r="BZ88" s="95"/>
      <c r="CA88" s="95"/>
      <c r="CB88" s="95"/>
      <c r="CC88" s="95"/>
      <c r="CD88" s="95"/>
      <c r="CE88" s="95"/>
      <c r="CF88" s="95"/>
      <c r="CG88" s="95"/>
      <c r="CH88" s="95"/>
      <c r="CI88" s="95"/>
      <c r="CJ88" s="95"/>
      <c r="CK88" s="95"/>
      <c r="CL88" s="95"/>
      <c r="CM88" s="95"/>
      <c r="CN88" s="95"/>
      <c r="CO88" s="95"/>
      <c r="CP88" s="95"/>
      <c r="CQ88" s="95"/>
      <c r="CR88" s="95"/>
      <c r="CS88" s="95"/>
      <c r="CT88" s="95"/>
      <c r="CU88" s="95"/>
      <c r="CV88" s="95"/>
      <c r="CW88" s="95"/>
      <c r="CX88" s="95"/>
      <c r="CY88" s="95"/>
      <c r="CZ88" s="95"/>
      <c r="DA88" s="95"/>
      <c r="DB88" s="95"/>
      <c r="DC88" s="95"/>
      <c r="DD88" s="95"/>
      <c r="DE88" s="95"/>
      <c r="DF88" s="95"/>
      <c r="DG88" s="95"/>
      <c r="DH88" s="95"/>
      <c r="DI88" s="95"/>
      <c r="DJ88" s="95"/>
      <c r="DK88" s="95"/>
      <c r="DL88" s="95"/>
      <c r="DM88" s="95"/>
      <c r="DN88" s="95"/>
      <c r="DO88" s="95"/>
      <c r="DP88" s="95"/>
      <c r="DQ88" s="95"/>
      <c r="DR88" s="95"/>
      <c r="DS88" s="95"/>
      <c r="DT88" s="95"/>
      <c r="DU88" s="95"/>
      <c r="DV88" s="95"/>
      <c r="DW88" s="95"/>
      <c r="DX88" s="95"/>
      <c r="DY88" s="95"/>
      <c r="DZ88" s="95"/>
      <c r="EA88" s="95"/>
      <c r="EB88" s="95"/>
      <c r="EC88" s="95"/>
      <c r="ED88" s="95"/>
      <c r="EE88" s="95"/>
      <c r="EF88" s="95"/>
      <c r="EG88" s="95"/>
      <c r="EH88" s="95"/>
      <c r="EI88" s="95"/>
      <c r="EJ88" s="95"/>
      <c r="EK88" s="95"/>
      <c r="EL88" s="95"/>
      <c r="EM88" s="95"/>
      <c r="EN88" s="95"/>
      <c r="EO88" s="95"/>
      <c r="EP88" s="95"/>
      <c r="EQ88" s="95"/>
      <c r="ER88" s="95"/>
      <c r="ES88" s="95"/>
      <c r="ET88" s="95"/>
      <c r="EU88" s="95"/>
      <c r="EV88" s="95"/>
      <c r="EW88" s="95"/>
      <c r="EX88" s="95"/>
      <c r="EY88" s="95"/>
      <c r="EZ88" s="95"/>
      <c r="FA88" s="95"/>
      <c r="FB88" s="95"/>
      <c r="FC88" s="95"/>
      <c r="FD88" s="95"/>
      <c r="FE88" s="95"/>
      <c r="FF88" s="95"/>
      <c r="FG88" s="95"/>
      <c r="FH88" s="95"/>
      <c r="FI88" s="95"/>
      <c r="FJ88" s="95"/>
      <c r="FK88" s="95"/>
      <c r="FL88" s="95"/>
      <c r="FM88" s="95"/>
      <c r="FN88" s="95"/>
      <c r="FO88" s="95"/>
      <c r="FP88" s="95"/>
      <c r="FQ88" s="95"/>
      <c r="FR88" s="95"/>
      <c r="FS88" s="95"/>
      <c r="FT88" s="95"/>
      <c r="FU88" s="95"/>
      <c r="FV88" s="95"/>
      <c r="FW88" s="95"/>
      <c r="FX88" s="95"/>
      <c r="FY88" s="95"/>
      <c r="FZ88" s="95"/>
      <c r="GA88" s="95"/>
      <c r="GB88" s="95"/>
      <c r="GC88" s="95"/>
      <c r="GD88" s="95"/>
      <c r="GE88" s="95"/>
      <c r="GF88" s="95"/>
      <c r="GG88" s="95"/>
      <c r="GH88" s="95"/>
      <c r="GI88" s="95"/>
      <c r="GJ88" s="95"/>
      <c r="GK88" s="95"/>
      <c r="GL88" s="95"/>
      <c r="GM88" s="95"/>
      <c r="GN88" s="95"/>
      <c r="GO88" s="95"/>
      <c r="GP88" s="95"/>
      <c r="GQ88" s="95"/>
      <c r="GR88" s="95"/>
      <c r="GS88" s="95"/>
      <c r="GT88" s="95"/>
      <c r="GU88" s="95"/>
      <c r="GV88" s="95"/>
      <c r="GW88" s="95"/>
      <c r="GX88" s="95"/>
      <c r="GY88" s="95"/>
      <c r="GZ88" s="95"/>
      <c r="HA88" s="95"/>
      <c r="HB88" s="95"/>
      <c r="HC88" s="95"/>
      <c r="HD88" s="95"/>
      <c r="HE88" s="95"/>
      <c r="HF88" s="95"/>
      <c r="HG88" s="95"/>
      <c r="HH88" s="95"/>
      <c r="HI88" s="95"/>
      <c r="HJ88" s="95"/>
      <c r="HK88" s="95"/>
      <c r="HL88" s="95"/>
      <c r="HM88" s="95"/>
      <c r="HN88" s="95"/>
      <c r="HO88" s="95"/>
      <c r="HP88" s="95"/>
      <c r="HQ88" s="95"/>
      <c r="HR88" s="95"/>
      <c r="HS88" s="95"/>
      <c r="HT88" s="95"/>
      <c r="HU88" s="95"/>
      <c r="HV88" s="95"/>
      <c r="HW88" s="95"/>
      <c r="HX88" s="95"/>
      <c r="HY88" s="95"/>
      <c r="HZ88" s="95"/>
      <c r="IA88" s="95"/>
      <c r="IB88" s="95"/>
      <c r="IC88" s="95"/>
      <c r="ID88" s="95"/>
      <c r="IE88" s="95"/>
      <c r="IF88" s="95"/>
      <c r="IG88" s="95"/>
      <c r="IH88" s="95"/>
      <c r="II88" s="95"/>
      <c r="IJ88" s="95"/>
      <c r="IK88" s="95"/>
      <c r="IL88" s="95"/>
      <c r="IM88" s="95"/>
      <c r="IN88" s="95"/>
      <c r="IO88" s="95"/>
      <c r="IP88" s="95"/>
      <c r="IQ88" s="95"/>
      <c r="IR88" s="95"/>
      <c r="IS88" s="95"/>
      <c r="IT88" s="95"/>
      <c r="IU88" s="95"/>
      <c r="IV88" s="95"/>
      <c r="IW88" s="95"/>
      <c r="IX88" s="95"/>
      <c r="IY88" s="95"/>
      <c r="IZ88" s="95"/>
      <c r="JA88" s="95"/>
      <c r="JB88" s="95"/>
      <c r="JC88" s="95"/>
      <c r="JD88" s="95"/>
      <c r="JE88" s="95"/>
      <c r="JF88" s="95"/>
      <c r="JG88" s="95"/>
      <c r="JH88" s="95"/>
      <c r="JI88" s="95"/>
      <c r="JJ88" s="95"/>
      <c r="JK88" s="95"/>
      <c r="JL88" s="95"/>
      <c r="JM88" s="95"/>
      <c r="JN88" s="95"/>
      <c r="JO88" s="95"/>
      <c r="JP88" s="95"/>
      <c r="JQ88" s="95"/>
      <c r="JR88" s="95"/>
      <c r="JS88" s="95"/>
      <c r="JT88" s="95"/>
      <c r="JU88" s="95"/>
      <c r="JV88" s="95"/>
      <c r="JW88" s="95"/>
      <c r="JX88" s="95"/>
      <c r="JY88" s="95"/>
      <c r="JZ88" s="95"/>
      <c r="KA88" s="95"/>
      <c r="KB88" s="95"/>
      <c r="KC88" s="95"/>
      <c r="KD88" s="95"/>
      <c r="KE88" s="95"/>
      <c r="KF88" s="95"/>
      <c r="KG88" s="95"/>
      <c r="KH88" s="95"/>
      <c r="KI88" s="95"/>
      <c r="KJ88" s="95"/>
      <c r="KK88" s="95"/>
      <c r="KL88" s="95"/>
      <c r="KM88" s="95"/>
      <c r="KN88" s="95"/>
      <c r="KO88" s="95"/>
      <c r="KP88" s="95"/>
      <c r="KQ88" s="95"/>
      <c r="KR88" s="95"/>
      <c r="KS88" s="95"/>
      <c r="KT88" s="95"/>
      <c r="KU88" s="95"/>
      <c r="KV88" s="95"/>
      <c r="KW88" s="95"/>
      <c r="KX88" s="95"/>
      <c r="KY88" s="95"/>
      <c r="KZ88" s="95"/>
      <c r="LA88" s="95"/>
      <c r="LB88" s="95"/>
      <c r="LC88" s="95"/>
      <c r="LD88" s="95"/>
      <c r="LE88" s="95"/>
      <c r="LF88" s="95"/>
      <c r="LG88" s="95"/>
      <c r="LH88" s="95"/>
      <c r="LI88" s="95"/>
      <c r="LJ88" s="95"/>
      <c r="LK88" s="95"/>
      <c r="LL88" s="95"/>
      <c r="LM88" s="95"/>
      <c r="LN88" s="95"/>
      <c r="LO88" s="95"/>
      <c r="LP88" s="95"/>
      <c r="LQ88" s="95"/>
      <c r="LR88" s="95"/>
      <c r="LS88" s="95"/>
      <c r="LT88" s="95"/>
      <c r="LU88" s="95"/>
      <c r="LV88" s="95"/>
      <c r="LW88" s="95"/>
      <c r="LX88" s="95"/>
      <c r="LY88" s="95"/>
      <c r="LZ88" s="95"/>
      <c r="MA88" s="95"/>
      <c r="MB88" s="95"/>
      <c r="MC88" s="95"/>
      <c r="MD88" s="95"/>
      <c r="ME88" s="95"/>
      <c r="MF88" s="95"/>
      <c r="MG88" s="95"/>
      <c r="MH88" s="95"/>
      <c r="MI88" s="95"/>
      <c r="MJ88" s="95"/>
      <c r="MK88" s="95"/>
      <c r="ML88" s="95"/>
      <c r="MM88" s="95"/>
      <c r="MN88" s="95"/>
      <c r="MO88" s="95"/>
      <c r="MP88" s="95"/>
      <c r="MQ88" s="95"/>
      <c r="MR88" s="95"/>
      <c r="MS88" s="95"/>
      <c r="MT88" s="95"/>
      <c r="MU88" s="95"/>
      <c r="MV88" s="95"/>
      <c r="MW88" s="95"/>
      <c r="MX88" s="95"/>
      <c r="MY88" s="95"/>
      <c r="MZ88" s="95"/>
      <c r="NA88" s="95"/>
      <c r="NB88" s="95"/>
      <c r="NC88" s="95"/>
      <c r="ND88" s="95"/>
      <c r="NE88" s="95"/>
      <c r="NF88" s="95"/>
      <c r="NG88" s="95"/>
      <c r="NH88" s="95"/>
      <c r="NI88" s="95"/>
      <c r="NJ88" s="95"/>
      <c r="NK88" s="95"/>
      <c r="NL88" s="95"/>
      <c r="NM88" s="95"/>
      <c r="NN88" s="95"/>
      <c r="NO88" s="95"/>
      <c r="NP88" s="95"/>
      <c r="NQ88" s="95"/>
      <c r="NR88" s="95"/>
      <c r="NS88" s="95"/>
      <c r="NT88" s="95"/>
      <c r="NU88" s="95"/>
      <c r="NV88" s="95"/>
      <c r="NW88" s="95"/>
      <c r="NX88" s="95"/>
      <c r="NY88" s="95"/>
      <c r="NZ88" s="95"/>
      <c r="OA88" s="95"/>
      <c r="OB88" s="95"/>
      <c r="OC88" s="95"/>
      <c r="OD88" s="95"/>
      <c r="OE88" s="95"/>
      <c r="OF88" s="95"/>
      <c r="OG88" s="95"/>
      <c r="OH88" s="95"/>
      <c r="OI88" s="95"/>
      <c r="OJ88" s="95"/>
      <c r="OK88" s="95"/>
      <c r="OL88" s="95"/>
      <c r="OM88" s="95"/>
      <c r="ON88" s="95"/>
      <c r="OO88" s="95"/>
      <c r="OP88" s="95"/>
      <c r="OQ88" s="95"/>
      <c r="OR88" s="95"/>
      <c r="OS88" s="95"/>
      <c r="OT88" s="95"/>
      <c r="OU88" s="95"/>
      <c r="OV88" s="95"/>
      <c r="OW88" s="95"/>
      <c r="OX88" s="95"/>
      <c r="OY88" s="95"/>
      <c r="OZ88" s="95"/>
      <c r="PA88" s="95"/>
      <c r="PB88" s="95"/>
      <c r="PC88" s="95"/>
      <c r="PD88" s="95"/>
      <c r="PE88" s="95"/>
      <c r="PF88" s="95"/>
      <c r="PG88" s="95"/>
      <c r="PH88" s="95"/>
      <c r="PI88" s="95"/>
      <c r="PJ88" s="95"/>
      <c r="PK88" s="95"/>
      <c r="PL88" s="95"/>
      <c r="PM88" s="95"/>
      <c r="PN88" s="95"/>
      <c r="PO88" s="95"/>
      <c r="PP88" s="95"/>
      <c r="PQ88" s="95"/>
      <c r="PR88" s="95"/>
      <c r="PS88" s="95"/>
      <c r="PT88" s="95"/>
      <c r="PU88" s="95"/>
      <c r="PV88" s="95"/>
      <c r="PW88" s="95"/>
      <c r="PX88" s="95"/>
      <c r="PY88" s="95"/>
      <c r="PZ88" s="95"/>
      <c r="QA88" s="95"/>
      <c r="QB88" s="95"/>
      <c r="QC88" s="95"/>
      <c r="QD88" s="95"/>
      <c r="QE88" s="95"/>
      <c r="QF88" s="95"/>
      <c r="QG88" s="95"/>
      <c r="QH88" s="95"/>
      <c r="QI88" s="95"/>
      <c r="QJ88" s="95"/>
      <c r="QK88" s="95"/>
      <c r="QL88" s="95"/>
      <c r="QM88" s="95"/>
      <c r="QN88" s="95"/>
      <c r="QO88" s="95"/>
      <c r="QP88" s="95"/>
      <c r="QQ88" s="95"/>
      <c r="QR88" s="95"/>
      <c r="QS88" s="95"/>
      <c r="QT88" s="95"/>
      <c r="QU88" s="95"/>
      <c r="QV88" s="95"/>
      <c r="QW88" s="95"/>
      <c r="QX88" s="95"/>
      <c r="QY88" s="95"/>
      <c r="QZ88" s="95"/>
      <c r="RA88" s="95"/>
      <c r="RB88" s="95"/>
      <c r="RC88" s="95"/>
      <c r="RD88" s="95"/>
      <c r="RE88" s="95"/>
      <c r="RF88" s="95"/>
      <c r="RG88" s="95"/>
      <c r="RH88" s="95"/>
      <c r="RI88" s="95"/>
      <c r="RJ88" s="95"/>
      <c r="RK88" s="95"/>
      <c r="RL88" s="95"/>
      <c r="RM88" s="95"/>
      <c r="RN88" s="95"/>
      <c r="RO88" s="95"/>
      <c r="RP88" s="95"/>
      <c r="RQ88" s="95"/>
      <c r="RR88" s="95"/>
      <c r="RS88" s="95"/>
      <c r="RT88" s="95"/>
      <c r="RU88" s="95"/>
      <c r="RV88" s="95"/>
      <c r="RW88" s="95"/>
      <c r="RX88" s="95"/>
      <c r="RY88" s="95"/>
      <c r="RZ88" s="95"/>
      <c r="SA88" s="95"/>
      <c r="SB88" s="95"/>
      <c r="SC88" s="95"/>
      <c r="SD88" s="95"/>
      <c r="SE88" s="95"/>
      <c r="SF88" s="95"/>
      <c r="SG88" s="95"/>
      <c r="SH88" s="95"/>
      <c r="SI88" s="95"/>
      <c r="SJ88" s="95"/>
      <c r="SK88" s="95"/>
      <c r="SL88" s="95"/>
      <c r="SM88" s="95"/>
      <c r="SN88" s="95"/>
      <c r="SO88" s="95"/>
      <c r="SP88" s="95"/>
      <c r="SQ88" s="95"/>
      <c r="SR88" s="95"/>
      <c r="SS88" s="95"/>
      <c r="ST88" s="95"/>
      <c r="SU88" s="95"/>
      <c r="SV88" s="95"/>
      <c r="SW88" s="95"/>
      <c r="SX88" s="95"/>
      <c r="SY88" s="95"/>
      <c r="SZ88" s="95"/>
      <c r="TA88" s="95"/>
      <c r="TB88" s="95"/>
      <c r="TC88" s="95"/>
      <c r="TD88" s="95"/>
      <c r="TE88" s="95"/>
      <c r="TF88" s="95"/>
      <c r="TG88" s="95"/>
      <c r="TH88" s="95"/>
      <c r="TI88" s="95"/>
      <c r="TJ88" s="95"/>
      <c r="TK88" s="95"/>
      <c r="TL88" s="95"/>
      <c r="TM88" s="95"/>
      <c r="TN88" s="95"/>
      <c r="TO88" s="95"/>
      <c r="TP88" s="95"/>
      <c r="TQ88" s="95"/>
      <c r="TR88" s="95"/>
      <c r="TS88" s="95"/>
      <c r="TT88" s="95"/>
      <c r="TU88" s="95"/>
      <c r="TV88" s="95"/>
      <c r="TW88" s="95"/>
      <c r="TX88" s="95"/>
      <c r="TY88" s="95"/>
      <c r="TZ88" s="95"/>
      <c r="UA88" s="95"/>
      <c r="UB88" s="95"/>
      <c r="UC88" s="95"/>
      <c r="UD88" s="95"/>
      <c r="UE88" s="95"/>
      <c r="UF88" s="95"/>
      <c r="UG88" s="95"/>
      <c r="UH88" s="95"/>
      <c r="UI88" s="95"/>
      <c r="UJ88" s="95"/>
      <c r="UK88" s="95"/>
      <c r="UL88" s="95"/>
      <c r="UM88" s="95"/>
      <c r="UN88" s="95"/>
      <c r="UO88" s="95"/>
      <c r="UP88" s="95"/>
      <c r="UQ88" s="95"/>
      <c r="UR88" s="95"/>
      <c r="US88" s="95"/>
      <c r="UT88" s="95"/>
      <c r="UU88" s="95"/>
      <c r="UV88" s="95"/>
      <c r="UW88" s="95"/>
      <c r="UX88" s="95"/>
      <c r="UY88" s="95"/>
      <c r="UZ88" s="95"/>
      <c r="VA88" s="95"/>
      <c r="VB88" s="95"/>
      <c r="VC88" s="95"/>
      <c r="VD88" s="95"/>
      <c r="VE88" s="95"/>
      <c r="VF88" s="95"/>
      <c r="VG88" s="95"/>
      <c r="VH88" s="95"/>
      <c r="VI88" s="95"/>
      <c r="VJ88" s="95"/>
      <c r="VK88" s="95"/>
      <c r="VL88" s="95"/>
      <c r="VM88" s="95"/>
      <c r="VN88" s="95"/>
      <c r="VO88" s="95"/>
      <c r="VP88" s="95"/>
      <c r="VQ88" s="95"/>
      <c r="VR88" s="95"/>
      <c r="VS88" s="95"/>
      <c r="VT88" s="95"/>
      <c r="VU88" s="95"/>
      <c r="VV88" s="95"/>
      <c r="VW88" s="95"/>
      <c r="VX88" s="95"/>
      <c r="VY88" s="95"/>
      <c r="VZ88" s="95"/>
      <c r="WA88" s="95"/>
      <c r="WB88" s="95"/>
      <c r="WC88" s="95"/>
      <c r="WD88" s="95"/>
      <c r="WE88" s="95"/>
      <c r="WF88" s="95"/>
      <c r="WG88" s="95"/>
      <c r="WH88" s="95"/>
      <c r="WI88" s="95"/>
      <c r="WJ88" s="95"/>
      <c r="WK88" s="95"/>
      <c r="WL88" s="95"/>
      <c r="WM88" s="95"/>
      <c r="WN88" s="95"/>
      <c r="WO88" s="95"/>
      <c r="WP88" s="95"/>
      <c r="WQ88" s="95"/>
      <c r="WR88" s="95"/>
      <c r="WS88" s="95"/>
      <c r="WT88" s="95"/>
      <c r="WU88" s="95"/>
      <c r="WV88" s="95"/>
      <c r="WW88" s="95"/>
      <c r="WX88" s="95"/>
      <c r="WY88" s="95"/>
      <c r="WZ88" s="95"/>
      <c r="XA88" s="95"/>
      <c r="XB88" s="95"/>
      <c r="XC88" s="95"/>
      <c r="XD88" s="95"/>
      <c r="XE88" s="95"/>
      <c r="XF88" s="95"/>
      <c r="XG88" s="95"/>
      <c r="XH88" s="95"/>
      <c r="XI88" s="95"/>
      <c r="XJ88" s="95"/>
      <c r="XK88" s="95"/>
      <c r="XL88" s="95"/>
      <c r="XM88" s="95"/>
      <c r="XN88" s="95"/>
      <c r="XO88" s="95"/>
      <c r="XP88" s="95"/>
      <c r="XQ88" s="95"/>
      <c r="XR88" s="95"/>
      <c r="XS88" s="95"/>
      <c r="XT88" s="95"/>
      <c r="XU88" s="95"/>
      <c r="XV88" s="95"/>
      <c r="XW88" s="95"/>
      <c r="XX88" s="95"/>
      <c r="XY88" s="95"/>
      <c r="XZ88" s="95"/>
      <c r="YA88" s="95"/>
      <c r="YB88" s="95"/>
      <c r="YC88" s="95"/>
      <c r="YD88" s="95"/>
      <c r="YE88" s="95"/>
      <c r="YF88" s="95"/>
      <c r="YG88" s="95"/>
      <c r="YH88" s="95"/>
      <c r="YI88" s="95"/>
      <c r="YJ88" s="95"/>
      <c r="YK88" s="95"/>
      <c r="YL88" s="95"/>
      <c r="YM88" s="95"/>
      <c r="YN88" s="95"/>
      <c r="YO88" s="95"/>
      <c r="YP88" s="95"/>
      <c r="YQ88" s="95"/>
      <c r="YR88" s="95"/>
      <c r="YS88" s="95"/>
      <c r="YT88" s="95"/>
      <c r="YU88" s="95"/>
      <c r="YV88" s="95"/>
      <c r="YW88" s="95"/>
      <c r="YX88" s="95"/>
      <c r="YY88" s="95"/>
      <c r="YZ88" s="95"/>
      <c r="ZA88" s="95"/>
      <c r="ZB88" s="95"/>
      <c r="ZC88" s="95"/>
      <c r="ZD88" s="95"/>
      <c r="ZE88" s="95"/>
      <c r="ZF88" s="95"/>
      <c r="ZG88" s="95"/>
      <c r="ZH88" s="95"/>
      <c r="ZI88" s="95"/>
      <c r="ZJ88" s="95"/>
      <c r="ZK88" s="95"/>
      <c r="ZL88" s="95"/>
      <c r="ZM88" s="95"/>
      <c r="ZN88" s="95"/>
      <c r="ZO88" s="95"/>
      <c r="ZP88" s="95"/>
      <c r="ZQ88" s="95"/>
      <c r="ZR88" s="95"/>
      <c r="ZS88" s="95"/>
      <c r="ZT88" s="95"/>
      <c r="ZU88" s="95"/>
      <c r="ZV88" s="95"/>
      <c r="ZW88" s="95"/>
      <c r="ZX88" s="95"/>
      <c r="ZY88" s="95"/>
      <c r="ZZ88" s="95"/>
      <c r="AAA88" s="95"/>
      <c r="AAB88" s="95"/>
      <c r="AAC88" s="95"/>
      <c r="AAD88" s="95"/>
      <c r="AAE88" s="95"/>
      <c r="AAF88" s="95"/>
      <c r="AAG88" s="95"/>
      <c r="AAH88" s="95"/>
      <c r="AAI88" s="95"/>
      <c r="AAJ88" s="95"/>
      <c r="AAK88" s="95"/>
      <c r="AAL88" s="95"/>
      <c r="AAM88" s="95"/>
      <c r="AAN88" s="95"/>
      <c r="AAO88" s="95"/>
      <c r="AAP88" s="95"/>
      <c r="AAQ88" s="95"/>
      <c r="AAR88" s="95"/>
      <c r="AAS88" s="95"/>
      <c r="AAT88" s="95"/>
      <c r="AAU88" s="95"/>
      <c r="AAV88" s="95"/>
      <c r="AAW88" s="95"/>
      <c r="AAX88" s="95"/>
      <c r="AAY88" s="95"/>
      <c r="AAZ88" s="95"/>
      <c r="ABA88" s="95"/>
      <c r="ABB88" s="95"/>
      <c r="ABC88" s="95"/>
      <c r="ABD88" s="95"/>
      <c r="ABE88" s="95"/>
      <c r="ABF88" s="95"/>
      <c r="ABG88" s="95"/>
      <c r="ABH88" s="95"/>
      <c r="ABI88" s="95"/>
      <c r="ABJ88" s="95"/>
      <c r="ABK88" s="95"/>
      <c r="ABL88" s="95"/>
      <c r="ABM88" s="95"/>
      <c r="ABN88" s="95"/>
      <c r="ABO88" s="95"/>
      <c r="ABP88" s="95"/>
      <c r="ABQ88" s="95"/>
      <c r="ABR88" s="95"/>
      <c r="ABS88" s="95"/>
      <c r="ABT88" s="95"/>
      <c r="ABU88" s="95"/>
      <c r="ABV88" s="95"/>
      <c r="ABW88" s="95"/>
      <c r="ABX88" s="95"/>
      <c r="ABY88" s="95"/>
      <c r="ABZ88" s="95"/>
      <c r="ACA88" s="95"/>
      <c r="ACB88" s="95"/>
      <c r="ACC88" s="95"/>
      <c r="ACD88" s="95"/>
      <c r="ACE88" s="95"/>
      <c r="ACF88" s="95"/>
      <c r="ACG88" s="95"/>
      <c r="ACH88" s="95"/>
      <c r="ACI88" s="95"/>
      <c r="ACJ88" s="95"/>
      <c r="ACK88" s="95"/>
      <c r="ACL88" s="95"/>
      <c r="ACM88" s="95"/>
      <c r="ACN88" s="95"/>
      <c r="ACO88" s="95"/>
      <c r="ACP88" s="95"/>
      <c r="ACQ88" s="95"/>
      <c r="ACR88" s="95"/>
      <c r="ACS88" s="95"/>
      <c r="ACT88" s="95"/>
      <c r="ACU88" s="95"/>
      <c r="ACV88" s="95"/>
      <c r="ACW88" s="95"/>
      <c r="ACX88" s="95"/>
      <c r="ACY88" s="95"/>
      <c r="ACZ88" s="95"/>
      <c r="ADA88" s="95"/>
      <c r="ADB88" s="95"/>
      <c r="ADC88" s="95"/>
      <c r="ADD88" s="95"/>
      <c r="ADE88" s="95"/>
      <c r="ADF88" s="95"/>
      <c r="ADG88" s="95"/>
      <c r="ADH88" s="95"/>
      <c r="ADI88" s="95"/>
      <c r="ADJ88" s="95"/>
      <c r="ADK88" s="95"/>
      <c r="ADL88" s="95"/>
      <c r="ADM88" s="95"/>
      <c r="ADN88" s="95"/>
      <c r="ADO88" s="95"/>
      <c r="ADP88" s="95"/>
      <c r="ADQ88" s="95"/>
      <c r="ADR88" s="95"/>
      <c r="ADS88" s="95"/>
      <c r="ADT88" s="95"/>
      <c r="ADU88" s="95"/>
      <c r="ADV88" s="95"/>
      <c r="ADW88" s="95"/>
      <c r="ADX88" s="95"/>
      <c r="ADY88" s="95"/>
      <c r="ADZ88" s="95"/>
      <c r="AEA88" s="95"/>
      <c r="AEB88" s="95"/>
      <c r="AEC88" s="95"/>
      <c r="AED88" s="95"/>
      <c r="AEE88" s="95"/>
      <c r="AEF88" s="95"/>
      <c r="AEG88" s="95"/>
      <c r="AEH88" s="95"/>
      <c r="AEI88" s="95"/>
      <c r="AEJ88" s="95"/>
      <c r="AEK88" s="95"/>
      <c r="AEL88" s="95"/>
      <c r="AEM88" s="95"/>
      <c r="AEN88" s="95"/>
      <c r="AEO88" s="95"/>
      <c r="AEP88" s="95"/>
      <c r="AEQ88" s="95"/>
      <c r="AER88" s="95"/>
      <c r="AES88" s="95"/>
      <c r="AET88" s="95"/>
      <c r="AEU88" s="95"/>
      <c r="AEV88" s="95"/>
      <c r="AEW88" s="95"/>
      <c r="AEX88" s="95"/>
      <c r="AEY88" s="95"/>
      <c r="AEZ88" s="95"/>
      <c r="AFA88" s="95"/>
      <c r="AFB88" s="95"/>
      <c r="AFC88" s="95"/>
      <c r="AFD88" s="95"/>
      <c r="AFE88" s="95"/>
      <c r="AFF88" s="95"/>
      <c r="AFG88" s="95"/>
      <c r="AFH88" s="95"/>
      <c r="AFI88" s="95"/>
      <c r="AFJ88" s="95"/>
      <c r="AFK88" s="95"/>
      <c r="AFL88" s="95"/>
      <c r="AFM88" s="95"/>
      <c r="AFN88" s="95"/>
      <c r="AFO88" s="95"/>
      <c r="AFP88" s="95"/>
      <c r="AFQ88" s="95"/>
      <c r="AFR88" s="95"/>
      <c r="AFS88" s="95"/>
      <c r="AFT88" s="95"/>
      <c r="AFU88" s="95"/>
      <c r="AFV88" s="95"/>
      <c r="AFW88" s="95"/>
      <c r="AFX88" s="95"/>
      <c r="AFY88" s="95"/>
      <c r="AFZ88" s="95"/>
      <c r="AGA88" s="95"/>
      <c r="AGB88" s="95"/>
      <c r="AGC88" s="95"/>
      <c r="AGD88" s="95"/>
      <c r="AGE88" s="95"/>
      <c r="AGF88" s="95"/>
      <c r="AGG88" s="95"/>
      <c r="AGH88" s="95"/>
      <c r="AGI88" s="95"/>
      <c r="AGJ88" s="95"/>
      <c r="AGK88" s="95"/>
      <c r="AGL88" s="95"/>
      <c r="AGM88" s="95"/>
      <c r="AGN88" s="95"/>
      <c r="AGO88" s="95"/>
      <c r="AGP88" s="95"/>
      <c r="AGQ88" s="95"/>
      <c r="AGR88" s="95"/>
      <c r="AGS88" s="95"/>
      <c r="AGT88" s="95"/>
      <c r="AGU88" s="95"/>
      <c r="AGV88" s="95"/>
      <c r="AGW88" s="95"/>
      <c r="AGX88" s="95"/>
      <c r="AGY88" s="95"/>
      <c r="AGZ88" s="95"/>
      <c r="AHA88" s="95"/>
      <c r="AHB88" s="95"/>
      <c r="AHC88" s="95"/>
      <c r="AHD88" s="95"/>
      <c r="AHE88" s="95"/>
      <c r="AHF88" s="95"/>
      <c r="AHG88" s="95"/>
      <c r="AHH88" s="95"/>
      <c r="AHI88" s="95"/>
      <c r="AHJ88" s="95"/>
      <c r="AHK88" s="95"/>
      <c r="AHL88" s="95"/>
      <c r="AHM88" s="95"/>
      <c r="AHN88" s="95"/>
      <c r="AHO88" s="95"/>
      <c r="AHP88" s="95"/>
      <c r="AHQ88" s="95"/>
      <c r="AHR88" s="95"/>
      <c r="AHS88" s="95"/>
      <c r="AHT88" s="95"/>
      <c r="AHU88" s="95"/>
      <c r="AHV88" s="95"/>
      <c r="AHW88" s="95"/>
      <c r="AHX88" s="95"/>
      <c r="AHY88" s="95"/>
      <c r="AHZ88" s="95"/>
      <c r="AIA88" s="95"/>
      <c r="AIB88" s="95"/>
      <c r="AIC88" s="95"/>
      <c r="AID88" s="95"/>
      <c r="AIE88" s="95"/>
      <c r="AIF88" s="95"/>
      <c r="AIG88" s="95"/>
      <c r="AIH88" s="95"/>
      <c r="AII88" s="95"/>
      <c r="AIJ88" s="95"/>
      <c r="AIK88" s="95"/>
      <c r="AIL88" s="95"/>
      <c r="AIM88" s="95"/>
      <c r="AIN88" s="95"/>
      <c r="AIO88" s="95"/>
      <c r="AIP88" s="95"/>
      <c r="AIQ88" s="95"/>
      <c r="AIR88" s="95"/>
      <c r="AIS88" s="95"/>
      <c r="AIT88" s="95"/>
      <c r="AIU88" s="95"/>
      <c r="AIV88" s="95"/>
      <c r="AIW88" s="95"/>
      <c r="AIX88" s="95"/>
      <c r="AIY88" s="95"/>
      <c r="AIZ88" s="95"/>
      <c r="AJA88" s="95"/>
      <c r="AJB88" s="95"/>
      <c r="AJC88" s="95"/>
      <c r="AJD88" s="95"/>
      <c r="AJE88" s="95"/>
      <c r="AJF88" s="95"/>
      <c r="AJG88" s="95"/>
      <c r="AJH88" s="95"/>
      <c r="AJI88" s="95"/>
      <c r="AJJ88" s="95"/>
      <c r="AJK88" s="95"/>
      <c r="AJL88" s="95"/>
      <c r="AJM88" s="95"/>
      <c r="AJN88" s="95"/>
      <c r="AJO88" s="95"/>
      <c r="AJP88" s="95"/>
      <c r="AJQ88" s="95"/>
      <c r="AJR88" s="95"/>
      <c r="AJS88" s="95"/>
      <c r="AJT88" s="95"/>
      <c r="AJU88" s="95"/>
      <c r="AJV88" s="95"/>
      <c r="AJW88" s="95"/>
      <c r="AJX88" s="95"/>
      <c r="AJY88" s="95"/>
      <c r="AJZ88" s="95"/>
      <c r="AKA88" s="95"/>
      <c r="AKB88" s="95"/>
      <c r="AKC88" s="95"/>
      <c r="AKD88" s="95"/>
      <c r="AKE88" s="95"/>
      <c r="AKF88" s="95"/>
      <c r="AKG88" s="95"/>
      <c r="AKH88" s="95"/>
      <c r="AKI88" s="95"/>
      <c r="AKJ88" s="95"/>
      <c r="AKK88" s="95"/>
      <c r="AKL88" s="95"/>
      <c r="AKM88" s="95"/>
      <c r="AKN88" s="95"/>
      <c r="AKO88" s="95"/>
      <c r="AKP88" s="95"/>
      <c r="AKQ88" s="95"/>
      <c r="AKR88" s="95"/>
      <c r="AKS88" s="95"/>
      <c r="AKT88" s="95"/>
      <c r="AKU88" s="95"/>
      <c r="AKV88" s="95"/>
      <c r="AKW88" s="95"/>
      <c r="AKX88" s="95"/>
      <c r="AKY88" s="95"/>
      <c r="AKZ88" s="95"/>
      <c r="ALA88" s="95"/>
      <c r="ALB88" s="95"/>
      <c r="ALC88" s="95"/>
      <c r="ALD88" s="95"/>
      <c r="ALE88" s="95"/>
      <c r="ALF88" s="95"/>
      <c r="ALG88" s="95"/>
      <c r="ALH88" s="95"/>
      <c r="ALI88" s="95"/>
      <c r="ALJ88" s="95"/>
      <c r="ALK88" s="95"/>
      <c r="ALL88" s="95"/>
      <c r="ALM88" s="95"/>
      <c r="ALN88" s="95"/>
      <c r="ALO88" s="95"/>
      <c r="ALP88" s="95"/>
      <c r="ALQ88" s="95"/>
      <c r="ALR88" s="95"/>
      <c r="ALS88" s="95"/>
      <c r="ALT88" s="95"/>
      <c r="ALU88" s="95"/>
      <c r="ALV88" s="95"/>
      <c r="ALW88" s="95"/>
      <c r="ALX88" s="95"/>
      <c r="ALY88" s="95"/>
      <c r="ALZ88" s="95"/>
      <c r="AMA88" s="95"/>
      <c r="AMB88" s="95"/>
      <c r="AMC88" s="95"/>
      <c r="AMD88" s="95"/>
      <c r="AME88" s="95"/>
      <c r="AMF88" s="95"/>
      <c r="AMG88" s="95"/>
      <c r="AMH88" s="95"/>
      <c r="AMI88" s="95"/>
      <c r="AMJ88" s="95"/>
    </row>
    <row r="89" spans="1:1024" s="94" customFormat="1" ht="49.5" x14ac:dyDescent="0.2">
      <c r="A89" s="91"/>
      <c r="B89" s="92" t="s">
        <v>909</v>
      </c>
      <c r="C89" s="93">
        <f>SUM(C90:C91)</f>
        <v>36.619999999999997</v>
      </c>
      <c r="D89" s="92" t="s">
        <v>910</v>
      </c>
      <c r="E89" s="93">
        <f>SUM(E90:E91)</f>
        <v>36.619999999999997</v>
      </c>
      <c r="F89" s="92" t="s">
        <v>911</v>
      </c>
      <c r="G89" s="93">
        <f>SUM(G90:G91)</f>
        <v>36.619999999999997</v>
      </c>
      <c r="H89" s="92" t="s">
        <v>912</v>
      </c>
      <c r="I89" s="93">
        <f>SUM(I90:I91)</f>
        <v>36.619999999999997</v>
      </c>
      <c r="J89" s="92" t="s">
        <v>913</v>
      </c>
      <c r="K89" s="93">
        <f>SUM(K90:K91)</f>
        <v>36.619999999999997</v>
      </c>
      <c r="L89" s="91"/>
      <c r="M89" s="91"/>
      <c r="N89" s="91"/>
      <c r="O89" s="91"/>
      <c r="P89" s="91"/>
      <c r="Q89" s="91"/>
      <c r="R89" s="91"/>
      <c r="S89" s="91"/>
      <c r="T89" s="91"/>
      <c r="U89" s="91"/>
      <c r="V89" s="91"/>
      <c r="W89" s="91"/>
      <c r="X89" s="91"/>
      <c r="Y89" s="91"/>
      <c r="Z89" s="91"/>
      <c r="AA89" s="91"/>
      <c r="AB89" s="91"/>
      <c r="AC89" s="91"/>
      <c r="AD89" s="91"/>
      <c r="AE89" s="91"/>
      <c r="AF89" s="91"/>
      <c r="AG89" s="91"/>
      <c r="AH89" s="91"/>
      <c r="AI89" s="91"/>
      <c r="AJ89" s="91"/>
      <c r="AK89" s="91"/>
      <c r="AL89" s="91"/>
      <c r="AM89" s="91"/>
      <c r="AN89" s="91"/>
      <c r="AO89" s="91"/>
      <c r="AP89" s="91"/>
      <c r="AQ89" s="91"/>
      <c r="AR89" s="91"/>
      <c r="AS89" s="91"/>
      <c r="AT89" s="91"/>
      <c r="AU89" s="91"/>
      <c r="AV89" s="91"/>
      <c r="AW89" s="91"/>
      <c r="AX89" s="91"/>
      <c r="AY89" s="91"/>
      <c r="AZ89" s="91"/>
      <c r="BA89" s="91"/>
      <c r="BB89" s="91"/>
      <c r="BC89" s="91"/>
      <c r="BD89" s="91"/>
      <c r="BE89" s="91"/>
      <c r="BF89" s="91"/>
      <c r="BG89" s="91"/>
      <c r="BH89" s="91"/>
      <c r="BI89" s="91"/>
      <c r="BJ89" s="91"/>
      <c r="BK89" s="91"/>
      <c r="BL89" s="91"/>
      <c r="BM89" s="91"/>
      <c r="BN89" s="91"/>
      <c r="BO89" s="91"/>
      <c r="BP89" s="91"/>
      <c r="BQ89" s="91"/>
      <c r="BR89" s="91"/>
      <c r="BS89" s="91"/>
      <c r="BT89" s="91"/>
      <c r="BU89" s="91"/>
      <c r="BV89" s="91"/>
      <c r="BW89" s="91"/>
      <c r="BX89" s="91"/>
      <c r="BY89" s="91"/>
      <c r="BZ89" s="91"/>
      <c r="CA89" s="91"/>
      <c r="CB89" s="91"/>
      <c r="CC89" s="91"/>
      <c r="CD89" s="91"/>
      <c r="CE89" s="91"/>
      <c r="CF89" s="91"/>
      <c r="CG89" s="91"/>
      <c r="CH89" s="91"/>
      <c r="CI89" s="91"/>
      <c r="CJ89" s="91"/>
      <c r="CK89" s="91"/>
      <c r="CL89" s="91"/>
      <c r="CM89" s="91"/>
      <c r="CN89" s="91"/>
      <c r="CO89" s="91"/>
      <c r="CP89" s="91"/>
      <c r="CQ89" s="91"/>
      <c r="CR89" s="91"/>
      <c r="CS89" s="91"/>
      <c r="CT89" s="91"/>
      <c r="CU89" s="91"/>
      <c r="CV89" s="91"/>
      <c r="CW89" s="91"/>
      <c r="CX89" s="91"/>
      <c r="CY89" s="91"/>
      <c r="CZ89" s="91"/>
      <c r="DA89" s="91"/>
      <c r="DB89" s="91"/>
      <c r="DC89" s="91"/>
      <c r="DD89" s="91"/>
      <c r="DE89" s="91"/>
      <c r="DF89" s="91"/>
      <c r="DG89" s="91"/>
      <c r="DH89" s="91"/>
      <c r="DI89" s="91"/>
      <c r="DJ89" s="91"/>
      <c r="DK89" s="91"/>
      <c r="DL89" s="91"/>
      <c r="DM89" s="91"/>
      <c r="DN89" s="91"/>
      <c r="DO89" s="91"/>
      <c r="DP89" s="91"/>
      <c r="DQ89" s="91"/>
      <c r="DR89" s="91"/>
      <c r="DS89" s="91"/>
      <c r="DT89" s="91"/>
      <c r="DU89" s="91"/>
      <c r="DV89" s="91"/>
      <c r="DW89" s="91"/>
      <c r="DX89" s="91"/>
      <c r="DY89" s="91"/>
      <c r="DZ89" s="91"/>
      <c r="EA89" s="91"/>
      <c r="EB89" s="91"/>
      <c r="EC89" s="91"/>
      <c r="ED89" s="91"/>
      <c r="EE89" s="91"/>
      <c r="EF89" s="91"/>
      <c r="EG89" s="91"/>
      <c r="EH89" s="91"/>
      <c r="EI89" s="91"/>
      <c r="EJ89" s="91"/>
      <c r="EK89" s="91"/>
      <c r="EL89" s="91"/>
      <c r="EM89" s="91"/>
      <c r="EN89" s="91"/>
      <c r="EO89" s="91"/>
      <c r="EP89" s="91"/>
      <c r="EQ89" s="91"/>
      <c r="ER89" s="91"/>
      <c r="ES89" s="91"/>
      <c r="ET89" s="91"/>
      <c r="EU89" s="91"/>
      <c r="EV89" s="91"/>
      <c r="EW89" s="91"/>
      <c r="EX89" s="91"/>
      <c r="EY89" s="91"/>
      <c r="EZ89" s="91"/>
      <c r="FA89" s="91"/>
      <c r="FB89" s="91"/>
      <c r="FC89" s="91"/>
      <c r="FD89" s="91"/>
      <c r="FE89" s="91"/>
      <c r="FF89" s="91"/>
      <c r="FG89" s="91"/>
      <c r="FH89" s="91"/>
      <c r="FI89" s="91"/>
      <c r="FJ89" s="91"/>
      <c r="FK89" s="91"/>
      <c r="FL89" s="91"/>
      <c r="FM89" s="91"/>
      <c r="FN89" s="91"/>
      <c r="FO89" s="91"/>
      <c r="FP89" s="91"/>
      <c r="FQ89" s="91"/>
      <c r="FR89" s="91"/>
      <c r="FS89" s="91"/>
      <c r="FT89" s="91"/>
      <c r="FU89" s="91"/>
      <c r="FV89" s="91"/>
      <c r="FW89" s="91"/>
      <c r="FX89" s="91"/>
      <c r="FY89" s="91"/>
      <c r="FZ89" s="91"/>
      <c r="GA89" s="91"/>
      <c r="GB89" s="91"/>
      <c r="GC89" s="91"/>
      <c r="GD89" s="91"/>
      <c r="GE89" s="91"/>
      <c r="GF89" s="91"/>
      <c r="GG89" s="91"/>
      <c r="GH89" s="91"/>
      <c r="GI89" s="91"/>
      <c r="GJ89" s="91"/>
      <c r="GK89" s="91"/>
      <c r="GL89" s="91"/>
      <c r="GM89" s="91"/>
      <c r="GN89" s="91"/>
      <c r="GO89" s="91"/>
      <c r="GP89" s="91"/>
      <c r="GQ89" s="91"/>
      <c r="GR89" s="91"/>
      <c r="GS89" s="91"/>
      <c r="GT89" s="91"/>
      <c r="GU89" s="91"/>
      <c r="GV89" s="91"/>
      <c r="GW89" s="91"/>
      <c r="GX89" s="91"/>
      <c r="GY89" s="91"/>
      <c r="GZ89" s="91"/>
      <c r="HA89" s="91"/>
      <c r="HB89" s="91"/>
      <c r="HC89" s="91"/>
      <c r="HD89" s="91"/>
      <c r="HE89" s="91"/>
      <c r="HF89" s="91"/>
      <c r="HG89" s="91"/>
      <c r="HH89" s="91"/>
      <c r="HI89" s="91"/>
      <c r="HJ89" s="91"/>
      <c r="HK89" s="91"/>
      <c r="HL89" s="91"/>
      <c r="HM89" s="91"/>
      <c r="HN89" s="91"/>
      <c r="HO89" s="91"/>
      <c r="HP89" s="91"/>
      <c r="HQ89" s="91"/>
      <c r="HR89" s="91"/>
      <c r="HS89" s="91"/>
      <c r="HT89" s="91"/>
      <c r="HU89" s="91"/>
      <c r="HV89" s="91"/>
      <c r="HW89" s="91"/>
      <c r="HX89" s="91"/>
      <c r="HY89" s="91"/>
      <c r="HZ89" s="91"/>
      <c r="IA89" s="91"/>
      <c r="IB89" s="91"/>
      <c r="IC89" s="91"/>
      <c r="ID89" s="91"/>
      <c r="IE89" s="91"/>
      <c r="IF89" s="91"/>
      <c r="IG89" s="91"/>
      <c r="IH89" s="91"/>
      <c r="II89" s="91"/>
      <c r="IJ89" s="91"/>
      <c r="IK89" s="91"/>
      <c r="IL89" s="91"/>
      <c r="IM89" s="91"/>
      <c r="IN89" s="91"/>
      <c r="IO89" s="91"/>
      <c r="IP89" s="91"/>
      <c r="IQ89" s="91"/>
      <c r="IR89" s="91"/>
      <c r="IS89" s="91"/>
      <c r="IT89" s="91"/>
      <c r="IU89" s="91"/>
      <c r="IV89" s="91"/>
      <c r="IW89" s="91"/>
      <c r="IX89" s="91"/>
      <c r="IY89" s="91"/>
      <c r="IZ89" s="91"/>
      <c r="JA89" s="91"/>
      <c r="JB89" s="91"/>
      <c r="JC89" s="91"/>
      <c r="JD89" s="91"/>
      <c r="JE89" s="91"/>
      <c r="JF89" s="91"/>
      <c r="JG89" s="91"/>
      <c r="JH89" s="91"/>
      <c r="JI89" s="91"/>
      <c r="JJ89" s="91"/>
      <c r="JK89" s="91"/>
      <c r="JL89" s="91"/>
      <c r="JM89" s="91"/>
      <c r="JN89" s="91"/>
      <c r="JO89" s="91"/>
      <c r="JP89" s="91"/>
      <c r="JQ89" s="91"/>
      <c r="JR89" s="91"/>
      <c r="JS89" s="91"/>
      <c r="JT89" s="91"/>
      <c r="JU89" s="91"/>
      <c r="JV89" s="91"/>
      <c r="JW89" s="91"/>
      <c r="JX89" s="91"/>
      <c r="JY89" s="91"/>
      <c r="JZ89" s="91"/>
      <c r="KA89" s="91"/>
      <c r="KB89" s="91"/>
      <c r="KC89" s="91"/>
      <c r="KD89" s="91"/>
      <c r="KE89" s="91"/>
      <c r="KF89" s="91"/>
      <c r="KG89" s="91"/>
      <c r="KH89" s="91"/>
      <c r="KI89" s="91"/>
      <c r="KJ89" s="91"/>
      <c r="KK89" s="91"/>
      <c r="KL89" s="91"/>
      <c r="KM89" s="91"/>
      <c r="KN89" s="91"/>
      <c r="KO89" s="91"/>
      <c r="KP89" s="91"/>
      <c r="KQ89" s="91"/>
      <c r="KR89" s="91"/>
      <c r="KS89" s="91"/>
      <c r="KT89" s="91"/>
      <c r="KU89" s="91"/>
      <c r="KV89" s="91"/>
      <c r="KW89" s="91"/>
      <c r="KX89" s="91"/>
      <c r="KY89" s="91"/>
      <c r="KZ89" s="91"/>
      <c r="LA89" s="91"/>
      <c r="LB89" s="91"/>
      <c r="LC89" s="91"/>
      <c r="LD89" s="91"/>
      <c r="LE89" s="91"/>
      <c r="LF89" s="91"/>
      <c r="LG89" s="91"/>
      <c r="LH89" s="91"/>
      <c r="LI89" s="91"/>
      <c r="LJ89" s="91"/>
      <c r="LK89" s="91"/>
      <c r="LL89" s="91"/>
      <c r="LM89" s="91"/>
      <c r="LN89" s="91"/>
      <c r="LO89" s="91"/>
      <c r="LP89" s="91"/>
      <c r="LQ89" s="91"/>
      <c r="LR89" s="91"/>
      <c r="LS89" s="91"/>
      <c r="LT89" s="91"/>
      <c r="LU89" s="91"/>
      <c r="LV89" s="91"/>
      <c r="LW89" s="91"/>
      <c r="LX89" s="91"/>
      <c r="LY89" s="91"/>
      <c r="LZ89" s="91"/>
      <c r="MA89" s="91"/>
      <c r="MB89" s="91"/>
      <c r="MC89" s="91"/>
      <c r="MD89" s="91"/>
      <c r="ME89" s="91"/>
      <c r="MF89" s="91"/>
      <c r="MG89" s="91"/>
      <c r="MH89" s="91"/>
      <c r="MI89" s="91"/>
      <c r="MJ89" s="91"/>
      <c r="MK89" s="91"/>
      <c r="ML89" s="91"/>
      <c r="MM89" s="91"/>
      <c r="MN89" s="91"/>
      <c r="MO89" s="91"/>
      <c r="MP89" s="91"/>
      <c r="MQ89" s="91"/>
      <c r="MR89" s="91"/>
      <c r="MS89" s="91"/>
      <c r="MT89" s="91"/>
      <c r="MU89" s="91"/>
      <c r="MV89" s="91"/>
      <c r="MW89" s="91"/>
      <c r="MX89" s="91"/>
      <c r="MY89" s="91"/>
      <c r="MZ89" s="91"/>
      <c r="NA89" s="91"/>
      <c r="NB89" s="91"/>
      <c r="NC89" s="91"/>
      <c r="ND89" s="91"/>
      <c r="NE89" s="91"/>
      <c r="NF89" s="91"/>
      <c r="NG89" s="91"/>
      <c r="NH89" s="91"/>
      <c r="NI89" s="91"/>
      <c r="NJ89" s="91"/>
      <c r="NK89" s="91"/>
      <c r="NL89" s="91"/>
      <c r="NM89" s="91"/>
      <c r="NN89" s="91"/>
      <c r="NO89" s="91"/>
      <c r="NP89" s="91"/>
      <c r="NQ89" s="91"/>
      <c r="NR89" s="91"/>
      <c r="NS89" s="91"/>
      <c r="NT89" s="91"/>
      <c r="NU89" s="91"/>
      <c r="NV89" s="91"/>
      <c r="NW89" s="91"/>
      <c r="NX89" s="91"/>
      <c r="NY89" s="91"/>
      <c r="NZ89" s="91"/>
      <c r="OA89" s="91"/>
      <c r="OB89" s="91"/>
      <c r="OC89" s="91"/>
      <c r="OD89" s="91"/>
      <c r="OE89" s="91"/>
      <c r="OF89" s="91"/>
      <c r="OG89" s="91"/>
      <c r="OH89" s="91"/>
      <c r="OI89" s="91"/>
      <c r="OJ89" s="91"/>
      <c r="OK89" s="91"/>
      <c r="OL89" s="91"/>
      <c r="OM89" s="91"/>
      <c r="ON89" s="91"/>
      <c r="OO89" s="91"/>
      <c r="OP89" s="91"/>
      <c r="OQ89" s="91"/>
      <c r="OR89" s="91"/>
      <c r="OS89" s="91"/>
      <c r="OT89" s="91"/>
      <c r="OU89" s="91"/>
      <c r="OV89" s="91"/>
      <c r="OW89" s="91"/>
      <c r="OX89" s="91"/>
      <c r="OY89" s="91"/>
      <c r="OZ89" s="91"/>
      <c r="PA89" s="91"/>
      <c r="PB89" s="91"/>
      <c r="PC89" s="91"/>
      <c r="PD89" s="91"/>
      <c r="PE89" s="91"/>
      <c r="PF89" s="91"/>
      <c r="PG89" s="91"/>
      <c r="PH89" s="91"/>
      <c r="PI89" s="91"/>
      <c r="PJ89" s="91"/>
      <c r="PK89" s="91"/>
      <c r="PL89" s="91"/>
      <c r="PM89" s="91"/>
      <c r="PN89" s="91"/>
      <c r="PO89" s="91"/>
      <c r="PP89" s="91"/>
      <c r="PQ89" s="91"/>
      <c r="PR89" s="91"/>
      <c r="PS89" s="91"/>
      <c r="PT89" s="91"/>
      <c r="PU89" s="91"/>
      <c r="PV89" s="91"/>
      <c r="PW89" s="91"/>
      <c r="PX89" s="91"/>
      <c r="PY89" s="91"/>
      <c r="PZ89" s="91"/>
      <c r="QA89" s="91"/>
      <c r="QB89" s="91"/>
      <c r="QC89" s="91"/>
      <c r="QD89" s="91"/>
      <c r="QE89" s="91"/>
      <c r="QF89" s="91"/>
      <c r="QG89" s="91"/>
      <c r="QH89" s="91"/>
      <c r="QI89" s="91"/>
      <c r="QJ89" s="91"/>
      <c r="QK89" s="91"/>
      <c r="QL89" s="91"/>
      <c r="QM89" s="91"/>
      <c r="QN89" s="91"/>
      <c r="QO89" s="91"/>
      <c r="QP89" s="91"/>
      <c r="QQ89" s="91"/>
      <c r="QR89" s="91"/>
      <c r="QS89" s="91"/>
      <c r="QT89" s="91"/>
      <c r="QU89" s="91"/>
      <c r="QV89" s="91"/>
      <c r="QW89" s="91"/>
      <c r="QX89" s="91"/>
      <c r="QY89" s="91"/>
      <c r="QZ89" s="91"/>
      <c r="RA89" s="91"/>
      <c r="RB89" s="91"/>
      <c r="RC89" s="91"/>
      <c r="RD89" s="91"/>
      <c r="RE89" s="91"/>
      <c r="RF89" s="91"/>
      <c r="RG89" s="91"/>
      <c r="RH89" s="91"/>
      <c r="RI89" s="91"/>
      <c r="RJ89" s="91"/>
      <c r="RK89" s="91"/>
      <c r="RL89" s="91"/>
      <c r="RM89" s="91"/>
      <c r="RN89" s="91"/>
      <c r="RO89" s="91"/>
      <c r="RP89" s="91"/>
      <c r="RQ89" s="91"/>
      <c r="RR89" s="91"/>
      <c r="RS89" s="91"/>
      <c r="RT89" s="91"/>
      <c r="RU89" s="91"/>
      <c r="RV89" s="91"/>
      <c r="RW89" s="91"/>
      <c r="RX89" s="91"/>
      <c r="RY89" s="91"/>
      <c r="RZ89" s="91"/>
      <c r="SA89" s="91"/>
      <c r="SB89" s="91"/>
      <c r="SC89" s="91"/>
      <c r="SD89" s="91"/>
      <c r="SE89" s="91"/>
      <c r="SF89" s="91"/>
      <c r="SG89" s="91"/>
      <c r="SH89" s="91"/>
      <c r="SI89" s="91"/>
      <c r="SJ89" s="91"/>
      <c r="SK89" s="91"/>
      <c r="SL89" s="91"/>
      <c r="SM89" s="91"/>
      <c r="SN89" s="91"/>
      <c r="SO89" s="91"/>
      <c r="SP89" s="91"/>
      <c r="SQ89" s="91"/>
      <c r="SR89" s="91"/>
      <c r="SS89" s="91"/>
      <c r="ST89" s="91"/>
      <c r="SU89" s="91"/>
      <c r="SV89" s="91"/>
      <c r="SW89" s="91"/>
      <c r="SX89" s="91"/>
      <c r="SY89" s="91"/>
      <c r="SZ89" s="91"/>
      <c r="TA89" s="91"/>
      <c r="TB89" s="91"/>
      <c r="TC89" s="91"/>
      <c r="TD89" s="91"/>
      <c r="TE89" s="91"/>
      <c r="TF89" s="91"/>
      <c r="TG89" s="91"/>
      <c r="TH89" s="91"/>
      <c r="TI89" s="91"/>
      <c r="TJ89" s="91"/>
      <c r="TK89" s="91"/>
      <c r="TL89" s="91"/>
      <c r="TM89" s="91"/>
      <c r="TN89" s="91"/>
      <c r="TO89" s="91"/>
      <c r="TP89" s="91"/>
      <c r="TQ89" s="91"/>
      <c r="TR89" s="91"/>
      <c r="TS89" s="91"/>
      <c r="TT89" s="91"/>
      <c r="TU89" s="91"/>
      <c r="TV89" s="91"/>
      <c r="TW89" s="91"/>
      <c r="TX89" s="91"/>
      <c r="TY89" s="91"/>
      <c r="TZ89" s="91"/>
      <c r="UA89" s="91"/>
      <c r="UB89" s="91"/>
      <c r="UC89" s="91"/>
      <c r="UD89" s="91"/>
      <c r="UE89" s="91"/>
      <c r="UF89" s="91"/>
      <c r="UG89" s="91"/>
      <c r="UH89" s="91"/>
      <c r="UI89" s="91"/>
      <c r="UJ89" s="91"/>
      <c r="UK89" s="91"/>
      <c r="UL89" s="91"/>
      <c r="UM89" s="91"/>
      <c r="UN89" s="91"/>
      <c r="UO89" s="91"/>
      <c r="UP89" s="91"/>
      <c r="UQ89" s="91"/>
      <c r="UR89" s="91"/>
      <c r="US89" s="91"/>
      <c r="UT89" s="91"/>
      <c r="UU89" s="91"/>
      <c r="UV89" s="91"/>
      <c r="UW89" s="91"/>
      <c r="UX89" s="91"/>
      <c r="UY89" s="91"/>
      <c r="UZ89" s="91"/>
      <c r="VA89" s="91"/>
      <c r="VB89" s="91"/>
      <c r="VC89" s="91"/>
      <c r="VD89" s="91"/>
      <c r="VE89" s="91"/>
      <c r="VF89" s="91"/>
      <c r="VG89" s="91"/>
      <c r="VH89" s="91"/>
      <c r="VI89" s="91"/>
      <c r="VJ89" s="91"/>
      <c r="VK89" s="91"/>
      <c r="VL89" s="91"/>
      <c r="VM89" s="91"/>
      <c r="VN89" s="91"/>
      <c r="VO89" s="91"/>
      <c r="VP89" s="91"/>
      <c r="VQ89" s="91"/>
      <c r="VR89" s="91"/>
      <c r="VS89" s="91"/>
      <c r="VT89" s="91"/>
      <c r="VU89" s="91"/>
      <c r="VV89" s="91"/>
      <c r="VW89" s="91"/>
      <c r="VX89" s="91"/>
      <c r="VY89" s="91"/>
      <c r="VZ89" s="91"/>
      <c r="WA89" s="91"/>
      <c r="WB89" s="91"/>
      <c r="WC89" s="91"/>
      <c r="WD89" s="91"/>
      <c r="WE89" s="91"/>
      <c r="WF89" s="91"/>
      <c r="WG89" s="91"/>
      <c r="WH89" s="91"/>
      <c r="WI89" s="91"/>
      <c r="WJ89" s="91"/>
      <c r="WK89" s="91"/>
      <c r="WL89" s="91"/>
      <c r="WM89" s="91"/>
      <c r="WN89" s="91"/>
      <c r="WO89" s="91"/>
      <c r="WP89" s="91"/>
      <c r="WQ89" s="91"/>
      <c r="WR89" s="91"/>
      <c r="WS89" s="91"/>
      <c r="WT89" s="91"/>
      <c r="WU89" s="91"/>
      <c r="WV89" s="91"/>
      <c r="WW89" s="91"/>
      <c r="WX89" s="91"/>
      <c r="WY89" s="91"/>
      <c r="WZ89" s="91"/>
      <c r="XA89" s="91"/>
      <c r="XB89" s="91"/>
      <c r="XC89" s="91"/>
      <c r="XD89" s="91"/>
      <c r="XE89" s="91"/>
      <c r="XF89" s="91"/>
      <c r="XG89" s="91"/>
      <c r="XH89" s="91"/>
      <c r="XI89" s="91"/>
      <c r="XJ89" s="91"/>
      <c r="XK89" s="91"/>
      <c r="XL89" s="91"/>
      <c r="XM89" s="91"/>
      <c r="XN89" s="91"/>
      <c r="XO89" s="91"/>
      <c r="XP89" s="91"/>
      <c r="XQ89" s="91"/>
      <c r="XR89" s="91"/>
      <c r="XS89" s="91"/>
      <c r="XT89" s="91"/>
      <c r="XU89" s="91"/>
      <c r="XV89" s="91"/>
      <c r="XW89" s="91"/>
      <c r="XX89" s="91"/>
      <c r="XY89" s="91"/>
      <c r="XZ89" s="91"/>
      <c r="YA89" s="91"/>
      <c r="YB89" s="91"/>
      <c r="YC89" s="91"/>
      <c r="YD89" s="91"/>
      <c r="YE89" s="91"/>
      <c r="YF89" s="91"/>
      <c r="YG89" s="91"/>
      <c r="YH89" s="91"/>
      <c r="YI89" s="91"/>
      <c r="YJ89" s="91"/>
      <c r="YK89" s="91"/>
      <c r="YL89" s="91"/>
      <c r="YM89" s="91"/>
      <c r="YN89" s="91"/>
      <c r="YO89" s="91"/>
      <c r="YP89" s="91"/>
      <c r="YQ89" s="91"/>
      <c r="YR89" s="91"/>
      <c r="YS89" s="91"/>
      <c r="YT89" s="91"/>
      <c r="YU89" s="91"/>
      <c r="YV89" s="91"/>
      <c r="YW89" s="91"/>
      <c r="YX89" s="91"/>
      <c r="YY89" s="91"/>
      <c r="YZ89" s="91"/>
      <c r="ZA89" s="91"/>
      <c r="ZB89" s="91"/>
      <c r="ZC89" s="91"/>
      <c r="ZD89" s="91"/>
      <c r="ZE89" s="91"/>
      <c r="ZF89" s="91"/>
      <c r="ZG89" s="91"/>
      <c r="ZH89" s="91"/>
      <c r="ZI89" s="91"/>
      <c r="ZJ89" s="91"/>
      <c r="ZK89" s="91"/>
      <c r="ZL89" s="91"/>
      <c r="ZM89" s="91"/>
      <c r="ZN89" s="91"/>
      <c r="ZO89" s="91"/>
      <c r="ZP89" s="91"/>
      <c r="ZQ89" s="91"/>
      <c r="ZR89" s="91"/>
      <c r="ZS89" s="91"/>
      <c r="ZT89" s="91"/>
      <c r="ZU89" s="91"/>
      <c r="ZV89" s="91"/>
      <c r="ZW89" s="91"/>
      <c r="ZX89" s="91"/>
      <c r="ZY89" s="91"/>
      <c r="ZZ89" s="91"/>
      <c r="AAA89" s="91"/>
      <c r="AAB89" s="91"/>
      <c r="AAC89" s="91"/>
      <c r="AAD89" s="91"/>
      <c r="AAE89" s="91"/>
      <c r="AAF89" s="91"/>
      <c r="AAG89" s="91"/>
      <c r="AAH89" s="91"/>
      <c r="AAI89" s="91"/>
      <c r="AAJ89" s="91"/>
      <c r="AAK89" s="91"/>
      <c r="AAL89" s="91"/>
      <c r="AAM89" s="91"/>
      <c r="AAN89" s="91"/>
      <c r="AAO89" s="91"/>
      <c r="AAP89" s="91"/>
      <c r="AAQ89" s="91"/>
      <c r="AAR89" s="91"/>
      <c r="AAS89" s="91"/>
      <c r="AAT89" s="91"/>
      <c r="AAU89" s="91"/>
      <c r="AAV89" s="91"/>
      <c r="AAW89" s="91"/>
      <c r="AAX89" s="91"/>
      <c r="AAY89" s="91"/>
      <c r="AAZ89" s="91"/>
      <c r="ABA89" s="91"/>
      <c r="ABB89" s="91"/>
      <c r="ABC89" s="91"/>
      <c r="ABD89" s="91"/>
      <c r="ABE89" s="91"/>
      <c r="ABF89" s="91"/>
      <c r="ABG89" s="91"/>
      <c r="ABH89" s="91"/>
      <c r="ABI89" s="91"/>
      <c r="ABJ89" s="91"/>
      <c r="ABK89" s="91"/>
      <c r="ABL89" s="91"/>
      <c r="ABM89" s="91"/>
      <c r="ABN89" s="91"/>
      <c r="ABO89" s="91"/>
      <c r="ABP89" s="91"/>
      <c r="ABQ89" s="91"/>
      <c r="ABR89" s="91"/>
      <c r="ABS89" s="91"/>
      <c r="ABT89" s="91"/>
      <c r="ABU89" s="91"/>
      <c r="ABV89" s="91"/>
      <c r="ABW89" s="91"/>
      <c r="ABX89" s="91"/>
      <c r="ABY89" s="91"/>
      <c r="ABZ89" s="91"/>
      <c r="ACA89" s="91"/>
      <c r="ACB89" s="91"/>
      <c r="ACC89" s="91"/>
      <c r="ACD89" s="91"/>
      <c r="ACE89" s="91"/>
      <c r="ACF89" s="91"/>
      <c r="ACG89" s="91"/>
      <c r="ACH89" s="91"/>
      <c r="ACI89" s="91"/>
      <c r="ACJ89" s="91"/>
      <c r="ACK89" s="91"/>
      <c r="ACL89" s="91"/>
      <c r="ACM89" s="91"/>
      <c r="ACN89" s="91"/>
      <c r="ACO89" s="91"/>
      <c r="ACP89" s="91"/>
      <c r="ACQ89" s="91"/>
      <c r="ACR89" s="91"/>
      <c r="ACS89" s="91"/>
      <c r="ACT89" s="91"/>
      <c r="ACU89" s="91"/>
      <c r="ACV89" s="91"/>
      <c r="ACW89" s="91"/>
      <c r="ACX89" s="91"/>
      <c r="ACY89" s="91"/>
      <c r="ACZ89" s="91"/>
      <c r="ADA89" s="91"/>
      <c r="ADB89" s="91"/>
      <c r="ADC89" s="91"/>
      <c r="ADD89" s="91"/>
      <c r="ADE89" s="91"/>
      <c r="ADF89" s="91"/>
      <c r="ADG89" s="91"/>
      <c r="ADH89" s="91"/>
      <c r="ADI89" s="91"/>
      <c r="ADJ89" s="91"/>
      <c r="ADK89" s="91"/>
      <c r="ADL89" s="91"/>
      <c r="ADM89" s="91"/>
      <c r="ADN89" s="91"/>
      <c r="ADO89" s="91"/>
      <c r="ADP89" s="91"/>
      <c r="ADQ89" s="91"/>
      <c r="ADR89" s="91"/>
      <c r="ADS89" s="91"/>
      <c r="ADT89" s="91"/>
      <c r="ADU89" s="91"/>
      <c r="ADV89" s="91"/>
      <c r="ADW89" s="91"/>
      <c r="ADX89" s="91"/>
      <c r="ADY89" s="91"/>
      <c r="ADZ89" s="91"/>
      <c r="AEA89" s="91"/>
      <c r="AEB89" s="91"/>
      <c r="AEC89" s="91"/>
      <c r="AED89" s="91"/>
      <c r="AEE89" s="91"/>
      <c r="AEF89" s="91"/>
      <c r="AEG89" s="91"/>
      <c r="AEH89" s="91"/>
      <c r="AEI89" s="91"/>
      <c r="AEJ89" s="91"/>
      <c r="AEK89" s="91"/>
      <c r="AEL89" s="91"/>
      <c r="AEM89" s="91"/>
      <c r="AEN89" s="91"/>
      <c r="AEO89" s="91"/>
      <c r="AEP89" s="91"/>
      <c r="AEQ89" s="91"/>
      <c r="AER89" s="91"/>
      <c r="AES89" s="91"/>
      <c r="AET89" s="91"/>
      <c r="AEU89" s="91"/>
      <c r="AEV89" s="91"/>
      <c r="AEW89" s="91"/>
      <c r="AEX89" s="91"/>
      <c r="AEY89" s="91"/>
      <c r="AEZ89" s="91"/>
      <c r="AFA89" s="91"/>
      <c r="AFB89" s="91"/>
      <c r="AFC89" s="91"/>
      <c r="AFD89" s="91"/>
      <c r="AFE89" s="91"/>
      <c r="AFF89" s="91"/>
      <c r="AFG89" s="91"/>
      <c r="AFH89" s="91"/>
      <c r="AFI89" s="91"/>
      <c r="AFJ89" s="91"/>
      <c r="AFK89" s="91"/>
      <c r="AFL89" s="91"/>
      <c r="AFM89" s="91"/>
      <c r="AFN89" s="91"/>
      <c r="AFO89" s="91"/>
      <c r="AFP89" s="91"/>
      <c r="AFQ89" s="91"/>
      <c r="AFR89" s="91"/>
      <c r="AFS89" s="91"/>
      <c r="AFT89" s="91"/>
      <c r="AFU89" s="91"/>
      <c r="AFV89" s="91"/>
      <c r="AFW89" s="91"/>
      <c r="AFX89" s="91"/>
      <c r="AFY89" s="91"/>
      <c r="AFZ89" s="91"/>
      <c r="AGA89" s="91"/>
      <c r="AGB89" s="91"/>
      <c r="AGC89" s="91"/>
      <c r="AGD89" s="91"/>
      <c r="AGE89" s="91"/>
      <c r="AGF89" s="91"/>
      <c r="AGG89" s="91"/>
      <c r="AGH89" s="91"/>
      <c r="AGI89" s="91"/>
      <c r="AGJ89" s="91"/>
      <c r="AGK89" s="91"/>
      <c r="AGL89" s="91"/>
      <c r="AGM89" s="91"/>
      <c r="AGN89" s="91"/>
      <c r="AGO89" s="91"/>
      <c r="AGP89" s="91"/>
      <c r="AGQ89" s="91"/>
      <c r="AGR89" s="91"/>
      <c r="AGS89" s="91"/>
      <c r="AGT89" s="91"/>
      <c r="AGU89" s="91"/>
      <c r="AGV89" s="91"/>
      <c r="AGW89" s="91"/>
      <c r="AGX89" s="91"/>
      <c r="AGY89" s="91"/>
      <c r="AGZ89" s="91"/>
      <c r="AHA89" s="91"/>
      <c r="AHB89" s="91"/>
      <c r="AHC89" s="91"/>
      <c r="AHD89" s="91"/>
      <c r="AHE89" s="91"/>
      <c r="AHF89" s="91"/>
      <c r="AHG89" s="91"/>
      <c r="AHH89" s="91"/>
      <c r="AHI89" s="91"/>
      <c r="AHJ89" s="91"/>
      <c r="AHK89" s="91"/>
      <c r="AHL89" s="91"/>
      <c r="AHM89" s="91"/>
      <c r="AHN89" s="91"/>
      <c r="AHO89" s="91"/>
      <c r="AHP89" s="91"/>
      <c r="AHQ89" s="91"/>
      <c r="AHR89" s="91"/>
      <c r="AHS89" s="91"/>
      <c r="AHT89" s="91"/>
      <c r="AHU89" s="91"/>
      <c r="AHV89" s="91"/>
      <c r="AHW89" s="91"/>
      <c r="AHX89" s="91"/>
      <c r="AHY89" s="91"/>
      <c r="AHZ89" s="91"/>
      <c r="AIA89" s="91"/>
      <c r="AIB89" s="91"/>
      <c r="AIC89" s="91"/>
      <c r="AID89" s="91"/>
      <c r="AIE89" s="91"/>
      <c r="AIF89" s="91"/>
      <c r="AIG89" s="91"/>
      <c r="AIH89" s="91"/>
      <c r="AII89" s="91"/>
      <c r="AIJ89" s="91"/>
      <c r="AIK89" s="91"/>
      <c r="AIL89" s="91"/>
      <c r="AIM89" s="91"/>
      <c r="AIN89" s="91"/>
      <c r="AIO89" s="91"/>
      <c r="AIP89" s="91"/>
      <c r="AIQ89" s="91"/>
      <c r="AIR89" s="91"/>
      <c r="AIS89" s="91"/>
      <c r="AIT89" s="91"/>
      <c r="AIU89" s="91"/>
      <c r="AIV89" s="91"/>
      <c r="AIW89" s="91"/>
      <c r="AIX89" s="91"/>
      <c r="AIY89" s="91"/>
      <c r="AIZ89" s="91"/>
      <c r="AJA89" s="91"/>
      <c r="AJB89" s="91"/>
      <c r="AJC89" s="91"/>
      <c r="AJD89" s="91"/>
      <c r="AJE89" s="91"/>
      <c r="AJF89" s="91"/>
      <c r="AJG89" s="91"/>
      <c r="AJH89" s="91"/>
      <c r="AJI89" s="91"/>
      <c r="AJJ89" s="91"/>
      <c r="AJK89" s="91"/>
      <c r="AJL89" s="91"/>
      <c r="AJM89" s="91"/>
      <c r="AJN89" s="91"/>
      <c r="AJO89" s="91"/>
      <c r="AJP89" s="91"/>
      <c r="AJQ89" s="91"/>
      <c r="AJR89" s="91"/>
      <c r="AJS89" s="91"/>
      <c r="AJT89" s="91"/>
      <c r="AJU89" s="91"/>
      <c r="AJV89" s="91"/>
      <c r="AJW89" s="91"/>
      <c r="AJX89" s="91"/>
      <c r="AJY89" s="91"/>
      <c r="AJZ89" s="91"/>
      <c r="AKA89" s="91"/>
      <c r="AKB89" s="91"/>
      <c r="AKC89" s="91"/>
      <c r="AKD89" s="91"/>
      <c r="AKE89" s="91"/>
      <c r="AKF89" s="91"/>
      <c r="AKG89" s="91"/>
      <c r="AKH89" s="91"/>
      <c r="AKI89" s="91"/>
      <c r="AKJ89" s="91"/>
      <c r="AKK89" s="91"/>
      <c r="AKL89" s="91"/>
      <c r="AKM89" s="91"/>
      <c r="AKN89" s="91"/>
      <c r="AKO89" s="91"/>
      <c r="AKP89" s="91"/>
      <c r="AKQ89" s="91"/>
      <c r="AKR89" s="91"/>
      <c r="AKS89" s="91"/>
      <c r="AKT89" s="91"/>
      <c r="AKU89" s="91"/>
      <c r="AKV89" s="91"/>
      <c r="AKW89" s="91"/>
      <c r="AKX89" s="91"/>
      <c r="AKY89" s="91"/>
      <c r="AKZ89" s="91"/>
      <c r="ALA89" s="91"/>
      <c r="ALB89" s="91"/>
      <c r="ALC89" s="91"/>
      <c r="ALD89" s="91"/>
      <c r="ALE89" s="91"/>
      <c r="ALF89" s="91"/>
      <c r="ALG89" s="91"/>
      <c r="ALH89" s="91"/>
      <c r="ALI89" s="91"/>
      <c r="ALJ89" s="91"/>
      <c r="ALK89" s="91"/>
      <c r="ALL89" s="91"/>
      <c r="ALM89" s="91"/>
      <c r="ALN89" s="91"/>
      <c r="ALO89" s="91"/>
      <c r="ALP89" s="91"/>
      <c r="ALQ89" s="91"/>
      <c r="ALR89" s="91"/>
      <c r="ALS89" s="91"/>
      <c r="ALT89" s="91"/>
      <c r="ALU89" s="91"/>
      <c r="ALV89" s="91"/>
      <c r="ALW89" s="91"/>
      <c r="ALX89" s="91"/>
      <c r="ALY89" s="91"/>
      <c r="ALZ89" s="91"/>
      <c r="AMA89" s="91"/>
      <c r="AMB89" s="91"/>
      <c r="AMC89" s="91"/>
      <c r="AMD89" s="91"/>
      <c r="AME89" s="91"/>
      <c r="AMF89" s="91"/>
      <c r="AMG89" s="91"/>
      <c r="AMH89" s="91"/>
      <c r="AMI89" s="91"/>
      <c r="AMJ89" s="91"/>
    </row>
    <row r="90" spans="1:1024" s="95" customFormat="1" x14ac:dyDescent="0.2">
      <c r="B90" s="101" t="s">
        <v>591</v>
      </c>
      <c r="C90" s="96">
        <v>15.01</v>
      </c>
      <c r="D90" s="101" t="s">
        <v>591</v>
      </c>
      <c r="E90" s="96">
        <v>15.01</v>
      </c>
      <c r="F90" s="101" t="s">
        <v>591</v>
      </c>
      <c r="G90" s="96">
        <v>15.01</v>
      </c>
      <c r="H90" s="101" t="s">
        <v>591</v>
      </c>
      <c r="I90" s="96">
        <v>15.01</v>
      </c>
      <c r="J90" s="101" t="s">
        <v>591</v>
      </c>
      <c r="K90" s="96">
        <v>15.01</v>
      </c>
    </row>
    <row r="91" spans="1:1024" s="95" customFormat="1" x14ac:dyDescent="0.2">
      <c r="B91" s="101" t="s">
        <v>31</v>
      </c>
      <c r="C91" s="96">
        <v>21.61</v>
      </c>
      <c r="D91" s="101" t="s">
        <v>31</v>
      </c>
      <c r="E91" s="96">
        <v>21.61</v>
      </c>
      <c r="F91" s="101" t="s">
        <v>31</v>
      </c>
      <c r="G91" s="96">
        <v>21.61</v>
      </c>
      <c r="H91" s="101" t="s">
        <v>31</v>
      </c>
      <c r="I91" s="96">
        <v>21.61</v>
      </c>
      <c r="J91" s="101" t="s">
        <v>31</v>
      </c>
      <c r="K91" s="96">
        <v>21.61</v>
      </c>
    </row>
  </sheetData>
  <mergeCells count="4">
    <mergeCell ref="B2:K2"/>
    <mergeCell ref="B25:K25"/>
    <mergeCell ref="B70:K70"/>
    <mergeCell ref="B47:K47"/>
  </mergeCells>
  <printOptions horizontalCentered="1" verticalCentered="1"/>
  <pageMargins left="0.70866141732283472" right="0.70866141732283472" top="0.74803149606299213" bottom="0.74803149606299213" header="0.51181102362204722" footer="0.51181102362204722"/>
  <pageSetup paperSize="9" scale="62" firstPageNumber="0" orientation="landscape" horizontalDpi="300" verticalDpi="300" r:id="rId1"/>
  <rowBreaks count="3" manualBreakCount="3">
    <brk id="23" max="10" man="1"/>
    <brk id="46" max="11" man="1"/>
    <brk id="68" max="10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79998168889431442"/>
  </sheetPr>
  <dimension ref="A1:AMS50"/>
  <sheetViews>
    <sheetView view="pageBreakPreview" zoomScale="60" zoomScaleNormal="100" workbookViewId="0">
      <selection activeCell="K23" sqref="K23"/>
    </sheetView>
  </sheetViews>
  <sheetFormatPr defaultColWidth="9.33203125" defaultRowHeight="16.5" x14ac:dyDescent="0.3"/>
  <cols>
    <col min="1" max="1" width="30.6640625" style="2" customWidth="1"/>
    <col min="2" max="2" width="15.6640625" style="2" customWidth="1"/>
    <col min="3" max="3" width="15.1640625" style="2" customWidth="1"/>
    <col min="4" max="4" width="18.5" style="2" customWidth="1"/>
    <col min="5" max="6" width="16.5" style="2" customWidth="1"/>
    <col min="7" max="7" width="5" style="2" customWidth="1"/>
    <col min="8" max="8" width="30.5" style="2" customWidth="1"/>
    <col min="9" max="9" width="17.5" style="2" customWidth="1"/>
    <col min="10" max="10" width="16.1640625" style="2" customWidth="1"/>
    <col min="11" max="11" width="20.5" style="2" customWidth="1"/>
    <col min="12" max="13" width="17.1640625" style="2" customWidth="1"/>
    <col min="14" max="14" width="6.1640625" style="2" customWidth="1"/>
    <col min="15" max="15" width="28.83203125" style="2" customWidth="1"/>
    <col min="16" max="16" width="16.6640625" style="2" customWidth="1"/>
    <col min="17" max="17" width="15.5" style="2" customWidth="1"/>
    <col min="18" max="18" width="21.5" style="2" customWidth="1"/>
    <col min="19" max="19" width="16" style="2" customWidth="1"/>
    <col min="20" max="20" width="15.1640625" style="2" customWidth="1"/>
    <col min="21" max="21" width="2.5" style="2" customWidth="1"/>
    <col min="22" max="22" width="1.1640625" style="2" customWidth="1"/>
    <col min="23" max="23" width="29.1640625" style="2" customWidth="1"/>
    <col min="24" max="24" width="17" style="2" customWidth="1"/>
    <col min="25" max="25" width="17.1640625" style="2" customWidth="1"/>
    <col min="26" max="26" width="23.33203125" style="2" customWidth="1"/>
    <col min="27" max="27" width="16.6640625" style="2" customWidth="1"/>
    <col min="28" max="28" width="16.33203125" style="2" customWidth="1"/>
    <col min="29" max="29" width="2.1640625" style="2" customWidth="1"/>
    <col min="30" max="30" width="28" style="2" customWidth="1"/>
    <col min="31" max="31" width="15.6640625" style="2" customWidth="1"/>
    <col min="32" max="32" width="13.83203125" style="2" customWidth="1"/>
    <col min="33" max="33" width="21.33203125" style="2" customWidth="1"/>
    <col min="34" max="34" width="16.83203125" style="2" customWidth="1"/>
    <col min="35" max="35" width="16" style="2" customWidth="1"/>
    <col min="36" max="37" width="11.33203125" style="2" customWidth="1"/>
    <col min="38" max="38" width="17.1640625" style="2" customWidth="1"/>
    <col min="39" max="264" width="11.1640625" style="2" customWidth="1"/>
    <col min="265" max="265" width="35.33203125" style="2" customWidth="1"/>
    <col min="266" max="266" width="11" style="2" customWidth="1"/>
    <col min="267" max="267" width="15.1640625" style="2" customWidth="1"/>
    <col min="268" max="268" width="16.33203125" style="2" customWidth="1"/>
    <col min="269" max="270" width="16.5" style="2" customWidth="1"/>
    <col min="271" max="271" width="5" style="2" customWidth="1"/>
    <col min="272" max="272" width="36.33203125" style="2" customWidth="1"/>
    <col min="273" max="273" width="14.6640625" style="2" customWidth="1"/>
    <col min="274" max="274" width="16.1640625" style="2" customWidth="1"/>
    <col min="275" max="275" width="20.5" style="2" customWidth="1"/>
    <col min="276" max="277" width="17.1640625" style="2" customWidth="1"/>
    <col min="278" max="278" width="5" style="2" customWidth="1"/>
    <col min="279" max="279" width="35.83203125" style="2" customWidth="1"/>
    <col min="280" max="280" width="17" style="2" customWidth="1"/>
    <col min="281" max="281" width="17.1640625" style="2" customWidth="1"/>
    <col min="282" max="282" width="18.5" style="2" customWidth="1"/>
    <col min="283" max="284" width="16.33203125" style="2" customWidth="1"/>
    <col min="285" max="285" width="5.1640625" style="2" customWidth="1"/>
    <col min="286" max="293" width="11.33203125" style="2" customWidth="1"/>
    <col min="294" max="294" width="17.1640625" style="2" customWidth="1"/>
    <col min="295" max="520" width="11.1640625" style="2" customWidth="1"/>
    <col min="521" max="521" width="35.33203125" style="2" customWidth="1"/>
    <col min="522" max="522" width="11" style="2" customWidth="1"/>
    <col min="523" max="523" width="15.1640625" style="2" customWidth="1"/>
    <col min="524" max="524" width="16.33203125" style="2" customWidth="1"/>
    <col min="525" max="526" width="16.5" style="2" customWidth="1"/>
    <col min="527" max="527" width="5" style="2" customWidth="1"/>
    <col min="528" max="528" width="36.33203125" style="2" customWidth="1"/>
    <col min="529" max="529" width="14.6640625" style="2" customWidth="1"/>
    <col min="530" max="530" width="16.1640625" style="2" customWidth="1"/>
    <col min="531" max="531" width="20.5" style="2" customWidth="1"/>
    <col min="532" max="533" width="17.1640625" style="2" customWidth="1"/>
    <col min="534" max="534" width="5" style="2" customWidth="1"/>
    <col min="535" max="535" width="35.83203125" style="2" customWidth="1"/>
    <col min="536" max="536" width="17" style="2" customWidth="1"/>
    <col min="537" max="537" width="17.1640625" style="2" customWidth="1"/>
    <col min="538" max="538" width="18.5" style="2" customWidth="1"/>
    <col min="539" max="540" width="16.33203125" style="2" customWidth="1"/>
    <col min="541" max="541" width="5.1640625" style="2" customWidth="1"/>
    <col min="542" max="549" width="11.33203125" style="2" customWidth="1"/>
    <col min="550" max="550" width="17.1640625" style="2" customWidth="1"/>
    <col min="551" max="776" width="11.1640625" style="2" customWidth="1"/>
    <col min="777" max="777" width="35.33203125" style="2" customWidth="1"/>
    <col min="778" max="778" width="11" style="2" customWidth="1"/>
    <col min="779" max="779" width="15.1640625" style="2" customWidth="1"/>
    <col min="780" max="780" width="16.33203125" style="2" customWidth="1"/>
    <col min="781" max="782" width="16.5" style="2" customWidth="1"/>
    <col min="783" max="783" width="5" style="2" customWidth="1"/>
    <col min="784" max="784" width="36.33203125" style="2" customWidth="1"/>
    <col min="785" max="785" width="14.6640625" style="2" customWidth="1"/>
    <col min="786" max="786" width="16.1640625" style="2" customWidth="1"/>
    <col min="787" max="787" width="20.5" style="2" customWidth="1"/>
    <col min="788" max="789" width="17.1640625" style="2" customWidth="1"/>
    <col min="790" max="790" width="5" style="2" customWidth="1"/>
    <col min="791" max="791" width="35.83203125" style="2" customWidth="1"/>
    <col min="792" max="792" width="17" style="2" customWidth="1"/>
    <col min="793" max="793" width="17.1640625" style="2" customWidth="1"/>
    <col min="794" max="794" width="18.5" style="2" customWidth="1"/>
    <col min="795" max="796" width="16.33203125" style="2" customWidth="1"/>
    <col min="797" max="797" width="5.1640625" style="2" customWidth="1"/>
    <col min="798" max="805" width="11.33203125" style="2" customWidth="1"/>
    <col min="806" max="806" width="17.1640625" style="2" customWidth="1"/>
    <col min="807" max="1033" width="11.1640625" style="2" customWidth="1"/>
    <col min="1034" max="16384" width="9.33203125" style="1"/>
  </cols>
  <sheetData>
    <row r="1" spans="1:35" x14ac:dyDescent="0.3">
      <c r="M1" s="106" t="s">
        <v>332</v>
      </c>
      <c r="T1" s="3"/>
      <c r="AB1" s="105" t="s">
        <v>332</v>
      </c>
      <c r="AI1" s="105" t="s">
        <v>332</v>
      </c>
    </row>
    <row r="2" spans="1:35" ht="49.5" customHeight="1" x14ac:dyDescent="0.3">
      <c r="A2" s="283" t="s">
        <v>888</v>
      </c>
      <c r="B2" s="283"/>
      <c r="C2" s="283"/>
      <c r="D2" s="283"/>
      <c r="E2" s="283"/>
      <c r="F2" s="283"/>
      <c r="H2" s="283" t="s">
        <v>888</v>
      </c>
      <c r="I2" s="283"/>
      <c r="J2" s="283"/>
      <c r="K2" s="283"/>
      <c r="L2" s="283"/>
      <c r="M2" s="283"/>
      <c r="N2" s="4"/>
      <c r="O2" s="283" t="s">
        <v>888</v>
      </c>
      <c r="P2" s="283"/>
      <c r="Q2" s="283"/>
      <c r="R2" s="283"/>
      <c r="S2" s="283"/>
      <c r="T2" s="283"/>
      <c r="W2" s="283" t="s">
        <v>888</v>
      </c>
      <c r="X2" s="283"/>
      <c r="Y2" s="283"/>
      <c r="Z2" s="283"/>
      <c r="AA2" s="283"/>
      <c r="AB2" s="283"/>
      <c r="AD2" s="283" t="s">
        <v>888</v>
      </c>
      <c r="AE2" s="283"/>
      <c r="AF2" s="283"/>
      <c r="AG2" s="283"/>
      <c r="AH2" s="283"/>
      <c r="AI2" s="283"/>
    </row>
    <row r="3" spans="1:35" s="5" customFormat="1" x14ac:dyDescent="0.3">
      <c r="A3" s="284" t="s">
        <v>98</v>
      </c>
      <c r="B3" s="284"/>
      <c r="C3" s="284"/>
      <c r="D3" s="284"/>
      <c r="E3" s="284"/>
      <c r="F3" s="284"/>
      <c r="H3" s="284" t="s">
        <v>127</v>
      </c>
      <c r="I3" s="284"/>
      <c r="J3" s="284"/>
      <c r="K3" s="284"/>
      <c r="L3" s="284"/>
      <c r="M3" s="284"/>
      <c r="N3" s="6"/>
      <c r="O3" s="284" t="s">
        <v>273</v>
      </c>
      <c r="P3" s="284"/>
      <c r="Q3" s="284"/>
      <c r="R3" s="284"/>
      <c r="S3" s="284"/>
      <c r="T3" s="284"/>
      <c r="W3" s="284" t="s">
        <v>126</v>
      </c>
      <c r="X3" s="284"/>
      <c r="Y3" s="284"/>
      <c r="Z3" s="284"/>
      <c r="AA3" s="284"/>
      <c r="AB3" s="284"/>
      <c r="AD3" s="284" t="s">
        <v>272</v>
      </c>
      <c r="AE3" s="284"/>
      <c r="AF3" s="284"/>
      <c r="AG3" s="284"/>
      <c r="AH3" s="284"/>
      <c r="AI3" s="284"/>
    </row>
    <row r="4" spans="1:35" ht="127.5" customHeight="1" x14ac:dyDescent="0.3">
      <c r="A4" s="31" t="s">
        <v>99</v>
      </c>
      <c r="B4" s="283" t="s">
        <v>100</v>
      </c>
      <c r="C4" s="31" t="s">
        <v>101</v>
      </c>
      <c r="D4" s="31" t="s">
        <v>270</v>
      </c>
      <c r="E4" s="31" t="s">
        <v>102</v>
      </c>
      <c r="F4" s="31" t="s">
        <v>282</v>
      </c>
      <c r="H4" s="31" t="s">
        <v>99</v>
      </c>
      <c r="I4" s="283" t="s">
        <v>100</v>
      </c>
      <c r="J4" s="31" t="s">
        <v>103</v>
      </c>
      <c r="K4" s="31" t="s">
        <v>270</v>
      </c>
      <c r="L4" s="31" t="s">
        <v>102</v>
      </c>
      <c r="M4" s="31" t="s">
        <v>282</v>
      </c>
      <c r="N4" s="4"/>
      <c r="O4" s="31" t="s">
        <v>99</v>
      </c>
      <c r="P4" s="283" t="s">
        <v>100</v>
      </c>
      <c r="Q4" s="31" t="s">
        <v>144</v>
      </c>
      <c r="R4" s="31" t="s">
        <v>271</v>
      </c>
      <c r="S4" s="31" t="s">
        <v>102</v>
      </c>
      <c r="T4" s="31" t="s">
        <v>282</v>
      </c>
      <c r="W4" s="31" t="s">
        <v>99</v>
      </c>
      <c r="X4" s="283" t="s">
        <v>100</v>
      </c>
      <c r="Y4" s="31" t="s">
        <v>104</v>
      </c>
      <c r="Z4" s="31" t="s">
        <v>270</v>
      </c>
      <c r="AA4" s="31" t="s">
        <v>102</v>
      </c>
      <c r="AB4" s="31" t="s">
        <v>282</v>
      </c>
      <c r="AD4" s="31" t="s">
        <v>99</v>
      </c>
      <c r="AE4" s="283" t="s">
        <v>100</v>
      </c>
      <c r="AF4" s="31" t="s">
        <v>144</v>
      </c>
      <c r="AG4" s="31" t="s">
        <v>270</v>
      </c>
      <c r="AH4" s="31" t="s">
        <v>102</v>
      </c>
      <c r="AI4" s="31" t="s">
        <v>282</v>
      </c>
    </row>
    <row r="5" spans="1:35" ht="89.25" customHeight="1" x14ac:dyDescent="0.3">
      <c r="A5" s="7" t="s">
        <v>105</v>
      </c>
      <c r="B5" s="283"/>
      <c r="C5" s="8">
        <v>245.64590188542573</v>
      </c>
      <c r="D5" s="8">
        <v>304.05701547422331</v>
      </c>
      <c r="E5" s="8">
        <v>-58.411113588797576</v>
      </c>
      <c r="F5" s="8">
        <v>80.7894208598685</v>
      </c>
      <c r="H5" s="7" t="s">
        <v>105</v>
      </c>
      <c r="I5" s="283"/>
      <c r="J5" s="9">
        <v>104.82658764487621</v>
      </c>
      <c r="K5" s="8">
        <v>304.05701547422331</v>
      </c>
      <c r="L5" s="8">
        <v>-199.23042782934709</v>
      </c>
      <c r="M5" s="8">
        <v>34.475964148165815</v>
      </c>
      <c r="N5" s="10"/>
      <c r="O5" s="7" t="s">
        <v>105</v>
      </c>
      <c r="P5" s="283"/>
      <c r="Q5" s="8">
        <v>0</v>
      </c>
      <c r="R5" s="8">
        <v>304.05701547422331</v>
      </c>
      <c r="S5" s="8">
        <v>-304.05701547422331</v>
      </c>
      <c r="T5" s="8">
        <v>0</v>
      </c>
      <c r="W5" s="7" t="s">
        <v>105</v>
      </c>
      <c r="X5" s="283"/>
      <c r="Y5" s="8">
        <v>109.56931424054949</v>
      </c>
      <c r="Z5" s="8">
        <v>304.05701547422331</v>
      </c>
      <c r="AA5" s="8">
        <v>-194.48770123367382</v>
      </c>
      <c r="AB5" s="8">
        <v>36.035779036263783</v>
      </c>
      <c r="AD5" s="7" t="s">
        <v>105</v>
      </c>
      <c r="AE5" s="283"/>
      <c r="AF5" s="8">
        <v>31.25</v>
      </c>
      <c r="AG5" s="8">
        <v>304.05701547422331</v>
      </c>
      <c r="AH5" s="8">
        <v>-272.80701547422331</v>
      </c>
      <c r="AI5" s="8">
        <v>10.277677675438884</v>
      </c>
    </row>
    <row r="6" spans="1:35" ht="33" x14ac:dyDescent="0.3">
      <c r="A6" s="11" t="s">
        <v>106</v>
      </c>
      <c r="B6" s="12">
        <v>6.4</v>
      </c>
      <c r="C6" s="13">
        <v>251.95</v>
      </c>
      <c r="D6" s="13">
        <v>450</v>
      </c>
      <c r="E6" s="13">
        <v>-198.05</v>
      </c>
      <c r="F6" s="12">
        <v>55.988888888888887</v>
      </c>
      <c r="H6" s="11" t="s">
        <v>106</v>
      </c>
      <c r="I6" s="12">
        <v>6.4</v>
      </c>
      <c r="J6" s="14">
        <v>50.05</v>
      </c>
      <c r="K6" s="13">
        <v>450</v>
      </c>
      <c r="L6" s="13">
        <v>-399.95</v>
      </c>
      <c r="M6" s="12">
        <v>11.122222222222222</v>
      </c>
      <c r="N6" s="15"/>
      <c r="O6" s="11" t="s">
        <v>106</v>
      </c>
      <c r="P6" s="12">
        <v>6.4</v>
      </c>
      <c r="Q6" s="14">
        <v>0</v>
      </c>
      <c r="R6" s="13">
        <v>450</v>
      </c>
      <c r="S6" s="13">
        <v>-450</v>
      </c>
      <c r="T6" s="12">
        <v>0</v>
      </c>
      <c r="W6" s="11" t="s">
        <v>106</v>
      </c>
      <c r="X6" s="12">
        <v>6.4</v>
      </c>
      <c r="Y6" s="14">
        <v>1.9</v>
      </c>
      <c r="Z6" s="13">
        <v>450</v>
      </c>
      <c r="AA6" s="13">
        <v>-448.1</v>
      </c>
      <c r="AB6" s="12">
        <v>0.42222222222222222</v>
      </c>
      <c r="AD6" s="11" t="s">
        <v>106</v>
      </c>
      <c r="AE6" s="12">
        <v>6.4</v>
      </c>
      <c r="AF6" s="14">
        <v>200</v>
      </c>
      <c r="AG6" s="13">
        <v>450</v>
      </c>
      <c r="AH6" s="13">
        <v>-250</v>
      </c>
      <c r="AI6" s="12">
        <v>44.444444444444443</v>
      </c>
    </row>
    <row r="7" spans="1:35" x14ac:dyDescent="0.3">
      <c r="A7" s="11" t="s">
        <v>92</v>
      </c>
      <c r="B7" s="12">
        <v>1.07</v>
      </c>
      <c r="C7" s="13">
        <v>13.4</v>
      </c>
      <c r="D7" s="13">
        <v>50</v>
      </c>
      <c r="E7" s="13">
        <v>-36.6</v>
      </c>
      <c r="F7" s="12">
        <v>26.8</v>
      </c>
      <c r="H7" s="11" t="s">
        <v>92</v>
      </c>
      <c r="I7" s="12">
        <v>1.07</v>
      </c>
      <c r="J7" s="14">
        <v>13.4</v>
      </c>
      <c r="K7" s="13">
        <v>50</v>
      </c>
      <c r="L7" s="13">
        <v>-36.6</v>
      </c>
      <c r="M7" s="12">
        <v>26.8</v>
      </c>
      <c r="N7" s="15"/>
      <c r="O7" s="11" t="s">
        <v>92</v>
      </c>
      <c r="P7" s="12">
        <v>1.07</v>
      </c>
      <c r="Q7" s="14">
        <v>0</v>
      </c>
      <c r="R7" s="13">
        <v>50</v>
      </c>
      <c r="S7" s="13">
        <v>-50</v>
      </c>
      <c r="T7" s="12">
        <v>0</v>
      </c>
      <c r="W7" s="11" t="s">
        <v>92</v>
      </c>
      <c r="X7" s="12">
        <v>1.07</v>
      </c>
      <c r="Y7" s="14">
        <v>0</v>
      </c>
      <c r="Z7" s="13">
        <v>50</v>
      </c>
      <c r="AA7" s="13">
        <v>-50</v>
      </c>
      <c r="AB7" s="12">
        <v>0</v>
      </c>
      <c r="AD7" s="11" t="s">
        <v>92</v>
      </c>
      <c r="AE7" s="12">
        <v>1.07</v>
      </c>
      <c r="AF7" s="14">
        <v>0</v>
      </c>
      <c r="AG7" s="13">
        <v>50</v>
      </c>
      <c r="AH7" s="13">
        <v>-50</v>
      </c>
      <c r="AI7" s="12">
        <v>0</v>
      </c>
    </row>
    <row r="8" spans="1:35" x14ac:dyDescent="0.3">
      <c r="A8" s="11" t="s">
        <v>86</v>
      </c>
      <c r="B8" s="12">
        <v>7</v>
      </c>
      <c r="C8" s="13">
        <v>7.3</v>
      </c>
      <c r="D8" s="13">
        <v>10</v>
      </c>
      <c r="E8" s="13">
        <v>-2.7</v>
      </c>
      <c r="F8" s="12">
        <v>73</v>
      </c>
      <c r="H8" s="11" t="s">
        <v>86</v>
      </c>
      <c r="I8" s="12">
        <v>7</v>
      </c>
      <c r="J8" s="14">
        <v>2.75</v>
      </c>
      <c r="K8" s="13">
        <v>10</v>
      </c>
      <c r="L8" s="13">
        <v>-7.25</v>
      </c>
      <c r="M8" s="12">
        <v>27.5</v>
      </c>
      <c r="N8" s="15"/>
      <c r="O8" s="11" t="s">
        <v>86</v>
      </c>
      <c r="P8" s="12">
        <v>7</v>
      </c>
      <c r="Q8" s="14">
        <v>0</v>
      </c>
      <c r="R8" s="13">
        <v>10</v>
      </c>
      <c r="S8" s="13">
        <v>-10</v>
      </c>
      <c r="T8" s="12">
        <v>0</v>
      </c>
      <c r="W8" s="11" t="s">
        <v>86</v>
      </c>
      <c r="X8" s="12">
        <v>7</v>
      </c>
      <c r="Y8" s="14">
        <v>4.55</v>
      </c>
      <c r="Z8" s="13">
        <v>10</v>
      </c>
      <c r="AA8" s="13">
        <v>-5.45</v>
      </c>
      <c r="AB8" s="12">
        <v>45.5</v>
      </c>
      <c r="AD8" s="11" t="s">
        <v>86</v>
      </c>
      <c r="AE8" s="12">
        <v>7</v>
      </c>
      <c r="AF8" s="14">
        <v>0</v>
      </c>
      <c r="AG8" s="13">
        <v>10</v>
      </c>
      <c r="AH8" s="13">
        <v>-10</v>
      </c>
      <c r="AI8" s="12">
        <v>0</v>
      </c>
    </row>
    <row r="9" spans="1:35" x14ac:dyDescent="0.3">
      <c r="A9" s="11" t="s">
        <v>107</v>
      </c>
      <c r="B9" s="12">
        <v>0.66</v>
      </c>
      <c r="C9" s="13">
        <v>6.4</v>
      </c>
      <c r="D9" s="13">
        <v>6</v>
      </c>
      <c r="E9" s="13">
        <v>0.40000000000000036</v>
      </c>
      <c r="F9" s="12">
        <v>106.66666666666667</v>
      </c>
      <c r="H9" s="11" t="s">
        <v>107</v>
      </c>
      <c r="I9" s="12">
        <v>0.66</v>
      </c>
      <c r="J9" s="14">
        <v>4.7</v>
      </c>
      <c r="K9" s="13">
        <v>6</v>
      </c>
      <c r="L9" s="13">
        <v>-1.2999999999999998</v>
      </c>
      <c r="M9" s="12">
        <v>78.333333333333329</v>
      </c>
      <c r="N9" s="15"/>
      <c r="O9" s="11" t="s">
        <v>107</v>
      </c>
      <c r="P9" s="12">
        <v>0.66</v>
      </c>
      <c r="Q9" s="14">
        <v>0</v>
      </c>
      <c r="R9" s="13">
        <v>6</v>
      </c>
      <c r="S9" s="13">
        <v>-6</v>
      </c>
      <c r="T9" s="12">
        <v>0</v>
      </c>
      <c r="W9" s="11" t="s">
        <v>107</v>
      </c>
      <c r="X9" s="12">
        <v>0.66</v>
      </c>
      <c r="Y9" s="14">
        <v>1.7</v>
      </c>
      <c r="Z9" s="13">
        <v>6</v>
      </c>
      <c r="AA9" s="13">
        <v>-4.3</v>
      </c>
      <c r="AB9" s="12">
        <v>28.333333333333332</v>
      </c>
      <c r="AD9" s="11" t="s">
        <v>107</v>
      </c>
      <c r="AE9" s="12">
        <v>0.66</v>
      </c>
      <c r="AF9" s="14">
        <v>0</v>
      </c>
      <c r="AG9" s="13">
        <v>6</v>
      </c>
      <c r="AH9" s="13">
        <v>-6</v>
      </c>
      <c r="AI9" s="12">
        <v>0</v>
      </c>
    </row>
    <row r="10" spans="1:35" x14ac:dyDescent="0.3">
      <c r="A10" s="11" t="s">
        <v>88</v>
      </c>
      <c r="B10" s="12">
        <v>1</v>
      </c>
      <c r="C10" s="13">
        <v>68.2</v>
      </c>
      <c r="D10" s="13">
        <v>75</v>
      </c>
      <c r="E10" s="13">
        <v>-6.7999999999999972</v>
      </c>
      <c r="F10" s="12">
        <v>90.933333333333337</v>
      </c>
      <c r="H10" s="11" t="s">
        <v>88</v>
      </c>
      <c r="I10" s="12">
        <v>1</v>
      </c>
      <c r="J10" s="14">
        <v>25.7</v>
      </c>
      <c r="K10" s="13">
        <v>75</v>
      </c>
      <c r="L10" s="13">
        <v>-49.3</v>
      </c>
      <c r="M10" s="12">
        <v>34.266666666666666</v>
      </c>
      <c r="N10" s="15"/>
      <c r="O10" s="11" t="s">
        <v>88</v>
      </c>
      <c r="P10" s="12">
        <v>1</v>
      </c>
      <c r="Q10" s="14">
        <v>0</v>
      </c>
      <c r="R10" s="13">
        <v>75</v>
      </c>
      <c r="S10" s="13">
        <v>-75</v>
      </c>
      <c r="T10" s="12">
        <v>0</v>
      </c>
      <c r="W10" s="11" t="s">
        <v>88</v>
      </c>
      <c r="X10" s="12">
        <v>1</v>
      </c>
      <c r="Y10" s="14">
        <v>42.5</v>
      </c>
      <c r="Z10" s="13">
        <v>75</v>
      </c>
      <c r="AA10" s="13">
        <v>-32.5</v>
      </c>
      <c r="AB10" s="12">
        <v>56.666666666666664</v>
      </c>
      <c r="AD10" s="11" t="s">
        <v>88</v>
      </c>
      <c r="AE10" s="12">
        <v>1</v>
      </c>
      <c r="AF10" s="14">
        <v>0</v>
      </c>
      <c r="AG10" s="13">
        <v>75</v>
      </c>
      <c r="AH10" s="13">
        <v>-75</v>
      </c>
      <c r="AI10" s="12">
        <v>0</v>
      </c>
    </row>
    <row r="11" spans="1:35" x14ac:dyDescent="0.3">
      <c r="A11" s="11" t="s">
        <v>96</v>
      </c>
      <c r="B11" s="12">
        <v>1.1599999999999999</v>
      </c>
      <c r="C11" s="13">
        <v>0</v>
      </c>
      <c r="D11" s="13">
        <v>0</v>
      </c>
      <c r="E11" s="13">
        <v>0</v>
      </c>
      <c r="F11" s="12"/>
      <c r="H11" s="11" t="s">
        <v>96</v>
      </c>
      <c r="I11" s="12">
        <v>1.1599999999999999</v>
      </c>
      <c r="J11" s="14">
        <v>0</v>
      </c>
      <c r="K11" s="13">
        <v>0</v>
      </c>
      <c r="L11" s="13">
        <v>0</v>
      </c>
      <c r="M11" s="12"/>
      <c r="N11" s="15"/>
      <c r="O11" s="11" t="s">
        <v>96</v>
      </c>
      <c r="P11" s="12">
        <v>1.1599999999999999</v>
      </c>
      <c r="Q11" s="14">
        <v>0</v>
      </c>
      <c r="R11" s="13">
        <v>0</v>
      </c>
      <c r="S11" s="13">
        <v>0</v>
      </c>
      <c r="T11" s="12">
        <v>0</v>
      </c>
      <c r="W11" s="11" t="s">
        <v>96</v>
      </c>
      <c r="X11" s="12">
        <v>1.1599999999999999</v>
      </c>
      <c r="Y11" s="14">
        <v>0</v>
      </c>
      <c r="Z11" s="13">
        <v>0</v>
      </c>
      <c r="AA11" s="13">
        <v>0</v>
      </c>
      <c r="AB11" s="12">
        <v>0</v>
      </c>
      <c r="AD11" s="11" t="s">
        <v>96</v>
      </c>
      <c r="AE11" s="12">
        <v>1.1599999999999999</v>
      </c>
      <c r="AF11" s="14">
        <v>0</v>
      </c>
      <c r="AG11" s="13">
        <v>0</v>
      </c>
      <c r="AH11" s="13">
        <v>0</v>
      </c>
      <c r="AI11" s="12">
        <v>0</v>
      </c>
    </row>
    <row r="12" spans="1:35" x14ac:dyDescent="0.3">
      <c r="A12" s="11" t="s">
        <v>91</v>
      </c>
      <c r="B12" s="12">
        <v>0.8</v>
      </c>
      <c r="C12" s="13">
        <v>0</v>
      </c>
      <c r="D12" s="13">
        <v>0</v>
      </c>
      <c r="E12" s="13">
        <v>0</v>
      </c>
      <c r="F12" s="12"/>
      <c r="H12" s="11" t="s">
        <v>91</v>
      </c>
      <c r="I12" s="12">
        <v>0.8</v>
      </c>
      <c r="J12" s="14">
        <v>0</v>
      </c>
      <c r="K12" s="13">
        <v>0</v>
      </c>
      <c r="L12" s="13">
        <v>0</v>
      </c>
      <c r="M12" s="12"/>
      <c r="N12" s="15"/>
      <c r="O12" s="11" t="s">
        <v>91</v>
      </c>
      <c r="P12" s="12">
        <v>0.8</v>
      </c>
      <c r="Q12" s="14">
        <v>0</v>
      </c>
      <c r="R12" s="13">
        <v>0</v>
      </c>
      <c r="S12" s="13">
        <v>0</v>
      </c>
      <c r="T12" s="12"/>
      <c r="W12" s="11" t="s">
        <v>91</v>
      </c>
      <c r="X12" s="12">
        <v>0.8</v>
      </c>
      <c r="Y12" s="14">
        <v>0</v>
      </c>
      <c r="Z12" s="13">
        <v>0</v>
      </c>
      <c r="AA12" s="13">
        <v>0</v>
      </c>
      <c r="AB12" s="12"/>
      <c r="AD12" s="11" t="s">
        <v>91</v>
      </c>
      <c r="AE12" s="12">
        <v>0.8</v>
      </c>
      <c r="AF12" s="14">
        <v>0</v>
      </c>
      <c r="AG12" s="13">
        <v>0</v>
      </c>
      <c r="AH12" s="13">
        <v>0</v>
      </c>
      <c r="AI12" s="12"/>
    </row>
    <row r="13" spans="1:35" x14ac:dyDescent="0.3">
      <c r="A13" s="11" t="s">
        <v>108</v>
      </c>
      <c r="B13" s="12">
        <v>1.27</v>
      </c>
      <c r="C13" s="13">
        <v>108.26000000000002</v>
      </c>
      <c r="D13" s="13">
        <v>40</v>
      </c>
      <c r="E13" s="13">
        <v>68.260000000000019</v>
      </c>
      <c r="F13" s="12">
        <v>270.65000000000003</v>
      </c>
      <c r="H13" s="11" t="s">
        <v>108</v>
      </c>
      <c r="I13" s="12">
        <v>1.27</v>
      </c>
      <c r="J13" s="14">
        <v>40.800000000000004</v>
      </c>
      <c r="K13" s="13">
        <v>40</v>
      </c>
      <c r="L13" s="13">
        <v>0.80000000000000426</v>
      </c>
      <c r="M13" s="12">
        <v>102.00000000000001</v>
      </c>
      <c r="N13" s="15"/>
      <c r="O13" s="11" t="s">
        <v>108</v>
      </c>
      <c r="P13" s="12">
        <v>1.27</v>
      </c>
      <c r="Q13" s="14">
        <v>0</v>
      </c>
      <c r="R13" s="13">
        <v>40</v>
      </c>
      <c r="S13" s="13">
        <v>-40</v>
      </c>
      <c r="T13" s="12">
        <v>0</v>
      </c>
      <c r="W13" s="11" t="s">
        <v>108</v>
      </c>
      <c r="X13" s="12">
        <v>1.27</v>
      </c>
      <c r="Y13" s="14">
        <v>67.460000000000008</v>
      </c>
      <c r="Z13" s="13">
        <v>40</v>
      </c>
      <c r="AA13" s="13">
        <v>27.460000000000008</v>
      </c>
      <c r="AB13" s="12">
        <v>168.65000000000003</v>
      </c>
      <c r="AD13" s="11" t="s">
        <v>108</v>
      </c>
      <c r="AE13" s="12">
        <v>1.27</v>
      </c>
      <c r="AF13" s="14">
        <v>0</v>
      </c>
      <c r="AG13" s="13">
        <v>40</v>
      </c>
      <c r="AH13" s="13">
        <v>-40</v>
      </c>
      <c r="AI13" s="12">
        <v>0</v>
      </c>
    </row>
    <row r="14" spans="1:35" ht="66" customHeight="1" x14ac:dyDescent="0.3">
      <c r="A14" s="11" t="s">
        <v>109</v>
      </c>
      <c r="B14" s="12">
        <v>1.4</v>
      </c>
      <c r="C14" s="13">
        <v>22.55</v>
      </c>
      <c r="D14" s="13">
        <v>58</v>
      </c>
      <c r="E14" s="13">
        <v>-35.450000000000003</v>
      </c>
      <c r="F14" s="12">
        <v>38.879310344827587</v>
      </c>
      <c r="H14" s="11" t="s">
        <v>109</v>
      </c>
      <c r="I14" s="12">
        <v>1.4</v>
      </c>
      <c r="J14" s="14">
        <v>11.3</v>
      </c>
      <c r="K14" s="13">
        <v>58</v>
      </c>
      <c r="L14" s="13">
        <v>-46.7</v>
      </c>
      <c r="M14" s="12">
        <v>19.482758620689655</v>
      </c>
      <c r="N14" s="15"/>
      <c r="O14" s="11" t="s">
        <v>109</v>
      </c>
      <c r="P14" s="12">
        <v>1.4</v>
      </c>
      <c r="Q14" s="14">
        <v>0</v>
      </c>
      <c r="R14" s="13">
        <v>58</v>
      </c>
      <c r="S14" s="13">
        <v>-58</v>
      </c>
      <c r="T14" s="12">
        <v>0</v>
      </c>
      <c r="W14" s="11" t="s">
        <v>109</v>
      </c>
      <c r="X14" s="12">
        <v>1.4</v>
      </c>
      <c r="Y14" s="14">
        <v>11.25</v>
      </c>
      <c r="Z14" s="13">
        <v>58</v>
      </c>
      <c r="AA14" s="13">
        <v>0</v>
      </c>
      <c r="AB14" s="12">
        <v>19.396551724137932</v>
      </c>
      <c r="AD14" s="11" t="s">
        <v>109</v>
      </c>
      <c r="AE14" s="12">
        <v>1.4</v>
      </c>
      <c r="AF14" s="14">
        <v>0</v>
      </c>
      <c r="AG14" s="13">
        <v>58</v>
      </c>
      <c r="AH14" s="13">
        <v>-58</v>
      </c>
      <c r="AI14" s="12">
        <v>0</v>
      </c>
    </row>
    <row r="15" spans="1:35" ht="33" x14ac:dyDescent="0.3">
      <c r="A15" s="11" t="s">
        <v>110</v>
      </c>
      <c r="B15" s="12">
        <v>1.4</v>
      </c>
      <c r="C15" s="13">
        <v>18.850000000000001</v>
      </c>
      <c r="D15" s="13">
        <v>40</v>
      </c>
      <c r="E15" s="13">
        <v>-21.15</v>
      </c>
      <c r="F15" s="12">
        <v>47.125000000000007</v>
      </c>
      <c r="H15" s="11" t="s">
        <v>110</v>
      </c>
      <c r="I15" s="12">
        <v>1.4</v>
      </c>
      <c r="J15" s="14">
        <v>15.5</v>
      </c>
      <c r="K15" s="13">
        <v>40</v>
      </c>
      <c r="L15" s="13">
        <v>-24.5</v>
      </c>
      <c r="M15" s="12">
        <v>38.75</v>
      </c>
      <c r="N15" s="15"/>
      <c r="O15" s="11" t="s">
        <v>110</v>
      </c>
      <c r="P15" s="12">
        <v>1.4</v>
      </c>
      <c r="Q15" s="14">
        <v>0</v>
      </c>
      <c r="R15" s="13">
        <v>40</v>
      </c>
      <c r="S15" s="13">
        <v>-40</v>
      </c>
      <c r="T15" s="12">
        <v>0</v>
      </c>
      <c r="W15" s="11" t="s">
        <v>110</v>
      </c>
      <c r="X15" s="12">
        <v>1.4</v>
      </c>
      <c r="Y15" s="14">
        <v>3.35</v>
      </c>
      <c r="Z15" s="13">
        <v>40</v>
      </c>
      <c r="AA15" s="13">
        <v>-36.65</v>
      </c>
      <c r="AB15" s="12">
        <v>8.375</v>
      </c>
      <c r="AD15" s="11" t="s">
        <v>110</v>
      </c>
      <c r="AE15" s="12">
        <v>1.4</v>
      </c>
      <c r="AF15" s="14">
        <v>0</v>
      </c>
      <c r="AG15" s="13">
        <v>40</v>
      </c>
      <c r="AH15" s="13">
        <v>-40</v>
      </c>
      <c r="AI15" s="12">
        <v>0</v>
      </c>
    </row>
    <row r="16" spans="1:35" x14ac:dyDescent="0.3">
      <c r="A16" s="7" t="s">
        <v>111</v>
      </c>
      <c r="B16" s="8"/>
      <c r="C16" s="16">
        <v>220.22962962962964</v>
      </c>
      <c r="D16" s="16">
        <v>305.51851851851848</v>
      </c>
      <c r="E16" s="16">
        <v>-85.288888888888835</v>
      </c>
      <c r="F16" s="8">
        <v>72.083888956237132</v>
      </c>
      <c r="H16" s="7" t="s">
        <v>111</v>
      </c>
      <c r="I16" s="8"/>
      <c r="J16" s="9">
        <v>82.637037037037032</v>
      </c>
      <c r="K16" s="16">
        <v>305.51851851851848</v>
      </c>
      <c r="L16" s="16">
        <v>-222.88148148148144</v>
      </c>
      <c r="M16" s="8">
        <v>27.048127045702511</v>
      </c>
      <c r="N16" s="10"/>
      <c r="O16" s="7" t="s">
        <v>111</v>
      </c>
      <c r="P16" s="8"/>
      <c r="Q16" s="16">
        <v>0</v>
      </c>
      <c r="R16" s="16">
        <v>305.51851851851848</v>
      </c>
      <c r="S16" s="16">
        <v>-305.51851851851848</v>
      </c>
      <c r="T16" s="8">
        <v>0</v>
      </c>
      <c r="W16" s="7" t="s">
        <v>111</v>
      </c>
      <c r="X16" s="8"/>
      <c r="Y16" s="16">
        <v>137.59259259259261</v>
      </c>
      <c r="Z16" s="16">
        <v>305.51851851851848</v>
      </c>
      <c r="AA16" s="16">
        <v>-167.92592592592587</v>
      </c>
      <c r="AB16" s="8">
        <v>45.035761910534625</v>
      </c>
      <c r="AD16" s="7" t="s">
        <v>111</v>
      </c>
      <c r="AE16" s="8"/>
      <c r="AF16" s="16">
        <v>0</v>
      </c>
      <c r="AG16" s="16">
        <v>305.51851851851848</v>
      </c>
      <c r="AH16" s="16">
        <v>-305.51851851851848</v>
      </c>
      <c r="AI16" s="8">
        <v>0</v>
      </c>
    </row>
    <row r="17" spans="1:35" ht="82.5" customHeight="1" x14ac:dyDescent="0.3">
      <c r="A17" s="11" t="s">
        <v>112</v>
      </c>
      <c r="B17" s="12">
        <v>1</v>
      </c>
      <c r="C17" s="13">
        <v>137.60000000000002</v>
      </c>
      <c r="D17" s="13">
        <v>187</v>
      </c>
      <c r="E17" s="13">
        <v>-49.399999999999977</v>
      </c>
      <c r="F17" s="12">
        <v>73.582887700534769</v>
      </c>
      <c r="H17" s="11" t="s">
        <v>112</v>
      </c>
      <c r="I17" s="12">
        <v>1</v>
      </c>
      <c r="J17" s="14">
        <v>51.2</v>
      </c>
      <c r="K17" s="13">
        <v>187</v>
      </c>
      <c r="L17" s="13">
        <v>-135.80000000000001</v>
      </c>
      <c r="M17" s="12">
        <v>27.379679144385026</v>
      </c>
      <c r="N17" s="15"/>
      <c r="O17" s="11" t="s">
        <v>112</v>
      </c>
      <c r="P17" s="12">
        <v>1</v>
      </c>
      <c r="Q17" s="14">
        <v>0</v>
      </c>
      <c r="R17" s="13">
        <v>187</v>
      </c>
      <c r="S17" s="13">
        <v>-187</v>
      </c>
      <c r="T17" s="12">
        <v>0</v>
      </c>
      <c r="W17" s="11" t="s">
        <v>112</v>
      </c>
      <c r="X17" s="12">
        <v>1</v>
      </c>
      <c r="Y17" s="14">
        <v>86.4</v>
      </c>
      <c r="Z17" s="13">
        <v>187</v>
      </c>
      <c r="AA17" s="13">
        <v>-100.6</v>
      </c>
      <c r="AB17" s="12">
        <v>46.203208556149733</v>
      </c>
      <c r="AD17" s="11" t="s">
        <v>112</v>
      </c>
      <c r="AE17" s="12">
        <v>1</v>
      </c>
      <c r="AF17" s="14">
        <v>0</v>
      </c>
      <c r="AG17" s="13">
        <v>187</v>
      </c>
      <c r="AH17" s="13">
        <v>-187</v>
      </c>
      <c r="AI17" s="12">
        <v>0</v>
      </c>
    </row>
    <row r="18" spans="1:35" x14ac:dyDescent="0.3">
      <c r="A18" s="11" t="s">
        <v>113</v>
      </c>
      <c r="B18" s="12">
        <v>2.7</v>
      </c>
      <c r="C18" s="13">
        <v>223.1</v>
      </c>
      <c r="D18" s="13">
        <v>320</v>
      </c>
      <c r="E18" s="13">
        <v>-96.9</v>
      </c>
      <c r="F18" s="12">
        <v>69.71875</v>
      </c>
      <c r="H18" s="11" t="s">
        <v>113</v>
      </c>
      <c r="I18" s="12">
        <v>2.7</v>
      </c>
      <c r="J18" s="14">
        <v>84.88</v>
      </c>
      <c r="K18" s="13">
        <v>320</v>
      </c>
      <c r="L18" s="13">
        <v>-235.12</v>
      </c>
      <c r="M18" s="12">
        <v>26.524999999999999</v>
      </c>
      <c r="N18" s="15"/>
      <c r="O18" s="11" t="s">
        <v>113</v>
      </c>
      <c r="P18" s="12">
        <v>2.7</v>
      </c>
      <c r="Q18" s="14">
        <v>0</v>
      </c>
      <c r="R18" s="13">
        <v>320</v>
      </c>
      <c r="S18" s="13">
        <v>-320</v>
      </c>
      <c r="T18" s="12">
        <v>0</v>
      </c>
      <c r="W18" s="11" t="s">
        <v>113</v>
      </c>
      <c r="X18" s="12">
        <v>2.7</v>
      </c>
      <c r="Y18" s="14">
        <v>138.22</v>
      </c>
      <c r="Z18" s="13">
        <v>320</v>
      </c>
      <c r="AA18" s="13">
        <v>-181.78</v>
      </c>
      <c r="AB18" s="12">
        <v>43.193750000000001</v>
      </c>
      <c r="AD18" s="11" t="s">
        <v>113</v>
      </c>
      <c r="AE18" s="12">
        <v>2.7</v>
      </c>
      <c r="AF18" s="14">
        <v>0</v>
      </c>
      <c r="AG18" s="13">
        <v>320</v>
      </c>
      <c r="AH18" s="13">
        <v>-320</v>
      </c>
      <c r="AI18" s="12">
        <v>0</v>
      </c>
    </row>
    <row r="19" spans="1:35" x14ac:dyDescent="0.3">
      <c r="A19" s="7" t="s">
        <v>114</v>
      </c>
      <c r="B19" s="8"/>
      <c r="C19" s="16">
        <v>433.65</v>
      </c>
      <c r="D19" s="16">
        <v>722.22222222222217</v>
      </c>
      <c r="E19" s="16">
        <v>-288.57222222222219</v>
      </c>
      <c r="F19" s="8">
        <v>60.043846153846161</v>
      </c>
      <c r="H19" s="7" t="s">
        <v>114</v>
      </c>
      <c r="I19" s="8"/>
      <c r="J19" s="9">
        <v>8.1</v>
      </c>
      <c r="K19" s="16">
        <v>722.22222222222217</v>
      </c>
      <c r="L19" s="16">
        <v>-714.12222222222215</v>
      </c>
      <c r="M19" s="8">
        <v>1.1215384615384616</v>
      </c>
      <c r="N19" s="10"/>
      <c r="O19" s="7" t="s">
        <v>114</v>
      </c>
      <c r="P19" s="8"/>
      <c r="Q19" s="16">
        <v>233.33333333333334</v>
      </c>
      <c r="R19" s="16">
        <v>722.22222222222217</v>
      </c>
      <c r="S19" s="16">
        <v>-488.8888888888888</v>
      </c>
      <c r="T19" s="8">
        <v>32.307692307692314</v>
      </c>
      <c r="W19" s="7" t="s">
        <v>114</v>
      </c>
      <c r="X19" s="8"/>
      <c r="Y19" s="16">
        <v>42.216666666666669</v>
      </c>
      <c r="Z19" s="16">
        <v>722.22222222222217</v>
      </c>
      <c r="AA19" s="16">
        <v>-680.00555555555547</v>
      </c>
      <c r="AB19" s="8">
        <v>5.8453846153846163</v>
      </c>
      <c r="AD19" s="7" t="s">
        <v>114</v>
      </c>
      <c r="AE19" s="8"/>
      <c r="AF19" s="16">
        <v>150</v>
      </c>
      <c r="AG19" s="16">
        <v>722.22222222222217</v>
      </c>
      <c r="AH19" s="16">
        <v>-572.22222222222217</v>
      </c>
      <c r="AI19" s="8">
        <v>20.76923076923077</v>
      </c>
    </row>
    <row r="20" spans="1:35" x14ac:dyDescent="0.3">
      <c r="A20" s="11" t="s">
        <v>95</v>
      </c>
      <c r="B20" s="12">
        <v>1</v>
      </c>
      <c r="C20" s="13">
        <v>280.64999999999998</v>
      </c>
      <c r="D20" s="13">
        <v>100</v>
      </c>
      <c r="E20" s="13">
        <v>180.64999999999998</v>
      </c>
      <c r="F20" s="12">
        <v>280.64999999999998</v>
      </c>
      <c r="H20" s="11" t="s">
        <v>95</v>
      </c>
      <c r="I20" s="12">
        <v>1</v>
      </c>
      <c r="J20" s="14">
        <v>8.1</v>
      </c>
      <c r="K20" s="13">
        <v>100</v>
      </c>
      <c r="L20" s="13">
        <v>-91.9</v>
      </c>
      <c r="M20" s="12">
        <v>8.1</v>
      </c>
      <c r="N20" s="15"/>
      <c r="O20" s="11" t="s">
        <v>95</v>
      </c>
      <c r="P20" s="12">
        <v>1</v>
      </c>
      <c r="Q20" s="13">
        <v>100</v>
      </c>
      <c r="R20" s="13">
        <v>100</v>
      </c>
      <c r="S20" s="13">
        <v>0</v>
      </c>
      <c r="T20" s="12">
        <v>100</v>
      </c>
      <c r="W20" s="11" t="s">
        <v>95</v>
      </c>
      <c r="X20" s="12">
        <v>1</v>
      </c>
      <c r="Y20" s="13">
        <v>22.55</v>
      </c>
      <c r="Z20" s="13">
        <v>100</v>
      </c>
      <c r="AA20" s="13">
        <v>-77.45</v>
      </c>
      <c r="AB20" s="12">
        <v>22.55</v>
      </c>
      <c r="AD20" s="11" t="s">
        <v>95</v>
      </c>
      <c r="AE20" s="12">
        <v>1</v>
      </c>
      <c r="AF20" s="14">
        <v>150</v>
      </c>
      <c r="AG20" s="13">
        <v>100</v>
      </c>
      <c r="AH20" s="13">
        <v>50</v>
      </c>
      <c r="AI20" s="12">
        <v>150</v>
      </c>
    </row>
    <row r="21" spans="1:35" x14ac:dyDescent="0.3">
      <c r="A21" s="11" t="s">
        <v>115</v>
      </c>
      <c r="B21" s="12">
        <v>0.15</v>
      </c>
      <c r="C21" s="13">
        <v>22.95</v>
      </c>
      <c r="D21" s="13">
        <v>60</v>
      </c>
      <c r="E21" s="13">
        <v>-37.049999999999997</v>
      </c>
      <c r="F21" s="12">
        <v>38.25</v>
      </c>
      <c r="H21" s="11" t="s">
        <v>115</v>
      </c>
      <c r="I21" s="12">
        <v>0.15</v>
      </c>
      <c r="J21" s="14">
        <v>0</v>
      </c>
      <c r="K21" s="13">
        <v>60</v>
      </c>
      <c r="L21" s="13">
        <v>-60</v>
      </c>
      <c r="M21" s="12">
        <v>0</v>
      </c>
      <c r="N21" s="15"/>
      <c r="O21" s="11" t="s">
        <v>115</v>
      </c>
      <c r="P21" s="12">
        <v>0.15</v>
      </c>
      <c r="Q21" s="13">
        <v>20</v>
      </c>
      <c r="R21" s="13">
        <v>60</v>
      </c>
      <c r="S21" s="13">
        <v>-40</v>
      </c>
      <c r="T21" s="12">
        <v>33.333333333333336</v>
      </c>
      <c r="W21" s="11" t="s">
        <v>115</v>
      </c>
      <c r="X21" s="12">
        <v>0.15</v>
      </c>
      <c r="Y21" s="14">
        <v>2.95</v>
      </c>
      <c r="Z21" s="13">
        <v>60</v>
      </c>
      <c r="AA21" s="13">
        <v>-57.05</v>
      </c>
      <c r="AB21" s="12">
        <v>4.916666666666667</v>
      </c>
      <c r="AD21" s="11" t="s">
        <v>115</v>
      </c>
      <c r="AE21" s="12">
        <v>0.15</v>
      </c>
      <c r="AF21" s="14">
        <v>0</v>
      </c>
      <c r="AG21" s="13">
        <v>60</v>
      </c>
      <c r="AH21" s="13">
        <v>-60</v>
      </c>
      <c r="AI21" s="12">
        <v>0</v>
      </c>
    </row>
    <row r="22" spans="1:35" ht="33" customHeight="1" x14ac:dyDescent="0.3">
      <c r="A22" s="11" t="s">
        <v>116</v>
      </c>
      <c r="B22" s="12">
        <v>0.9</v>
      </c>
      <c r="C22" s="13">
        <v>0</v>
      </c>
      <c r="D22" s="13">
        <v>200</v>
      </c>
      <c r="E22" s="13">
        <v>-200</v>
      </c>
      <c r="F22" s="12">
        <v>0</v>
      </c>
      <c r="H22" s="11" t="s">
        <v>116</v>
      </c>
      <c r="I22" s="12">
        <v>0.9</v>
      </c>
      <c r="J22" s="14">
        <v>0</v>
      </c>
      <c r="K22" s="13">
        <v>200</v>
      </c>
      <c r="L22" s="13">
        <v>-200</v>
      </c>
      <c r="M22" s="12">
        <v>0</v>
      </c>
      <c r="N22" s="15"/>
      <c r="O22" s="11" t="s">
        <v>116</v>
      </c>
      <c r="P22" s="12">
        <v>0.9</v>
      </c>
      <c r="Q22" s="13">
        <v>0</v>
      </c>
      <c r="R22" s="13">
        <v>200</v>
      </c>
      <c r="S22" s="13">
        <v>-200</v>
      </c>
      <c r="T22" s="12">
        <v>0</v>
      </c>
      <c r="W22" s="11" t="s">
        <v>116</v>
      </c>
      <c r="X22" s="12">
        <v>0.9</v>
      </c>
      <c r="Y22" s="13">
        <v>0</v>
      </c>
      <c r="Z22" s="13">
        <v>200</v>
      </c>
      <c r="AA22" s="13">
        <v>-200</v>
      </c>
      <c r="AB22" s="12">
        <v>0</v>
      </c>
      <c r="AD22" s="11" t="s">
        <v>116</v>
      </c>
      <c r="AE22" s="12">
        <v>0.9</v>
      </c>
      <c r="AF22" s="14">
        <v>0</v>
      </c>
      <c r="AG22" s="13">
        <v>200</v>
      </c>
      <c r="AH22" s="13">
        <v>-200</v>
      </c>
      <c r="AI22" s="12">
        <v>0</v>
      </c>
    </row>
    <row r="23" spans="1:35" ht="49.5" x14ac:dyDescent="0.3">
      <c r="A23" s="11" t="s">
        <v>117</v>
      </c>
      <c r="B23" s="12"/>
      <c r="C23" s="13">
        <v>0</v>
      </c>
      <c r="D23" s="17">
        <v>0</v>
      </c>
      <c r="E23" s="13">
        <v>0</v>
      </c>
      <c r="F23" s="12">
        <v>0</v>
      </c>
      <c r="H23" s="11" t="s">
        <v>117</v>
      </c>
      <c r="I23" s="12"/>
      <c r="J23" s="14"/>
      <c r="K23" s="13">
        <v>0</v>
      </c>
      <c r="L23" s="13">
        <v>0</v>
      </c>
      <c r="M23" s="12">
        <v>0</v>
      </c>
      <c r="N23" s="15"/>
      <c r="O23" s="11" t="s">
        <v>117</v>
      </c>
      <c r="P23" s="12"/>
      <c r="Q23" s="13">
        <v>0</v>
      </c>
      <c r="R23" s="13">
        <v>0</v>
      </c>
      <c r="S23" s="13">
        <v>0</v>
      </c>
      <c r="T23" s="12">
        <v>0</v>
      </c>
      <c r="W23" s="11" t="s">
        <v>117</v>
      </c>
      <c r="X23" s="12"/>
      <c r="Y23" s="13">
        <v>0</v>
      </c>
      <c r="Z23" s="13">
        <v>0</v>
      </c>
      <c r="AA23" s="13">
        <v>0</v>
      </c>
      <c r="AB23" s="12">
        <v>0</v>
      </c>
      <c r="AD23" s="11" t="s">
        <v>117</v>
      </c>
      <c r="AE23" s="12"/>
      <c r="AF23" s="14">
        <v>0</v>
      </c>
      <c r="AG23" s="13">
        <v>0</v>
      </c>
      <c r="AH23" s="13">
        <v>0</v>
      </c>
      <c r="AI23" s="12">
        <v>0</v>
      </c>
    </row>
    <row r="24" spans="1:35" ht="33" x14ac:dyDescent="0.3">
      <c r="A24" s="7" t="s">
        <v>118</v>
      </c>
      <c r="B24" s="8"/>
      <c r="C24" s="16">
        <v>157.58571428571429</v>
      </c>
      <c r="D24" s="16">
        <v>287.14285714285717</v>
      </c>
      <c r="E24" s="16">
        <v>-129.55714285714288</v>
      </c>
      <c r="F24" s="8">
        <v>54.880597014925371</v>
      </c>
      <c r="H24" s="7" t="s">
        <v>118</v>
      </c>
      <c r="I24" s="8"/>
      <c r="J24" s="9">
        <v>62.657142857142858</v>
      </c>
      <c r="K24" s="16">
        <v>287.14285714285717</v>
      </c>
      <c r="L24" s="16">
        <v>-224.48571428571432</v>
      </c>
      <c r="M24" s="8">
        <v>21.82089552238806</v>
      </c>
      <c r="N24" s="10"/>
      <c r="O24" s="7" t="s">
        <v>118</v>
      </c>
      <c r="P24" s="8"/>
      <c r="Q24" s="16">
        <v>0</v>
      </c>
      <c r="R24" s="16">
        <v>287.14285714285717</v>
      </c>
      <c r="S24" s="16">
        <v>-287.14285714285717</v>
      </c>
      <c r="T24" s="8">
        <v>0</v>
      </c>
      <c r="W24" s="7" t="s">
        <v>118</v>
      </c>
      <c r="X24" s="8"/>
      <c r="Y24" s="16">
        <v>94.928571428571416</v>
      </c>
      <c r="Z24" s="16">
        <v>287.14285714285717</v>
      </c>
      <c r="AA24" s="16">
        <v>-192.21428571428575</v>
      </c>
      <c r="AB24" s="8">
        <v>33.059701492537307</v>
      </c>
      <c r="AD24" s="7" t="s">
        <v>118</v>
      </c>
      <c r="AE24" s="8"/>
      <c r="AF24" s="16">
        <v>0</v>
      </c>
      <c r="AG24" s="16">
        <v>287.14285714285717</v>
      </c>
      <c r="AH24" s="16">
        <v>-287.14285714285717</v>
      </c>
      <c r="AI24" s="8">
        <v>0</v>
      </c>
    </row>
    <row r="25" spans="1:35" ht="66" customHeight="1" x14ac:dyDescent="0.3">
      <c r="A25" s="11" t="s">
        <v>53</v>
      </c>
      <c r="B25" s="12">
        <v>1.5</v>
      </c>
      <c r="C25" s="13">
        <v>112.2</v>
      </c>
      <c r="D25" s="13">
        <v>150</v>
      </c>
      <c r="E25" s="13">
        <v>-37.799999999999997</v>
      </c>
      <c r="F25" s="12">
        <v>74.8</v>
      </c>
      <c r="H25" s="11" t="s">
        <v>53</v>
      </c>
      <c r="I25" s="12">
        <v>1.5</v>
      </c>
      <c r="J25" s="14">
        <v>52.2</v>
      </c>
      <c r="K25" s="13">
        <v>150</v>
      </c>
      <c r="L25" s="13">
        <v>-97.8</v>
      </c>
      <c r="M25" s="12">
        <v>34.799999999999997</v>
      </c>
      <c r="N25" s="15"/>
      <c r="O25" s="11" t="s">
        <v>53</v>
      </c>
      <c r="P25" s="12">
        <v>1.5</v>
      </c>
      <c r="Q25" s="14">
        <v>0</v>
      </c>
      <c r="R25" s="13">
        <v>150</v>
      </c>
      <c r="S25" s="13">
        <v>-150</v>
      </c>
      <c r="T25" s="12">
        <v>0</v>
      </c>
      <c r="W25" s="11" t="s">
        <v>53</v>
      </c>
      <c r="X25" s="12">
        <v>1.5</v>
      </c>
      <c r="Y25" s="14">
        <v>60</v>
      </c>
      <c r="Z25" s="13">
        <v>150</v>
      </c>
      <c r="AA25" s="13">
        <v>-90</v>
      </c>
      <c r="AB25" s="12">
        <v>40</v>
      </c>
      <c r="AD25" s="11" t="s">
        <v>53</v>
      </c>
      <c r="AE25" s="12">
        <v>1.5</v>
      </c>
      <c r="AF25" s="14">
        <v>0</v>
      </c>
      <c r="AG25" s="13">
        <v>150</v>
      </c>
      <c r="AH25" s="16">
        <v>-150</v>
      </c>
      <c r="AI25" s="12">
        <v>0</v>
      </c>
    </row>
    <row r="26" spans="1:35" ht="82.5" customHeight="1" x14ac:dyDescent="0.3">
      <c r="A26" s="11" t="s">
        <v>47</v>
      </c>
      <c r="B26" s="12">
        <v>1</v>
      </c>
      <c r="C26" s="13">
        <v>0</v>
      </c>
      <c r="D26" s="13">
        <v>80</v>
      </c>
      <c r="E26" s="13">
        <v>-80</v>
      </c>
      <c r="F26" s="12">
        <v>0</v>
      </c>
      <c r="H26" s="11" t="s">
        <v>47</v>
      </c>
      <c r="I26" s="12">
        <v>1</v>
      </c>
      <c r="J26" s="14">
        <v>0</v>
      </c>
      <c r="K26" s="13">
        <v>80</v>
      </c>
      <c r="L26" s="13">
        <v>-80</v>
      </c>
      <c r="M26" s="12">
        <v>0</v>
      </c>
      <c r="N26" s="15"/>
      <c r="O26" s="11" t="s">
        <v>47</v>
      </c>
      <c r="P26" s="12">
        <v>1</v>
      </c>
      <c r="Q26" s="14">
        <v>0</v>
      </c>
      <c r="R26" s="13">
        <v>80</v>
      </c>
      <c r="S26" s="13">
        <v>-80</v>
      </c>
      <c r="T26" s="12">
        <v>0</v>
      </c>
      <c r="W26" s="11" t="s">
        <v>47</v>
      </c>
      <c r="X26" s="12">
        <v>1</v>
      </c>
      <c r="Y26" s="14">
        <v>0</v>
      </c>
      <c r="Z26" s="13">
        <v>80</v>
      </c>
      <c r="AA26" s="13">
        <v>-80</v>
      </c>
      <c r="AB26" s="12">
        <v>0</v>
      </c>
      <c r="AD26" s="11" t="s">
        <v>47</v>
      </c>
      <c r="AE26" s="12">
        <v>1</v>
      </c>
      <c r="AF26" s="14">
        <v>0</v>
      </c>
      <c r="AG26" s="13">
        <v>80</v>
      </c>
      <c r="AH26" s="16">
        <v>-80</v>
      </c>
      <c r="AI26" s="12">
        <v>0</v>
      </c>
    </row>
    <row r="27" spans="1:35" x14ac:dyDescent="0.3">
      <c r="A27" s="11" t="s">
        <v>94</v>
      </c>
      <c r="B27" s="12">
        <v>0.7</v>
      </c>
      <c r="C27" s="13">
        <v>57.949999999999996</v>
      </c>
      <c r="D27" s="13">
        <v>45</v>
      </c>
      <c r="E27" s="13">
        <v>12.949999999999996</v>
      </c>
      <c r="F27" s="12">
        <v>128.77777777777777</v>
      </c>
      <c r="H27" s="11" t="s">
        <v>94</v>
      </c>
      <c r="I27" s="12">
        <v>0.7</v>
      </c>
      <c r="J27" s="14">
        <v>19.5</v>
      </c>
      <c r="K27" s="13">
        <v>45</v>
      </c>
      <c r="L27" s="13">
        <v>-25.5</v>
      </c>
      <c r="M27" s="12">
        <v>43.333333333333336</v>
      </c>
      <c r="N27" s="15"/>
      <c r="O27" s="11" t="s">
        <v>94</v>
      </c>
      <c r="P27" s="12">
        <v>0.7</v>
      </c>
      <c r="Q27" s="14">
        <v>0</v>
      </c>
      <c r="R27" s="13">
        <v>45</v>
      </c>
      <c r="S27" s="13">
        <v>-45</v>
      </c>
      <c r="T27" s="12">
        <v>0</v>
      </c>
      <c r="W27" s="11" t="s">
        <v>94</v>
      </c>
      <c r="X27" s="12">
        <v>0.7</v>
      </c>
      <c r="Y27" s="14">
        <v>38.449999999999996</v>
      </c>
      <c r="Z27" s="13">
        <v>45</v>
      </c>
      <c r="AA27" s="13">
        <v>-6.5500000000000043</v>
      </c>
      <c r="AB27" s="12">
        <v>85.444444444444429</v>
      </c>
      <c r="AD27" s="11" t="s">
        <v>94</v>
      </c>
      <c r="AE27" s="12">
        <v>0.7</v>
      </c>
      <c r="AF27" s="14">
        <v>0</v>
      </c>
      <c r="AG27" s="13">
        <v>45</v>
      </c>
      <c r="AH27" s="16">
        <v>-45</v>
      </c>
      <c r="AI27" s="12">
        <v>0</v>
      </c>
    </row>
    <row r="28" spans="1:35" x14ac:dyDescent="0.3">
      <c r="A28" s="11" t="s">
        <v>90</v>
      </c>
      <c r="B28" s="12">
        <v>0.7</v>
      </c>
      <c r="C28" s="13">
        <v>0</v>
      </c>
      <c r="D28" s="13">
        <v>15</v>
      </c>
      <c r="E28" s="13">
        <v>-15</v>
      </c>
      <c r="F28" s="12">
        <v>0</v>
      </c>
      <c r="H28" s="11" t="s">
        <v>90</v>
      </c>
      <c r="I28" s="12">
        <v>0.7</v>
      </c>
      <c r="J28" s="14">
        <v>0</v>
      </c>
      <c r="K28" s="13">
        <v>15</v>
      </c>
      <c r="L28" s="13">
        <v>-15</v>
      </c>
      <c r="M28" s="12">
        <v>0</v>
      </c>
      <c r="N28" s="15"/>
      <c r="O28" s="11" t="s">
        <v>90</v>
      </c>
      <c r="P28" s="12">
        <v>0.7</v>
      </c>
      <c r="Q28" s="14">
        <v>0</v>
      </c>
      <c r="R28" s="13">
        <v>15</v>
      </c>
      <c r="S28" s="13">
        <v>-15</v>
      </c>
      <c r="T28" s="12">
        <v>0</v>
      </c>
      <c r="W28" s="11" t="s">
        <v>90</v>
      </c>
      <c r="X28" s="12">
        <v>0.7</v>
      </c>
      <c r="Y28" s="14">
        <v>0</v>
      </c>
      <c r="Z28" s="13">
        <v>15</v>
      </c>
      <c r="AA28" s="13">
        <v>-15</v>
      </c>
      <c r="AB28" s="12">
        <v>0</v>
      </c>
      <c r="AD28" s="11" t="s">
        <v>90</v>
      </c>
      <c r="AE28" s="12">
        <v>0.7</v>
      </c>
      <c r="AF28" s="14">
        <v>0</v>
      </c>
      <c r="AG28" s="13">
        <v>15</v>
      </c>
      <c r="AH28" s="16">
        <v>-15</v>
      </c>
      <c r="AI28" s="12">
        <v>0</v>
      </c>
    </row>
    <row r="29" spans="1:35" ht="82.5" customHeight="1" x14ac:dyDescent="0.3">
      <c r="A29" s="11" t="s">
        <v>89</v>
      </c>
      <c r="B29" s="12">
        <v>0.7</v>
      </c>
      <c r="C29" s="13">
        <v>0</v>
      </c>
      <c r="D29" s="13">
        <v>15</v>
      </c>
      <c r="E29" s="13">
        <v>-15</v>
      </c>
      <c r="F29" s="12">
        <v>0</v>
      </c>
      <c r="H29" s="11" t="s">
        <v>89</v>
      </c>
      <c r="I29" s="12">
        <v>0.7</v>
      </c>
      <c r="J29" s="14">
        <v>0</v>
      </c>
      <c r="K29" s="13">
        <v>15</v>
      </c>
      <c r="L29" s="13">
        <v>-15</v>
      </c>
      <c r="M29" s="12">
        <v>0</v>
      </c>
      <c r="N29" s="15"/>
      <c r="O29" s="11" t="s">
        <v>89</v>
      </c>
      <c r="P29" s="12">
        <v>0.7</v>
      </c>
      <c r="Q29" s="14">
        <v>0</v>
      </c>
      <c r="R29" s="13">
        <v>15</v>
      </c>
      <c r="S29" s="13">
        <v>-15</v>
      </c>
      <c r="T29" s="12">
        <v>0</v>
      </c>
      <c r="W29" s="11" t="s">
        <v>89</v>
      </c>
      <c r="X29" s="12">
        <v>0.7</v>
      </c>
      <c r="Y29" s="14">
        <v>0</v>
      </c>
      <c r="Z29" s="13">
        <v>15</v>
      </c>
      <c r="AA29" s="13">
        <v>-15</v>
      </c>
      <c r="AB29" s="12">
        <v>0</v>
      </c>
      <c r="AD29" s="11" t="s">
        <v>89</v>
      </c>
      <c r="AE29" s="12">
        <v>0.7</v>
      </c>
      <c r="AF29" s="14">
        <v>0</v>
      </c>
      <c r="AG29" s="13">
        <v>15</v>
      </c>
      <c r="AH29" s="16">
        <v>-15</v>
      </c>
      <c r="AI29" s="12">
        <v>0</v>
      </c>
    </row>
    <row r="30" spans="1:35" ht="33" x14ac:dyDescent="0.3">
      <c r="A30" s="7" t="s">
        <v>119</v>
      </c>
      <c r="B30" s="8"/>
      <c r="C30" s="13">
        <v>17.362500000000001</v>
      </c>
      <c r="D30" s="16">
        <v>15</v>
      </c>
      <c r="E30" s="16">
        <v>2.3625000000000007</v>
      </c>
      <c r="F30" s="8">
        <v>115.75</v>
      </c>
      <c r="H30" s="7" t="s">
        <v>119</v>
      </c>
      <c r="I30" s="8"/>
      <c r="J30" s="13">
        <v>6.041666666666667</v>
      </c>
      <c r="K30" s="16">
        <v>15</v>
      </c>
      <c r="L30" s="16">
        <v>-8.9583333333333321</v>
      </c>
      <c r="M30" s="8">
        <v>40.277777777777786</v>
      </c>
      <c r="N30" s="10"/>
      <c r="O30" s="7" t="s">
        <v>119</v>
      </c>
      <c r="P30" s="8"/>
      <c r="Q30" s="13">
        <v>0</v>
      </c>
      <c r="R30" s="16">
        <v>15</v>
      </c>
      <c r="S30" s="16">
        <v>-15</v>
      </c>
      <c r="T30" s="8">
        <v>0</v>
      </c>
      <c r="W30" s="7" t="s">
        <v>119</v>
      </c>
      <c r="X30" s="8"/>
      <c r="Y30" s="13">
        <v>11.320833333333335</v>
      </c>
      <c r="Z30" s="16">
        <v>15</v>
      </c>
      <c r="AA30" s="16">
        <v>-3.6791666666666654</v>
      </c>
      <c r="AB30" s="8">
        <v>75.472222222222229</v>
      </c>
      <c r="AD30" s="7" t="s">
        <v>119</v>
      </c>
      <c r="AE30" s="8"/>
      <c r="AF30" s="13">
        <v>0</v>
      </c>
      <c r="AG30" s="16">
        <v>15</v>
      </c>
      <c r="AH30" s="16">
        <v>-15</v>
      </c>
      <c r="AI30" s="8">
        <v>0</v>
      </c>
    </row>
    <row r="31" spans="1:35" ht="33" x14ac:dyDescent="0.3">
      <c r="A31" s="11" t="s">
        <v>120</v>
      </c>
      <c r="B31" s="12">
        <v>2.4</v>
      </c>
      <c r="C31" s="13">
        <v>11.55</v>
      </c>
      <c r="D31" s="13">
        <v>0</v>
      </c>
      <c r="E31" s="13">
        <v>11.55</v>
      </c>
      <c r="F31" s="12"/>
      <c r="H31" s="11" t="s">
        <v>120</v>
      </c>
      <c r="I31" s="12">
        <v>2.4</v>
      </c>
      <c r="J31" s="14">
        <v>3.7</v>
      </c>
      <c r="K31" s="13">
        <v>0</v>
      </c>
      <c r="L31" s="13">
        <v>3.7</v>
      </c>
      <c r="M31" s="12"/>
      <c r="N31" s="15"/>
      <c r="O31" s="11" t="s">
        <v>120</v>
      </c>
      <c r="P31" s="12">
        <v>2.4</v>
      </c>
      <c r="Q31" s="14">
        <v>0</v>
      </c>
      <c r="R31" s="13">
        <v>0</v>
      </c>
      <c r="S31" s="13">
        <v>0</v>
      </c>
      <c r="T31" s="12"/>
      <c r="W31" s="11" t="s">
        <v>120</v>
      </c>
      <c r="X31" s="12">
        <v>2.4</v>
      </c>
      <c r="Y31" s="14">
        <v>7.85</v>
      </c>
      <c r="Z31" s="13">
        <v>0</v>
      </c>
      <c r="AA31" s="13">
        <v>7.85</v>
      </c>
      <c r="AB31" s="12"/>
      <c r="AD31" s="11" t="s">
        <v>120</v>
      </c>
      <c r="AE31" s="12">
        <v>2.4</v>
      </c>
      <c r="AF31" s="14">
        <v>0</v>
      </c>
      <c r="AG31" s="13">
        <v>0</v>
      </c>
      <c r="AH31" s="13">
        <v>0</v>
      </c>
      <c r="AI31" s="12"/>
    </row>
    <row r="32" spans="1:35" x14ac:dyDescent="0.3">
      <c r="A32" s="11" t="s">
        <v>83</v>
      </c>
      <c r="B32" s="12"/>
      <c r="C32" s="13">
        <v>12.55</v>
      </c>
      <c r="D32" s="13">
        <v>15</v>
      </c>
      <c r="E32" s="13">
        <v>-2.4499999999999993</v>
      </c>
      <c r="F32" s="12">
        <v>83.666666666666671</v>
      </c>
      <c r="H32" s="11" t="s">
        <v>83</v>
      </c>
      <c r="I32" s="12"/>
      <c r="J32" s="14">
        <v>4.5</v>
      </c>
      <c r="K32" s="13">
        <v>15</v>
      </c>
      <c r="L32" s="13">
        <v>-10.5</v>
      </c>
      <c r="M32" s="12">
        <v>30</v>
      </c>
      <c r="N32" s="15"/>
      <c r="O32" s="11" t="s">
        <v>83</v>
      </c>
      <c r="P32" s="12"/>
      <c r="Q32" s="14">
        <v>0</v>
      </c>
      <c r="R32" s="13">
        <v>15</v>
      </c>
      <c r="S32" s="13">
        <v>-15</v>
      </c>
      <c r="T32" s="12">
        <v>0</v>
      </c>
      <c r="W32" s="11" t="s">
        <v>83</v>
      </c>
      <c r="X32" s="12"/>
      <c r="Y32" s="14">
        <v>8.0500000000000007</v>
      </c>
      <c r="Z32" s="13">
        <v>15</v>
      </c>
      <c r="AA32" s="13">
        <v>-6.9499999999999993</v>
      </c>
      <c r="AB32" s="12">
        <v>53.666666666666671</v>
      </c>
      <c r="AD32" s="11" t="s">
        <v>83</v>
      </c>
      <c r="AE32" s="12"/>
      <c r="AF32" s="14">
        <v>0</v>
      </c>
      <c r="AG32" s="13">
        <v>15</v>
      </c>
      <c r="AH32" s="13">
        <v>-15</v>
      </c>
      <c r="AI32" s="12">
        <v>0</v>
      </c>
    </row>
    <row r="33" spans="1:35" x14ac:dyDescent="0.3">
      <c r="A33" s="7" t="s">
        <v>121</v>
      </c>
      <c r="B33" s="8"/>
      <c r="C33" s="16">
        <v>0.5</v>
      </c>
      <c r="D33" s="16">
        <v>0</v>
      </c>
      <c r="E33" s="16">
        <v>0.5</v>
      </c>
      <c r="F33" s="8"/>
      <c r="H33" s="7" t="s">
        <v>121</v>
      </c>
      <c r="I33" s="8"/>
      <c r="J33" s="9">
        <v>0</v>
      </c>
      <c r="K33" s="16">
        <v>0</v>
      </c>
      <c r="L33" s="16">
        <v>0</v>
      </c>
      <c r="M33" s="8"/>
      <c r="N33" s="10"/>
      <c r="O33" s="7" t="s">
        <v>121</v>
      </c>
      <c r="P33" s="8"/>
      <c r="Q33" s="16">
        <v>0</v>
      </c>
      <c r="R33" s="16">
        <v>0</v>
      </c>
      <c r="S33" s="16">
        <v>0</v>
      </c>
      <c r="T33" s="8"/>
      <c r="W33" s="7" t="s">
        <v>121</v>
      </c>
      <c r="X33" s="8"/>
      <c r="Y33" s="16">
        <v>0.5</v>
      </c>
      <c r="Z33" s="16">
        <v>0</v>
      </c>
      <c r="AA33" s="16">
        <v>0.5</v>
      </c>
      <c r="AB33" s="8"/>
      <c r="AD33" s="7" t="s">
        <v>121</v>
      </c>
      <c r="AE33" s="8"/>
      <c r="AF33" s="16">
        <v>0</v>
      </c>
      <c r="AG33" s="16">
        <v>0</v>
      </c>
      <c r="AH33" s="16">
        <v>0</v>
      </c>
      <c r="AI33" s="8"/>
    </row>
    <row r="34" spans="1:35" x14ac:dyDescent="0.3">
      <c r="A34" s="11" t="s">
        <v>85</v>
      </c>
      <c r="B34" s="12">
        <v>1</v>
      </c>
      <c r="C34" s="13">
        <v>0.5</v>
      </c>
      <c r="D34" s="13">
        <v>0</v>
      </c>
      <c r="E34" s="13">
        <v>0.5</v>
      </c>
      <c r="F34" s="12"/>
      <c r="H34" s="11" t="s">
        <v>85</v>
      </c>
      <c r="I34" s="12">
        <v>1</v>
      </c>
      <c r="J34" s="14">
        <v>0</v>
      </c>
      <c r="K34" s="13">
        <v>0</v>
      </c>
      <c r="L34" s="13">
        <v>0</v>
      </c>
      <c r="M34" s="12"/>
      <c r="N34" s="15"/>
      <c r="O34" s="11" t="s">
        <v>85</v>
      </c>
      <c r="P34" s="12">
        <v>1</v>
      </c>
      <c r="Q34" s="14">
        <v>0</v>
      </c>
      <c r="R34" s="13">
        <v>0</v>
      </c>
      <c r="S34" s="13">
        <v>0</v>
      </c>
      <c r="T34" s="12"/>
      <c r="W34" s="11" t="s">
        <v>85</v>
      </c>
      <c r="X34" s="12">
        <v>1</v>
      </c>
      <c r="Y34" s="14">
        <v>0.5</v>
      </c>
      <c r="Z34" s="13">
        <v>0</v>
      </c>
      <c r="AA34" s="13">
        <v>0.5</v>
      </c>
      <c r="AB34" s="12"/>
      <c r="AD34" s="11" t="s">
        <v>85</v>
      </c>
      <c r="AE34" s="12">
        <v>1</v>
      </c>
      <c r="AF34" s="14">
        <v>0</v>
      </c>
      <c r="AG34" s="13">
        <v>0</v>
      </c>
      <c r="AH34" s="13">
        <v>0</v>
      </c>
      <c r="AI34" s="12"/>
    </row>
    <row r="35" spans="1:35" x14ac:dyDescent="0.3">
      <c r="A35" s="11" t="s">
        <v>122</v>
      </c>
      <c r="B35" s="12">
        <v>1.5</v>
      </c>
      <c r="C35" s="13">
        <v>0</v>
      </c>
      <c r="D35" s="13">
        <v>0</v>
      </c>
      <c r="E35" s="13">
        <v>0</v>
      </c>
      <c r="F35" s="12"/>
      <c r="H35" s="11" t="s">
        <v>122</v>
      </c>
      <c r="I35" s="12">
        <v>1.5</v>
      </c>
      <c r="J35" s="14">
        <v>0</v>
      </c>
      <c r="K35" s="13">
        <v>0</v>
      </c>
      <c r="L35" s="13">
        <v>0</v>
      </c>
      <c r="M35" s="12"/>
      <c r="N35" s="15"/>
      <c r="O35" s="11" t="s">
        <v>122</v>
      </c>
      <c r="P35" s="12">
        <v>1.5</v>
      </c>
      <c r="Q35" s="14">
        <v>0</v>
      </c>
      <c r="R35" s="13">
        <v>0</v>
      </c>
      <c r="S35" s="13">
        <v>0</v>
      </c>
      <c r="T35" s="12"/>
      <c r="W35" s="11" t="s">
        <v>122</v>
      </c>
      <c r="X35" s="12">
        <v>1.5</v>
      </c>
      <c r="Y35" s="14">
        <v>0</v>
      </c>
      <c r="Z35" s="13">
        <v>0</v>
      </c>
      <c r="AA35" s="13">
        <v>0</v>
      </c>
      <c r="AB35" s="12"/>
      <c r="AD35" s="11" t="s">
        <v>122</v>
      </c>
      <c r="AE35" s="12">
        <v>1.5</v>
      </c>
      <c r="AF35" s="14">
        <v>0</v>
      </c>
      <c r="AG35" s="13">
        <v>0</v>
      </c>
      <c r="AH35" s="13">
        <v>0</v>
      </c>
      <c r="AI35" s="12"/>
    </row>
    <row r="36" spans="1:35" x14ac:dyDescent="0.3">
      <c r="A36" s="7" t="s">
        <v>123</v>
      </c>
      <c r="B36" s="7"/>
      <c r="C36" s="7"/>
      <c r="D36" s="7"/>
      <c r="E36" s="7"/>
      <c r="F36" s="7"/>
      <c r="H36" s="7" t="s">
        <v>123</v>
      </c>
      <c r="I36" s="7"/>
      <c r="J36" s="18"/>
      <c r="K36" s="7"/>
      <c r="L36" s="7"/>
      <c r="M36" s="7"/>
      <c r="N36" s="19"/>
      <c r="O36" s="7" t="s">
        <v>123</v>
      </c>
      <c r="P36" s="7"/>
      <c r="Q36" s="7"/>
      <c r="R36" s="7"/>
      <c r="S36" s="7"/>
      <c r="T36" s="7"/>
      <c r="W36" s="7" t="s">
        <v>123</v>
      </c>
      <c r="X36" s="7"/>
      <c r="Y36" s="7"/>
      <c r="Z36" s="7"/>
      <c r="AA36" s="7"/>
      <c r="AB36" s="7"/>
      <c r="AD36" s="7" t="s">
        <v>123</v>
      </c>
      <c r="AE36" s="7"/>
      <c r="AF36" s="18"/>
      <c r="AG36" s="7"/>
      <c r="AH36" s="7"/>
      <c r="AI36" s="7"/>
    </row>
    <row r="37" spans="1:35" x14ac:dyDescent="0.3">
      <c r="A37" s="11" t="s">
        <v>87</v>
      </c>
      <c r="B37" s="12"/>
      <c r="C37" s="13">
        <v>0.70499999999999996</v>
      </c>
      <c r="D37" s="14">
        <v>0.4</v>
      </c>
      <c r="E37" s="13">
        <v>0.30499999999999994</v>
      </c>
      <c r="F37" s="12">
        <v>176.25</v>
      </c>
      <c r="H37" s="11" t="s">
        <v>87</v>
      </c>
      <c r="I37" s="12"/>
      <c r="J37" s="14">
        <v>0.70499999999999996</v>
      </c>
      <c r="K37" s="14">
        <v>0.4</v>
      </c>
      <c r="L37" s="13">
        <v>0.30499999999999994</v>
      </c>
      <c r="M37" s="12">
        <v>176.25</v>
      </c>
      <c r="N37" s="15"/>
      <c r="O37" s="11" t="s">
        <v>87</v>
      </c>
      <c r="P37" s="12"/>
      <c r="Q37" s="14">
        <v>0</v>
      </c>
      <c r="R37" s="14">
        <v>0.4</v>
      </c>
      <c r="S37" s="13">
        <v>-0.4</v>
      </c>
      <c r="T37" s="12">
        <v>0</v>
      </c>
      <c r="W37" s="11" t="s">
        <v>87</v>
      </c>
      <c r="X37" s="12"/>
      <c r="Y37" s="14">
        <v>0</v>
      </c>
      <c r="Z37" s="14">
        <v>0.4</v>
      </c>
      <c r="AA37" s="13">
        <v>-0.4</v>
      </c>
      <c r="AB37" s="12">
        <v>0</v>
      </c>
      <c r="AD37" s="11" t="s">
        <v>87</v>
      </c>
      <c r="AE37" s="12"/>
      <c r="AF37" s="14">
        <v>0</v>
      </c>
      <c r="AG37" s="14">
        <v>0.4</v>
      </c>
      <c r="AH37" s="13">
        <v>-0.4</v>
      </c>
      <c r="AI37" s="12">
        <v>0</v>
      </c>
    </row>
    <row r="38" spans="1:35" x14ac:dyDescent="0.3">
      <c r="A38" s="11" t="s">
        <v>82</v>
      </c>
      <c r="B38" s="12"/>
      <c r="C38" s="13">
        <v>1.3</v>
      </c>
      <c r="D38" s="14">
        <v>0</v>
      </c>
      <c r="E38" s="13">
        <v>1.3</v>
      </c>
      <c r="F38" s="12"/>
      <c r="H38" s="11" t="s">
        <v>82</v>
      </c>
      <c r="I38" s="12"/>
      <c r="J38" s="14">
        <v>1.3</v>
      </c>
      <c r="K38" s="14">
        <v>0</v>
      </c>
      <c r="L38" s="13">
        <v>1.3</v>
      </c>
      <c r="M38" s="12"/>
      <c r="N38" s="15"/>
      <c r="O38" s="11" t="s">
        <v>82</v>
      </c>
      <c r="P38" s="12"/>
      <c r="Q38" s="14">
        <v>0</v>
      </c>
      <c r="R38" s="14">
        <v>0</v>
      </c>
      <c r="S38" s="13">
        <v>0</v>
      </c>
      <c r="T38" s="12"/>
      <c r="W38" s="11" t="s">
        <v>82</v>
      </c>
      <c r="X38" s="12"/>
      <c r="Y38" s="14">
        <v>0</v>
      </c>
      <c r="Z38" s="14">
        <v>0</v>
      </c>
      <c r="AA38" s="13">
        <v>0</v>
      </c>
      <c r="AB38" s="12"/>
      <c r="AD38" s="11" t="s">
        <v>82</v>
      </c>
      <c r="AE38" s="12"/>
      <c r="AF38" s="14">
        <v>0</v>
      </c>
      <c r="AG38" s="14">
        <v>0</v>
      </c>
      <c r="AH38" s="13">
        <v>0</v>
      </c>
      <c r="AI38" s="12"/>
    </row>
    <row r="39" spans="1:35" x14ac:dyDescent="0.3">
      <c r="A39" s="11" t="s">
        <v>97</v>
      </c>
      <c r="B39" s="12"/>
      <c r="C39" s="13">
        <v>0</v>
      </c>
      <c r="D39" s="14">
        <v>1</v>
      </c>
      <c r="E39" s="13">
        <v>-1</v>
      </c>
      <c r="F39" s="12">
        <v>0</v>
      </c>
      <c r="H39" s="11" t="s">
        <v>97</v>
      </c>
      <c r="I39" s="12"/>
      <c r="J39" s="14">
        <v>0</v>
      </c>
      <c r="K39" s="14">
        <v>1</v>
      </c>
      <c r="L39" s="13">
        <v>-1</v>
      </c>
      <c r="M39" s="12">
        <v>0</v>
      </c>
      <c r="N39" s="15"/>
      <c r="O39" s="11" t="s">
        <v>97</v>
      </c>
      <c r="P39" s="12"/>
      <c r="Q39" s="14">
        <v>0</v>
      </c>
      <c r="R39" s="14">
        <v>1</v>
      </c>
      <c r="S39" s="13">
        <v>-1</v>
      </c>
      <c r="T39" s="12">
        <v>0</v>
      </c>
      <c r="W39" s="11" t="s">
        <v>97</v>
      </c>
      <c r="X39" s="12"/>
      <c r="Y39" s="14">
        <v>0</v>
      </c>
      <c r="Z39" s="14">
        <v>1</v>
      </c>
      <c r="AA39" s="13">
        <v>-1</v>
      </c>
      <c r="AB39" s="12">
        <v>0</v>
      </c>
      <c r="AD39" s="11" t="s">
        <v>97</v>
      </c>
      <c r="AE39" s="12"/>
      <c r="AF39" s="14">
        <v>0</v>
      </c>
      <c r="AG39" s="14">
        <v>1</v>
      </c>
      <c r="AH39" s="13">
        <v>-1</v>
      </c>
      <c r="AI39" s="12">
        <v>0</v>
      </c>
    </row>
    <row r="40" spans="1:35" ht="33" customHeight="1" x14ac:dyDescent="0.3">
      <c r="A40" s="11" t="s">
        <v>124</v>
      </c>
      <c r="B40" s="12"/>
      <c r="C40" s="13">
        <v>2.79</v>
      </c>
      <c r="D40" s="14">
        <v>4</v>
      </c>
      <c r="E40" s="13">
        <v>-1.21</v>
      </c>
      <c r="F40" s="12">
        <v>69.75</v>
      </c>
      <c r="H40" s="11" t="s">
        <v>124</v>
      </c>
      <c r="I40" s="12"/>
      <c r="J40" s="14">
        <v>1.095</v>
      </c>
      <c r="K40" s="14">
        <v>4</v>
      </c>
      <c r="L40" s="13">
        <v>-2.9050000000000002</v>
      </c>
      <c r="M40" s="12">
        <v>27.375</v>
      </c>
      <c r="N40" s="15"/>
      <c r="O40" s="11" t="s">
        <v>124</v>
      </c>
      <c r="P40" s="12"/>
      <c r="Q40" s="14">
        <v>0</v>
      </c>
      <c r="R40" s="14">
        <v>4</v>
      </c>
      <c r="S40" s="13">
        <v>-4</v>
      </c>
      <c r="T40" s="12">
        <v>0</v>
      </c>
      <c r="W40" s="11" t="s">
        <v>124</v>
      </c>
      <c r="X40" s="12"/>
      <c r="Y40" s="14">
        <v>1.6949999999999998</v>
      </c>
      <c r="Z40" s="14">
        <v>4</v>
      </c>
      <c r="AA40" s="13">
        <v>-2.3050000000000002</v>
      </c>
      <c r="AB40" s="12">
        <v>42.374999999999993</v>
      </c>
      <c r="AD40" s="11" t="s">
        <v>124</v>
      </c>
      <c r="AE40" s="12"/>
      <c r="AF40" s="14">
        <v>0</v>
      </c>
      <c r="AG40" s="14">
        <v>4</v>
      </c>
      <c r="AH40" s="13">
        <v>-4</v>
      </c>
      <c r="AI40" s="12">
        <v>0</v>
      </c>
    </row>
    <row r="41" spans="1:35" x14ac:dyDescent="0.3">
      <c r="A41" s="11" t="s">
        <v>93</v>
      </c>
      <c r="B41" s="12"/>
      <c r="C41" s="13">
        <v>0</v>
      </c>
      <c r="D41" s="14">
        <v>0</v>
      </c>
      <c r="E41" s="13">
        <v>0</v>
      </c>
      <c r="F41" s="12"/>
      <c r="H41" s="11" t="s">
        <v>93</v>
      </c>
      <c r="I41" s="12"/>
      <c r="J41" s="14">
        <v>0</v>
      </c>
      <c r="K41" s="14">
        <v>0</v>
      </c>
      <c r="L41" s="13">
        <v>0</v>
      </c>
      <c r="M41" s="12"/>
      <c r="N41" s="15"/>
      <c r="O41" s="11" t="s">
        <v>93</v>
      </c>
      <c r="P41" s="12"/>
      <c r="Q41" s="14">
        <v>0</v>
      </c>
      <c r="R41" s="14">
        <v>0</v>
      </c>
      <c r="S41" s="13">
        <v>0</v>
      </c>
      <c r="T41" s="12"/>
      <c r="W41" s="11" t="s">
        <v>93</v>
      </c>
      <c r="X41" s="12"/>
      <c r="Y41" s="14">
        <v>0</v>
      </c>
      <c r="Z41" s="14">
        <v>0</v>
      </c>
      <c r="AA41" s="13">
        <v>0</v>
      </c>
      <c r="AB41" s="12"/>
      <c r="AD41" s="11" t="s">
        <v>93</v>
      </c>
      <c r="AE41" s="12"/>
      <c r="AF41" s="14">
        <v>0</v>
      </c>
      <c r="AG41" s="14">
        <v>0</v>
      </c>
      <c r="AH41" s="13">
        <v>0</v>
      </c>
      <c r="AI41" s="12"/>
    </row>
    <row r="42" spans="1:35" ht="33" customHeight="1" x14ac:dyDescent="0.3">
      <c r="A42" s="11" t="s">
        <v>125</v>
      </c>
      <c r="B42" s="12"/>
      <c r="C42" s="13">
        <v>0.01</v>
      </c>
      <c r="D42" s="14">
        <v>0</v>
      </c>
      <c r="E42" s="13">
        <v>0.01</v>
      </c>
      <c r="F42" s="12"/>
      <c r="H42" s="11" t="s">
        <v>125</v>
      </c>
      <c r="I42" s="12"/>
      <c r="J42" s="14">
        <v>0</v>
      </c>
      <c r="K42" s="14">
        <v>0</v>
      </c>
      <c r="L42" s="13">
        <v>0</v>
      </c>
      <c r="M42" s="12"/>
      <c r="N42" s="15"/>
      <c r="O42" s="11" t="s">
        <v>125</v>
      </c>
      <c r="P42" s="12"/>
      <c r="Q42" s="14">
        <v>0</v>
      </c>
      <c r="R42" s="14">
        <v>0</v>
      </c>
      <c r="S42" s="13">
        <v>0</v>
      </c>
      <c r="T42" s="12"/>
      <c r="W42" s="11" t="s">
        <v>125</v>
      </c>
      <c r="X42" s="12"/>
      <c r="Y42" s="14">
        <v>0.01</v>
      </c>
      <c r="Z42" s="14">
        <v>0</v>
      </c>
      <c r="AA42" s="13">
        <v>0.01</v>
      </c>
      <c r="AB42" s="12"/>
      <c r="AD42" s="11" t="s">
        <v>125</v>
      </c>
      <c r="AE42" s="12"/>
      <c r="AF42" s="14">
        <v>0</v>
      </c>
      <c r="AG42" s="14">
        <v>0</v>
      </c>
      <c r="AH42" s="13">
        <v>0</v>
      </c>
      <c r="AI42" s="12"/>
    </row>
    <row r="43" spans="1:35" ht="33" customHeight="1" x14ac:dyDescent="0.3">
      <c r="A43" s="20" t="s">
        <v>143</v>
      </c>
      <c r="B43" s="22"/>
      <c r="C43" s="13">
        <v>0</v>
      </c>
      <c r="D43" s="23">
        <v>40</v>
      </c>
      <c r="E43" s="24">
        <v>-40</v>
      </c>
      <c r="F43" s="22">
        <v>0</v>
      </c>
      <c r="H43" s="20" t="s">
        <v>143</v>
      </c>
      <c r="I43" s="22"/>
      <c r="J43" s="23">
        <v>0</v>
      </c>
      <c r="K43" s="23">
        <v>40</v>
      </c>
      <c r="L43" s="24">
        <v>-40</v>
      </c>
      <c r="M43" s="22">
        <v>0</v>
      </c>
      <c r="N43" s="15"/>
      <c r="O43" s="20" t="s">
        <v>143</v>
      </c>
      <c r="P43" s="22"/>
      <c r="Q43" s="23">
        <v>0</v>
      </c>
      <c r="R43" s="21">
        <v>40</v>
      </c>
      <c r="S43" s="13">
        <v>-40</v>
      </c>
      <c r="T43" s="12">
        <v>0</v>
      </c>
      <c r="W43" s="20" t="s">
        <v>143</v>
      </c>
      <c r="X43" s="22"/>
      <c r="Y43" s="23">
        <v>0</v>
      </c>
      <c r="Z43" s="23">
        <v>40</v>
      </c>
      <c r="AA43" s="24">
        <v>-40</v>
      </c>
      <c r="AB43" s="22">
        <v>0</v>
      </c>
      <c r="AD43" s="20" t="s">
        <v>143</v>
      </c>
      <c r="AE43" s="22"/>
      <c r="AF43" s="23">
        <v>0</v>
      </c>
      <c r="AG43" s="23">
        <v>40</v>
      </c>
      <c r="AH43" s="13">
        <v>-40</v>
      </c>
      <c r="AI43" s="12">
        <v>0</v>
      </c>
    </row>
    <row r="44" spans="1:35" s="6" customFormat="1" x14ac:dyDescent="0.3">
      <c r="A44" s="31" t="s">
        <v>80</v>
      </c>
      <c r="B44" s="25"/>
      <c r="C44" s="26">
        <v>1360.7650000000001</v>
      </c>
      <c r="D44" s="27">
        <v>1921.4</v>
      </c>
      <c r="E44" s="25"/>
      <c r="F44" s="28"/>
      <c r="H44" s="31" t="s">
        <v>80</v>
      </c>
      <c r="I44" s="25"/>
      <c r="J44" s="26">
        <v>391.38</v>
      </c>
      <c r="K44" s="27">
        <v>1921.4</v>
      </c>
      <c r="L44" s="25"/>
      <c r="M44" s="28"/>
      <c r="O44" s="31" t="s">
        <v>80</v>
      </c>
      <c r="P44" s="25"/>
      <c r="Q44" s="27">
        <v>120</v>
      </c>
      <c r="R44" s="27">
        <v>1921.4</v>
      </c>
      <c r="S44" s="25"/>
      <c r="T44" s="28"/>
      <c r="W44" s="31" t="s">
        <v>80</v>
      </c>
      <c r="X44" s="25"/>
      <c r="Y44" s="27">
        <v>499.38499999999999</v>
      </c>
      <c r="Z44" s="27">
        <v>1921.4</v>
      </c>
      <c r="AA44" s="25"/>
      <c r="AB44" s="28"/>
      <c r="AD44" s="31" t="s">
        <v>80</v>
      </c>
      <c r="AE44" s="25"/>
      <c r="AF44" s="26">
        <v>350</v>
      </c>
      <c r="AG44" s="27">
        <v>1921.4</v>
      </c>
      <c r="AH44" s="25"/>
      <c r="AI44" s="28"/>
    </row>
    <row r="45" spans="1:35" x14ac:dyDescent="0.3">
      <c r="C45" s="29"/>
      <c r="J45" s="29"/>
      <c r="Q45" s="29"/>
      <c r="Y45" s="29"/>
      <c r="AF45" s="29"/>
    </row>
    <row r="47" spans="1:35" x14ac:dyDescent="0.3">
      <c r="J47" s="29"/>
    </row>
    <row r="48" spans="1:35" x14ac:dyDescent="0.3">
      <c r="K48" s="29"/>
    </row>
    <row r="50" spans="9:9" x14ac:dyDescent="0.3">
      <c r="I50" s="29"/>
    </row>
  </sheetData>
  <mergeCells count="15">
    <mergeCell ref="B4:B5"/>
    <mergeCell ref="I4:I5"/>
    <mergeCell ref="X4:X5"/>
    <mergeCell ref="AE4:AE5"/>
    <mergeCell ref="A2:F2"/>
    <mergeCell ref="H2:M2"/>
    <mergeCell ref="W2:AB2"/>
    <mergeCell ref="AD2:AI2"/>
    <mergeCell ref="A3:F3"/>
    <mergeCell ref="H3:M3"/>
    <mergeCell ref="W3:AB3"/>
    <mergeCell ref="AD3:AI3"/>
    <mergeCell ref="O2:T2"/>
    <mergeCell ref="O3:T3"/>
    <mergeCell ref="P4:P5"/>
  </mergeCells>
  <printOptions horizontalCentered="1"/>
  <pageMargins left="0.70866141732283472" right="0.70866141732283472" top="0.74803149606299213" bottom="0.74803149606299213" header="0.51181102362204722" footer="0.51181102362204722"/>
  <pageSetup paperSize="9" scale="44" firstPageNumber="0" orientation="portrait" horizontalDpi="300" verticalDpi="300" r:id="rId1"/>
  <colBreaks count="2" manualBreakCount="2">
    <brk id="13" max="43" man="1"/>
    <brk id="28" max="43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H9"/>
  <sheetViews>
    <sheetView view="pageBreakPreview" zoomScale="60" zoomScaleNormal="100" workbookViewId="0">
      <selection activeCell="K16" sqref="K16"/>
    </sheetView>
  </sheetViews>
  <sheetFormatPr defaultColWidth="9.33203125" defaultRowHeight="16.5" x14ac:dyDescent="0.3"/>
  <cols>
    <col min="1" max="1" width="19.33203125" style="107" customWidth="1"/>
    <col min="2" max="2" width="16.83203125" style="107" customWidth="1"/>
    <col min="3" max="3" width="18.83203125" style="107" customWidth="1"/>
    <col min="4" max="6" width="10.83203125" style="107" customWidth="1"/>
    <col min="7" max="7" width="23.33203125" style="107" customWidth="1"/>
    <col min="8" max="8" width="42.33203125" style="107" customWidth="1"/>
    <col min="9" max="1025" width="10.83203125" style="107" customWidth="1"/>
    <col min="1026" max="16384" width="9.33203125" style="107"/>
  </cols>
  <sheetData>
    <row r="2" spans="1:8" x14ac:dyDescent="0.3">
      <c r="A2" s="285" t="s">
        <v>197</v>
      </c>
      <c r="B2" s="285"/>
      <c r="C2" s="285"/>
      <c r="D2" s="285"/>
      <c r="E2" s="285"/>
      <c r="F2" s="285"/>
      <c r="G2" s="285"/>
      <c r="H2" s="285"/>
    </row>
    <row r="4" spans="1:8" ht="123.95" customHeight="1" x14ac:dyDescent="0.3">
      <c r="A4" s="286" t="s">
        <v>198</v>
      </c>
      <c r="B4" s="286"/>
      <c r="C4" s="286" t="s">
        <v>199</v>
      </c>
      <c r="D4" s="286"/>
      <c r="E4" s="286" t="s">
        <v>200</v>
      </c>
      <c r="F4" s="286"/>
      <c r="G4" s="108" t="s">
        <v>201</v>
      </c>
      <c r="H4" s="108" t="s">
        <v>202</v>
      </c>
    </row>
    <row r="5" spans="1:8" ht="14.45" customHeight="1" x14ac:dyDescent="0.3">
      <c r="A5" s="109" t="s">
        <v>203</v>
      </c>
      <c r="B5" s="109" t="s">
        <v>204</v>
      </c>
      <c r="C5" s="109" t="s">
        <v>203</v>
      </c>
      <c r="D5" s="109" t="s">
        <v>204</v>
      </c>
      <c r="E5" s="109" t="s">
        <v>205</v>
      </c>
      <c r="F5" s="109" t="s">
        <v>206</v>
      </c>
      <c r="G5" s="287" t="s">
        <v>207</v>
      </c>
      <c r="H5" s="287" t="s">
        <v>207</v>
      </c>
    </row>
    <row r="6" spans="1:8" x14ac:dyDescent="0.3">
      <c r="A6" s="109" t="s">
        <v>208</v>
      </c>
      <c r="B6" s="109" t="s">
        <v>209</v>
      </c>
      <c r="C6" s="109" t="s">
        <v>208</v>
      </c>
      <c r="D6" s="109" t="s">
        <v>209</v>
      </c>
      <c r="E6" s="110" t="s">
        <v>210</v>
      </c>
      <c r="F6" s="109" t="s">
        <v>211</v>
      </c>
      <c r="G6" s="287"/>
      <c r="H6" s="287"/>
    </row>
    <row r="7" spans="1:8" x14ac:dyDescent="0.3">
      <c r="A7" s="109" t="s">
        <v>212</v>
      </c>
      <c r="B7" s="109" t="s">
        <v>213</v>
      </c>
      <c r="C7" s="109" t="s">
        <v>212</v>
      </c>
      <c r="D7" s="109" t="s">
        <v>213</v>
      </c>
      <c r="E7" s="109" t="s">
        <v>214</v>
      </c>
      <c r="F7" s="109" t="s">
        <v>215</v>
      </c>
      <c r="G7" s="287"/>
      <c r="H7" s="287"/>
    </row>
    <row r="8" spans="1:8" x14ac:dyDescent="0.3">
      <c r="A8" s="109" t="s">
        <v>216</v>
      </c>
      <c r="B8" s="109" t="s">
        <v>217</v>
      </c>
      <c r="C8" s="109" t="s">
        <v>216</v>
      </c>
      <c r="D8" s="109" t="s">
        <v>217</v>
      </c>
      <c r="E8" s="109" t="s">
        <v>218</v>
      </c>
      <c r="F8" s="109" t="s">
        <v>219</v>
      </c>
      <c r="G8" s="287"/>
      <c r="H8" s="287"/>
    </row>
    <row r="9" spans="1:8" x14ac:dyDescent="0.3">
      <c r="A9" s="109" t="s">
        <v>220</v>
      </c>
      <c r="B9" s="109" t="s">
        <v>221</v>
      </c>
      <c r="C9" s="109" t="s">
        <v>220</v>
      </c>
      <c r="D9" s="109" t="s">
        <v>221</v>
      </c>
      <c r="E9" s="109" t="s">
        <v>222</v>
      </c>
      <c r="F9" s="109" t="s">
        <v>223</v>
      </c>
      <c r="G9" s="287"/>
      <c r="H9" s="287"/>
    </row>
  </sheetData>
  <mergeCells count="6">
    <mergeCell ref="A2:H2"/>
    <mergeCell ref="A4:B4"/>
    <mergeCell ref="C4:D4"/>
    <mergeCell ref="E4:F4"/>
    <mergeCell ref="G5:G9"/>
    <mergeCell ref="H5:H9"/>
  </mergeCells>
  <printOptions horizontalCentered="1"/>
  <pageMargins left="0.70866141732283472" right="0.70866141732283472" top="0.74803149606299213" bottom="0.74803149606299213" header="0.51181102362204722" footer="0.51181102362204722"/>
  <pageSetup paperSize="9" scale="68" firstPageNumber="0" orientation="portrait" horizontalDpi="300" verticalDpi="300" r:id="rId1"/>
  <colBreaks count="1" manualBreakCount="1">
    <brk id="8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P17"/>
  <sheetViews>
    <sheetView view="pageBreakPreview" zoomScale="60" zoomScaleNormal="100" workbookViewId="0">
      <selection sqref="A1:XFD1048576"/>
    </sheetView>
  </sheetViews>
  <sheetFormatPr defaultColWidth="9.33203125" defaultRowHeight="16.5" x14ac:dyDescent="0.3"/>
  <cols>
    <col min="1" max="1" width="22.33203125" style="107" customWidth="1"/>
    <col min="2" max="15" width="10.83203125" style="107" customWidth="1"/>
    <col min="16" max="16" width="19.1640625" style="107" bestFit="1" customWidth="1"/>
    <col min="17" max="1024" width="10.83203125" style="107" customWidth="1"/>
    <col min="1025" max="16384" width="9.33203125" style="107"/>
  </cols>
  <sheetData>
    <row r="2" spans="1:16" x14ac:dyDescent="0.3">
      <c r="A2" s="285" t="s">
        <v>224</v>
      </c>
      <c r="B2" s="285"/>
      <c r="C2" s="285"/>
      <c r="D2" s="285"/>
      <c r="E2" s="285"/>
      <c r="F2" s="285"/>
      <c r="G2" s="285"/>
      <c r="H2" s="285"/>
      <c r="I2" s="285"/>
      <c r="J2" s="285"/>
      <c r="K2" s="285"/>
      <c r="L2" s="285"/>
      <c r="M2" s="285"/>
      <c r="N2" s="285"/>
      <c r="O2" s="285"/>
    </row>
    <row r="3" spans="1:16" ht="17.25" thickBot="1" x14ac:dyDescent="0.35">
      <c r="D3" s="107">
        <f>D6/B6</f>
        <v>0.89397549809241195</v>
      </c>
      <c r="E3" s="107">
        <f>E6/C6</f>
        <v>0.90441176470588236</v>
      </c>
    </row>
    <row r="4" spans="1:16" ht="105.75" customHeight="1" thickBot="1" x14ac:dyDescent="0.35">
      <c r="A4" s="111"/>
      <c r="B4" s="295" t="s">
        <v>225</v>
      </c>
      <c r="C4" s="295"/>
      <c r="D4" s="295" t="s">
        <v>226</v>
      </c>
      <c r="E4" s="295"/>
      <c r="F4" s="295" t="s">
        <v>200</v>
      </c>
      <c r="G4" s="295"/>
      <c r="H4" s="295"/>
      <c r="I4" s="295"/>
      <c r="J4" s="295"/>
      <c r="K4" s="295" t="s">
        <v>227</v>
      </c>
      <c r="L4" s="295"/>
      <c r="M4" s="295"/>
      <c r="N4" s="295"/>
      <c r="O4" s="295"/>
      <c r="P4" s="115" t="s">
        <v>266</v>
      </c>
    </row>
    <row r="5" spans="1:16" ht="33.75" thickBot="1" x14ac:dyDescent="0.35">
      <c r="A5" s="108" t="s">
        <v>228</v>
      </c>
      <c r="B5" s="108" t="s">
        <v>229</v>
      </c>
      <c r="C5" s="108" t="s">
        <v>230</v>
      </c>
      <c r="D5" s="108" t="s">
        <v>229</v>
      </c>
      <c r="E5" s="108" t="s">
        <v>230</v>
      </c>
      <c r="F5" s="108" t="s">
        <v>205</v>
      </c>
      <c r="G5" s="108" t="s">
        <v>210</v>
      </c>
      <c r="H5" s="108" t="s">
        <v>214</v>
      </c>
      <c r="I5" s="108" t="s">
        <v>218</v>
      </c>
      <c r="J5" s="108" t="s">
        <v>222</v>
      </c>
      <c r="K5" s="108" t="s">
        <v>203</v>
      </c>
      <c r="L5" s="108" t="s">
        <v>208</v>
      </c>
      <c r="M5" s="108" t="s">
        <v>212</v>
      </c>
      <c r="N5" s="108" t="s">
        <v>216</v>
      </c>
      <c r="O5" s="108" t="s">
        <v>220</v>
      </c>
      <c r="P5" s="116" t="s">
        <v>129</v>
      </c>
    </row>
    <row r="6" spans="1:16" ht="33.75" thickBot="1" x14ac:dyDescent="0.35">
      <c r="A6" s="108" t="s">
        <v>231</v>
      </c>
      <c r="B6" s="108">
        <v>2359</v>
      </c>
      <c r="C6" s="108">
        <v>2720</v>
      </c>
      <c r="D6" s="112">
        <v>2108.8881999999999</v>
      </c>
      <c r="E6" s="108">
        <v>2460</v>
      </c>
      <c r="F6" s="108">
        <v>1500</v>
      </c>
      <c r="G6" s="108">
        <v>1800</v>
      </c>
      <c r="H6" s="108">
        <v>2000</v>
      </c>
      <c r="I6" s="108">
        <v>2200</v>
      </c>
      <c r="J6" s="108">
        <v>2500</v>
      </c>
      <c r="K6" s="289" t="s">
        <v>232</v>
      </c>
      <c r="L6" s="289"/>
      <c r="M6" s="289"/>
      <c r="N6" s="289"/>
      <c r="O6" s="289"/>
      <c r="P6" s="117">
        <v>2000</v>
      </c>
    </row>
    <row r="7" spans="1:16" ht="17.25" thickBot="1" x14ac:dyDescent="0.35">
      <c r="A7" s="108" t="s">
        <v>233</v>
      </c>
      <c r="B7" s="108">
        <v>77</v>
      </c>
      <c r="C7" s="108">
        <v>90</v>
      </c>
      <c r="D7" s="112">
        <v>100.157</v>
      </c>
      <c r="E7" s="108">
        <v>121</v>
      </c>
      <c r="F7" s="108">
        <v>75</v>
      </c>
      <c r="G7" s="108">
        <v>90</v>
      </c>
      <c r="H7" s="108">
        <v>100</v>
      </c>
      <c r="I7" s="108">
        <v>110</v>
      </c>
      <c r="J7" s="108">
        <v>125</v>
      </c>
      <c r="K7" s="289" t="s">
        <v>232</v>
      </c>
      <c r="L7" s="289"/>
      <c r="M7" s="289"/>
      <c r="N7" s="289"/>
      <c r="O7" s="289"/>
      <c r="P7" s="117">
        <v>100</v>
      </c>
    </row>
    <row r="8" spans="1:16" ht="17.25" thickBot="1" x14ac:dyDescent="0.35">
      <c r="A8" s="108" t="s">
        <v>234</v>
      </c>
      <c r="B8" s="108">
        <v>79</v>
      </c>
      <c r="C8" s="108">
        <v>92</v>
      </c>
      <c r="D8" s="112">
        <v>64.67240000000001</v>
      </c>
      <c r="E8" s="108">
        <v>76</v>
      </c>
      <c r="F8" s="108">
        <v>50</v>
      </c>
      <c r="G8" s="108">
        <v>60</v>
      </c>
      <c r="H8" s="108">
        <v>67</v>
      </c>
      <c r="I8" s="108">
        <v>74</v>
      </c>
      <c r="J8" s="108">
        <v>84</v>
      </c>
      <c r="K8" s="291" t="s">
        <v>232</v>
      </c>
      <c r="L8" s="292"/>
      <c r="M8" s="292"/>
      <c r="N8" s="292"/>
      <c r="O8" s="293"/>
      <c r="P8" s="117">
        <v>67</v>
      </c>
    </row>
    <row r="9" spans="1:16" ht="17.25" thickBot="1" x14ac:dyDescent="0.35">
      <c r="A9" s="108" t="s">
        <v>235</v>
      </c>
      <c r="B9" s="108">
        <v>335</v>
      </c>
      <c r="C9" s="108">
        <v>383</v>
      </c>
      <c r="D9" s="112">
        <v>276.03960000000001</v>
      </c>
      <c r="E9" s="108">
        <v>317</v>
      </c>
      <c r="F9" s="108">
        <v>188</v>
      </c>
      <c r="G9" s="108">
        <v>225</v>
      </c>
      <c r="H9" s="108">
        <v>250</v>
      </c>
      <c r="I9" s="108">
        <v>275</v>
      </c>
      <c r="J9" s="108">
        <v>313</v>
      </c>
      <c r="K9" s="289" t="s">
        <v>232</v>
      </c>
      <c r="L9" s="289"/>
      <c r="M9" s="289"/>
      <c r="N9" s="289"/>
      <c r="O9" s="289"/>
      <c r="P9" s="117">
        <v>250</v>
      </c>
    </row>
    <row r="10" spans="1:16" ht="17.25" thickBot="1" x14ac:dyDescent="0.35">
      <c r="A10" s="108" t="s">
        <v>236</v>
      </c>
      <c r="B10" s="112" t="s">
        <v>237</v>
      </c>
      <c r="C10" s="112" t="s">
        <v>238</v>
      </c>
      <c r="D10" s="112">
        <v>23.003300000000003</v>
      </c>
      <c r="E10" s="112" t="s">
        <v>239</v>
      </c>
      <c r="F10" s="108" t="s">
        <v>206</v>
      </c>
      <c r="G10" s="108" t="s">
        <v>211</v>
      </c>
      <c r="H10" s="108" t="s">
        <v>215</v>
      </c>
      <c r="I10" s="108" t="s">
        <v>219</v>
      </c>
      <c r="J10" s="108" t="s">
        <v>223</v>
      </c>
      <c r="K10" s="109" t="s">
        <v>204</v>
      </c>
      <c r="L10" s="109" t="s">
        <v>209</v>
      </c>
      <c r="M10" s="109" t="s">
        <v>213</v>
      </c>
      <c r="N10" s="109" t="s">
        <v>217</v>
      </c>
      <c r="O10" s="109" t="s">
        <v>221</v>
      </c>
      <c r="P10" s="117" t="s">
        <v>215</v>
      </c>
    </row>
    <row r="11" spans="1:16" ht="33" customHeight="1" thickBot="1" x14ac:dyDescent="0.35">
      <c r="A11" s="294" t="s">
        <v>240</v>
      </c>
      <c r="B11" s="294"/>
      <c r="C11" s="294"/>
      <c r="D11" s="294"/>
      <c r="E11" s="294"/>
      <c r="F11" s="294"/>
      <c r="G11" s="294"/>
      <c r="H11" s="294"/>
      <c r="I11" s="294"/>
      <c r="J11" s="294"/>
      <c r="K11" s="294"/>
      <c r="L11" s="294"/>
      <c r="M11" s="294"/>
      <c r="N11" s="294"/>
      <c r="O11" s="294"/>
      <c r="P11" s="294"/>
    </row>
    <row r="12" spans="1:16" ht="17.25" thickBot="1" x14ac:dyDescent="0.35">
      <c r="A12" s="108" t="s">
        <v>233</v>
      </c>
      <c r="B12" s="113">
        <f t="shared" ref="B12:J12" si="0">B7*4/B6</f>
        <v>0.13056379821958458</v>
      </c>
      <c r="C12" s="113">
        <f t="shared" si="0"/>
        <v>0.13235294117647059</v>
      </c>
      <c r="D12" s="114">
        <v>0.2</v>
      </c>
      <c r="E12" s="113">
        <f t="shared" si="0"/>
        <v>0.1967479674796748</v>
      </c>
      <c r="F12" s="113">
        <f t="shared" si="0"/>
        <v>0.2</v>
      </c>
      <c r="G12" s="113">
        <f t="shared" si="0"/>
        <v>0.2</v>
      </c>
      <c r="H12" s="113">
        <f t="shared" si="0"/>
        <v>0.2</v>
      </c>
      <c r="I12" s="113">
        <f t="shared" si="0"/>
        <v>0.2</v>
      </c>
      <c r="J12" s="113">
        <f t="shared" si="0"/>
        <v>0.2</v>
      </c>
      <c r="K12" s="113"/>
      <c r="L12" s="113"/>
      <c r="M12" s="113"/>
      <c r="N12" s="113"/>
      <c r="O12" s="113"/>
      <c r="P12" s="118">
        <v>0.2</v>
      </c>
    </row>
    <row r="13" spans="1:16" ht="17.25" thickBot="1" x14ac:dyDescent="0.35">
      <c r="A13" s="108" t="s">
        <v>234</v>
      </c>
      <c r="B13" s="113">
        <f t="shared" ref="B13:J13" si="1">B8*9/B6</f>
        <v>0.301398897838067</v>
      </c>
      <c r="C13" s="113">
        <f t="shared" si="1"/>
        <v>0.30441176470588233</v>
      </c>
      <c r="D13" s="114">
        <v>0.28000000000000003</v>
      </c>
      <c r="E13" s="113">
        <f t="shared" si="1"/>
        <v>0.2780487804878049</v>
      </c>
      <c r="F13" s="113">
        <f t="shared" si="1"/>
        <v>0.3</v>
      </c>
      <c r="G13" s="113">
        <f t="shared" si="1"/>
        <v>0.3</v>
      </c>
      <c r="H13" s="113">
        <f t="shared" si="1"/>
        <v>0.30149999999999999</v>
      </c>
      <c r="I13" s="113">
        <f t="shared" si="1"/>
        <v>0.30272727272727273</v>
      </c>
      <c r="J13" s="113">
        <f t="shared" si="1"/>
        <v>0.3024</v>
      </c>
      <c r="K13" s="113"/>
      <c r="L13" s="113"/>
      <c r="M13" s="113"/>
      <c r="N13" s="113"/>
      <c r="O13" s="113"/>
      <c r="P13" s="119">
        <v>0.3</v>
      </c>
    </row>
    <row r="14" spans="1:16" ht="17.25" thickBot="1" x14ac:dyDescent="0.35">
      <c r="A14" s="108" t="s">
        <v>235</v>
      </c>
      <c r="B14" s="113">
        <f t="shared" ref="B14:J14" si="2">B9*4/B6</f>
        <v>0.56803730394234841</v>
      </c>
      <c r="C14" s="113">
        <f t="shared" si="2"/>
        <v>0.56323529411764706</v>
      </c>
      <c r="D14" s="114">
        <v>0.52</v>
      </c>
      <c r="E14" s="113">
        <f t="shared" si="2"/>
        <v>0.51544715447154477</v>
      </c>
      <c r="F14" s="113">
        <f t="shared" si="2"/>
        <v>0.5013333333333333</v>
      </c>
      <c r="G14" s="113">
        <f t="shared" si="2"/>
        <v>0.5</v>
      </c>
      <c r="H14" s="113">
        <f t="shared" si="2"/>
        <v>0.5</v>
      </c>
      <c r="I14" s="113">
        <f t="shared" si="2"/>
        <v>0.5</v>
      </c>
      <c r="J14" s="113">
        <f t="shared" si="2"/>
        <v>0.50080000000000002</v>
      </c>
      <c r="K14" s="113"/>
      <c r="L14" s="113"/>
      <c r="M14" s="113"/>
      <c r="N14" s="113"/>
      <c r="O14" s="113"/>
      <c r="P14" s="119">
        <v>0.5</v>
      </c>
    </row>
    <row r="15" spans="1:16" ht="15.6" customHeight="1" x14ac:dyDescent="0.3">
      <c r="A15" s="290" t="s">
        <v>241</v>
      </c>
      <c r="B15" s="290"/>
      <c r="C15" s="290"/>
      <c r="D15" s="290"/>
      <c r="E15" s="290"/>
      <c r="F15" s="290"/>
    </row>
    <row r="16" spans="1:16" ht="15.6" customHeight="1" x14ac:dyDescent="0.3">
      <c r="A16" s="290" t="s">
        <v>242</v>
      </c>
      <c r="B16" s="290"/>
      <c r="C16" s="290"/>
      <c r="D16" s="290"/>
      <c r="E16" s="290"/>
      <c r="F16" s="290"/>
    </row>
    <row r="17" spans="1:16" ht="12.75" customHeight="1" x14ac:dyDescent="0.3">
      <c r="A17" s="288" t="s">
        <v>333</v>
      </c>
      <c r="B17" s="288"/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</row>
  </sheetData>
  <mergeCells count="13">
    <mergeCell ref="K6:O6"/>
    <mergeCell ref="A11:P11"/>
    <mergeCell ref="A2:O2"/>
    <mergeCell ref="B4:C4"/>
    <mergeCell ref="D4:E4"/>
    <mergeCell ref="F4:J4"/>
    <mergeCell ref="K4:O4"/>
    <mergeCell ref="A17:P17"/>
    <mergeCell ref="K7:O7"/>
    <mergeCell ref="K9:O9"/>
    <mergeCell ref="A15:F15"/>
    <mergeCell ref="A16:F16"/>
    <mergeCell ref="K8:O8"/>
  </mergeCells>
  <printOptions horizontalCentered="1"/>
  <pageMargins left="0.70866141732283472" right="0.70866141732283472" top="0.74803149606299213" bottom="0.74803149606299213" header="0.51181102362204722" footer="0.51181102362204722"/>
  <pageSetup paperSize="9" scale="86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94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9</vt:i4>
      </vt:variant>
    </vt:vector>
  </HeadingPairs>
  <TitlesOfParts>
    <vt:vector size="20" baseType="lpstr">
      <vt:lpstr>Меню</vt:lpstr>
      <vt:lpstr>Расчет ХЭХ</vt:lpstr>
      <vt:lpstr>ПЭЦ</vt:lpstr>
      <vt:lpstr>Структура в сравнении</vt:lpstr>
      <vt:lpstr>Себестоимость рациона</vt:lpstr>
      <vt:lpstr>Себестоимость блюд</vt:lpstr>
      <vt:lpstr>Выполнение норм</vt:lpstr>
      <vt:lpstr>Предельные величины </vt:lpstr>
      <vt:lpstr>Колораж</vt:lpstr>
      <vt:lpstr>Распределение ХЕ</vt:lpstr>
      <vt:lpstr>Запрет</vt:lpstr>
      <vt:lpstr>'Выполнение норм'!Область_печати</vt:lpstr>
      <vt:lpstr>Меню!Область_печати</vt:lpstr>
      <vt:lpstr>'Предельные величины '!Область_печати</vt:lpstr>
      <vt:lpstr>ПЭЦ!Область_печати</vt:lpstr>
      <vt:lpstr>'Распределение ХЕ'!Область_печати</vt:lpstr>
      <vt:lpstr>'Расчет ХЭХ'!Область_печати</vt:lpstr>
      <vt:lpstr>'Себестоимость блюд'!Область_печати</vt:lpstr>
      <vt:lpstr>'Себестоимость рациона'!Область_печати</vt:lpstr>
      <vt:lpstr>'Структура в сравнении'!Область_печати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yudina</cp:lastModifiedBy>
  <cp:revision>13</cp:revision>
  <cp:lastPrinted>2025-08-24T23:19:32Z</cp:lastPrinted>
  <dcterms:created xsi:type="dcterms:W3CDTF">2022-05-12T15:12:18Z</dcterms:created>
  <dcterms:modified xsi:type="dcterms:W3CDTF">2025-08-28T09:21:01Z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