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6A254562-7512-476C-9920-6FB23117EF54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11 мес 2025" sheetId="8" r:id="rId1"/>
    <sheet name="2025 год" sheetId="5" r:id="rId2"/>
  </sheets>
  <externalReferences>
    <externalReference r:id="rId3"/>
  </externalReferences>
  <definedNames>
    <definedName name="_xlnm.Print_Area" localSheetId="1">'2025 год'!$A$1:$N$75</definedName>
  </definedNames>
  <calcPr calcId="191029"/>
</workbook>
</file>

<file path=xl/calcChain.xml><?xml version="1.0" encoding="utf-8"?>
<calcChain xmlns="http://schemas.openxmlformats.org/spreadsheetml/2006/main">
  <c r="N46" i="5" l="1"/>
  <c r="M46" i="5"/>
  <c r="L46" i="5"/>
  <c r="K46" i="5"/>
  <c r="G46" i="5"/>
  <c r="F46" i="5"/>
  <c r="D46" i="5"/>
  <c r="C46" i="5"/>
  <c r="I45" i="5"/>
  <c r="H45" i="5"/>
  <c r="E45" i="5"/>
  <c r="J45" i="5" s="1"/>
  <c r="I44" i="5"/>
  <c r="H44" i="5"/>
  <c r="E44" i="5"/>
  <c r="J44" i="5" s="1"/>
  <c r="I43" i="5"/>
  <c r="H43" i="5"/>
  <c r="E43" i="5"/>
  <c r="J43" i="5" s="1"/>
  <c r="I42" i="5"/>
  <c r="H42" i="5"/>
  <c r="E42" i="5"/>
  <c r="J42" i="5" s="1"/>
  <c r="N40" i="5"/>
  <c r="M40" i="5"/>
  <c r="L40" i="5"/>
  <c r="K40" i="5"/>
  <c r="G40" i="5"/>
  <c r="F40" i="5"/>
  <c r="D40" i="5"/>
  <c r="C40" i="5"/>
  <c r="I39" i="5"/>
  <c r="I40" i="5" s="1"/>
  <c r="H39" i="5"/>
  <c r="H40" i="5" s="1"/>
  <c r="E39" i="5"/>
  <c r="J39" i="5" s="1"/>
  <c r="I38" i="5"/>
  <c r="H38" i="5"/>
  <c r="E38" i="5"/>
  <c r="J38" i="5" s="1"/>
  <c r="N36" i="5"/>
  <c r="M36" i="5"/>
  <c r="L36" i="5"/>
  <c r="K36" i="5"/>
  <c r="G36" i="5"/>
  <c r="F36" i="5"/>
  <c r="D36" i="5"/>
  <c r="C36" i="5"/>
  <c r="I35" i="5"/>
  <c r="H35" i="5"/>
  <c r="E35" i="5"/>
  <c r="J35" i="5" s="1"/>
  <c r="I34" i="5"/>
  <c r="H34" i="5"/>
  <c r="E34" i="5"/>
  <c r="J34" i="5" s="1"/>
  <c r="I33" i="5"/>
  <c r="H33" i="5"/>
  <c r="E33" i="5"/>
  <c r="J33" i="5" s="1"/>
  <c r="I32" i="5"/>
  <c r="H32" i="5"/>
  <c r="H36" i="5" s="1"/>
  <c r="E32" i="5"/>
  <c r="J32" i="5" s="1"/>
  <c r="N30" i="5"/>
  <c r="M30" i="5"/>
  <c r="L30" i="5"/>
  <c r="K30" i="5"/>
  <c r="G30" i="5"/>
  <c r="F30" i="5"/>
  <c r="D30" i="5"/>
  <c r="C30" i="5"/>
  <c r="I29" i="5"/>
  <c r="H29" i="5"/>
  <c r="E29" i="5"/>
  <c r="J29" i="5" s="1"/>
  <c r="I28" i="5"/>
  <c r="H28" i="5"/>
  <c r="E28" i="5"/>
  <c r="J28" i="5" s="1"/>
  <c r="I27" i="5"/>
  <c r="H27" i="5"/>
  <c r="E27" i="5"/>
  <c r="J27" i="5" s="1"/>
  <c r="I25" i="5"/>
  <c r="H25" i="5"/>
  <c r="E25" i="5"/>
  <c r="J25" i="5" s="1"/>
  <c r="I24" i="5"/>
  <c r="H24" i="5"/>
  <c r="E24" i="5"/>
  <c r="J24" i="5" s="1"/>
  <c r="I23" i="5"/>
  <c r="H23" i="5"/>
  <c r="E23" i="5"/>
  <c r="J23" i="5" s="1"/>
  <c r="N21" i="5"/>
  <c r="M21" i="5"/>
  <c r="L21" i="5"/>
  <c r="K21" i="5"/>
  <c r="G21" i="5"/>
  <c r="F21" i="5"/>
  <c r="E21" i="5"/>
  <c r="D21" i="5"/>
  <c r="C21" i="5"/>
  <c r="J20" i="5"/>
  <c r="I20" i="5"/>
  <c r="H20" i="5"/>
  <c r="J19" i="5"/>
  <c r="I19" i="5"/>
  <c r="H19" i="5"/>
  <c r="J18" i="5"/>
  <c r="I18" i="5"/>
  <c r="H18" i="5"/>
  <c r="J17" i="5"/>
  <c r="I17" i="5"/>
  <c r="H17" i="5"/>
  <c r="H21" i="5" s="1"/>
  <c r="N15" i="5"/>
  <c r="N47" i="5" s="1"/>
  <c r="M15" i="5"/>
  <c r="L15" i="5"/>
  <c r="K15" i="5"/>
  <c r="G15" i="5"/>
  <c r="F15" i="5"/>
  <c r="E15" i="5"/>
  <c r="D15" i="5"/>
  <c r="D47" i="5" s="1"/>
  <c r="C15" i="5"/>
  <c r="I14" i="5"/>
  <c r="I15" i="5" s="1"/>
  <c r="H14" i="5"/>
  <c r="H15" i="5" s="1"/>
  <c r="E14" i="5"/>
  <c r="J14" i="5" s="1"/>
  <c r="J15" i="5" s="1"/>
  <c r="B14" i="5"/>
  <c r="L47" i="5" l="1"/>
  <c r="M47" i="5"/>
  <c r="C47" i="5"/>
  <c r="F47" i="5"/>
  <c r="I30" i="5"/>
  <c r="H46" i="5"/>
  <c r="I21" i="5"/>
  <c r="I47" i="5" s="1"/>
  <c r="H30" i="5"/>
  <c r="H47" i="5" s="1"/>
  <c r="I36" i="5"/>
  <c r="I46" i="5"/>
  <c r="K47" i="5"/>
  <c r="J40" i="5"/>
  <c r="J21" i="5"/>
  <c r="G47" i="5"/>
  <c r="J30" i="5"/>
  <c r="J36" i="5"/>
  <c r="J46" i="5"/>
  <c r="E46" i="5"/>
  <c r="E36" i="5"/>
  <c r="E30" i="5"/>
  <c r="E40" i="5"/>
  <c r="E23" i="8"/>
  <c r="J23" i="8" s="1"/>
  <c r="H23" i="8"/>
  <c r="I23" i="8"/>
  <c r="E47" i="5" l="1"/>
  <c r="J47" i="5"/>
  <c r="H33" i="8"/>
  <c r="I33" i="8"/>
  <c r="E33" i="8"/>
  <c r="J33" i="8" s="1"/>
  <c r="E38" i="8"/>
  <c r="J38" i="8" s="1"/>
  <c r="H38" i="8"/>
  <c r="I38" i="8"/>
  <c r="E39" i="8"/>
  <c r="J39" i="8" s="1"/>
  <c r="H39" i="8"/>
  <c r="I39" i="8"/>
  <c r="C40" i="8"/>
  <c r="D40" i="8"/>
  <c r="F40" i="8"/>
  <c r="G40" i="8"/>
  <c r="E42" i="8"/>
  <c r="J42" i="8" s="1"/>
  <c r="H42" i="8"/>
  <c r="I42" i="8"/>
  <c r="E43" i="8"/>
  <c r="J43" i="8" s="1"/>
  <c r="H43" i="8"/>
  <c r="I43" i="8"/>
  <c r="E44" i="8"/>
  <c r="J44" i="8" s="1"/>
  <c r="H44" i="8"/>
  <c r="I44" i="8"/>
  <c r="E45" i="8"/>
  <c r="J45" i="8" s="1"/>
  <c r="H45" i="8"/>
  <c r="I45" i="8"/>
  <c r="C46" i="8"/>
  <c r="D46" i="8"/>
  <c r="F46" i="8"/>
  <c r="G46" i="8"/>
  <c r="N46" i="8"/>
  <c r="M46" i="8"/>
  <c r="L46" i="8"/>
  <c r="K46" i="8"/>
  <c r="N40" i="8"/>
  <c r="M40" i="8"/>
  <c r="L40" i="8"/>
  <c r="K40" i="8"/>
  <c r="N36" i="8"/>
  <c r="M36" i="8"/>
  <c r="L36" i="8"/>
  <c r="K36" i="8"/>
  <c r="G36" i="8"/>
  <c r="F36" i="8"/>
  <c r="D36" i="8"/>
  <c r="C36" i="8"/>
  <c r="I35" i="8"/>
  <c r="H35" i="8"/>
  <c r="E35" i="8"/>
  <c r="J35" i="8" s="1"/>
  <c r="I34" i="8"/>
  <c r="H34" i="8"/>
  <c r="E34" i="8"/>
  <c r="J34" i="8" s="1"/>
  <c r="I32" i="8"/>
  <c r="H32" i="8"/>
  <c r="E32" i="8"/>
  <c r="J32" i="8" s="1"/>
  <c r="N30" i="8"/>
  <c r="M30" i="8"/>
  <c r="L30" i="8"/>
  <c r="K30" i="8"/>
  <c r="G30" i="8"/>
  <c r="F30" i="8"/>
  <c r="D30" i="8"/>
  <c r="C30" i="8"/>
  <c r="I29" i="8"/>
  <c r="H29" i="8"/>
  <c r="E29" i="8"/>
  <c r="J29" i="8" s="1"/>
  <c r="I28" i="8"/>
  <c r="H28" i="8"/>
  <c r="E28" i="8"/>
  <c r="J28" i="8" s="1"/>
  <c r="I27" i="8"/>
  <c r="H27" i="8"/>
  <c r="E27" i="8"/>
  <c r="J27" i="8" s="1"/>
  <c r="I25" i="8"/>
  <c r="H25" i="8"/>
  <c r="E25" i="8"/>
  <c r="J25" i="8" s="1"/>
  <c r="I24" i="8"/>
  <c r="H24" i="8"/>
  <c r="E24" i="8"/>
  <c r="J24" i="8" s="1"/>
  <c r="N21" i="8"/>
  <c r="M21" i="8"/>
  <c r="L21" i="8"/>
  <c r="K21" i="8"/>
  <c r="G21" i="8"/>
  <c r="F21" i="8"/>
  <c r="D21" i="8"/>
  <c r="C21" i="8"/>
  <c r="I20" i="8"/>
  <c r="H20" i="8"/>
  <c r="J20" i="8"/>
  <c r="I19" i="8"/>
  <c r="H19" i="8"/>
  <c r="J19" i="8"/>
  <c r="I18" i="8"/>
  <c r="H18" i="8"/>
  <c r="J18" i="8"/>
  <c r="I17" i="8"/>
  <c r="H17" i="8"/>
  <c r="J17" i="8"/>
  <c r="E21" i="8"/>
  <c r="N15" i="8"/>
  <c r="M15" i="8"/>
  <c r="L15" i="8"/>
  <c r="K15" i="8"/>
  <c r="G15" i="8"/>
  <c r="F15" i="8"/>
  <c r="D15" i="8"/>
  <c r="C15" i="8"/>
  <c r="I14" i="8"/>
  <c r="I15" i="8" s="1"/>
  <c r="H14" i="8"/>
  <c r="H15" i="8" s="1"/>
  <c r="E14" i="8"/>
  <c r="E15" i="8" s="1"/>
  <c r="B14" i="8"/>
  <c r="I46" i="8" l="1"/>
  <c r="F47" i="8"/>
  <c r="I40" i="8"/>
  <c r="E40" i="8"/>
  <c r="G47" i="8"/>
  <c r="L47" i="8"/>
  <c r="N47" i="8"/>
  <c r="E30" i="8"/>
  <c r="I30" i="8"/>
  <c r="I36" i="8"/>
  <c r="H40" i="8"/>
  <c r="E36" i="8"/>
  <c r="C47" i="8"/>
  <c r="H46" i="8"/>
  <c r="D47" i="8"/>
  <c r="E46" i="8"/>
  <c r="J40" i="8"/>
  <c r="J46" i="8"/>
  <c r="K47" i="8"/>
  <c r="M47" i="8"/>
  <c r="I21" i="8"/>
  <c r="H30" i="8"/>
  <c r="H36" i="8"/>
  <c r="H21" i="8"/>
  <c r="J21" i="8"/>
  <c r="J30" i="8"/>
  <c r="J36" i="8"/>
  <c r="J14" i="8"/>
  <c r="J15" i="8" s="1"/>
  <c r="E47" i="8" l="1"/>
  <c r="I47" i="8"/>
  <c r="H47" i="8"/>
  <c r="J47" i="8"/>
</calcChain>
</file>

<file path=xl/sharedStrings.xml><?xml version="1.0" encoding="utf-8"?>
<sst xmlns="http://schemas.openxmlformats.org/spreadsheetml/2006/main" count="118" uniqueCount="56">
  <si>
    <t>Вид программ</t>
  </si>
  <si>
    <t xml:space="preserve">Наименование кружков (объединений) </t>
  </si>
  <si>
    <t>Количество</t>
  </si>
  <si>
    <t>групп</t>
  </si>
  <si>
    <t>учащихся в одной группе</t>
  </si>
  <si>
    <t>всего учащихся в группах</t>
  </si>
  <si>
    <t>часов в одной группе в неделю</t>
  </si>
  <si>
    <t>Норматив оплаты труда, часы</t>
  </si>
  <si>
    <t>человеко-часы</t>
  </si>
  <si>
    <t xml:space="preserve">в том числе </t>
  </si>
  <si>
    <t>1 квартал</t>
  </si>
  <si>
    <t>Техническое</t>
  </si>
  <si>
    <t>итого</t>
  </si>
  <si>
    <t>Туристстко-краеведческое</t>
  </si>
  <si>
    <t>Социально - педагогическое</t>
  </si>
  <si>
    <t>Художественное</t>
  </si>
  <si>
    <t>Физкультурно - спортивное</t>
  </si>
  <si>
    <t>Естественно - научное</t>
  </si>
  <si>
    <t>2 квартал</t>
  </si>
  <si>
    <t>3 квартал</t>
  </si>
  <si>
    <t>4 квартал</t>
  </si>
  <si>
    <t>часов во всех группах в год</t>
  </si>
  <si>
    <t>дополнительные общеразвивающие программы</t>
  </si>
  <si>
    <t>Школа мастеров</t>
  </si>
  <si>
    <t>Музыкальный калейдоскоп</t>
  </si>
  <si>
    <t>Интеграл 9</t>
  </si>
  <si>
    <t>Интеграл 11</t>
  </si>
  <si>
    <t>Лингвист 9</t>
  </si>
  <si>
    <t>Лингвист 11</t>
  </si>
  <si>
    <t>Мастерская самоделкина</t>
  </si>
  <si>
    <t>Директор МБОУ Пролетарской СОШ №6 Л.В.Комарова</t>
  </si>
  <si>
    <t xml:space="preserve">                                                                                        МБОУ Пролетарской СОШ №6</t>
  </si>
  <si>
    <t xml:space="preserve">                                                                                                                                           УТВЕРЖДАЮ:</t>
  </si>
  <si>
    <t>ЮИД</t>
  </si>
  <si>
    <t>Юный химик</t>
  </si>
  <si>
    <t>Хореография 1</t>
  </si>
  <si>
    <t>Хореография 2</t>
  </si>
  <si>
    <t>Телеидеи</t>
  </si>
  <si>
    <t>Итого</t>
  </si>
  <si>
    <t>Всего</t>
  </si>
  <si>
    <t>Баскетбол</t>
  </si>
  <si>
    <t>Юнармия</t>
  </si>
  <si>
    <t>Занимательная биология</t>
  </si>
  <si>
    <t>Физикон</t>
  </si>
  <si>
    <t>недель в одной группе в год</t>
  </si>
  <si>
    <t>На отчетную дату</t>
  </si>
  <si>
    <t>Директор                                               Комарова Л.В.</t>
  </si>
  <si>
    <t>ИСПОЛНЕНИЕ УЧЕБНОГО ПЛАНА</t>
  </si>
  <si>
    <t>Театр кукол</t>
  </si>
  <si>
    <t>Эколог</t>
  </si>
  <si>
    <t>Мини-лапта</t>
  </si>
  <si>
    <t>Театральная карусель</t>
  </si>
  <si>
    <t>"02" сентября 2025 год</t>
  </si>
  <si>
    <t>Футбол</t>
  </si>
  <si>
    <t xml:space="preserve">за 12 месяцев 2025 года        
 </t>
  </si>
  <si>
    <t xml:space="preserve">за 11 месяцев 2025 года        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</si>
</sst>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2" borderId="1" xfId="0" applyFont="1" applyFill="1" applyBorder="1"/>
    <xf numFmtId="0" fontId="1" fillId="3" borderId="1" xfId="0" applyFont="1" applyFill="1" applyBorder="1"/>
    <xf numFmtId="0" fontId="3" fillId="2" borderId="1" xfId="0" applyFont="1" applyFill="1" applyBorder="1"/>
    <xf numFmtId="0" fontId="1" fillId="2" borderId="0" xfId="0" applyFont="1" applyFill="1"/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vertical="center" textRotation="90" wrapText="1"/>
    </xf>
    <xf numFmtId="0" fontId="2" fillId="0" borderId="5" xfId="0" applyFont="1" applyBorder="1" applyAlignment="1">
      <alignment vertical="center" textRotation="90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textRotation="90" wrapText="1"/>
    </xf>
    <xf numFmtId="0" fontId="1" fillId="0" borderId="8" xfId="0" applyFont="1" applyBorder="1"/>
    <xf numFmtId="0" fontId="1" fillId="0" borderId="9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0" xfId="0" applyFont="1"/>
    <xf numFmtId="0" fontId="1" fillId="0" borderId="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00026\Desktop\&#1052;&#1059;&#1053;&#1048;&#1062;&#1048;&#1055;&#1040;&#1051;&#1068;&#1053;&#1054;&#1045;%20&#1047;&#1040;&#1044;&#1040;&#1053;&#1048;&#1045;\&#1055;&#1083;&#1072;&#1085;%20&#1087;&#1086;%20&#1076;&#1086;&#1073;&#1086;&#1073;&#1088;&#1072;&#1079;&#1086;&#1074;&#1072;&#1085;&#1080;&#1102;%20&#1085;&#1072;%202018-2019%20&#1091;&#1095;.&#1075;&#1086;&#1076;%20&#1057;&#1054;&#1064;%20&#8470;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учебный план 2018-2019"/>
    </sheetNames>
    <sheetDataSet>
      <sheetData sheetId="0" refreshError="1">
        <row r="18">
          <cell r="D18" t="str">
            <v>ЮИД</v>
          </cell>
        </row>
        <row r="81">
          <cell r="D81" t="str">
            <v>Патриот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view="pageBreakPreview" zoomScaleNormal="100" zoomScaleSheetLayoutView="100" workbookViewId="0">
      <selection activeCell="G42" sqref="G42"/>
    </sheetView>
  </sheetViews>
  <sheetFormatPr defaultRowHeight="15" x14ac:dyDescent="0.25"/>
  <cols>
    <col min="2" max="2" width="29.7109375" customWidth="1"/>
    <col min="11" max="11" width="13.140625" customWidth="1"/>
  </cols>
  <sheetData>
    <row r="1" spans="1:14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</row>
    <row r="2" spans="1:14" ht="15.75" x14ac:dyDescent="0.25">
      <c r="A2" s="15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 ht="15.75" x14ac:dyDescent="0.25">
      <c r="A3" s="36" t="s">
        <v>30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ht="15.75" x14ac:dyDescent="0.25">
      <c r="A4" s="36" t="s">
        <v>52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ht="15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39"/>
      <c r="M5" s="39"/>
      <c r="N5" s="40"/>
    </row>
    <row r="6" spans="1:14" ht="15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31"/>
      <c r="M6" s="31"/>
      <c r="N6" s="32"/>
    </row>
    <row r="7" spans="1:14" ht="15.75" x14ac:dyDescent="0.25">
      <c r="A7" s="15" t="s">
        <v>47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</row>
    <row r="8" spans="1:14" ht="15.75" x14ac:dyDescent="0.25">
      <c r="A8" s="12" t="s">
        <v>31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spans="1:14" ht="15.75" x14ac:dyDescent="0.25">
      <c r="A9" s="22" t="s">
        <v>55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</row>
    <row r="10" spans="1:14" ht="47.25" x14ac:dyDescent="0.25">
      <c r="A10" s="23" t="s">
        <v>0</v>
      </c>
      <c r="B10" s="23" t="s">
        <v>1</v>
      </c>
      <c r="C10" s="25" t="s">
        <v>2</v>
      </c>
      <c r="D10" s="26"/>
      <c r="E10" s="26"/>
      <c r="F10" s="26"/>
      <c r="G10" s="26"/>
      <c r="H10" s="27"/>
      <c r="I10" s="28" t="s">
        <v>7</v>
      </c>
      <c r="J10" s="1" t="s">
        <v>45</v>
      </c>
      <c r="K10" s="25" t="s">
        <v>9</v>
      </c>
      <c r="L10" s="26"/>
      <c r="M10" s="26"/>
      <c r="N10" s="27"/>
    </row>
    <row r="11" spans="1:14" ht="78.75" x14ac:dyDescent="0.25">
      <c r="A11" s="24"/>
      <c r="B11" s="24"/>
      <c r="C11" s="2" t="s">
        <v>3</v>
      </c>
      <c r="D11" s="9" t="s">
        <v>4</v>
      </c>
      <c r="E11" s="9" t="s">
        <v>5</v>
      </c>
      <c r="F11" s="9" t="s">
        <v>6</v>
      </c>
      <c r="G11" s="9" t="s">
        <v>44</v>
      </c>
      <c r="H11" s="9" t="s">
        <v>21</v>
      </c>
      <c r="I11" s="29"/>
      <c r="J11" s="1" t="s">
        <v>8</v>
      </c>
      <c r="K11" s="1" t="s">
        <v>10</v>
      </c>
      <c r="L11" s="1" t="s">
        <v>18</v>
      </c>
      <c r="M11" s="1" t="s">
        <v>19</v>
      </c>
      <c r="N11" s="1" t="s">
        <v>20</v>
      </c>
    </row>
    <row r="12" spans="1:14" ht="15.75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3">
        <v>10</v>
      </c>
      <c r="K12" s="3">
        <v>11</v>
      </c>
      <c r="L12" s="3">
        <v>12</v>
      </c>
      <c r="M12" s="3">
        <v>13</v>
      </c>
      <c r="N12" s="3">
        <v>14</v>
      </c>
    </row>
    <row r="13" spans="1:14" ht="15.75" x14ac:dyDescent="0.25">
      <c r="A13" s="15" t="s">
        <v>13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</row>
    <row r="14" spans="1:14" ht="15.75" x14ac:dyDescent="0.25">
      <c r="A14" s="30" t="s">
        <v>22</v>
      </c>
      <c r="B14" s="7" t="str">
        <f>'[1]учебный план 2018-2019'!$D$81</f>
        <v>Патриот</v>
      </c>
      <c r="C14" s="3">
        <v>1</v>
      </c>
      <c r="D14" s="3">
        <v>15</v>
      </c>
      <c r="E14" s="5">
        <f>C14*D14</f>
        <v>15</v>
      </c>
      <c r="F14" s="3">
        <v>1</v>
      </c>
      <c r="G14" s="3">
        <v>31</v>
      </c>
      <c r="H14" s="5">
        <f>C14*F14</f>
        <v>1</v>
      </c>
      <c r="I14" s="5">
        <f>F14*C14</f>
        <v>1</v>
      </c>
      <c r="J14" s="5">
        <f>G14*E14*F14</f>
        <v>465</v>
      </c>
      <c r="K14" s="3"/>
      <c r="L14" s="3"/>
      <c r="M14" s="3"/>
      <c r="N14" s="3"/>
    </row>
    <row r="15" spans="1:14" ht="15.75" x14ac:dyDescent="0.25">
      <c r="A15" s="19"/>
      <c r="B15" s="4" t="s">
        <v>12</v>
      </c>
      <c r="C15" s="5">
        <f t="shared" ref="C15:N15" si="0">SUM(C14:C14)</f>
        <v>1</v>
      </c>
      <c r="D15" s="5">
        <f t="shared" si="0"/>
        <v>15</v>
      </c>
      <c r="E15" s="5">
        <f t="shared" si="0"/>
        <v>15</v>
      </c>
      <c r="F15" s="5">
        <f t="shared" si="0"/>
        <v>1</v>
      </c>
      <c r="G15" s="5">
        <f t="shared" si="0"/>
        <v>31</v>
      </c>
      <c r="H15" s="5">
        <f t="shared" si="0"/>
        <v>1</v>
      </c>
      <c r="I15" s="5">
        <f t="shared" si="0"/>
        <v>1</v>
      </c>
      <c r="J15" s="5">
        <f t="shared" si="0"/>
        <v>465</v>
      </c>
      <c r="K15" s="5">
        <f t="shared" si="0"/>
        <v>0</v>
      </c>
      <c r="L15" s="5">
        <f t="shared" si="0"/>
        <v>0</v>
      </c>
      <c r="M15" s="5">
        <f t="shared" si="0"/>
        <v>0</v>
      </c>
      <c r="N15" s="5">
        <f t="shared" si="0"/>
        <v>0</v>
      </c>
    </row>
    <row r="16" spans="1:14" ht="15.75" x14ac:dyDescent="0.25">
      <c r="A16" s="15" t="s">
        <v>14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</row>
    <row r="17" spans="1:14" ht="15.75" x14ac:dyDescent="0.25">
      <c r="A17" s="18"/>
      <c r="B17" s="5" t="s">
        <v>25</v>
      </c>
      <c r="C17" s="3">
        <v>1</v>
      </c>
      <c r="D17" s="3">
        <v>15</v>
      </c>
      <c r="E17" s="5">
        <v>15</v>
      </c>
      <c r="F17" s="3">
        <v>1</v>
      </c>
      <c r="G17" s="3">
        <v>31</v>
      </c>
      <c r="H17" s="5">
        <f t="shared" ref="H17:H20" si="1">C17*F17</f>
        <v>1</v>
      </c>
      <c r="I17" s="5">
        <f t="shared" ref="I17:I20" si="2">F17*C17</f>
        <v>1</v>
      </c>
      <c r="J17" s="5">
        <f t="shared" ref="J17:J20" si="3">G17*E17*F17</f>
        <v>465</v>
      </c>
      <c r="K17" s="3"/>
      <c r="L17" s="3"/>
      <c r="M17" s="3"/>
      <c r="N17" s="3"/>
    </row>
    <row r="18" spans="1:14" ht="15.75" x14ac:dyDescent="0.25">
      <c r="A18" s="18"/>
      <c r="B18" s="5" t="s">
        <v>26</v>
      </c>
      <c r="C18" s="3">
        <v>1</v>
      </c>
      <c r="D18" s="3">
        <v>15</v>
      </c>
      <c r="E18" s="5">
        <v>15</v>
      </c>
      <c r="F18" s="3">
        <v>1</v>
      </c>
      <c r="G18" s="3">
        <v>31</v>
      </c>
      <c r="H18" s="5">
        <f t="shared" si="1"/>
        <v>1</v>
      </c>
      <c r="I18" s="5">
        <f t="shared" si="2"/>
        <v>1</v>
      </c>
      <c r="J18" s="5">
        <f t="shared" si="3"/>
        <v>465</v>
      </c>
      <c r="K18" s="3"/>
      <c r="L18" s="3"/>
      <c r="M18" s="3"/>
      <c r="N18" s="3"/>
    </row>
    <row r="19" spans="1:14" ht="15.75" x14ac:dyDescent="0.25">
      <c r="A19" s="18"/>
      <c r="B19" s="5" t="s">
        <v>27</v>
      </c>
      <c r="C19" s="3">
        <v>1</v>
      </c>
      <c r="D19" s="3">
        <v>15</v>
      </c>
      <c r="E19" s="5">
        <v>15</v>
      </c>
      <c r="F19" s="3">
        <v>1</v>
      </c>
      <c r="G19" s="3">
        <v>31</v>
      </c>
      <c r="H19" s="5">
        <f t="shared" si="1"/>
        <v>1</v>
      </c>
      <c r="I19" s="5">
        <f t="shared" si="2"/>
        <v>1</v>
      </c>
      <c r="J19" s="5">
        <f t="shared" si="3"/>
        <v>465</v>
      </c>
      <c r="K19" s="3"/>
      <c r="L19" s="3"/>
      <c r="M19" s="3"/>
      <c r="N19" s="3"/>
    </row>
    <row r="20" spans="1:14" ht="15.75" x14ac:dyDescent="0.25">
      <c r="A20" s="18"/>
      <c r="B20" s="5" t="s">
        <v>28</v>
      </c>
      <c r="C20" s="3">
        <v>1</v>
      </c>
      <c r="D20" s="3">
        <v>15</v>
      </c>
      <c r="E20" s="5">
        <v>15</v>
      </c>
      <c r="F20" s="3">
        <v>1</v>
      </c>
      <c r="G20" s="3">
        <v>31</v>
      </c>
      <c r="H20" s="5">
        <f t="shared" si="1"/>
        <v>1</v>
      </c>
      <c r="I20" s="5">
        <f t="shared" si="2"/>
        <v>1</v>
      </c>
      <c r="J20" s="5">
        <f t="shared" si="3"/>
        <v>465</v>
      </c>
      <c r="K20" s="3"/>
      <c r="L20" s="3"/>
      <c r="M20" s="3"/>
      <c r="N20" s="3"/>
    </row>
    <row r="21" spans="1:14" ht="15.75" x14ac:dyDescent="0.25">
      <c r="A21" s="19"/>
      <c r="B21" s="4" t="s">
        <v>12</v>
      </c>
      <c r="C21" s="5">
        <f t="shared" ref="C21:N21" si="4">SUM(C17:C20)</f>
        <v>4</v>
      </c>
      <c r="D21" s="5">
        <f t="shared" si="4"/>
        <v>60</v>
      </c>
      <c r="E21" s="5">
        <f t="shared" si="4"/>
        <v>60</v>
      </c>
      <c r="F21" s="5">
        <f t="shared" si="4"/>
        <v>4</v>
      </c>
      <c r="G21" s="5">
        <f t="shared" si="4"/>
        <v>124</v>
      </c>
      <c r="H21" s="5">
        <f t="shared" si="4"/>
        <v>4</v>
      </c>
      <c r="I21" s="5">
        <f t="shared" si="4"/>
        <v>4</v>
      </c>
      <c r="J21" s="5">
        <f t="shared" si="4"/>
        <v>1860</v>
      </c>
      <c r="K21" s="5">
        <f t="shared" si="4"/>
        <v>0</v>
      </c>
      <c r="L21" s="5">
        <f t="shared" si="4"/>
        <v>0</v>
      </c>
      <c r="M21" s="5">
        <f t="shared" si="4"/>
        <v>0</v>
      </c>
      <c r="N21" s="5">
        <f t="shared" si="4"/>
        <v>0</v>
      </c>
    </row>
    <row r="22" spans="1:14" ht="15.75" x14ac:dyDescent="0.25">
      <c r="A22" s="15" t="s">
        <v>15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</row>
    <row r="23" spans="1:14" ht="15.75" x14ac:dyDescent="0.25">
      <c r="A23" s="18"/>
      <c r="B23" s="5" t="s">
        <v>48</v>
      </c>
      <c r="C23" s="3">
        <v>1</v>
      </c>
      <c r="D23" s="3">
        <v>20</v>
      </c>
      <c r="E23" s="5">
        <f t="shared" ref="E23:E29" si="5">C23*D23</f>
        <v>20</v>
      </c>
      <c r="F23" s="3">
        <v>1</v>
      </c>
      <c r="G23" s="3">
        <v>31</v>
      </c>
      <c r="H23" s="5">
        <f t="shared" ref="H23:H29" si="6">C23*F23</f>
        <v>1</v>
      </c>
      <c r="I23" s="5">
        <f t="shared" ref="I23:I29" si="7">F23*C23</f>
        <v>1</v>
      </c>
      <c r="J23" s="5">
        <f t="shared" ref="J23:J29" si="8">G23*E23*F23</f>
        <v>620</v>
      </c>
      <c r="K23" s="3"/>
      <c r="L23" s="3"/>
      <c r="M23" s="3"/>
      <c r="N23" s="3"/>
    </row>
    <row r="24" spans="1:14" ht="15.75" x14ac:dyDescent="0.25">
      <c r="A24" s="18"/>
      <c r="B24" s="5" t="s">
        <v>51</v>
      </c>
      <c r="C24" s="3">
        <v>1</v>
      </c>
      <c r="D24" s="3">
        <v>15</v>
      </c>
      <c r="E24" s="5">
        <f t="shared" si="5"/>
        <v>15</v>
      </c>
      <c r="F24" s="3">
        <v>1</v>
      </c>
      <c r="G24" s="3">
        <v>31</v>
      </c>
      <c r="H24" s="5">
        <f t="shared" si="6"/>
        <v>1</v>
      </c>
      <c r="I24" s="5">
        <f t="shared" si="7"/>
        <v>1</v>
      </c>
      <c r="J24" s="5">
        <f t="shared" si="8"/>
        <v>465</v>
      </c>
      <c r="K24" s="3"/>
      <c r="L24" s="3"/>
      <c r="M24" s="3"/>
      <c r="N24" s="3"/>
    </row>
    <row r="25" spans="1:14" ht="15.75" x14ac:dyDescent="0.25">
      <c r="A25" s="18"/>
      <c r="B25" s="5" t="s">
        <v>23</v>
      </c>
      <c r="C25" s="3">
        <v>1</v>
      </c>
      <c r="D25" s="3">
        <v>15</v>
      </c>
      <c r="E25" s="5">
        <f t="shared" si="5"/>
        <v>15</v>
      </c>
      <c r="F25" s="3">
        <v>1</v>
      </c>
      <c r="G25" s="3">
        <v>31</v>
      </c>
      <c r="H25" s="5">
        <f t="shared" si="6"/>
        <v>1</v>
      </c>
      <c r="I25" s="5">
        <f t="shared" si="7"/>
        <v>1</v>
      </c>
      <c r="J25" s="5">
        <f t="shared" si="8"/>
        <v>465</v>
      </c>
      <c r="K25" s="3"/>
      <c r="L25" s="3"/>
      <c r="M25" s="3"/>
      <c r="N25" s="3"/>
    </row>
    <row r="26" spans="1:14" ht="15.75" x14ac:dyDescent="0.25">
      <c r="A26" s="18"/>
      <c r="B26" s="5" t="s">
        <v>29</v>
      </c>
      <c r="C26" s="3">
        <v>1</v>
      </c>
      <c r="D26" s="3">
        <v>15</v>
      </c>
      <c r="E26" s="5">
        <v>15</v>
      </c>
      <c r="F26" s="3">
        <v>1</v>
      </c>
      <c r="G26" s="3">
        <v>31</v>
      </c>
      <c r="H26" s="5">
        <v>1</v>
      </c>
      <c r="I26" s="5">
        <v>1</v>
      </c>
      <c r="J26" s="5">
        <v>255</v>
      </c>
      <c r="K26" s="3"/>
      <c r="L26" s="3"/>
      <c r="M26" s="3"/>
      <c r="N26" s="3"/>
    </row>
    <row r="27" spans="1:14" ht="15.75" x14ac:dyDescent="0.25">
      <c r="A27" s="18"/>
      <c r="B27" s="5" t="s">
        <v>24</v>
      </c>
      <c r="C27" s="3">
        <v>1</v>
      </c>
      <c r="D27" s="3">
        <v>15</v>
      </c>
      <c r="E27" s="5">
        <f t="shared" si="5"/>
        <v>15</v>
      </c>
      <c r="F27" s="3">
        <v>1</v>
      </c>
      <c r="G27" s="3">
        <v>31</v>
      </c>
      <c r="H27" s="5">
        <f t="shared" si="6"/>
        <v>1</v>
      </c>
      <c r="I27" s="5">
        <f t="shared" si="7"/>
        <v>1</v>
      </c>
      <c r="J27" s="5">
        <f t="shared" si="8"/>
        <v>465</v>
      </c>
      <c r="K27" s="3"/>
      <c r="L27" s="3"/>
      <c r="M27" s="3"/>
      <c r="N27" s="3"/>
    </row>
    <row r="28" spans="1:14" ht="15.75" x14ac:dyDescent="0.25">
      <c r="A28" s="18"/>
      <c r="B28" s="5" t="s">
        <v>35</v>
      </c>
      <c r="C28" s="3">
        <v>1</v>
      </c>
      <c r="D28" s="3">
        <v>15</v>
      </c>
      <c r="E28" s="5">
        <f t="shared" si="5"/>
        <v>15</v>
      </c>
      <c r="F28" s="3">
        <v>1</v>
      </c>
      <c r="G28" s="3">
        <v>31</v>
      </c>
      <c r="H28" s="5">
        <f t="shared" si="6"/>
        <v>1</v>
      </c>
      <c r="I28" s="5">
        <f t="shared" si="7"/>
        <v>1</v>
      </c>
      <c r="J28" s="5">
        <f t="shared" si="8"/>
        <v>465</v>
      </c>
      <c r="K28" s="3"/>
      <c r="L28" s="3"/>
      <c r="M28" s="3"/>
      <c r="N28" s="3"/>
    </row>
    <row r="29" spans="1:14" ht="15.75" x14ac:dyDescent="0.25">
      <c r="A29" s="18"/>
      <c r="B29" s="5" t="s">
        <v>36</v>
      </c>
      <c r="C29" s="3">
        <v>1</v>
      </c>
      <c r="D29" s="3">
        <v>15</v>
      </c>
      <c r="E29" s="5">
        <f t="shared" si="5"/>
        <v>15</v>
      </c>
      <c r="F29" s="3">
        <v>1</v>
      </c>
      <c r="G29" s="3">
        <v>31</v>
      </c>
      <c r="H29" s="5">
        <f t="shared" si="6"/>
        <v>1</v>
      </c>
      <c r="I29" s="5">
        <f t="shared" si="7"/>
        <v>1</v>
      </c>
      <c r="J29" s="5">
        <f t="shared" si="8"/>
        <v>465</v>
      </c>
      <c r="K29" s="3"/>
      <c r="L29" s="3"/>
      <c r="M29" s="3"/>
      <c r="N29" s="3"/>
    </row>
    <row r="30" spans="1:14" ht="15.75" x14ac:dyDescent="0.25">
      <c r="A30" s="19"/>
      <c r="B30" s="4" t="s">
        <v>12</v>
      </c>
      <c r="C30" s="5">
        <f t="shared" ref="C30:J30" si="9">SUM(C23:C29)</f>
        <v>7</v>
      </c>
      <c r="D30" s="5">
        <f t="shared" si="9"/>
        <v>110</v>
      </c>
      <c r="E30" s="5">
        <f t="shared" si="9"/>
        <v>110</v>
      </c>
      <c r="F30" s="5">
        <f t="shared" si="9"/>
        <v>7</v>
      </c>
      <c r="G30" s="5">
        <f t="shared" si="9"/>
        <v>217</v>
      </c>
      <c r="H30" s="5">
        <f t="shared" si="9"/>
        <v>7</v>
      </c>
      <c r="I30" s="5">
        <f t="shared" si="9"/>
        <v>7</v>
      </c>
      <c r="J30" s="5">
        <f t="shared" si="9"/>
        <v>3200</v>
      </c>
      <c r="K30" s="5">
        <f>SUM(K23:K24)</f>
        <v>0</v>
      </c>
      <c r="L30" s="5">
        <f>SUM(L23:L24)</f>
        <v>0</v>
      </c>
      <c r="M30" s="5">
        <f>SUM(M23:M24)</f>
        <v>0</v>
      </c>
      <c r="N30" s="5">
        <f>SUM(N23:N24)</f>
        <v>0</v>
      </c>
    </row>
    <row r="31" spans="1:14" ht="15.75" x14ac:dyDescent="0.25">
      <c r="A31" s="15" t="s">
        <v>16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</row>
    <row r="32" spans="1:14" ht="15.75" x14ac:dyDescent="0.25">
      <c r="A32" s="18"/>
      <c r="B32" s="5" t="s">
        <v>40</v>
      </c>
      <c r="C32" s="3">
        <v>1</v>
      </c>
      <c r="D32" s="3">
        <v>15</v>
      </c>
      <c r="E32" s="5">
        <f t="shared" ref="E32:E35" si="10">C32*D32</f>
        <v>15</v>
      </c>
      <c r="F32" s="3">
        <v>1</v>
      </c>
      <c r="G32" s="3">
        <v>31</v>
      </c>
      <c r="H32" s="5">
        <f t="shared" ref="H32:H35" si="11">C32*F32</f>
        <v>1</v>
      </c>
      <c r="I32" s="5">
        <f t="shared" ref="I32:I35" si="12">F32*C32</f>
        <v>1</v>
      </c>
      <c r="J32" s="5">
        <f t="shared" ref="J32:J35" si="13">G32*E32*F32</f>
        <v>465</v>
      </c>
      <c r="K32" s="3"/>
      <c r="L32" s="3"/>
      <c r="M32" s="3"/>
      <c r="N32" s="3"/>
    </row>
    <row r="33" spans="1:14" ht="15.75" x14ac:dyDescent="0.25">
      <c r="A33" s="18"/>
      <c r="B33" s="5" t="s">
        <v>53</v>
      </c>
      <c r="C33" s="3">
        <v>1</v>
      </c>
      <c r="D33" s="3">
        <v>15</v>
      </c>
      <c r="E33" s="5">
        <f t="shared" si="10"/>
        <v>15</v>
      </c>
      <c r="F33" s="3">
        <v>1</v>
      </c>
      <c r="G33" s="3">
        <v>31</v>
      </c>
      <c r="H33" s="5">
        <f t="shared" si="11"/>
        <v>1</v>
      </c>
      <c r="I33" s="5">
        <f t="shared" si="12"/>
        <v>1</v>
      </c>
      <c r="J33" s="5">
        <f t="shared" si="13"/>
        <v>465</v>
      </c>
      <c r="K33" s="3"/>
      <c r="L33" s="3"/>
      <c r="M33" s="3"/>
      <c r="N33" s="3"/>
    </row>
    <row r="34" spans="1:14" ht="15.75" x14ac:dyDescent="0.25">
      <c r="A34" s="18"/>
      <c r="B34" s="8" t="s">
        <v>50</v>
      </c>
      <c r="C34" s="3">
        <v>1</v>
      </c>
      <c r="D34" s="3">
        <v>15</v>
      </c>
      <c r="E34" s="5">
        <f t="shared" si="10"/>
        <v>15</v>
      </c>
      <c r="F34" s="3">
        <v>1</v>
      </c>
      <c r="G34" s="3">
        <v>31</v>
      </c>
      <c r="H34" s="5">
        <f t="shared" si="11"/>
        <v>1</v>
      </c>
      <c r="I34" s="5">
        <f t="shared" si="12"/>
        <v>1</v>
      </c>
      <c r="J34" s="5">
        <f t="shared" si="13"/>
        <v>465</v>
      </c>
      <c r="K34" s="3"/>
      <c r="L34" s="3"/>
      <c r="M34" s="3"/>
      <c r="N34" s="3"/>
    </row>
    <row r="35" spans="1:14" ht="15.75" x14ac:dyDescent="0.25">
      <c r="A35" s="18"/>
      <c r="B35" s="5" t="s">
        <v>41</v>
      </c>
      <c r="C35" s="3">
        <v>1</v>
      </c>
      <c r="D35" s="3">
        <v>15</v>
      </c>
      <c r="E35" s="5">
        <f t="shared" si="10"/>
        <v>15</v>
      </c>
      <c r="F35" s="3">
        <v>1</v>
      </c>
      <c r="G35" s="3">
        <v>31</v>
      </c>
      <c r="H35" s="5">
        <f t="shared" si="11"/>
        <v>1</v>
      </c>
      <c r="I35" s="5">
        <f t="shared" si="12"/>
        <v>1</v>
      </c>
      <c r="J35" s="5">
        <f t="shared" si="13"/>
        <v>465</v>
      </c>
      <c r="K35" s="3"/>
      <c r="L35" s="3"/>
      <c r="M35" s="3"/>
      <c r="N35" s="3"/>
    </row>
    <row r="36" spans="1:14" ht="15.75" x14ac:dyDescent="0.25">
      <c r="A36" s="19"/>
      <c r="B36" s="4" t="s">
        <v>12</v>
      </c>
      <c r="C36" s="5">
        <f t="shared" ref="C36:J36" si="14">SUM(C32:C35)</f>
        <v>4</v>
      </c>
      <c r="D36" s="5">
        <f t="shared" si="14"/>
        <v>60</v>
      </c>
      <c r="E36" s="5">
        <f t="shared" si="14"/>
        <v>60</v>
      </c>
      <c r="F36" s="5">
        <f t="shared" si="14"/>
        <v>4</v>
      </c>
      <c r="G36" s="5">
        <f t="shared" si="14"/>
        <v>124</v>
      </c>
      <c r="H36" s="5">
        <f t="shared" si="14"/>
        <v>4</v>
      </c>
      <c r="I36" s="5">
        <f t="shared" si="14"/>
        <v>4</v>
      </c>
      <c r="J36" s="5">
        <f t="shared" si="14"/>
        <v>1860</v>
      </c>
      <c r="K36" s="5" t="e">
        <f>SUM(#REF!)</f>
        <v>#REF!</v>
      </c>
      <c r="L36" s="5" t="e">
        <f>SUM(#REF!)</f>
        <v>#REF!</v>
      </c>
      <c r="M36" s="5" t="e">
        <f>SUM(#REF!)</f>
        <v>#REF!</v>
      </c>
      <c r="N36" s="5" t="e">
        <f>SUM(#REF!)</f>
        <v>#REF!</v>
      </c>
    </row>
    <row r="37" spans="1:14" ht="15.75" x14ac:dyDescent="0.25">
      <c r="A37" s="15" t="s">
        <v>11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</row>
    <row r="38" spans="1:14" ht="15.75" x14ac:dyDescent="0.25">
      <c r="A38" s="20"/>
      <c r="B38" s="5" t="s">
        <v>37</v>
      </c>
      <c r="C38" s="3">
        <v>1</v>
      </c>
      <c r="D38" s="3">
        <v>15</v>
      </c>
      <c r="E38" s="5">
        <f t="shared" ref="E38:E39" si="15">C38*D38</f>
        <v>15</v>
      </c>
      <c r="F38" s="3">
        <v>1</v>
      </c>
      <c r="G38" s="3">
        <v>31</v>
      </c>
      <c r="H38" s="5">
        <f t="shared" ref="H38:H39" si="16">C38*F38</f>
        <v>1</v>
      </c>
      <c r="I38" s="5">
        <f t="shared" ref="I38:I39" si="17">F38*C38</f>
        <v>1</v>
      </c>
      <c r="J38" s="5">
        <f t="shared" ref="J38:J39" si="18">G38*E38*F38</f>
        <v>465</v>
      </c>
      <c r="K38" s="3"/>
      <c r="L38" s="3"/>
      <c r="M38" s="3"/>
      <c r="N38" s="3"/>
    </row>
    <row r="39" spans="1:14" ht="15.75" x14ac:dyDescent="0.25">
      <c r="A39" s="20"/>
      <c r="B39" s="5" t="s">
        <v>33</v>
      </c>
      <c r="C39" s="3">
        <v>1</v>
      </c>
      <c r="D39" s="3">
        <v>15</v>
      </c>
      <c r="E39" s="5">
        <f t="shared" si="15"/>
        <v>15</v>
      </c>
      <c r="F39" s="3">
        <v>1</v>
      </c>
      <c r="G39" s="3">
        <v>31</v>
      </c>
      <c r="H39" s="5">
        <f t="shared" si="16"/>
        <v>1</v>
      </c>
      <c r="I39" s="5">
        <f t="shared" si="17"/>
        <v>1</v>
      </c>
      <c r="J39" s="5">
        <f t="shared" si="18"/>
        <v>465</v>
      </c>
      <c r="K39" s="3"/>
      <c r="L39" s="3"/>
      <c r="M39" s="3"/>
      <c r="N39" s="3"/>
    </row>
    <row r="40" spans="1:14" ht="15.75" x14ac:dyDescent="0.25">
      <c r="A40" s="21"/>
      <c r="B40" s="4" t="s">
        <v>12</v>
      </c>
      <c r="C40" s="5">
        <f t="shared" ref="C40:N40" si="19">SUM(C38:C39)</f>
        <v>2</v>
      </c>
      <c r="D40" s="5">
        <f t="shared" si="19"/>
        <v>30</v>
      </c>
      <c r="E40" s="5">
        <f t="shared" si="19"/>
        <v>30</v>
      </c>
      <c r="F40" s="5">
        <f t="shared" si="19"/>
        <v>2</v>
      </c>
      <c r="G40" s="5">
        <f t="shared" si="19"/>
        <v>62</v>
      </c>
      <c r="H40" s="5">
        <f t="shared" si="19"/>
        <v>2</v>
      </c>
      <c r="I40" s="5">
        <f t="shared" si="19"/>
        <v>2</v>
      </c>
      <c r="J40" s="5">
        <f t="shared" si="19"/>
        <v>930</v>
      </c>
      <c r="K40" s="5">
        <f t="shared" si="19"/>
        <v>0</v>
      </c>
      <c r="L40" s="5">
        <f t="shared" si="19"/>
        <v>0</v>
      </c>
      <c r="M40" s="5">
        <f t="shared" si="19"/>
        <v>0</v>
      </c>
      <c r="N40" s="5">
        <f t="shared" si="19"/>
        <v>0</v>
      </c>
    </row>
    <row r="41" spans="1:14" ht="15.75" x14ac:dyDescent="0.25">
      <c r="A41" s="15" t="s">
        <v>17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</row>
    <row r="42" spans="1:14" ht="15.75" x14ac:dyDescent="0.25">
      <c r="A42" s="18"/>
      <c r="B42" s="5" t="s">
        <v>42</v>
      </c>
      <c r="C42" s="3">
        <v>1</v>
      </c>
      <c r="D42" s="3">
        <v>15</v>
      </c>
      <c r="E42" s="5">
        <f t="shared" ref="E42:E45" si="20">C42*D42</f>
        <v>15</v>
      </c>
      <c r="F42" s="3">
        <v>1</v>
      </c>
      <c r="G42" s="3">
        <v>31</v>
      </c>
      <c r="H42" s="5">
        <f t="shared" ref="H42:H45" si="21">C42*F42</f>
        <v>1</v>
      </c>
      <c r="I42" s="5">
        <f t="shared" ref="I42:I45" si="22">F42*C42</f>
        <v>1</v>
      </c>
      <c r="J42" s="5">
        <f t="shared" ref="J42:J45" si="23">G42*E42*F42</f>
        <v>465</v>
      </c>
      <c r="K42" s="3"/>
      <c r="L42" s="3"/>
      <c r="M42" s="3"/>
      <c r="N42" s="3"/>
    </row>
    <row r="43" spans="1:14" ht="15.75" x14ac:dyDescent="0.25">
      <c r="A43" s="18"/>
      <c r="B43" s="5" t="s">
        <v>43</v>
      </c>
      <c r="C43" s="3">
        <v>1</v>
      </c>
      <c r="D43" s="3">
        <v>15</v>
      </c>
      <c r="E43" s="5">
        <f t="shared" si="20"/>
        <v>15</v>
      </c>
      <c r="F43" s="3">
        <v>1</v>
      </c>
      <c r="G43" s="3">
        <v>31</v>
      </c>
      <c r="H43" s="5">
        <f t="shared" si="21"/>
        <v>1</v>
      </c>
      <c r="I43" s="5">
        <f t="shared" si="22"/>
        <v>1</v>
      </c>
      <c r="J43" s="5">
        <f t="shared" si="23"/>
        <v>465</v>
      </c>
      <c r="K43" s="3"/>
      <c r="L43" s="3"/>
      <c r="M43" s="3"/>
      <c r="N43" s="3"/>
    </row>
    <row r="44" spans="1:14" ht="15.75" x14ac:dyDescent="0.25">
      <c r="A44" s="18"/>
      <c r="B44" s="5" t="s">
        <v>34</v>
      </c>
      <c r="C44" s="3">
        <v>1</v>
      </c>
      <c r="D44" s="3">
        <v>15</v>
      </c>
      <c r="E44" s="5">
        <f t="shared" si="20"/>
        <v>15</v>
      </c>
      <c r="F44" s="3">
        <v>1</v>
      </c>
      <c r="G44" s="3">
        <v>31</v>
      </c>
      <c r="H44" s="5">
        <f t="shared" si="21"/>
        <v>1</v>
      </c>
      <c r="I44" s="5">
        <f t="shared" si="22"/>
        <v>1</v>
      </c>
      <c r="J44" s="5">
        <f t="shared" si="23"/>
        <v>465</v>
      </c>
      <c r="K44" s="3"/>
      <c r="L44" s="3"/>
      <c r="M44" s="3"/>
      <c r="N44" s="3"/>
    </row>
    <row r="45" spans="1:14" ht="15.75" x14ac:dyDescent="0.25">
      <c r="A45" s="18"/>
      <c r="B45" s="5" t="s">
        <v>49</v>
      </c>
      <c r="C45" s="3">
        <v>1</v>
      </c>
      <c r="D45" s="3">
        <v>15</v>
      </c>
      <c r="E45" s="5">
        <f t="shared" si="20"/>
        <v>15</v>
      </c>
      <c r="F45" s="3">
        <v>1</v>
      </c>
      <c r="G45" s="3">
        <v>31</v>
      </c>
      <c r="H45" s="5">
        <f t="shared" si="21"/>
        <v>1</v>
      </c>
      <c r="I45" s="5">
        <f t="shared" si="22"/>
        <v>1</v>
      </c>
      <c r="J45" s="5">
        <f t="shared" si="23"/>
        <v>465</v>
      </c>
      <c r="K45" s="3"/>
      <c r="L45" s="3"/>
      <c r="M45" s="3"/>
      <c r="N45" s="3"/>
    </row>
    <row r="46" spans="1:14" ht="15.75" x14ac:dyDescent="0.25">
      <c r="A46" s="18"/>
      <c r="B46" s="4" t="s">
        <v>38</v>
      </c>
      <c r="C46" s="5">
        <f t="shared" ref="C46:J46" si="24">SUM(C42:C45)</f>
        <v>4</v>
      </c>
      <c r="D46" s="5">
        <f t="shared" si="24"/>
        <v>60</v>
      </c>
      <c r="E46" s="5">
        <f t="shared" si="24"/>
        <v>60</v>
      </c>
      <c r="F46" s="5">
        <f t="shared" si="24"/>
        <v>4</v>
      </c>
      <c r="G46" s="5">
        <f t="shared" si="24"/>
        <v>124</v>
      </c>
      <c r="H46" s="5">
        <f t="shared" si="24"/>
        <v>4</v>
      </c>
      <c r="I46" s="5">
        <f t="shared" si="24"/>
        <v>4</v>
      </c>
      <c r="J46" s="5">
        <f t="shared" si="24"/>
        <v>1860</v>
      </c>
      <c r="K46" s="5" t="e">
        <f>SUM(#REF!)</f>
        <v>#REF!</v>
      </c>
      <c r="L46" s="5" t="e">
        <f>SUM(#REF!)</f>
        <v>#REF!</v>
      </c>
      <c r="M46" s="5" t="e">
        <f>SUM(#REF!)</f>
        <v>#REF!</v>
      </c>
      <c r="N46" s="5" t="e">
        <f>SUM(#REF!)</f>
        <v>#REF!</v>
      </c>
    </row>
    <row r="47" spans="1:14" ht="15.75" x14ac:dyDescent="0.25">
      <c r="A47" s="19"/>
      <c r="B47" s="4" t="s">
        <v>39</v>
      </c>
      <c r="C47" s="6">
        <f t="shared" ref="C47:N47" si="25">C15+C21+C30+C36+C40+C46</f>
        <v>22</v>
      </c>
      <c r="D47" s="6">
        <f t="shared" si="25"/>
        <v>335</v>
      </c>
      <c r="E47" s="6">
        <f t="shared" si="25"/>
        <v>335</v>
      </c>
      <c r="F47" s="6">
        <f t="shared" si="25"/>
        <v>22</v>
      </c>
      <c r="G47" s="6">
        <f t="shared" si="25"/>
        <v>682</v>
      </c>
      <c r="H47" s="6">
        <f t="shared" si="25"/>
        <v>22</v>
      </c>
      <c r="I47" s="6">
        <f t="shared" si="25"/>
        <v>22</v>
      </c>
      <c r="J47" s="6">
        <f t="shared" si="25"/>
        <v>10175</v>
      </c>
      <c r="K47" s="6" t="e">
        <f t="shared" si="25"/>
        <v>#REF!</v>
      </c>
      <c r="L47" s="6" t="e">
        <f t="shared" si="25"/>
        <v>#REF!</v>
      </c>
      <c r="M47" s="6" t="e">
        <f t="shared" si="25"/>
        <v>#REF!</v>
      </c>
      <c r="N47" s="6" t="e">
        <f t="shared" si="25"/>
        <v>#REF!</v>
      </c>
    </row>
    <row r="48" spans="1:14" ht="15.75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15.75" x14ac:dyDescent="0.25">
      <c r="A49" s="3"/>
      <c r="B49" s="3"/>
      <c r="C49" s="3"/>
      <c r="D49" s="3"/>
      <c r="E49" s="12" t="s">
        <v>46</v>
      </c>
      <c r="F49" s="13"/>
      <c r="G49" s="13"/>
      <c r="H49" s="13"/>
      <c r="I49" s="13"/>
      <c r="J49" s="14"/>
      <c r="K49" s="3"/>
      <c r="L49" s="3"/>
      <c r="M49" s="3"/>
      <c r="N49" s="3"/>
    </row>
    <row r="50" spans="1:14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</row>
    <row r="51" spans="1:14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</row>
  </sheetData>
  <mergeCells count="27">
    <mergeCell ref="L6:N6"/>
    <mergeCell ref="A1:N1"/>
    <mergeCell ref="A2:N2"/>
    <mergeCell ref="A3:N3"/>
    <mergeCell ref="A4:N4"/>
    <mergeCell ref="L5:N5"/>
    <mergeCell ref="A23:A30"/>
    <mergeCell ref="A7:N7"/>
    <mergeCell ref="A8:N8"/>
    <mergeCell ref="A9:N9"/>
    <mergeCell ref="A10:A11"/>
    <mergeCell ref="B10:B11"/>
    <mergeCell ref="C10:H10"/>
    <mergeCell ref="I10:I11"/>
    <mergeCell ref="K10:N10"/>
    <mergeCell ref="A13:N13"/>
    <mergeCell ref="A14:A15"/>
    <mergeCell ref="A16:N16"/>
    <mergeCell ref="A17:A21"/>
    <mergeCell ref="A22:N22"/>
    <mergeCell ref="E49:J49"/>
    <mergeCell ref="A31:N31"/>
    <mergeCell ref="A32:A36"/>
    <mergeCell ref="A37:N37"/>
    <mergeCell ref="A38:A40"/>
    <mergeCell ref="A41:N41"/>
    <mergeCell ref="A42:A47"/>
  </mergeCells>
  <pageMargins left="0.7" right="0.7" top="0.75" bottom="0.75" header="0.3" footer="0.3"/>
  <pageSetup paperSize="9" scale="61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1"/>
  <sheetViews>
    <sheetView tabSelected="1" view="pageBreakPreview" topLeftCell="A16" zoomScaleNormal="100" zoomScaleSheetLayoutView="100" workbookViewId="0">
      <selection activeCell="K27" sqref="K27"/>
    </sheetView>
  </sheetViews>
  <sheetFormatPr defaultRowHeight="15" x14ac:dyDescent="0.25"/>
  <cols>
    <col min="2" max="2" width="29.7109375" customWidth="1"/>
    <col min="11" max="11" width="13.140625" customWidth="1"/>
  </cols>
  <sheetData>
    <row r="1" spans="1:14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</row>
    <row r="2" spans="1:14" ht="15.75" x14ac:dyDescent="0.25">
      <c r="A2" s="15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 ht="15.75" x14ac:dyDescent="0.25">
      <c r="A3" s="36" t="s">
        <v>30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ht="15.75" x14ac:dyDescent="0.25">
      <c r="A4" s="36" t="s">
        <v>52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ht="15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39"/>
      <c r="M5" s="39"/>
      <c r="N5" s="40"/>
    </row>
    <row r="6" spans="1:14" ht="15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31"/>
      <c r="M6" s="31"/>
      <c r="N6" s="32"/>
    </row>
    <row r="7" spans="1:14" ht="15.75" x14ac:dyDescent="0.25">
      <c r="A7" s="15" t="s">
        <v>47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</row>
    <row r="8" spans="1:14" ht="15.75" x14ac:dyDescent="0.25">
      <c r="A8" s="12" t="s">
        <v>31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spans="1:14" ht="15.75" x14ac:dyDescent="0.25">
      <c r="A9" s="22" t="s">
        <v>54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</row>
    <row r="10" spans="1:14" ht="47.25" x14ac:dyDescent="0.25">
      <c r="A10" s="23" t="s">
        <v>0</v>
      </c>
      <c r="B10" s="23" t="s">
        <v>1</v>
      </c>
      <c r="C10" s="25" t="s">
        <v>2</v>
      </c>
      <c r="D10" s="26"/>
      <c r="E10" s="26"/>
      <c r="F10" s="26"/>
      <c r="G10" s="26"/>
      <c r="H10" s="27"/>
      <c r="I10" s="28" t="s">
        <v>7</v>
      </c>
      <c r="J10" s="1" t="s">
        <v>45</v>
      </c>
      <c r="K10" s="25" t="s">
        <v>9</v>
      </c>
      <c r="L10" s="26"/>
      <c r="M10" s="26"/>
      <c r="N10" s="27"/>
    </row>
    <row r="11" spans="1:14" ht="78.75" x14ac:dyDescent="0.25">
      <c r="A11" s="24"/>
      <c r="B11" s="24"/>
      <c r="C11" s="2" t="s">
        <v>3</v>
      </c>
      <c r="D11" s="9" t="s">
        <v>4</v>
      </c>
      <c r="E11" s="9" t="s">
        <v>5</v>
      </c>
      <c r="F11" s="9" t="s">
        <v>6</v>
      </c>
      <c r="G11" s="9" t="s">
        <v>44</v>
      </c>
      <c r="H11" s="9" t="s">
        <v>21</v>
      </c>
      <c r="I11" s="29"/>
      <c r="J11" s="1" t="s">
        <v>8</v>
      </c>
      <c r="K11" s="1" t="s">
        <v>10</v>
      </c>
      <c r="L11" s="1" t="s">
        <v>18</v>
      </c>
      <c r="M11" s="1" t="s">
        <v>19</v>
      </c>
      <c r="N11" s="1" t="s">
        <v>20</v>
      </c>
    </row>
    <row r="12" spans="1:14" ht="15.75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3">
        <v>10</v>
      </c>
      <c r="K12" s="3">
        <v>11</v>
      </c>
      <c r="L12" s="3">
        <v>12</v>
      </c>
      <c r="M12" s="3">
        <v>13</v>
      </c>
      <c r="N12" s="3">
        <v>14</v>
      </c>
    </row>
    <row r="13" spans="1:14" ht="15.75" x14ac:dyDescent="0.25">
      <c r="A13" s="15" t="s">
        <v>13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</row>
    <row r="14" spans="1:14" ht="15.75" x14ac:dyDescent="0.25">
      <c r="A14" s="30" t="s">
        <v>22</v>
      </c>
      <c r="B14" s="7" t="str">
        <f>'[1]учебный план 2018-2019'!$D$81</f>
        <v>Патриот</v>
      </c>
      <c r="C14" s="3">
        <v>1</v>
      </c>
      <c r="D14" s="3">
        <v>15</v>
      </c>
      <c r="E14" s="5">
        <f>C14*D14</f>
        <v>15</v>
      </c>
      <c r="F14" s="3">
        <v>1</v>
      </c>
      <c r="G14" s="3">
        <v>35</v>
      </c>
      <c r="H14" s="5">
        <f>C14*F14</f>
        <v>1</v>
      </c>
      <c r="I14" s="5">
        <f>F14*C14</f>
        <v>1</v>
      </c>
      <c r="J14" s="5">
        <f>G14*E14*F14</f>
        <v>525</v>
      </c>
      <c r="K14" s="3"/>
      <c r="L14" s="3"/>
      <c r="M14" s="3"/>
      <c r="N14" s="3"/>
    </row>
    <row r="15" spans="1:14" ht="15.75" x14ac:dyDescent="0.25">
      <c r="A15" s="19"/>
      <c r="B15" s="4" t="s">
        <v>12</v>
      </c>
      <c r="C15" s="5">
        <f t="shared" ref="C15:N15" si="0">SUM(C14:C14)</f>
        <v>1</v>
      </c>
      <c r="D15" s="5">
        <f t="shared" si="0"/>
        <v>15</v>
      </c>
      <c r="E15" s="5">
        <f t="shared" si="0"/>
        <v>15</v>
      </c>
      <c r="F15" s="5">
        <f t="shared" si="0"/>
        <v>1</v>
      </c>
      <c r="G15" s="5">
        <f t="shared" si="0"/>
        <v>35</v>
      </c>
      <c r="H15" s="5">
        <f t="shared" si="0"/>
        <v>1</v>
      </c>
      <c r="I15" s="5">
        <f t="shared" si="0"/>
        <v>1</v>
      </c>
      <c r="J15" s="5">
        <f t="shared" si="0"/>
        <v>525</v>
      </c>
      <c r="K15" s="5">
        <f t="shared" si="0"/>
        <v>0</v>
      </c>
      <c r="L15" s="5">
        <f t="shared" si="0"/>
        <v>0</v>
      </c>
      <c r="M15" s="5">
        <f t="shared" si="0"/>
        <v>0</v>
      </c>
      <c r="N15" s="5">
        <f t="shared" si="0"/>
        <v>0</v>
      </c>
    </row>
    <row r="16" spans="1:14" ht="15.75" x14ac:dyDescent="0.25">
      <c r="A16" s="15" t="s">
        <v>14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</row>
    <row r="17" spans="1:14" ht="15.75" x14ac:dyDescent="0.25">
      <c r="A17" s="18"/>
      <c r="B17" s="5" t="s">
        <v>25</v>
      </c>
      <c r="C17" s="3">
        <v>1</v>
      </c>
      <c r="D17" s="3">
        <v>15</v>
      </c>
      <c r="E17" s="5">
        <v>15</v>
      </c>
      <c r="F17" s="3">
        <v>1</v>
      </c>
      <c r="G17" s="3">
        <v>35</v>
      </c>
      <c r="H17" s="5">
        <f t="shared" ref="H17:H20" si="1">C17*F17</f>
        <v>1</v>
      </c>
      <c r="I17" s="5">
        <f t="shared" ref="I17:I20" si="2">F17*C17</f>
        <v>1</v>
      </c>
      <c r="J17" s="5">
        <f t="shared" ref="J17:J20" si="3">G17*E17*F17</f>
        <v>525</v>
      </c>
      <c r="K17" s="3"/>
      <c r="L17" s="3"/>
      <c r="M17" s="3"/>
      <c r="N17" s="3"/>
    </row>
    <row r="18" spans="1:14" ht="15.75" x14ac:dyDescent="0.25">
      <c r="A18" s="18"/>
      <c r="B18" s="5" t="s">
        <v>26</v>
      </c>
      <c r="C18" s="3">
        <v>1</v>
      </c>
      <c r="D18" s="3">
        <v>15</v>
      </c>
      <c r="E18" s="5">
        <v>15</v>
      </c>
      <c r="F18" s="3">
        <v>1</v>
      </c>
      <c r="G18" s="3">
        <v>35</v>
      </c>
      <c r="H18" s="5">
        <f t="shared" si="1"/>
        <v>1</v>
      </c>
      <c r="I18" s="5">
        <f t="shared" si="2"/>
        <v>1</v>
      </c>
      <c r="J18" s="5">
        <f t="shared" si="3"/>
        <v>525</v>
      </c>
      <c r="K18" s="3"/>
      <c r="L18" s="3"/>
      <c r="M18" s="3"/>
      <c r="N18" s="3"/>
    </row>
    <row r="19" spans="1:14" ht="15.75" x14ac:dyDescent="0.25">
      <c r="A19" s="18"/>
      <c r="B19" s="5" t="s">
        <v>27</v>
      </c>
      <c r="C19" s="3">
        <v>1</v>
      </c>
      <c r="D19" s="3">
        <v>15</v>
      </c>
      <c r="E19" s="5">
        <v>15</v>
      </c>
      <c r="F19" s="3">
        <v>1</v>
      </c>
      <c r="G19" s="3">
        <v>35</v>
      </c>
      <c r="H19" s="5">
        <f t="shared" si="1"/>
        <v>1</v>
      </c>
      <c r="I19" s="5">
        <f t="shared" si="2"/>
        <v>1</v>
      </c>
      <c r="J19" s="5">
        <f t="shared" si="3"/>
        <v>525</v>
      </c>
      <c r="K19" s="3"/>
      <c r="L19" s="3"/>
      <c r="M19" s="3"/>
      <c r="N19" s="3"/>
    </row>
    <row r="20" spans="1:14" ht="15.75" x14ac:dyDescent="0.25">
      <c r="A20" s="18"/>
      <c r="B20" s="5" t="s">
        <v>28</v>
      </c>
      <c r="C20" s="3">
        <v>1</v>
      </c>
      <c r="D20" s="3">
        <v>15</v>
      </c>
      <c r="E20" s="5">
        <v>15</v>
      </c>
      <c r="F20" s="3">
        <v>1</v>
      </c>
      <c r="G20" s="3">
        <v>35</v>
      </c>
      <c r="H20" s="5">
        <f t="shared" si="1"/>
        <v>1</v>
      </c>
      <c r="I20" s="5">
        <f t="shared" si="2"/>
        <v>1</v>
      </c>
      <c r="J20" s="5">
        <f t="shared" si="3"/>
        <v>525</v>
      </c>
      <c r="K20" s="3"/>
      <c r="L20" s="3"/>
      <c r="M20" s="3"/>
      <c r="N20" s="3"/>
    </row>
    <row r="21" spans="1:14" ht="15.75" x14ac:dyDescent="0.25">
      <c r="A21" s="19"/>
      <c r="B21" s="4" t="s">
        <v>12</v>
      </c>
      <c r="C21" s="5">
        <f t="shared" ref="C21:N21" si="4">SUM(C17:C20)</f>
        <v>4</v>
      </c>
      <c r="D21" s="5">
        <f t="shared" si="4"/>
        <v>60</v>
      </c>
      <c r="E21" s="5">
        <f t="shared" si="4"/>
        <v>60</v>
      </c>
      <c r="F21" s="5">
        <f t="shared" si="4"/>
        <v>4</v>
      </c>
      <c r="G21" s="5">
        <f t="shared" si="4"/>
        <v>140</v>
      </c>
      <c r="H21" s="5">
        <f t="shared" si="4"/>
        <v>4</v>
      </c>
      <c r="I21" s="5">
        <f t="shared" si="4"/>
        <v>4</v>
      </c>
      <c r="J21" s="5">
        <f t="shared" si="4"/>
        <v>2100</v>
      </c>
      <c r="K21" s="5">
        <f t="shared" si="4"/>
        <v>0</v>
      </c>
      <c r="L21" s="5">
        <f t="shared" si="4"/>
        <v>0</v>
      </c>
      <c r="M21" s="5">
        <f t="shared" si="4"/>
        <v>0</v>
      </c>
      <c r="N21" s="5">
        <f t="shared" si="4"/>
        <v>0</v>
      </c>
    </row>
    <row r="22" spans="1:14" ht="15.75" x14ac:dyDescent="0.25">
      <c r="A22" s="15" t="s">
        <v>15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</row>
    <row r="23" spans="1:14" ht="15.75" x14ac:dyDescent="0.25">
      <c r="A23" s="18"/>
      <c r="B23" s="5" t="s">
        <v>48</v>
      </c>
      <c r="C23" s="3">
        <v>1</v>
      </c>
      <c r="D23" s="3">
        <v>20</v>
      </c>
      <c r="E23" s="5">
        <f t="shared" ref="E23:E29" si="5">C23*D23</f>
        <v>20</v>
      </c>
      <c r="F23" s="3">
        <v>1</v>
      </c>
      <c r="G23" s="3">
        <v>35</v>
      </c>
      <c r="H23" s="5">
        <f t="shared" ref="H23:H29" si="6">C23*F23</f>
        <v>1</v>
      </c>
      <c r="I23" s="5">
        <f t="shared" ref="I23:I29" si="7">F23*C23</f>
        <v>1</v>
      </c>
      <c r="J23" s="5">
        <f t="shared" ref="J23:J29" si="8">G23*E23*F23</f>
        <v>700</v>
      </c>
      <c r="K23" s="3"/>
      <c r="L23" s="3"/>
      <c r="M23" s="3"/>
      <c r="N23" s="3"/>
    </row>
    <row r="24" spans="1:14" ht="15.75" x14ac:dyDescent="0.25">
      <c r="A24" s="18"/>
      <c r="B24" s="5" t="s">
        <v>51</v>
      </c>
      <c r="C24" s="3">
        <v>1</v>
      </c>
      <c r="D24" s="3">
        <v>15</v>
      </c>
      <c r="E24" s="5">
        <f t="shared" si="5"/>
        <v>15</v>
      </c>
      <c r="F24" s="3">
        <v>1</v>
      </c>
      <c r="G24" s="3">
        <v>35</v>
      </c>
      <c r="H24" s="5">
        <f t="shared" si="6"/>
        <v>1</v>
      </c>
      <c r="I24" s="5">
        <f t="shared" si="7"/>
        <v>1</v>
      </c>
      <c r="J24" s="5">
        <f t="shared" si="8"/>
        <v>525</v>
      </c>
      <c r="K24" s="3"/>
      <c r="L24" s="3"/>
      <c r="M24" s="3"/>
      <c r="N24" s="3"/>
    </row>
    <row r="25" spans="1:14" ht="15.75" x14ac:dyDescent="0.25">
      <c r="A25" s="18"/>
      <c r="B25" s="5" t="s">
        <v>23</v>
      </c>
      <c r="C25" s="3">
        <v>1</v>
      </c>
      <c r="D25" s="3">
        <v>15</v>
      </c>
      <c r="E25" s="5">
        <f t="shared" si="5"/>
        <v>15</v>
      </c>
      <c r="F25" s="3">
        <v>1</v>
      </c>
      <c r="G25" s="3">
        <v>35</v>
      </c>
      <c r="H25" s="5">
        <f t="shared" si="6"/>
        <v>1</v>
      </c>
      <c r="I25" s="5">
        <f t="shared" si="7"/>
        <v>1</v>
      </c>
      <c r="J25" s="5">
        <f t="shared" si="8"/>
        <v>525</v>
      </c>
      <c r="K25" s="3"/>
      <c r="L25" s="3"/>
      <c r="M25" s="3"/>
      <c r="N25" s="3"/>
    </row>
    <row r="26" spans="1:14" ht="15.75" x14ac:dyDescent="0.25">
      <c r="A26" s="18"/>
      <c r="B26" s="5" t="s">
        <v>29</v>
      </c>
      <c r="C26" s="3">
        <v>1</v>
      </c>
      <c r="D26" s="3">
        <v>15</v>
      </c>
      <c r="E26" s="5">
        <v>15</v>
      </c>
      <c r="F26" s="3">
        <v>1</v>
      </c>
      <c r="G26" s="3">
        <v>35</v>
      </c>
      <c r="H26" s="5">
        <v>1</v>
      </c>
      <c r="I26" s="5">
        <v>1</v>
      </c>
      <c r="J26" s="5">
        <v>255</v>
      </c>
      <c r="K26" s="3"/>
      <c r="L26" s="3"/>
      <c r="M26" s="3"/>
      <c r="N26" s="3"/>
    </row>
    <row r="27" spans="1:14" ht="15.75" x14ac:dyDescent="0.25">
      <c r="A27" s="18"/>
      <c r="B27" s="5" t="s">
        <v>24</v>
      </c>
      <c r="C27" s="3">
        <v>1</v>
      </c>
      <c r="D27" s="3">
        <v>15</v>
      </c>
      <c r="E27" s="5">
        <f t="shared" si="5"/>
        <v>15</v>
      </c>
      <c r="F27" s="3">
        <v>1</v>
      </c>
      <c r="G27" s="3">
        <v>35</v>
      </c>
      <c r="H27" s="5">
        <f t="shared" si="6"/>
        <v>1</v>
      </c>
      <c r="I27" s="5">
        <f t="shared" si="7"/>
        <v>1</v>
      </c>
      <c r="J27" s="5">
        <f t="shared" si="8"/>
        <v>525</v>
      </c>
      <c r="K27" s="3"/>
      <c r="L27" s="3"/>
      <c r="M27" s="3"/>
      <c r="N27" s="3"/>
    </row>
    <row r="28" spans="1:14" ht="15.75" x14ac:dyDescent="0.25">
      <c r="A28" s="18"/>
      <c r="B28" s="5" t="s">
        <v>35</v>
      </c>
      <c r="C28" s="3">
        <v>1</v>
      </c>
      <c r="D28" s="3">
        <v>15</v>
      </c>
      <c r="E28" s="5">
        <f t="shared" si="5"/>
        <v>15</v>
      </c>
      <c r="F28" s="3">
        <v>1</v>
      </c>
      <c r="G28" s="3">
        <v>35</v>
      </c>
      <c r="H28" s="5">
        <f t="shared" si="6"/>
        <v>1</v>
      </c>
      <c r="I28" s="5">
        <f t="shared" si="7"/>
        <v>1</v>
      </c>
      <c r="J28" s="5">
        <f t="shared" si="8"/>
        <v>525</v>
      </c>
      <c r="K28" s="3"/>
      <c r="L28" s="3"/>
      <c r="M28" s="3"/>
      <c r="N28" s="3"/>
    </row>
    <row r="29" spans="1:14" ht="15.75" x14ac:dyDescent="0.25">
      <c r="A29" s="18"/>
      <c r="B29" s="5" t="s">
        <v>36</v>
      </c>
      <c r="C29" s="3">
        <v>1</v>
      </c>
      <c r="D29" s="3">
        <v>15</v>
      </c>
      <c r="E29" s="5">
        <f t="shared" si="5"/>
        <v>15</v>
      </c>
      <c r="F29" s="3">
        <v>1</v>
      </c>
      <c r="G29" s="3">
        <v>35</v>
      </c>
      <c r="H29" s="5">
        <f t="shared" si="6"/>
        <v>1</v>
      </c>
      <c r="I29" s="5">
        <f t="shared" si="7"/>
        <v>1</v>
      </c>
      <c r="J29" s="5">
        <f t="shared" si="8"/>
        <v>525</v>
      </c>
      <c r="K29" s="3"/>
      <c r="L29" s="3"/>
      <c r="M29" s="3"/>
      <c r="N29" s="3"/>
    </row>
    <row r="30" spans="1:14" ht="15.75" x14ac:dyDescent="0.25">
      <c r="A30" s="19"/>
      <c r="B30" s="4" t="s">
        <v>12</v>
      </c>
      <c r="C30" s="5">
        <f t="shared" ref="C30:J30" si="9">SUM(C23:C29)</f>
        <v>7</v>
      </c>
      <c r="D30" s="5">
        <f t="shared" si="9"/>
        <v>110</v>
      </c>
      <c r="E30" s="5">
        <f t="shared" si="9"/>
        <v>110</v>
      </c>
      <c r="F30" s="5">
        <f t="shared" si="9"/>
        <v>7</v>
      </c>
      <c r="G30" s="5">
        <f t="shared" si="9"/>
        <v>245</v>
      </c>
      <c r="H30" s="5">
        <f t="shared" si="9"/>
        <v>7</v>
      </c>
      <c r="I30" s="5">
        <f t="shared" si="9"/>
        <v>7</v>
      </c>
      <c r="J30" s="5">
        <f t="shared" si="9"/>
        <v>3580</v>
      </c>
      <c r="K30" s="5">
        <f>SUM(K23:K24)</f>
        <v>0</v>
      </c>
      <c r="L30" s="5">
        <f>SUM(L23:L24)</f>
        <v>0</v>
      </c>
      <c r="M30" s="5">
        <f>SUM(M23:M24)</f>
        <v>0</v>
      </c>
      <c r="N30" s="5">
        <f>SUM(N23:N24)</f>
        <v>0</v>
      </c>
    </row>
    <row r="31" spans="1:14" ht="15.75" x14ac:dyDescent="0.25">
      <c r="A31" s="15" t="s">
        <v>16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</row>
    <row r="32" spans="1:14" ht="15.75" x14ac:dyDescent="0.25">
      <c r="A32" s="18"/>
      <c r="B32" s="5" t="s">
        <v>40</v>
      </c>
      <c r="C32" s="3">
        <v>1</v>
      </c>
      <c r="D32" s="3">
        <v>15</v>
      </c>
      <c r="E32" s="5">
        <f t="shared" ref="E32:E35" si="10">C32*D32</f>
        <v>15</v>
      </c>
      <c r="F32" s="3">
        <v>1</v>
      </c>
      <c r="G32" s="3">
        <v>35</v>
      </c>
      <c r="H32" s="5">
        <f t="shared" ref="H32:H35" si="11">C32*F32</f>
        <v>1</v>
      </c>
      <c r="I32" s="5">
        <f t="shared" ref="I32:I35" si="12">F32*C32</f>
        <v>1</v>
      </c>
      <c r="J32" s="5">
        <f t="shared" ref="J32:J35" si="13">G32*E32*F32</f>
        <v>525</v>
      </c>
      <c r="K32" s="3"/>
      <c r="L32" s="3"/>
      <c r="M32" s="3"/>
      <c r="N32" s="3"/>
    </row>
    <row r="33" spans="1:14" ht="15.75" x14ac:dyDescent="0.25">
      <c r="A33" s="18"/>
      <c r="B33" s="5" t="s">
        <v>53</v>
      </c>
      <c r="C33" s="3">
        <v>1</v>
      </c>
      <c r="D33" s="3">
        <v>15</v>
      </c>
      <c r="E33" s="5">
        <f t="shared" si="10"/>
        <v>15</v>
      </c>
      <c r="F33" s="3">
        <v>1</v>
      </c>
      <c r="G33" s="3">
        <v>35</v>
      </c>
      <c r="H33" s="5">
        <f t="shared" si="11"/>
        <v>1</v>
      </c>
      <c r="I33" s="5">
        <f t="shared" si="12"/>
        <v>1</v>
      </c>
      <c r="J33" s="5">
        <f t="shared" si="13"/>
        <v>525</v>
      </c>
      <c r="K33" s="3"/>
      <c r="L33" s="3"/>
      <c r="M33" s="3"/>
      <c r="N33" s="3"/>
    </row>
    <row r="34" spans="1:14" ht="15.75" x14ac:dyDescent="0.25">
      <c r="A34" s="18"/>
      <c r="B34" s="8" t="s">
        <v>50</v>
      </c>
      <c r="C34" s="3">
        <v>1</v>
      </c>
      <c r="D34" s="3">
        <v>15</v>
      </c>
      <c r="E34" s="5">
        <f t="shared" si="10"/>
        <v>15</v>
      </c>
      <c r="F34" s="3">
        <v>1</v>
      </c>
      <c r="G34" s="3">
        <v>35</v>
      </c>
      <c r="H34" s="5">
        <f t="shared" si="11"/>
        <v>1</v>
      </c>
      <c r="I34" s="5">
        <f t="shared" si="12"/>
        <v>1</v>
      </c>
      <c r="J34" s="5">
        <f t="shared" si="13"/>
        <v>525</v>
      </c>
      <c r="K34" s="3"/>
      <c r="L34" s="3"/>
      <c r="M34" s="3"/>
      <c r="N34" s="3"/>
    </row>
    <row r="35" spans="1:14" ht="15.75" x14ac:dyDescent="0.25">
      <c r="A35" s="18"/>
      <c r="B35" s="5" t="s">
        <v>41</v>
      </c>
      <c r="C35" s="3">
        <v>1</v>
      </c>
      <c r="D35" s="3">
        <v>15</v>
      </c>
      <c r="E35" s="5">
        <f t="shared" si="10"/>
        <v>15</v>
      </c>
      <c r="F35" s="3">
        <v>1</v>
      </c>
      <c r="G35" s="3">
        <v>35</v>
      </c>
      <c r="H35" s="5">
        <f t="shared" si="11"/>
        <v>1</v>
      </c>
      <c r="I35" s="5">
        <f t="shared" si="12"/>
        <v>1</v>
      </c>
      <c r="J35" s="5">
        <f t="shared" si="13"/>
        <v>525</v>
      </c>
      <c r="K35" s="3"/>
      <c r="L35" s="3"/>
      <c r="M35" s="3"/>
      <c r="N35" s="3"/>
    </row>
    <row r="36" spans="1:14" ht="15.75" x14ac:dyDescent="0.25">
      <c r="A36" s="19"/>
      <c r="B36" s="4" t="s">
        <v>12</v>
      </c>
      <c r="C36" s="5">
        <f t="shared" ref="C36:J36" si="14">SUM(C32:C35)</f>
        <v>4</v>
      </c>
      <c r="D36" s="5">
        <f t="shared" si="14"/>
        <v>60</v>
      </c>
      <c r="E36" s="5">
        <f t="shared" si="14"/>
        <v>60</v>
      </c>
      <c r="F36" s="5">
        <f t="shared" si="14"/>
        <v>4</v>
      </c>
      <c r="G36" s="5">
        <f t="shared" si="14"/>
        <v>140</v>
      </c>
      <c r="H36" s="5">
        <f t="shared" si="14"/>
        <v>4</v>
      </c>
      <c r="I36" s="5">
        <f t="shared" si="14"/>
        <v>4</v>
      </c>
      <c r="J36" s="5">
        <f t="shared" si="14"/>
        <v>2100</v>
      </c>
      <c r="K36" s="5" t="e">
        <f>SUM(#REF!)</f>
        <v>#REF!</v>
      </c>
      <c r="L36" s="5" t="e">
        <f>SUM(#REF!)</f>
        <v>#REF!</v>
      </c>
      <c r="M36" s="5" t="e">
        <f>SUM(#REF!)</f>
        <v>#REF!</v>
      </c>
      <c r="N36" s="5" t="e">
        <f>SUM(#REF!)</f>
        <v>#REF!</v>
      </c>
    </row>
    <row r="37" spans="1:14" ht="15.75" x14ac:dyDescent="0.25">
      <c r="A37" s="15" t="s">
        <v>11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</row>
    <row r="38" spans="1:14" ht="15.75" x14ac:dyDescent="0.25">
      <c r="A38" s="20"/>
      <c r="B38" s="5" t="s">
        <v>37</v>
      </c>
      <c r="C38" s="3">
        <v>1</v>
      </c>
      <c r="D38" s="3">
        <v>15</v>
      </c>
      <c r="E38" s="5">
        <f t="shared" ref="E38:E39" si="15">C38*D38</f>
        <v>15</v>
      </c>
      <c r="F38" s="3">
        <v>1</v>
      </c>
      <c r="G38" s="3">
        <v>35</v>
      </c>
      <c r="H38" s="5">
        <f t="shared" ref="H38:H39" si="16">C38*F38</f>
        <v>1</v>
      </c>
      <c r="I38" s="5">
        <f t="shared" ref="I38:I39" si="17">F38*C38</f>
        <v>1</v>
      </c>
      <c r="J38" s="5">
        <f t="shared" ref="J38:J39" si="18">G38*E38*F38</f>
        <v>525</v>
      </c>
      <c r="K38" s="3"/>
      <c r="L38" s="3"/>
      <c r="M38" s="3"/>
      <c r="N38" s="3"/>
    </row>
    <row r="39" spans="1:14" ht="15.75" x14ac:dyDescent="0.25">
      <c r="A39" s="20"/>
      <c r="B39" s="5" t="s">
        <v>33</v>
      </c>
      <c r="C39" s="3">
        <v>1</v>
      </c>
      <c r="D39" s="3">
        <v>15</v>
      </c>
      <c r="E39" s="5">
        <f t="shared" si="15"/>
        <v>15</v>
      </c>
      <c r="F39" s="3">
        <v>1</v>
      </c>
      <c r="G39" s="3">
        <v>35</v>
      </c>
      <c r="H39" s="5">
        <f t="shared" si="16"/>
        <v>1</v>
      </c>
      <c r="I39" s="5">
        <f t="shared" si="17"/>
        <v>1</v>
      </c>
      <c r="J39" s="5">
        <f t="shared" si="18"/>
        <v>525</v>
      </c>
      <c r="K39" s="3"/>
      <c r="L39" s="3"/>
      <c r="M39" s="3"/>
      <c r="N39" s="3"/>
    </row>
    <row r="40" spans="1:14" ht="15.75" x14ac:dyDescent="0.25">
      <c r="A40" s="21"/>
      <c r="B40" s="4" t="s">
        <v>12</v>
      </c>
      <c r="C40" s="5">
        <f t="shared" ref="C40:N40" si="19">SUM(C38:C39)</f>
        <v>2</v>
      </c>
      <c r="D40" s="5">
        <f t="shared" si="19"/>
        <v>30</v>
      </c>
      <c r="E40" s="5">
        <f t="shared" si="19"/>
        <v>30</v>
      </c>
      <c r="F40" s="5">
        <f t="shared" si="19"/>
        <v>2</v>
      </c>
      <c r="G40" s="5">
        <f t="shared" si="19"/>
        <v>70</v>
      </c>
      <c r="H40" s="5">
        <f t="shared" si="19"/>
        <v>2</v>
      </c>
      <c r="I40" s="5">
        <f t="shared" si="19"/>
        <v>2</v>
      </c>
      <c r="J40" s="5">
        <f t="shared" si="19"/>
        <v>1050</v>
      </c>
      <c r="K40" s="5">
        <f t="shared" si="19"/>
        <v>0</v>
      </c>
      <c r="L40" s="5">
        <f t="shared" si="19"/>
        <v>0</v>
      </c>
      <c r="M40" s="5">
        <f t="shared" si="19"/>
        <v>0</v>
      </c>
      <c r="N40" s="5">
        <f t="shared" si="19"/>
        <v>0</v>
      </c>
    </row>
    <row r="41" spans="1:14" ht="15.75" x14ac:dyDescent="0.25">
      <c r="A41" s="15" t="s">
        <v>17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</row>
    <row r="42" spans="1:14" ht="15.75" x14ac:dyDescent="0.25">
      <c r="A42" s="18"/>
      <c r="B42" s="5" t="s">
        <v>42</v>
      </c>
      <c r="C42" s="3">
        <v>1</v>
      </c>
      <c r="D42" s="3">
        <v>15</v>
      </c>
      <c r="E42" s="5">
        <f t="shared" ref="E42:E45" si="20">C42*D42</f>
        <v>15</v>
      </c>
      <c r="F42" s="3">
        <v>1</v>
      </c>
      <c r="G42" s="3">
        <v>35</v>
      </c>
      <c r="H42" s="5">
        <f t="shared" ref="H42:H45" si="21">C42*F42</f>
        <v>1</v>
      </c>
      <c r="I42" s="5">
        <f t="shared" ref="I42:I45" si="22">F42*C42</f>
        <v>1</v>
      </c>
      <c r="J42" s="5">
        <f t="shared" ref="J42:J45" si="23">G42*E42*F42</f>
        <v>525</v>
      </c>
      <c r="K42" s="3"/>
      <c r="L42" s="3"/>
      <c r="M42" s="3"/>
      <c r="N42" s="3"/>
    </row>
    <row r="43" spans="1:14" ht="15.75" x14ac:dyDescent="0.25">
      <c r="A43" s="18"/>
      <c r="B43" s="5" t="s">
        <v>43</v>
      </c>
      <c r="C43" s="3">
        <v>1</v>
      </c>
      <c r="D43" s="3">
        <v>15</v>
      </c>
      <c r="E43" s="5">
        <f t="shared" si="20"/>
        <v>15</v>
      </c>
      <c r="F43" s="3">
        <v>1</v>
      </c>
      <c r="G43" s="3">
        <v>35</v>
      </c>
      <c r="H43" s="5">
        <f t="shared" si="21"/>
        <v>1</v>
      </c>
      <c r="I43" s="5">
        <f t="shared" si="22"/>
        <v>1</v>
      </c>
      <c r="J43" s="5">
        <f t="shared" si="23"/>
        <v>525</v>
      </c>
      <c r="K43" s="3"/>
      <c r="L43" s="3"/>
      <c r="M43" s="3"/>
      <c r="N43" s="3"/>
    </row>
    <row r="44" spans="1:14" ht="15.75" x14ac:dyDescent="0.25">
      <c r="A44" s="18"/>
      <c r="B44" s="5" t="s">
        <v>34</v>
      </c>
      <c r="C44" s="3">
        <v>1</v>
      </c>
      <c r="D44" s="3">
        <v>15</v>
      </c>
      <c r="E44" s="5">
        <f t="shared" si="20"/>
        <v>15</v>
      </c>
      <c r="F44" s="3">
        <v>1</v>
      </c>
      <c r="G44" s="3">
        <v>35</v>
      </c>
      <c r="H44" s="5">
        <f t="shared" si="21"/>
        <v>1</v>
      </c>
      <c r="I44" s="5">
        <f t="shared" si="22"/>
        <v>1</v>
      </c>
      <c r="J44" s="5">
        <f t="shared" si="23"/>
        <v>525</v>
      </c>
      <c r="K44" s="3"/>
      <c r="L44" s="3"/>
      <c r="M44" s="3"/>
      <c r="N44" s="3"/>
    </row>
    <row r="45" spans="1:14" ht="15.75" x14ac:dyDescent="0.25">
      <c r="A45" s="18"/>
      <c r="B45" s="5" t="s">
        <v>49</v>
      </c>
      <c r="C45" s="3">
        <v>1</v>
      </c>
      <c r="D45" s="3">
        <v>15</v>
      </c>
      <c r="E45" s="5">
        <f t="shared" si="20"/>
        <v>15</v>
      </c>
      <c r="F45" s="3">
        <v>1</v>
      </c>
      <c r="G45" s="3">
        <v>35</v>
      </c>
      <c r="H45" s="5">
        <f t="shared" si="21"/>
        <v>1</v>
      </c>
      <c r="I45" s="5">
        <f t="shared" si="22"/>
        <v>1</v>
      </c>
      <c r="J45" s="5">
        <f t="shared" si="23"/>
        <v>525</v>
      </c>
      <c r="K45" s="3"/>
      <c r="L45" s="3"/>
      <c r="M45" s="3"/>
      <c r="N45" s="3"/>
    </row>
    <row r="46" spans="1:14" ht="15.75" x14ac:dyDescent="0.25">
      <c r="A46" s="18"/>
      <c r="B46" s="4" t="s">
        <v>38</v>
      </c>
      <c r="C46" s="5">
        <f t="shared" ref="C46:J46" si="24">SUM(C42:C45)</f>
        <v>4</v>
      </c>
      <c r="D46" s="5">
        <f t="shared" si="24"/>
        <v>60</v>
      </c>
      <c r="E46" s="5">
        <f t="shared" si="24"/>
        <v>60</v>
      </c>
      <c r="F46" s="5">
        <f t="shared" si="24"/>
        <v>4</v>
      </c>
      <c r="G46" s="5">
        <f t="shared" si="24"/>
        <v>140</v>
      </c>
      <c r="H46" s="5">
        <f t="shared" si="24"/>
        <v>4</v>
      </c>
      <c r="I46" s="5">
        <f t="shared" si="24"/>
        <v>4</v>
      </c>
      <c r="J46" s="5">
        <f t="shared" si="24"/>
        <v>2100</v>
      </c>
      <c r="K46" s="5" t="e">
        <f>SUM(#REF!)</f>
        <v>#REF!</v>
      </c>
      <c r="L46" s="5" t="e">
        <f>SUM(#REF!)</f>
        <v>#REF!</v>
      </c>
      <c r="M46" s="5" t="e">
        <f>SUM(#REF!)</f>
        <v>#REF!</v>
      </c>
      <c r="N46" s="5" t="e">
        <f>SUM(#REF!)</f>
        <v>#REF!</v>
      </c>
    </row>
    <row r="47" spans="1:14" ht="15.75" x14ac:dyDescent="0.25">
      <c r="A47" s="19"/>
      <c r="B47" s="4" t="s">
        <v>39</v>
      </c>
      <c r="C47" s="6">
        <f t="shared" ref="C47:N47" si="25">C15+C21+C30+C36+C40+C46</f>
        <v>22</v>
      </c>
      <c r="D47" s="6">
        <f t="shared" si="25"/>
        <v>335</v>
      </c>
      <c r="E47" s="6">
        <f t="shared" si="25"/>
        <v>335</v>
      </c>
      <c r="F47" s="6">
        <f t="shared" si="25"/>
        <v>22</v>
      </c>
      <c r="G47" s="6">
        <f t="shared" si="25"/>
        <v>770</v>
      </c>
      <c r="H47" s="6">
        <f t="shared" si="25"/>
        <v>22</v>
      </c>
      <c r="I47" s="6">
        <f t="shared" si="25"/>
        <v>22</v>
      </c>
      <c r="J47" s="6">
        <f t="shared" si="25"/>
        <v>11455</v>
      </c>
      <c r="K47" s="6" t="e">
        <f t="shared" si="25"/>
        <v>#REF!</v>
      </c>
      <c r="L47" s="6" t="e">
        <f t="shared" si="25"/>
        <v>#REF!</v>
      </c>
      <c r="M47" s="6" t="e">
        <f t="shared" si="25"/>
        <v>#REF!</v>
      </c>
      <c r="N47" s="6" t="e">
        <f t="shared" si="25"/>
        <v>#REF!</v>
      </c>
    </row>
    <row r="48" spans="1:14" ht="15.75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15.75" x14ac:dyDescent="0.25">
      <c r="A49" s="3"/>
      <c r="B49" s="3"/>
      <c r="C49" s="3"/>
      <c r="D49" s="3"/>
      <c r="E49" s="12" t="s">
        <v>46</v>
      </c>
      <c r="F49" s="13"/>
      <c r="G49" s="13"/>
      <c r="H49" s="13"/>
      <c r="I49" s="13"/>
      <c r="J49" s="14"/>
      <c r="K49" s="3"/>
      <c r="L49" s="3"/>
      <c r="M49" s="3"/>
      <c r="N49" s="3"/>
    </row>
    <row r="50" spans="1:14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</row>
    <row r="51" spans="1:14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</row>
  </sheetData>
  <mergeCells count="27">
    <mergeCell ref="L6:N6"/>
    <mergeCell ref="A1:N1"/>
    <mergeCell ref="A2:N2"/>
    <mergeCell ref="A3:N3"/>
    <mergeCell ref="A4:N4"/>
    <mergeCell ref="L5:N5"/>
    <mergeCell ref="A41:N41"/>
    <mergeCell ref="A42:A47"/>
    <mergeCell ref="E49:J49"/>
    <mergeCell ref="A7:N7"/>
    <mergeCell ref="A8:N8"/>
    <mergeCell ref="A9:N9"/>
    <mergeCell ref="A10:A11"/>
    <mergeCell ref="B10:B11"/>
    <mergeCell ref="C10:H10"/>
    <mergeCell ref="I10:I11"/>
    <mergeCell ref="K10:N10"/>
    <mergeCell ref="A13:N13"/>
    <mergeCell ref="A14:A15"/>
    <mergeCell ref="A16:N16"/>
    <mergeCell ref="A17:A21"/>
    <mergeCell ref="A22:N22"/>
    <mergeCell ref="A23:A30"/>
    <mergeCell ref="A31:N31"/>
    <mergeCell ref="A32:A36"/>
    <mergeCell ref="A37:N37"/>
    <mergeCell ref="A38:A40"/>
  </mergeCells>
  <pageMargins left="0.19685039370078741" right="0.19685039370078741" top="0.19685039370078741" bottom="0.19685039370078741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11 мес 2025</vt:lpstr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2025-12-30T06:28:39Z</dcterms:modified>
</cp:coreProperties>
</file>