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четы и информация  по питанию\Меню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89" i="1" l="1"/>
  <c r="A189" i="1"/>
  <c r="L188" i="1"/>
  <c r="J188" i="1"/>
  <c r="I188" i="1"/>
  <c r="H188" i="1"/>
  <c r="G188" i="1"/>
  <c r="F188" i="1"/>
  <c r="B179" i="1"/>
  <c r="A179" i="1"/>
  <c r="L178" i="1"/>
  <c r="L189" i="1" s="1"/>
  <c r="J178" i="1"/>
  <c r="J189" i="1" s="1"/>
  <c r="I178" i="1"/>
  <c r="I189" i="1" s="1"/>
  <c r="H178" i="1"/>
  <c r="H189" i="1" s="1"/>
  <c r="G178" i="1"/>
  <c r="G189" i="1" s="1"/>
  <c r="F178" i="1"/>
  <c r="F189" i="1" s="1"/>
  <c r="B171" i="1"/>
  <c r="A171" i="1"/>
  <c r="L170" i="1"/>
  <c r="J170" i="1"/>
  <c r="I170" i="1"/>
  <c r="H170" i="1"/>
  <c r="G170" i="1"/>
  <c r="F170" i="1"/>
  <c r="B161" i="1"/>
  <c r="A161" i="1"/>
  <c r="L160" i="1"/>
  <c r="L171" i="1" s="1"/>
  <c r="J160" i="1"/>
  <c r="J171" i="1" s="1"/>
  <c r="I160" i="1"/>
  <c r="I171" i="1" s="1"/>
  <c r="H160" i="1"/>
  <c r="H171" i="1" s="1"/>
  <c r="G160" i="1"/>
  <c r="G171" i="1" s="1"/>
  <c r="F160" i="1"/>
  <c r="F171" i="1" s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41" i="1"/>
  <c r="F152" i="1" s="1"/>
  <c r="B133" i="1"/>
  <c r="A133" i="1"/>
  <c r="L132" i="1"/>
  <c r="J132" i="1"/>
  <c r="I132" i="1"/>
  <c r="H132" i="1"/>
  <c r="G132" i="1"/>
  <c r="F132" i="1"/>
  <c r="B123" i="1"/>
  <c r="A123" i="1"/>
  <c r="L122" i="1"/>
  <c r="L133" i="1" s="1"/>
  <c r="J122" i="1"/>
  <c r="J133" i="1" s="1"/>
  <c r="I122" i="1"/>
  <c r="I133" i="1" s="1"/>
  <c r="H122" i="1"/>
  <c r="H133" i="1" s="1"/>
  <c r="G122" i="1"/>
  <c r="G133" i="1" s="1"/>
  <c r="F122" i="1"/>
  <c r="F133" i="1" s="1"/>
  <c r="B115" i="1"/>
  <c r="A115" i="1"/>
  <c r="L114" i="1"/>
  <c r="J114" i="1"/>
  <c r="I114" i="1"/>
  <c r="H114" i="1"/>
  <c r="G114" i="1"/>
  <c r="F114" i="1"/>
  <c r="B105" i="1"/>
  <c r="A105" i="1"/>
  <c r="L104" i="1"/>
  <c r="L115" i="1" s="1"/>
  <c r="J104" i="1"/>
  <c r="J115" i="1" s="1"/>
  <c r="I104" i="1"/>
  <c r="I115" i="1" s="1"/>
  <c r="H104" i="1"/>
  <c r="H115" i="1" s="1"/>
  <c r="G104" i="1"/>
  <c r="G115" i="1" s="1"/>
  <c r="F104" i="1"/>
  <c r="F115" i="1" s="1"/>
  <c r="B97" i="1"/>
  <c r="A97" i="1"/>
  <c r="L96" i="1"/>
  <c r="J96" i="1"/>
  <c r="I96" i="1"/>
  <c r="H96" i="1"/>
  <c r="G96" i="1"/>
  <c r="F96" i="1"/>
  <c r="B87" i="1"/>
  <c r="A87" i="1"/>
  <c r="L86" i="1"/>
  <c r="L97" i="1" s="1"/>
  <c r="J86" i="1"/>
  <c r="J97" i="1" s="1"/>
  <c r="I86" i="1"/>
  <c r="I97" i="1" s="1"/>
  <c r="H86" i="1"/>
  <c r="H97" i="1" s="1"/>
  <c r="G86" i="1"/>
  <c r="G97" i="1" s="1"/>
  <c r="F86" i="1"/>
  <c r="F97" i="1" s="1"/>
  <c r="B79" i="1"/>
  <c r="A79" i="1"/>
  <c r="L78" i="1"/>
  <c r="J78" i="1"/>
  <c r="I78" i="1"/>
  <c r="H78" i="1"/>
  <c r="G78" i="1"/>
  <c r="F78" i="1"/>
  <c r="B69" i="1"/>
  <c r="A69" i="1"/>
  <c r="L68" i="1"/>
  <c r="L79" i="1" s="1"/>
  <c r="J68" i="1"/>
  <c r="J79" i="1" s="1"/>
  <c r="I68" i="1"/>
  <c r="I79" i="1" s="1"/>
  <c r="H68" i="1"/>
  <c r="H79" i="1" s="1"/>
  <c r="G68" i="1"/>
  <c r="G79" i="1" s="1"/>
  <c r="F68" i="1"/>
  <c r="F79" i="1" s="1"/>
  <c r="B60" i="1"/>
  <c r="A60" i="1"/>
  <c r="L59" i="1"/>
  <c r="J59" i="1"/>
  <c r="I59" i="1"/>
  <c r="H59" i="1"/>
  <c r="G59" i="1"/>
  <c r="F59" i="1"/>
  <c r="B50" i="1"/>
  <c r="A50" i="1"/>
  <c r="L49" i="1"/>
  <c r="L60" i="1" s="1"/>
  <c r="J49" i="1"/>
  <c r="J60" i="1" s="1"/>
  <c r="I49" i="1"/>
  <c r="I60" i="1" s="1"/>
  <c r="H49" i="1"/>
  <c r="H60" i="1" s="1"/>
  <c r="G49" i="1"/>
  <c r="G60" i="1" s="1"/>
  <c r="F49" i="1"/>
  <c r="F60" i="1" s="1"/>
  <c r="B41" i="1"/>
  <c r="A41" i="1"/>
  <c r="L40" i="1"/>
  <c r="J40" i="1"/>
  <c r="I40" i="1"/>
  <c r="H40" i="1"/>
  <c r="G40" i="1"/>
  <c r="F40" i="1"/>
  <c r="B31" i="1"/>
  <c r="A31" i="1"/>
  <c r="L30" i="1"/>
  <c r="L41" i="1" s="1"/>
  <c r="J30" i="1"/>
  <c r="J41" i="1" s="1"/>
  <c r="I30" i="1"/>
  <c r="I41" i="1" s="1"/>
  <c r="H30" i="1"/>
  <c r="H41" i="1" s="1"/>
  <c r="G30" i="1"/>
  <c r="G41" i="1" s="1"/>
  <c r="F30" i="1"/>
  <c r="F41" i="1" s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I190" i="1" s="1"/>
  <c r="H12" i="1"/>
  <c r="H23" i="1" s="1"/>
  <c r="H190" i="1" s="1"/>
  <c r="G12" i="1"/>
  <c r="G23" i="1" s="1"/>
  <c r="G190" i="1" s="1"/>
  <c r="F12" i="1"/>
  <c r="F23" i="1" s="1"/>
  <c r="L190" i="1" l="1"/>
  <c r="J190" i="1"/>
  <c r="F190" i="1"/>
</calcChain>
</file>

<file path=xl/sharedStrings.xml><?xml version="1.0" encoding="utf-8"?>
<sst xmlns="http://schemas.openxmlformats.org/spreadsheetml/2006/main" count="251" uniqueCount="77">
  <si>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</si>
  <si>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</si>
  <si>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</si>
  <si>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</si>
  <si>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</si>
  <si>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</si>
  <si>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</si>
  <si>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</si>
  <si>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</si>
  <si>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</si>
  <si>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</si>
  <si>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</si>
  <si>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</si>
  <si>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</si>
  <si>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</si>
  <si>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</si>
  <si>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</si>
  <si>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</si>
  <si>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</si>
  <si>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</si>
  <si>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</si>
  <si>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</si>
  <si>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</si>
  <si>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</si>
  <si>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</si>
  <si>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</si>
  <si>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</si>
  <si>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</si>
  <si>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</si>
  <si>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</si>
  <si>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</si>
  <si>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</si>
  <si>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</si>
  <si>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</si>
  <si>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</si>
  <si>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</si>
  <si>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</si>
  <si>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</si>
  <si>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</si>
  <si>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№5 им.А.П.Лимаренко поселка Псебай</t>
  </si>
  <si>
    <t>Директор МБОУ СОШ №5 им.А.П.Лимапенко поселка Псебай</t>
  </si>
  <si>
    <t>А.А.Сулухия</t>
  </si>
  <si>
    <t>Омлет  натуральный</t>
  </si>
  <si>
    <t>Кофейный напиток с молоком</t>
  </si>
  <si>
    <t>Хлеб пшеничный/ржаной</t>
  </si>
  <si>
    <t>114/115</t>
  </si>
  <si>
    <t>Фрукты свежие ( груша)</t>
  </si>
  <si>
    <t>Плов из птицы</t>
  </si>
  <si>
    <t xml:space="preserve">Чай  с сахаром </t>
  </si>
  <si>
    <t>Фрукты свежие (ЯБЛОКИ)</t>
  </si>
  <si>
    <t>Говядина в кисло-сладком соусе</t>
  </si>
  <si>
    <t>Каша гречневая  вязкая</t>
  </si>
  <si>
    <t>Сок натуральный (яблочный)</t>
  </si>
  <si>
    <t xml:space="preserve">Рыба запеченная </t>
  </si>
  <si>
    <t>Картофельное пюре</t>
  </si>
  <si>
    <t>Напиток из плодов шиповника</t>
  </si>
  <si>
    <t>Соус томатный</t>
  </si>
  <si>
    <t>соус</t>
  </si>
  <si>
    <t>Пудинг из творога с рисом</t>
  </si>
  <si>
    <t>Фрукты свежие ( яблоко)</t>
  </si>
  <si>
    <t>Сгущенное молоко</t>
  </si>
  <si>
    <t xml:space="preserve">Каша жидкая молочная из манной крупы </t>
  </si>
  <si>
    <t>Кондитерское изделие (вафли)</t>
  </si>
  <si>
    <t>сладкое</t>
  </si>
  <si>
    <t>Сыр 55%( порционно)</t>
  </si>
  <si>
    <t>сыр</t>
  </si>
  <si>
    <t>Чай с лимоном</t>
  </si>
  <si>
    <t>Кисломолочный напиток(йогурт 3,2%)</t>
  </si>
  <si>
    <t>Шницель мясной рубленый</t>
  </si>
  <si>
    <t>Каша пшеничная  вязкая</t>
  </si>
  <si>
    <t>Какао с молоком</t>
  </si>
  <si>
    <t>Соус  молочный с морковью</t>
  </si>
  <si>
    <t>Макароны запеченные с сыром  с сыром</t>
  </si>
  <si>
    <t>Кисель из сока плодового или ягодного натурального</t>
  </si>
  <si>
    <t>Молоко   с трубочкой 2,5%</t>
  </si>
  <si>
    <t>Пудинг из творога (запечённый) со сметаной</t>
  </si>
  <si>
    <t>Кисломолочный напиток( ряженка 2,5 %)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</si>
</sst>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11" fillId="4" borderId="1" xfId="0" applyFont="1" applyFill="1" applyBorder="1"/>
    <xf numFmtId="0" fontId="12" fillId="4" borderId="2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vertical="center" wrapText="1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justify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2" fontId="11" fillId="4" borderId="3" xfId="0" applyNumberFormat="1" applyFont="1" applyFill="1" applyBorder="1" applyAlignment="1" applyProtection="1">
      <alignment horizontal="center"/>
      <protection locked="0"/>
    </xf>
    <xf numFmtId="164" fontId="13" fillId="4" borderId="4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Protection="1">
      <protection locked="0"/>
    </xf>
    <xf numFmtId="0" fontId="12" fillId="4" borderId="4" xfId="0" applyFont="1" applyFill="1" applyBorder="1" applyAlignment="1">
      <alignment horizontal="center" vertical="center"/>
    </xf>
    <xf numFmtId="0" fontId="11" fillId="4" borderId="2" xfId="0" applyFont="1" applyFill="1" applyBorder="1"/>
    <xf numFmtId="164" fontId="13" fillId="4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Protection="1"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>
      <alignment horizontal="center" vertical="top" wrapText="1"/>
    </xf>
    <xf numFmtId="164" fontId="13" fillId="4" borderId="2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4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5" t="s">
        <v>29</v>
      </c>
      <c r="E6" s="56" t="s">
        <v>42</v>
      </c>
      <c r="F6" s="57">
        <v>160</v>
      </c>
      <c r="G6" s="57">
        <v>13.78</v>
      </c>
      <c r="H6" s="57">
        <v>21.41</v>
      </c>
      <c r="I6" s="57">
        <v>3.69</v>
      </c>
      <c r="J6" s="58">
        <v>260.92</v>
      </c>
      <c r="K6" s="65">
        <v>307</v>
      </c>
      <c r="L6" s="59">
        <v>36.94</v>
      </c>
    </row>
    <row r="7" spans="1:12" ht="15" x14ac:dyDescent="0.25">
      <c r="A7" s="23"/>
      <c r="B7" s="15"/>
      <c r="C7" s="11"/>
      <c r="D7" s="7" t="s">
        <v>22</v>
      </c>
      <c r="E7" s="60" t="s">
        <v>43</v>
      </c>
      <c r="F7" s="57">
        <v>200</v>
      </c>
      <c r="G7" s="57">
        <v>3.2</v>
      </c>
      <c r="H7" s="57">
        <v>2.7</v>
      </c>
      <c r="I7" s="57">
        <v>15.9</v>
      </c>
      <c r="J7" s="57">
        <v>79</v>
      </c>
      <c r="K7" s="57">
        <v>513</v>
      </c>
      <c r="L7" s="61">
        <v>7.5</v>
      </c>
    </row>
    <row r="8" spans="1:12" ht="15.75" thickBot="1" x14ac:dyDescent="0.3">
      <c r="A8" s="23"/>
      <c r="B8" s="15"/>
      <c r="C8" s="11"/>
      <c r="D8" s="7" t="s">
        <v>23</v>
      </c>
      <c r="E8" s="62" t="s">
        <v>44</v>
      </c>
      <c r="F8" s="63">
        <v>60</v>
      </c>
      <c r="G8" s="64">
        <v>4.34</v>
      </c>
      <c r="H8" s="64">
        <v>0.56000000000000005</v>
      </c>
      <c r="I8" s="64">
        <v>26.36</v>
      </c>
      <c r="J8" s="64">
        <v>128.80000000000001</v>
      </c>
      <c r="K8" s="65" t="s">
        <v>45</v>
      </c>
      <c r="L8" s="66">
        <v>3.74</v>
      </c>
    </row>
    <row r="9" spans="1:12" ht="15" x14ac:dyDescent="0.25">
      <c r="A9" s="23"/>
      <c r="B9" s="15"/>
      <c r="C9" s="11"/>
      <c r="D9" s="7" t="s">
        <v>24</v>
      </c>
      <c r="E9" s="60" t="s">
        <v>46</v>
      </c>
      <c r="F9" s="57">
        <v>180</v>
      </c>
      <c r="G9" s="57">
        <v>0.72</v>
      </c>
      <c r="H9" s="57">
        <v>0.54</v>
      </c>
      <c r="I9" s="57">
        <v>18.54</v>
      </c>
      <c r="J9" s="67">
        <v>84.6</v>
      </c>
      <c r="K9" s="65">
        <v>118</v>
      </c>
      <c r="L9" s="59">
        <v>15.8</v>
      </c>
    </row>
    <row r="10" spans="1:12" ht="15" x14ac:dyDescent="0.25">
      <c r="A10" s="23"/>
      <c r="B10" s="15"/>
      <c r="C10" s="11"/>
      <c r="D10" s="6"/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600</v>
      </c>
      <c r="G12" s="19">
        <f>SUM(G6:G11)</f>
        <v>22.04</v>
      </c>
      <c r="H12" s="19">
        <f>SUM(H6:H11)</f>
        <v>25.209999999999997</v>
      </c>
      <c r="I12" s="19">
        <f>SUM(I6:I11)</f>
        <v>64.490000000000009</v>
      </c>
      <c r="J12" s="19">
        <f>SUM(J6:J11)</f>
        <v>553.32000000000005</v>
      </c>
      <c r="K12" s="25"/>
      <c r="L12" s="19">
        <f>SUM(L6:L11)</f>
        <v>63.980000000000004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39"/>
      <c r="F13" s="40"/>
      <c r="G13" s="40"/>
      <c r="H13" s="40"/>
      <c r="I13" s="40"/>
      <c r="J13" s="40"/>
      <c r="K13" s="41"/>
      <c r="L13" s="40"/>
    </row>
    <row r="14" spans="1:12" ht="15" x14ac:dyDescent="0.25">
      <c r="A14" s="23"/>
      <c r="B14" s="15"/>
      <c r="C14" s="11"/>
      <c r="D14" s="7" t="s">
        <v>27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28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29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30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31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32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48" t="s">
        <v>4</v>
      </c>
      <c r="D23" s="49"/>
      <c r="E23" s="31"/>
      <c r="F23" s="32">
        <f>F12+F22</f>
        <v>600</v>
      </c>
      <c r="G23" s="32">
        <f t="shared" ref="G23:J23" si="2">G12+G22</f>
        <v>22.04</v>
      </c>
      <c r="H23" s="32">
        <f t="shared" si="2"/>
        <v>25.209999999999997</v>
      </c>
      <c r="I23" s="32">
        <f t="shared" si="2"/>
        <v>64.490000000000009</v>
      </c>
      <c r="J23" s="32">
        <f t="shared" si="2"/>
        <v>553.32000000000005</v>
      </c>
      <c r="K23" s="32"/>
      <c r="L23" s="32">
        <f t="shared" ref="L23" si="3">L12+L22</f>
        <v>63.980000000000004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60" t="s">
        <v>47</v>
      </c>
      <c r="F24" s="57">
        <v>230</v>
      </c>
      <c r="G24" s="57">
        <v>17.52</v>
      </c>
      <c r="H24" s="57">
        <v>17.41</v>
      </c>
      <c r="I24" s="57">
        <v>41.5</v>
      </c>
      <c r="J24" s="57">
        <v>393.19</v>
      </c>
      <c r="K24" s="65">
        <v>411</v>
      </c>
      <c r="L24" s="59">
        <v>43.32</v>
      </c>
    </row>
    <row r="25" spans="1:12" ht="15" x14ac:dyDescent="0.25">
      <c r="A25" s="14"/>
      <c r="B25" s="15"/>
      <c r="C25" s="11"/>
      <c r="D25" s="7" t="s">
        <v>22</v>
      </c>
      <c r="E25" s="68" t="s">
        <v>48</v>
      </c>
      <c r="F25" s="69">
        <v>200</v>
      </c>
      <c r="G25" s="70">
        <v>0.1</v>
      </c>
      <c r="H25" s="70">
        <v>0</v>
      </c>
      <c r="I25" s="70">
        <v>15</v>
      </c>
      <c r="J25" s="57">
        <v>60</v>
      </c>
      <c r="K25" s="57">
        <v>501</v>
      </c>
      <c r="L25" s="61">
        <v>3.5</v>
      </c>
    </row>
    <row r="26" spans="1:12" ht="15.75" thickBot="1" x14ac:dyDescent="0.3">
      <c r="A26" s="14"/>
      <c r="B26" s="15"/>
      <c r="C26" s="11"/>
      <c r="D26" s="7" t="s">
        <v>23</v>
      </c>
      <c r="E26" s="62" t="s">
        <v>44</v>
      </c>
      <c r="F26" s="63">
        <v>60</v>
      </c>
      <c r="G26" s="64">
        <v>4.34</v>
      </c>
      <c r="H26" s="64">
        <v>0.56000000000000005</v>
      </c>
      <c r="I26" s="64">
        <v>26.36</v>
      </c>
      <c r="J26" s="64">
        <v>128.80000000000001</v>
      </c>
      <c r="K26" s="65" t="s">
        <v>45</v>
      </c>
      <c r="L26" s="66">
        <v>3.74</v>
      </c>
    </row>
    <row r="27" spans="1:12" ht="15" x14ac:dyDescent="0.25">
      <c r="A27" s="14"/>
      <c r="B27" s="15"/>
      <c r="C27" s="11"/>
      <c r="D27" s="7" t="s">
        <v>24</v>
      </c>
      <c r="E27" s="60" t="s">
        <v>49</v>
      </c>
      <c r="F27" s="57">
        <v>180</v>
      </c>
      <c r="G27" s="57">
        <v>0.72</v>
      </c>
      <c r="H27" s="57">
        <v>0.72</v>
      </c>
      <c r="I27" s="57">
        <v>17.64</v>
      </c>
      <c r="J27" s="57">
        <v>84.6</v>
      </c>
      <c r="K27" s="65">
        <v>118</v>
      </c>
      <c r="L27" s="61">
        <v>16.350000000000001</v>
      </c>
    </row>
    <row r="28" spans="1:12" ht="15" x14ac:dyDescent="0.25">
      <c r="A28" s="14"/>
      <c r="B28" s="15"/>
      <c r="C28" s="11"/>
      <c r="D28" s="6"/>
      <c r="E28" s="39"/>
      <c r="F28" s="40"/>
      <c r="G28" s="40"/>
      <c r="H28" s="40"/>
      <c r="I28" s="40"/>
      <c r="J28" s="40"/>
      <c r="K28" s="41"/>
      <c r="L28" s="40"/>
    </row>
    <row r="29" spans="1:12" ht="15" x14ac:dyDescent="0.25">
      <c r="A29" s="14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670</v>
      </c>
      <c r="G30" s="19">
        <f>SUM(G24:G29)</f>
        <v>22.68</v>
      </c>
      <c r="H30" s="19">
        <f>SUM(H24:H29)</f>
        <v>18.689999999999998</v>
      </c>
      <c r="I30" s="19">
        <f>SUM(I24:I29)</f>
        <v>100.5</v>
      </c>
      <c r="J30" s="19">
        <f>SUM(J24:J29)</f>
        <v>666.59</v>
      </c>
      <c r="K30" s="25"/>
      <c r="L30" s="19">
        <f>SUM(L24:L29)</f>
        <v>66.91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4"/>
      <c r="B32" s="15"/>
      <c r="C32" s="11"/>
      <c r="D32" s="7" t="s">
        <v>27</v>
      </c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4"/>
      <c r="B33" s="15"/>
      <c r="C33" s="11"/>
      <c r="D33" s="7" t="s">
        <v>28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29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30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31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32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6"/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0</v>
      </c>
      <c r="G40" s="19">
        <f t="shared" ref="G40" si="4">SUM(G31:G39)</f>
        <v>0</v>
      </c>
      <c r="H40" s="19">
        <f t="shared" ref="H40" si="5">SUM(H31:H39)</f>
        <v>0</v>
      </c>
      <c r="I40" s="19">
        <f t="shared" ref="I40" si="6">SUM(I31:I39)</f>
        <v>0</v>
      </c>
      <c r="J40" s="19">
        <f t="shared" ref="J40:L40" si="7">SUM(J31:J39)</f>
        <v>0</v>
      </c>
      <c r="K40" s="25"/>
      <c r="L40" s="19">
        <f t="shared" si="7"/>
        <v>0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48" t="s">
        <v>4</v>
      </c>
      <c r="D41" s="49"/>
      <c r="E41" s="31"/>
      <c r="F41" s="32">
        <f>F30+F40</f>
        <v>670</v>
      </c>
      <c r="G41" s="32">
        <f t="shared" ref="G41" si="8">G30+G40</f>
        <v>22.68</v>
      </c>
      <c r="H41" s="32">
        <f t="shared" ref="H41" si="9">H30+H40</f>
        <v>18.689999999999998</v>
      </c>
      <c r="I41" s="32">
        <f t="shared" ref="I41" si="10">I30+I40</f>
        <v>100.5</v>
      </c>
      <c r="J41" s="32">
        <f t="shared" ref="J41:L41" si="11">J30+J40</f>
        <v>666.59</v>
      </c>
      <c r="K41" s="32"/>
      <c r="L41" s="32">
        <f t="shared" si="11"/>
        <v>66.91</v>
      </c>
    </row>
    <row r="42" spans="1:12" ht="15.75" thickBot="1" x14ac:dyDescent="0.3">
      <c r="A42" s="20">
        <v>1</v>
      </c>
      <c r="B42" s="21">
        <v>3</v>
      </c>
      <c r="C42" s="22" t="s">
        <v>20</v>
      </c>
      <c r="D42" s="5" t="s">
        <v>28</v>
      </c>
      <c r="E42" s="60" t="s">
        <v>50</v>
      </c>
      <c r="F42" s="71">
        <v>90</v>
      </c>
      <c r="G42" s="58">
        <v>21.6</v>
      </c>
      <c r="H42" s="58">
        <v>22.23</v>
      </c>
      <c r="I42" s="58">
        <v>13.77</v>
      </c>
      <c r="J42" s="58">
        <v>341.1</v>
      </c>
      <c r="K42" s="65">
        <v>368</v>
      </c>
      <c r="L42" s="59">
        <v>45.57</v>
      </c>
    </row>
    <row r="43" spans="1:12" ht="15.75" thickBot="1" x14ac:dyDescent="0.3">
      <c r="A43" s="23"/>
      <c r="B43" s="15"/>
      <c r="C43" s="11"/>
      <c r="D43" s="72" t="s">
        <v>29</v>
      </c>
      <c r="E43" s="60" t="s">
        <v>51</v>
      </c>
      <c r="F43" s="57">
        <v>150</v>
      </c>
      <c r="G43" s="73">
        <v>6.87</v>
      </c>
      <c r="H43" s="73">
        <v>9.66</v>
      </c>
      <c r="I43" s="73">
        <v>24.45</v>
      </c>
      <c r="J43" s="67">
        <v>227.25</v>
      </c>
      <c r="K43" s="65">
        <v>254</v>
      </c>
      <c r="L43" s="59">
        <v>8.57</v>
      </c>
    </row>
    <row r="44" spans="1:12" ht="15" x14ac:dyDescent="0.25">
      <c r="A44" s="23"/>
      <c r="B44" s="15"/>
      <c r="C44" s="11"/>
      <c r="D44" s="74" t="s">
        <v>30</v>
      </c>
      <c r="E44" s="60" t="s">
        <v>52</v>
      </c>
      <c r="F44" s="57">
        <v>180</v>
      </c>
      <c r="G44" s="73">
        <v>0.9</v>
      </c>
      <c r="H44" s="73">
        <v>0.18</v>
      </c>
      <c r="I44" s="73">
        <v>18.18</v>
      </c>
      <c r="J44" s="57">
        <v>82.8</v>
      </c>
      <c r="K44" s="57">
        <v>537</v>
      </c>
      <c r="L44" s="61">
        <v>18.7</v>
      </c>
    </row>
    <row r="45" spans="1:12" ht="15.75" thickBot="1" x14ac:dyDescent="0.3">
      <c r="A45" s="23"/>
      <c r="B45" s="15"/>
      <c r="C45" s="11"/>
      <c r="D45" s="7" t="s">
        <v>23</v>
      </c>
      <c r="E45" s="62" t="s">
        <v>44</v>
      </c>
      <c r="F45" s="63">
        <v>60</v>
      </c>
      <c r="G45" s="64">
        <v>4.34</v>
      </c>
      <c r="H45" s="64">
        <v>0.56000000000000005</v>
      </c>
      <c r="I45" s="64">
        <v>26.36</v>
      </c>
      <c r="J45" s="64">
        <v>128.80000000000001</v>
      </c>
      <c r="K45" s="65" t="s">
        <v>45</v>
      </c>
      <c r="L45" s="66">
        <v>3.74</v>
      </c>
    </row>
    <row r="46" spans="1:12" ht="15" x14ac:dyDescent="0.25">
      <c r="A46" s="23"/>
      <c r="B46" s="15"/>
      <c r="C46" s="11"/>
      <c r="D46" s="7" t="s">
        <v>24</v>
      </c>
      <c r="E46" s="60" t="s">
        <v>46</v>
      </c>
      <c r="F46" s="57">
        <v>180</v>
      </c>
      <c r="G46" s="57">
        <v>0.72</v>
      </c>
      <c r="H46" s="57">
        <v>0.54</v>
      </c>
      <c r="I46" s="57">
        <v>18.54</v>
      </c>
      <c r="J46" s="57">
        <v>84.6</v>
      </c>
      <c r="K46" s="65">
        <v>118</v>
      </c>
      <c r="L46" s="61">
        <v>17.100000000000001</v>
      </c>
    </row>
    <row r="47" spans="1:12" ht="15" x14ac:dyDescent="0.25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41"/>
      <c r="L47" s="40"/>
    </row>
    <row r="48" spans="1:12" ht="15" x14ac:dyDescent="0.2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660</v>
      </c>
      <c r="G49" s="19">
        <f t="shared" ref="G49" si="12">SUM(G42:G48)</f>
        <v>34.43</v>
      </c>
      <c r="H49" s="19">
        <f t="shared" ref="H49" si="13">SUM(H42:H48)</f>
        <v>33.17</v>
      </c>
      <c r="I49" s="19">
        <f t="shared" ref="I49" si="14">SUM(I42:I48)</f>
        <v>101.29999999999998</v>
      </c>
      <c r="J49" s="19">
        <f t="shared" ref="J49:L49" si="15">SUM(J42:J48)</f>
        <v>864.55000000000007</v>
      </c>
      <c r="K49" s="25"/>
      <c r="L49" s="19">
        <f t="shared" si="15"/>
        <v>93.68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27</v>
      </c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3"/>
      <c r="B52" s="15"/>
      <c r="C52" s="11"/>
      <c r="D52" s="7" t="s">
        <v>28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29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30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31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32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6"/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4"/>
      <c r="B59" s="17"/>
      <c r="C59" s="8"/>
      <c r="D59" s="18" t="s">
        <v>33</v>
      </c>
      <c r="E59" s="9"/>
      <c r="F59" s="19">
        <f>SUM(F50:F58)</f>
        <v>0</v>
      </c>
      <c r="G59" s="19">
        <f t="shared" ref="G59" si="16">SUM(G50:G58)</f>
        <v>0</v>
      </c>
      <c r="H59" s="19">
        <f t="shared" ref="H59" si="17">SUM(H50:H58)</f>
        <v>0</v>
      </c>
      <c r="I59" s="19">
        <f t="shared" ref="I59" si="18">SUM(I50:I58)</f>
        <v>0</v>
      </c>
      <c r="J59" s="19">
        <f t="shared" ref="J59:L59" si="19">SUM(J50:J58)</f>
        <v>0</v>
      </c>
      <c r="K59" s="25"/>
      <c r="L59" s="19">
        <f t="shared" si="19"/>
        <v>0</v>
      </c>
    </row>
    <row r="60" spans="1:12" ht="15.75" customHeight="1" thickBot="1" x14ac:dyDescent="0.25">
      <c r="A60" s="29">
        <f>A42</f>
        <v>1</v>
      </c>
      <c r="B60" s="30">
        <f>B42</f>
        <v>3</v>
      </c>
      <c r="C60" s="48" t="s">
        <v>4</v>
      </c>
      <c r="D60" s="49"/>
      <c r="E60" s="31"/>
      <c r="F60" s="32">
        <f>F49+F59</f>
        <v>660</v>
      </c>
      <c r="G60" s="32">
        <f t="shared" ref="G60" si="20">G49+G59</f>
        <v>34.43</v>
      </c>
      <c r="H60" s="32">
        <f t="shared" ref="H60" si="21">H49+H59</f>
        <v>33.17</v>
      </c>
      <c r="I60" s="32">
        <f t="shared" ref="I60" si="22">I49+I59</f>
        <v>101.29999999999998</v>
      </c>
      <c r="J60" s="32">
        <f t="shared" ref="J60:L60" si="23">J49+J59</f>
        <v>864.55000000000007</v>
      </c>
      <c r="K60" s="32"/>
      <c r="L60" s="32">
        <f t="shared" si="23"/>
        <v>93.68</v>
      </c>
    </row>
    <row r="61" spans="1:12" ht="15" x14ac:dyDescent="0.25">
      <c r="A61" s="20">
        <v>1</v>
      </c>
      <c r="B61" s="21">
        <v>4</v>
      </c>
      <c r="C61" s="22" t="s">
        <v>20</v>
      </c>
      <c r="D61" s="5" t="s">
        <v>21</v>
      </c>
      <c r="E61" s="60" t="s">
        <v>53</v>
      </c>
      <c r="F61" s="57">
        <v>90</v>
      </c>
      <c r="G61" s="75">
        <v>16.38</v>
      </c>
      <c r="H61" s="75">
        <v>8.5500000000000007</v>
      </c>
      <c r="I61" s="75">
        <v>4.1399999999999997</v>
      </c>
      <c r="J61" s="57">
        <v>141.30000000000001</v>
      </c>
      <c r="K61" s="65">
        <v>339</v>
      </c>
      <c r="L61" s="59">
        <v>48.46</v>
      </c>
    </row>
    <row r="62" spans="1:12" ht="15" x14ac:dyDescent="0.25">
      <c r="A62" s="23"/>
      <c r="B62" s="15"/>
      <c r="C62" s="11"/>
      <c r="D62" s="76" t="s">
        <v>29</v>
      </c>
      <c r="E62" s="60" t="s">
        <v>54</v>
      </c>
      <c r="F62" s="57">
        <v>150</v>
      </c>
      <c r="G62" s="57">
        <v>3.15</v>
      </c>
      <c r="H62" s="57">
        <v>6.6</v>
      </c>
      <c r="I62" s="57">
        <v>15.9</v>
      </c>
      <c r="J62" s="57">
        <v>138</v>
      </c>
      <c r="K62" s="65">
        <v>434</v>
      </c>
      <c r="L62" s="61">
        <v>14.3</v>
      </c>
    </row>
    <row r="63" spans="1:12" ht="15" x14ac:dyDescent="0.25">
      <c r="A63" s="23"/>
      <c r="B63" s="15"/>
      <c r="C63" s="11"/>
      <c r="D63" s="74" t="s">
        <v>30</v>
      </c>
      <c r="E63" s="60" t="s">
        <v>55</v>
      </c>
      <c r="F63" s="57">
        <v>200</v>
      </c>
      <c r="G63" s="57">
        <v>0.7</v>
      </c>
      <c r="H63" s="57">
        <v>0.3</v>
      </c>
      <c r="I63" s="57">
        <v>22.8</v>
      </c>
      <c r="J63" s="57">
        <v>97</v>
      </c>
      <c r="K63" s="57">
        <v>538</v>
      </c>
      <c r="L63" s="61">
        <v>4.2</v>
      </c>
    </row>
    <row r="64" spans="1:12" ht="15.75" thickBot="1" x14ac:dyDescent="0.3">
      <c r="A64" s="23"/>
      <c r="B64" s="15"/>
      <c r="C64" s="11"/>
      <c r="D64" s="7" t="s">
        <v>23</v>
      </c>
      <c r="E64" s="62" t="s">
        <v>44</v>
      </c>
      <c r="F64" s="63">
        <v>60</v>
      </c>
      <c r="G64" s="64">
        <v>4.34</v>
      </c>
      <c r="H64" s="64">
        <v>0.56000000000000005</v>
      </c>
      <c r="I64" s="64">
        <v>26.36</v>
      </c>
      <c r="J64" s="64">
        <v>128.80000000000001</v>
      </c>
      <c r="K64" s="65" t="s">
        <v>45</v>
      </c>
      <c r="L64" s="66">
        <v>3.74</v>
      </c>
    </row>
    <row r="65" spans="1:12" ht="15" x14ac:dyDescent="0.25">
      <c r="A65" s="23"/>
      <c r="B65" s="15"/>
      <c r="C65" s="11"/>
      <c r="D65" s="7" t="s">
        <v>57</v>
      </c>
      <c r="E65" s="60" t="s">
        <v>56</v>
      </c>
      <c r="F65" s="57">
        <v>50</v>
      </c>
      <c r="G65" s="69">
        <v>0.54</v>
      </c>
      <c r="H65" s="69">
        <v>1.86</v>
      </c>
      <c r="I65" s="69">
        <v>3.5</v>
      </c>
      <c r="J65" s="67">
        <v>32.799999999999997</v>
      </c>
      <c r="K65" s="65">
        <v>462</v>
      </c>
      <c r="L65" s="59">
        <v>1.98</v>
      </c>
    </row>
    <row r="66" spans="1:12" ht="15" x14ac:dyDescent="0.2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x14ac:dyDescent="0.2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4"/>
      <c r="B68" s="17"/>
      <c r="C68" s="8"/>
      <c r="D68" s="18" t="s">
        <v>33</v>
      </c>
      <c r="E68" s="9"/>
      <c r="F68" s="19">
        <f>SUM(F61:F67)</f>
        <v>550</v>
      </c>
      <c r="G68" s="19">
        <f t="shared" ref="G68" si="24">SUM(G61:G67)</f>
        <v>25.109999999999996</v>
      </c>
      <c r="H68" s="19">
        <f t="shared" ref="H68" si="25">SUM(H61:H67)</f>
        <v>17.87</v>
      </c>
      <c r="I68" s="19">
        <f t="shared" ref="I68" si="26">SUM(I61:I67)</f>
        <v>72.7</v>
      </c>
      <c r="J68" s="19">
        <f t="shared" ref="J68:L68" si="27">SUM(J61:J67)</f>
        <v>537.9</v>
      </c>
      <c r="K68" s="25"/>
      <c r="L68" s="19">
        <f t="shared" si="27"/>
        <v>72.680000000000007</v>
      </c>
    </row>
    <row r="69" spans="1:12" ht="15" x14ac:dyDescent="0.25">
      <c r="A69" s="26">
        <f>A61</f>
        <v>1</v>
      </c>
      <c r="B69" s="13">
        <f>B61</f>
        <v>4</v>
      </c>
      <c r="C69" s="10" t="s">
        <v>25</v>
      </c>
      <c r="D69" s="7" t="s">
        <v>26</v>
      </c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5"/>
      <c r="C70" s="11"/>
      <c r="D70" s="7" t="s">
        <v>27</v>
      </c>
      <c r="E70" s="39"/>
      <c r="F70" s="40"/>
      <c r="G70" s="40"/>
      <c r="H70" s="40"/>
      <c r="I70" s="40"/>
      <c r="J70" s="40"/>
      <c r="K70" s="41"/>
      <c r="L70" s="40"/>
    </row>
    <row r="71" spans="1:12" ht="15" x14ac:dyDescent="0.25">
      <c r="A71" s="23"/>
      <c r="B71" s="15"/>
      <c r="C71" s="11"/>
      <c r="D71" s="7" t="s">
        <v>28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29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30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31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32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6"/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4"/>
      <c r="B78" s="17"/>
      <c r="C78" s="8"/>
      <c r="D78" s="18" t="s">
        <v>33</v>
      </c>
      <c r="E78" s="9"/>
      <c r="F78" s="19">
        <f>SUM(F69:F77)</f>
        <v>0</v>
      </c>
      <c r="G78" s="19">
        <f t="shared" ref="G78" si="28">SUM(G69:G77)</f>
        <v>0</v>
      </c>
      <c r="H78" s="19">
        <f t="shared" ref="H78" si="29">SUM(H69:H77)</f>
        <v>0</v>
      </c>
      <c r="I78" s="19">
        <f t="shared" ref="I78" si="30">SUM(I69:I77)</f>
        <v>0</v>
      </c>
      <c r="J78" s="19">
        <f t="shared" ref="J78:L78" si="31">SUM(J69:J77)</f>
        <v>0</v>
      </c>
      <c r="K78" s="25"/>
      <c r="L78" s="19">
        <f t="shared" si="31"/>
        <v>0</v>
      </c>
    </row>
    <row r="79" spans="1:12" ht="15.75" customHeight="1" thickBot="1" x14ac:dyDescent="0.25">
      <c r="A79" s="29">
        <f>A61</f>
        <v>1</v>
      </c>
      <c r="B79" s="30">
        <f>B61</f>
        <v>4</v>
      </c>
      <c r="C79" s="48" t="s">
        <v>4</v>
      </c>
      <c r="D79" s="49"/>
      <c r="E79" s="31"/>
      <c r="F79" s="32">
        <f>F68+F78</f>
        <v>550</v>
      </c>
      <c r="G79" s="32">
        <f t="shared" ref="G79" si="32">G68+G78</f>
        <v>25.109999999999996</v>
      </c>
      <c r="H79" s="32">
        <f t="shared" ref="H79" si="33">H68+H78</f>
        <v>17.87</v>
      </c>
      <c r="I79" s="32">
        <f t="shared" ref="I79" si="34">I68+I78</f>
        <v>72.7</v>
      </c>
      <c r="J79" s="32">
        <f t="shared" ref="J79:L79" si="35">J68+J78</f>
        <v>537.9</v>
      </c>
      <c r="K79" s="32"/>
      <c r="L79" s="32">
        <f t="shared" si="35"/>
        <v>72.680000000000007</v>
      </c>
    </row>
    <row r="80" spans="1:12" ht="15" x14ac:dyDescent="0.25">
      <c r="A80" s="20">
        <v>1</v>
      </c>
      <c r="B80" s="21">
        <v>5</v>
      </c>
      <c r="C80" s="22" t="s">
        <v>20</v>
      </c>
      <c r="D80" s="5" t="s">
        <v>21</v>
      </c>
      <c r="E80" s="60" t="s">
        <v>58</v>
      </c>
      <c r="F80" s="57">
        <v>200</v>
      </c>
      <c r="G80" s="69">
        <v>27.7</v>
      </c>
      <c r="H80" s="75">
        <v>27.33</v>
      </c>
      <c r="I80" s="69">
        <v>37.6</v>
      </c>
      <c r="J80" s="58">
        <v>516</v>
      </c>
      <c r="K80" s="65">
        <v>324</v>
      </c>
      <c r="L80" s="59">
        <v>47.94</v>
      </c>
    </row>
    <row r="81" spans="1:12" ht="15" x14ac:dyDescent="0.25">
      <c r="A81" s="23"/>
      <c r="B81" s="15"/>
      <c r="C81" s="11"/>
      <c r="D81" s="7" t="s">
        <v>22</v>
      </c>
      <c r="E81" s="68" t="s">
        <v>48</v>
      </c>
      <c r="F81" s="69">
        <v>200</v>
      </c>
      <c r="G81" s="70">
        <v>0.1</v>
      </c>
      <c r="H81" s="70">
        <v>0</v>
      </c>
      <c r="I81" s="70">
        <v>15</v>
      </c>
      <c r="J81" s="57">
        <v>60</v>
      </c>
      <c r="K81" s="57">
        <v>501</v>
      </c>
      <c r="L81" s="61">
        <v>2.5</v>
      </c>
    </row>
    <row r="82" spans="1:12" ht="15.75" thickBot="1" x14ac:dyDescent="0.3">
      <c r="A82" s="23"/>
      <c r="B82" s="15"/>
      <c r="C82" s="11"/>
      <c r="D82" s="7" t="s">
        <v>23</v>
      </c>
      <c r="E82" s="62" t="s">
        <v>44</v>
      </c>
      <c r="F82" s="63">
        <v>60</v>
      </c>
      <c r="G82" s="64">
        <v>4.34</v>
      </c>
      <c r="H82" s="64">
        <v>0.56000000000000005</v>
      </c>
      <c r="I82" s="64">
        <v>26.36</v>
      </c>
      <c r="J82" s="64">
        <v>128.80000000000001</v>
      </c>
      <c r="K82" s="65" t="s">
        <v>45</v>
      </c>
      <c r="L82" s="66">
        <v>3.74</v>
      </c>
    </row>
    <row r="83" spans="1:12" ht="15.75" thickBot="1" x14ac:dyDescent="0.3">
      <c r="A83" s="23"/>
      <c r="B83" s="15"/>
      <c r="C83" s="11"/>
      <c r="D83" s="7" t="s">
        <v>24</v>
      </c>
      <c r="E83" s="60" t="s">
        <v>59</v>
      </c>
      <c r="F83" s="57">
        <v>200</v>
      </c>
      <c r="G83" s="57">
        <v>0.8</v>
      </c>
      <c r="H83" s="57">
        <v>0.8</v>
      </c>
      <c r="I83" s="57">
        <v>19.600000000000001</v>
      </c>
      <c r="J83" s="57">
        <v>94</v>
      </c>
      <c r="K83" s="65">
        <v>118</v>
      </c>
      <c r="L83" s="61">
        <v>24</v>
      </c>
    </row>
    <row r="84" spans="1:12" ht="15" x14ac:dyDescent="0.25">
      <c r="A84" s="23"/>
      <c r="B84" s="15"/>
      <c r="C84" s="11"/>
      <c r="D84" s="7" t="s">
        <v>57</v>
      </c>
      <c r="E84" s="60" t="s">
        <v>60</v>
      </c>
      <c r="F84" s="57">
        <v>30</v>
      </c>
      <c r="G84" s="70">
        <v>2.16</v>
      </c>
      <c r="H84" s="67">
        <v>2.5499999999999998</v>
      </c>
      <c r="I84" s="70">
        <v>16.649999999999999</v>
      </c>
      <c r="J84" s="67">
        <v>98.4</v>
      </c>
      <c r="K84" s="65">
        <v>490</v>
      </c>
      <c r="L84" s="59">
        <v>7.53</v>
      </c>
    </row>
    <row r="85" spans="1:12" ht="15" x14ac:dyDescent="0.25">
      <c r="A85" s="23"/>
      <c r="B85" s="15"/>
      <c r="C85" s="11"/>
      <c r="D85" s="6"/>
      <c r="E85" s="39"/>
      <c r="F85" s="40"/>
      <c r="G85" s="40"/>
      <c r="H85" s="40"/>
      <c r="I85" s="40"/>
      <c r="J85" s="40"/>
      <c r="K85" s="41"/>
      <c r="L85" s="40"/>
    </row>
    <row r="86" spans="1:12" ht="15" x14ac:dyDescent="0.25">
      <c r="A86" s="24"/>
      <c r="B86" s="17"/>
      <c r="C86" s="8"/>
      <c r="D86" s="18" t="s">
        <v>33</v>
      </c>
      <c r="E86" s="9"/>
      <c r="F86" s="19">
        <f>SUM(F80:F85)</f>
        <v>690</v>
      </c>
      <c r="G86" s="19">
        <f>SUM(G80:G85)</f>
        <v>35.099999999999994</v>
      </c>
      <c r="H86" s="19">
        <f>SUM(H80:H85)</f>
        <v>31.24</v>
      </c>
      <c r="I86" s="19">
        <f>SUM(I80:I85)</f>
        <v>115.21000000000001</v>
      </c>
      <c r="J86" s="19">
        <f>SUM(J80:J85)</f>
        <v>897.19999999999993</v>
      </c>
      <c r="K86" s="25"/>
      <c r="L86" s="19">
        <f>SUM(L80:L85)</f>
        <v>85.710000000000008</v>
      </c>
    </row>
    <row r="87" spans="1:12" ht="15" x14ac:dyDescent="0.25">
      <c r="A87" s="26">
        <f>A80</f>
        <v>1</v>
      </c>
      <c r="B87" s="13">
        <f>B80</f>
        <v>5</v>
      </c>
      <c r="C87" s="10" t="s">
        <v>25</v>
      </c>
      <c r="D87" s="7" t="s">
        <v>26</v>
      </c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7" t="s">
        <v>27</v>
      </c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5"/>
      <c r="C89" s="11"/>
      <c r="D89" s="7" t="s">
        <v>28</v>
      </c>
      <c r="E89" s="39"/>
      <c r="F89" s="40"/>
      <c r="G89" s="40"/>
      <c r="H89" s="40"/>
      <c r="I89" s="40"/>
      <c r="J89" s="40"/>
      <c r="K89" s="41"/>
      <c r="L89" s="40"/>
    </row>
    <row r="90" spans="1:12" ht="15" x14ac:dyDescent="0.25">
      <c r="A90" s="23"/>
      <c r="B90" s="15"/>
      <c r="C90" s="11"/>
      <c r="D90" s="7" t="s">
        <v>29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30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31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32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6"/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6"/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SUM(F87:F95)</f>
        <v>0</v>
      </c>
      <c r="G96" s="19">
        <f t="shared" ref="G96" si="36">SUM(G87:G95)</f>
        <v>0</v>
      </c>
      <c r="H96" s="19">
        <f t="shared" ref="H96" si="37">SUM(H87:H95)</f>
        <v>0</v>
      </c>
      <c r="I96" s="19">
        <f t="shared" ref="I96" si="38">SUM(I87:I95)</f>
        <v>0</v>
      </c>
      <c r="J96" s="19">
        <f t="shared" ref="J96:L96" si="39">SUM(J87:J95)</f>
        <v>0</v>
      </c>
      <c r="K96" s="25"/>
      <c r="L96" s="19">
        <f t="shared" si="39"/>
        <v>0</v>
      </c>
    </row>
    <row r="97" spans="1:12" ht="15.75" customHeight="1" thickBot="1" x14ac:dyDescent="0.25">
      <c r="A97" s="29">
        <f>A80</f>
        <v>1</v>
      </c>
      <c r="B97" s="30">
        <f>B80</f>
        <v>5</v>
      </c>
      <c r="C97" s="48" t="s">
        <v>4</v>
      </c>
      <c r="D97" s="49"/>
      <c r="E97" s="31"/>
      <c r="F97" s="32">
        <f>F86+F96</f>
        <v>690</v>
      </c>
      <c r="G97" s="32">
        <f t="shared" ref="G97" si="40">G86+G96</f>
        <v>35.099999999999994</v>
      </c>
      <c r="H97" s="32">
        <f t="shared" ref="H97" si="41">H86+H96</f>
        <v>31.24</v>
      </c>
      <c r="I97" s="32">
        <f t="shared" ref="I97" si="42">I86+I96</f>
        <v>115.21000000000001</v>
      </c>
      <c r="J97" s="32">
        <f t="shared" ref="J97:L97" si="43">J86+J96</f>
        <v>897.19999999999993</v>
      </c>
      <c r="K97" s="32"/>
      <c r="L97" s="32">
        <f t="shared" si="43"/>
        <v>85.710000000000008</v>
      </c>
    </row>
    <row r="98" spans="1:12" ht="15" x14ac:dyDescent="0.25">
      <c r="A98" s="20">
        <v>2</v>
      </c>
      <c r="B98" s="21">
        <v>1</v>
      </c>
      <c r="C98" s="22" t="s">
        <v>20</v>
      </c>
      <c r="D98" s="5" t="s">
        <v>21</v>
      </c>
      <c r="E98" s="60" t="s">
        <v>61</v>
      </c>
      <c r="F98" s="57">
        <v>200</v>
      </c>
      <c r="G98" s="57">
        <v>6.2</v>
      </c>
      <c r="H98" s="57">
        <v>7.46</v>
      </c>
      <c r="I98" s="57">
        <v>30.86</v>
      </c>
      <c r="J98" s="58">
        <v>215.4</v>
      </c>
      <c r="K98" s="65">
        <v>268</v>
      </c>
      <c r="L98" s="59">
        <v>16.22</v>
      </c>
    </row>
    <row r="99" spans="1:12" ht="15" x14ac:dyDescent="0.25">
      <c r="A99" s="23"/>
      <c r="B99" s="15"/>
      <c r="C99" s="11"/>
      <c r="D99" s="7" t="s">
        <v>22</v>
      </c>
      <c r="E99" s="60" t="s">
        <v>43</v>
      </c>
      <c r="F99" s="57">
        <v>200</v>
      </c>
      <c r="G99" s="57">
        <v>3.2</v>
      </c>
      <c r="H99" s="57">
        <v>2.7</v>
      </c>
      <c r="I99" s="57">
        <v>15.9</v>
      </c>
      <c r="J99" s="57">
        <v>79</v>
      </c>
      <c r="K99" s="57">
        <v>513</v>
      </c>
      <c r="L99" s="61">
        <v>7.5</v>
      </c>
    </row>
    <row r="100" spans="1:12" ht="15.75" thickBot="1" x14ac:dyDescent="0.3">
      <c r="A100" s="23"/>
      <c r="B100" s="15"/>
      <c r="C100" s="11"/>
      <c r="D100" s="7" t="s">
        <v>23</v>
      </c>
      <c r="E100" s="62" t="s">
        <v>44</v>
      </c>
      <c r="F100" s="63">
        <v>60</v>
      </c>
      <c r="G100" s="64">
        <v>4.34</v>
      </c>
      <c r="H100" s="64">
        <v>0.56000000000000005</v>
      </c>
      <c r="I100" s="64">
        <v>26.36</v>
      </c>
      <c r="J100" s="64">
        <v>128.80000000000001</v>
      </c>
      <c r="K100" s="65" t="s">
        <v>45</v>
      </c>
      <c r="L100" s="66">
        <v>3.74</v>
      </c>
    </row>
    <row r="101" spans="1:12" ht="15.75" thickBot="1" x14ac:dyDescent="0.3">
      <c r="A101" s="23"/>
      <c r="B101" s="15"/>
      <c r="C101" s="11"/>
      <c r="D101" s="7" t="s">
        <v>24</v>
      </c>
      <c r="E101" s="60" t="s">
        <v>46</v>
      </c>
      <c r="F101" s="57">
        <v>180</v>
      </c>
      <c r="G101" s="57">
        <v>0.72</v>
      </c>
      <c r="H101" s="57">
        <v>0.54</v>
      </c>
      <c r="I101" s="57">
        <v>18.54</v>
      </c>
      <c r="J101" s="57">
        <v>84.6</v>
      </c>
      <c r="K101" s="65">
        <v>118</v>
      </c>
      <c r="L101" s="61">
        <v>12.82</v>
      </c>
    </row>
    <row r="102" spans="1:12" ht="15.75" thickBot="1" x14ac:dyDescent="0.3">
      <c r="A102" s="23"/>
      <c r="B102" s="15"/>
      <c r="C102" s="11"/>
      <c r="D102" s="72" t="s">
        <v>63</v>
      </c>
      <c r="E102" s="60" t="s">
        <v>62</v>
      </c>
      <c r="F102" s="57">
        <v>30</v>
      </c>
      <c r="G102" s="57">
        <v>0.84</v>
      </c>
      <c r="H102" s="57">
        <v>0.99</v>
      </c>
      <c r="I102" s="57">
        <v>23.19</v>
      </c>
      <c r="J102" s="67">
        <v>105</v>
      </c>
      <c r="K102" s="65">
        <v>607</v>
      </c>
      <c r="L102" s="59">
        <v>14.1</v>
      </c>
    </row>
    <row r="103" spans="1:12" ht="15.75" thickBot="1" x14ac:dyDescent="0.3">
      <c r="A103" s="23"/>
      <c r="B103" s="15"/>
      <c r="C103" s="11"/>
      <c r="D103" s="72" t="s">
        <v>65</v>
      </c>
      <c r="E103" s="60" t="s">
        <v>64</v>
      </c>
      <c r="F103" s="57">
        <v>20</v>
      </c>
      <c r="G103" s="57">
        <v>1.68</v>
      </c>
      <c r="H103" s="57">
        <v>5.22</v>
      </c>
      <c r="I103" s="57">
        <v>0</v>
      </c>
      <c r="J103" s="77">
        <v>68.599999999999994</v>
      </c>
      <c r="K103" s="65">
        <v>106</v>
      </c>
      <c r="L103" s="59">
        <v>9.6</v>
      </c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SUM(F98:F103)</f>
        <v>690</v>
      </c>
      <c r="G104" s="19">
        <f>SUM(G98:G103)</f>
        <v>16.98</v>
      </c>
      <c r="H104" s="19">
        <f>SUM(H98:H103)</f>
        <v>17.470000000000002</v>
      </c>
      <c r="I104" s="19">
        <f>SUM(I98:I103)</f>
        <v>114.85</v>
      </c>
      <c r="J104" s="19">
        <f>SUM(J98:J103)</f>
        <v>681.4</v>
      </c>
      <c r="K104" s="25"/>
      <c r="L104" s="19">
        <f>SUM(L98:L103)</f>
        <v>63.980000000000004</v>
      </c>
    </row>
    <row r="105" spans="1:12" ht="15" x14ac:dyDescent="0.25">
      <c r="A105" s="26">
        <f>A98</f>
        <v>2</v>
      </c>
      <c r="B105" s="13">
        <f>B98</f>
        <v>1</v>
      </c>
      <c r="C105" s="10" t="s">
        <v>25</v>
      </c>
      <c r="D105" s="7" t="s">
        <v>26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7" t="s">
        <v>27</v>
      </c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7" t="s">
        <v>28</v>
      </c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5"/>
      <c r="C108" s="11"/>
      <c r="D108" s="7" t="s">
        <v>29</v>
      </c>
      <c r="E108" s="39"/>
      <c r="F108" s="40"/>
      <c r="G108" s="40"/>
      <c r="H108" s="40"/>
      <c r="I108" s="40"/>
      <c r="J108" s="40"/>
      <c r="K108" s="41"/>
      <c r="L108" s="40"/>
    </row>
    <row r="109" spans="1:12" ht="15" x14ac:dyDescent="0.25">
      <c r="A109" s="23"/>
      <c r="B109" s="15"/>
      <c r="C109" s="11"/>
      <c r="D109" s="7" t="s">
        <v>30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31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32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6"/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6"/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4"/>
      <c r="B114" s="17"/>
      <c r="C114" s="8"/>
      <c r="D114" s="18" t="s">
        <v>33</v>
      </c>
      <c r="E114" s="9"/>
      <c r="F114" s="19">
        <f>SUM(F105:F113)</f>
        <v>0</v>
      </c>
      <c r="G114" s="19">
        <f t="shared" ref="G114:J114" si="44">SUM(G105:G113)</f>
        <v>0</v>
      </c>
      <c r="H114" s="19">
        <f t="shared" si="44"/>
        <v>0</v>
      </c>
      <c r="I114" s="19">
        <f t="shared" si="44"/>
        <v>0</v>
      </c>
      <c r="J114" s="19">
        <f t="shared" si="44"/>
        <v>0</v>
      </c>
      <c r="K114" s="25"/>
      <c r="L114" s="19">
        <f t="shared" ref="L114" si="45">SUM(L105:L113)</f>
        <v>0</v>
      </c>
    </row>
    <row r="115" spans="1:12" ht="15.75" thickBot="1" x14ac:dyDescent="0.25">
      <c r="A115" s="29">
        <f>A98</f>
        <v>2</v>
      </c>
      <c r="B115" s="30">
        <f>B98</f>
        <v>1</v>
      </c>
      <c r="C115" s="48" t="s">
        <v>4</v>
      </c>
      <c r="D115" s="49"/>
      <c r="E115" s="31"/>
      <c r="F115" s="32">
        <f>F104+F114</f>
        <v>690</v>
      </c>
      <c r="G115" s="32">
        <f t="shared" ref="G115" si="46">G104+G114</f>
        <v>16.98</v>
      </c>
      <c r="H115" s="32">
        <f t="shared" ref="H115" si="47">H104+H114</f>
        <v>17.470000000000002</v>
      </c>
      <c r="I115" s="32">
        <f t="shared" ref="I115" si="48">I104+I114</f>
        <v>114.85</v>
      </c>
      <c r="J115" s="32">
        <f t="shared" ref="J115:L115" si="49">J104+J114</f>
        <v>681.4</v>
      </c>
      <c r="K115" s="32"/>
      <c r="L115" s="32">
        <f t="shared" si="49"/>
        <v>63.980000000000004</v>
      </c>
    </row>
    <row r="116" spans="1:12" ht="15" x14ac:dyDescent="0.25">
      <c r="A116" s="14">
        <v>2</v>
      </c>
      <c r="B116" s="15">
        <v>2</v>
      </c>
      <c r="C116" s="22" t="s">
        <v>20</v>
      </c>
      <c r="D116" s="55" t="s">
        <v>29</v>
      </c>
      <c r="E116" s="56" t="s">
        <v>42</v>
      </c>
      <c r="F116" s="57">
        <v>180</v>
      </c>
      <c r="G116" s="78">
        <v>15.5</v>
      </c>
      <c r="H116" s="78">
        <v>24.09</v>
      </c>
      <c r="I116" s="78">
        <v>4.1500000000000004</v>
      </c>
      <c r="J116" s="58">
        <v>293.52999999999997</v>
      </c>
      <c r="K116" s="65">
        <v>307</v>
      </c>
      <c r="L116" s="59">
        <v>36.94</v>
      </c>
    </row>
    <row r="117" spans="1:12" ht="15" x14ac:dyDescent="0.25">
      <c r="A117" s="14"/>
      <c r="B117" s="15"/>
      <c r="C117" s="11"/>
      <c r="D117" s="7" t="s">
        <v>22</v>
      </c>
      <c r="E117" s="60" t="s">
        <v>66</v>
      </c>
      <c r="F117" s="57">
        <v>200</v>
      </c>
      <c r="G117" s="57">
        <v>0.1</v>
      </c>
      <c r="H117" s="57">
        <v>0</v>
      </c>
      <c r="I117" s="57">
        <v>15.2</v>
      </c>
      <c r="J117" s="57">
        <v>61</v>
      </c>
      <c r="K117" s="57">
        <v>505</v>
      </c>
      <c r="L117" s="61">
        <v>3.5</v>
      </c>
    </row>
    <row r="118" spans="1:12" ht="15.75" thickBot="1" x14ac:dyDescent="0.3">
      <c r="A118" s="14"/>
      <c r="B118" s="15"/>
      <c r="C118" s="11"/>
      <c r="D118" s="7" t="s">
        <v>23</v>
      </c>
      <c r="E118" s="62" t="s">
        <v>44</v>
      </c>
      <c r="F118" s="63">
        <v>60</v>
      </c>
      <c r="G118" s="64">
        <v>4.34</v>
      </c>
      <c r="H118" s="64">
        <v>0.56000000000000005</v>
      </c>
      <c r="I118" s="64">
        <v>26.36</v>
      </c>
      <c r="J118" s="64">
        <v>128.80000000000001</v>
      </c>
      <c r="K118" s="65" t="s">
        <v>45</v>
      </c>
      <c r="L118" s="66">
        <v>3.74</v>
      </c>
    </row>
    <row r="119" spans="1:12" ht="15" x14ac:dyDescent="0.25">
      <c r="A119" s="14"/>
      <c r="B119" s="15"/>
      <c r="C119" s="11"/>
      <c r="D119" s="76" t="s">
        <v>30</v>
      </c>
      <c r="E119" s="60" t="s">
        <v>67</v>
      </c>
      <c r="F119" s="57">
        <v>180</v>
      </c>
      <c r="G119" s="57">
        <v>9</v>
      </c>
      <c r="H119" s="57">
        <v>5.76</v>
      </c>
      <c r="I119" s="57">
        <v>15.3</v>
      </c>
      <c r="J119" s="57">
        <v>156.6</v>
      </c>
      <c r="K119" s="65">
        <v>536</v>
      </c>
      <c r="L119" s="61">
        <v>41.8</v>
      </c>
    </row>
    <row r="120" spans="1:12" ht="15" x14ac:dyDescent="0.25">
      <c r="A120" s="14"/>
      <c r="B120" s="15"/>
      <c r="C120" s="11"/>
      <c r="D120" s="6"/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6"/>
      <c r="B122" s="17"/>
      <c r="C122" s="8"/>
      <c r="D122" s="18" t="s">
        <v>33</v>
      </c>
      <c r="E122" s="9"/>
      <c r="F122" s="19">
        <f>SUM(F116:F121)</f>
        <v>620</v>
      </c>
      <c r="G122" s="19">
        <f>SUM(G116:G121)</f>
        <v>28.939999999999998</v>
      </c>
      <c r="H122" s="19">
        <f>SUM(H116:H121)</f>
        <v>30.409999999999997</v>
      </c>
      <c r="I122" s="19">
        <f>SUM(I116:I121)</f>
        <v>61.010000000000005</v>
      </c>
      <c r="J122" s="19">
        <f>SUM(J116:J121)</f>
        <v>639.92999999999995</v>
      </c>
      <c r="K122" s="25"/>
      <c r="L122" s="19">
        <f>SUM(L116:L121)</f>
        <v>85.97999999999999</v>
      </c>
    </row>
    <row r="123" spans="1:12" ht="15" x14ac:dyDescent="0.25">
      <c r="A123" s="13">
        <f>A116</f>
        <v>2</v>
      </c>
      <c r="B123" s="13">
        <f>B116</f>
        <v>2</v>
      </c>
      <c r="C123" s="10" t="s">
        <v>25</v>
      </c>
      <c r="D123" s="7" t="s">
        <v>26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 x14ac:dyDescent="0.25">
      <c r="A124" s="14"/>
      <c r="B124" s="15"/>
      <c r="C124" s="11"/>
      <c r="D124" s="7" t="s">
        <v>27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7" t="s">
        <v>28</v>
      </c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7" t="s">
        <v>29</v>
      </c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4"/>
      <c r="B127" s="15"/>
      <c r="C127" s="11"/>
      <c r="D127" s="7" t="s">
        <v>30</v>
      </c>
      <c r="E127" s="39"/>
      <c r="F127" s="40"/>
      <c r="G127" s="40"/>
      <c r="H127" s="40"/>
      <c r="I127" s="40"/>
      <c r="J127" s="40"/>
      <c r="K127" s="41"/>
      <c r="L127" s="40"/>
    </row>
    <row r="128" spans="1:12" ht="15" x14ac:dyDescent="0.25">
      <c r="A128" s="14"/>
      <c r="B128" s="15"/>
      <c r="C128" s="11"/>
      <c r="D128" s="7" t="s">
        <v>31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32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6"/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6"/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SUM(F123:F131)</f>
        <v>0</v>
      </c>
      <c r="G132" s="19">
        <f t="shared" ref="G132:J132" si="50">SUM(G123:G131)</f>
        <v>0</v>
      </c>
      <c r="H132" s="19">
        <f t="shared" si="50"/>
        <v>0</v>
      </c>
      <c r="I132" s="19">
        <f t="shared" si="50"/>
        <v>0</v>
      </c>
      <c r="J132" s="19">
        <f t="shared" si="50"/>
        <v>0</v>
      </c>
      <c r="K132" s="25"/>
      <c r="L132" s="19">
        <f t="shared" ref="L132" si="51">SUM(L123:L131)</f>
        <v>0</v>
      </c>
    </row>
    <row r="133" spans="1:12" ht="15.75" thickBot="1" x14ac:dyDescent="0.25">
      <c r="A133" s="33">
        <f>A116</f>
        <v>2</v>
      </c>
      <c r="B133" s="33">
        <f>B116</f>
        <v>2</v>
      </c>
      <c r="C133" s="48" t="s">
        <v>4</v>
      </c>
      <c r="D133" s="49"/>
      <c r="E133" s="31"/>
      <c r="F133" s="32">
        <f>F122+F132</f>
        <v>620</v>
      </c>
      <c r="G133" s="32">
        <f t="shared" ref="G133" si="52">G122+G132</f>
        <v>28.939999999999998</v>
      </c>
      <c r="H133" s="32">
        <f t="shared" ref="H133" si="53">H122+H132</f>
        <v>30.409999999999997</v>
      </c>
      <c r="I133" s="32">
        <f t="shared" ref="I133" si="54">I122+I132</f>
        <v>61.010000000000005</v>
      </c>
      <c r="J133" s="32">
        <f t="shared" ref="J133:L133" si="55">J122+J132</f>
        <v>639.92999999999995</v>
      </c>
      <c r="K133" s="32"/>
      <c r="L133" s="32">
        <f t="shared" si="55"/>
        <v>85.97999999999999</v>
      </c>
    </row>
    <row r="134" spans="1:12" ht="15" x14ac:dyDescent="0.25">
      <c r="A134" s="20">
        <v>2</v>
      </c>
      <c r="B134" s="21">
        <v>3</v>
      </c>
      <c r="C134" s="22" t="s">
        <v>20</v>
      </c>
      <c r="D134" s="55" t="s">
        <v>28</v>
      </c>
      <c r="E134" s="60" t="s">
        <v>68</v>
      </c>
      <c r="F134" s="57">
        <v>90</v>
      </c>
      <c r="G134" s="57">
        <v>16.02</v>
      </c>
      <c r="H134" s="79">
        <v>15.75</v>
      </c>
      <c r="I134" s="57">
        <v>12.87</v>
      </c>
      <c r="J134" s="58">
        <v>257.39999999999998</v>
      </c>
      <c r="K134" s="65">
        <v>386</v>
      </c>
      <c r="L134" s="59">
        <v>44.91</v>
      </c>
    </row>
    <row r="135" spans="1:12" ht="15" x14ac:dyDescent="0.25">
      <c r="A135" s="23"/>
      <c r="B135" s="15"/>
      <c r="C135" s="11"/>
      <c r="D135" s="76" t="s">
        <v>29</v>
      </c>
      <c r="E135" s="60" t="s">
        <v>69</v>
      </c>
      <c r="F135" s="57">
        <v>150</v>
      </c>
      <c r="G135" s="73">
        <v>6.4</v>
      </c>
      <c r="H135" s="73">
        <v>8.9</v>
      </c>
      <c r="I135" s="73">
        <v>28.53</v>
      </c>
      <c r="J135" s="57">
        <v>220.35</v>
      </c>
      <c r="K135" s="65">
        <v>262</v>
      </c>
      <c r="L135" s="61">
        <v>5</v>
      </c>
    </row>
    <row r="136" spans="1:12" ht="15" x14ac:dyDescent="0.25">
      <c r="A136" s="23"/>
      <c r="B136" s="15"/>
      <c r="C136" s="11"/>
      <c r="D136" s="7" t="s">
        <v>22</v>
      </c>
      <c r="E136" s="60" t="s">
        <v>70</v>
      </c>
      <c r="F136" s="57">
        <v>200</v>
      </c>
      <c r="G136" s="80">
        <v>3.6</v>
      </c>
      <c r="H136" s="80">
        <v>3.3</v>
      </c>
      <c r="I136" s="80">
        <v>25</v>
      </c>
      <c r="J136" s="57">
        <v>144</v>
      </c>
      <c r="K136" s="57">
        <v>508</v>
      </c>
      <c r="L136" s="61">
        <v>2.5</v>
      </c>
    </row>
    <row r="137" spans="1:12" ht="15.75" customHeight="1" thickBot="1" x14ac:dyDescent="0.3">
      <c r="A137" s="23"/>
      <c r="B137" s="15"/>
      <c r="C137" s="11"/>
      <c r="D137" s="7" t="s">
        <v>23</v>
      </c>
      <c r="E137" s="62" t="s">
        <v>44</v>
      </c>
      <c r="F137" s="63">
        <v>60</v>
      </c>
      <c r="G137" s="64">
        <v>4.34</v>
      </c>
      <c r="H137" s="64">
        <v>0.56000000000000005</v>
      </c>
      <c r="I137" s="64">
        <v>26.36</v>
      </c>
      <c r="J137" s="64">
        <v>128.80000000000001</v>
      </c>
      <c r="K137" s="65" t="s">
        <v>45</v>
      </c>
      <c r="L137" s="66">
        <v>3.74</v>
      </c>
    </row>
    <row r="138" spans="1:12" ht="15.75" thickBot="1" x14ac:dyDescent="0.3">
      <c r="A138" s="23"/>
      <c r="B138" s="15"/>
      <c r="C138" s="11"/>
      <c r="D138" s="72" t="s">
        <v>57</v>
      </c>
      <c r="E138" s="81" t="s">
        <v>71</v>
      </c>
      <c r="F138" s="73">
        <v>50</v>
      </c>
      <c r="G138" s="57">
        <v>1.17</v>
      </c>
      <c r="H138" s="79">
        <v>4</v>
      </c>
      <c r="I138" s="57">
        <v>4.33</v>
      </c>
      <c r="J138" s="67">
        <v>58.05</v>
      </c>
      <c r="K138" s="65">
        <v>448</v>
      </c>
      <c r="L138" s="59">
        <v>2.5</v>
      </c>
    </row>
    <row r="139" spans="1:12" ht="15" x14ac:dyDescent="0.25">
      <c r="A139" s="23"/>
      <c r="B139" s="15"/>
      <c r="C139" s="11"/>
      <c r="D139" s="6"/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4"/>
      <c r="B141" s="17"/>
      <c r="C141" s="8"/>
      <c r="D141" s="18" t="s">
        <v>33</v>
      </c>
      <c r="E141" s="9"/>
      <c r="F141" s="19">
        <f>SUM(F134:F140)</f>
        <v>550</v>
      </c>
      <c r="G141" s="19">
        <f t="shared" ref="G141:J141" si="56">SUM(G134:G140)</f>
        <v>31.53</v>
      </c>
      <c r="H141" s="19">
        <f t="shared" si="56"/>
        <v>32.51</v>
      </c>
      <c r="I141" s="19">
        <f t="shared" si="56"/>
        <v>97.09</v>
      </c>
      <c r="J141" s="19">
        <f t="shared" si="56"/>
        <v>808.59999999999991</v>
      </c>
      <c r="K141" s="25"/>
      <c r="L141" s="19">
        <f t="shared" ref="L141" si="57">SUM(L134:L140)</f>
        <v>58.65</v>
      </c>
    </row>
    <row r="142" spans="1:12" ht="15" x14ac:dyDescent="0.25">
      <c r="A142" s="26">
        <f>A134</f>
        <v>2</v>
      </c>
      <c r="B142" s="13">
        <f>B134</f>
        <v>3</v>
      </c>
      <c r="C142" s="10" t="s">
        <v>25</v>
      </c>
      <c r="D142" s="7" t="s">
        <v>26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 x14ac:dyDescent="0.25">
      <c r="A143" s="23"/>
      <c r="B143" s="15"/>
      <c r="C143" s="11"/>
      <c r="D143" s="7" t="s">
        <v>27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7" t="s">
        <v>28</v>
      </c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7" t="s">
        <v>29</v>
      </c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3"/>
      <c r="B146" s="15"/>
      <c r="C146" s="11"/>
      <c r="D146" s="7" t="s">
        <v>30</v>
      </c>
      <c r="E146" s="39"/>
      <c r="F146" s="40"/>
      <c r="G146" s="40"/>
      <c r="H146" s="40"/>
      <c r="I146" s="40"/>
      <c r="J146" s="40"/>
      <c r="K146" s="41"/>
      <c r="L146" s="40"/>
    </row>
    <row r="147" spans="1:12" ht="15" x14ac:dyDescent="0.25">
      <c r="A147" s="23"/>
      <c r="B147" s="15"/>
      <c r="C147" s="11"/>
      <c r="D147" s="7" t="s">
        <v>31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32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6"/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6"/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SUM(F142:F150)</f>
        <v>0</v>
      </c>
      <c r="G151" s="19">
        <f t="shared" ref="G151:J151" si="58">SUM(G142:G150)</f>
        <v>0</v>
      </c>
      <c r="H151" s="19">
        <f t="shared" si="58"/>
        <v>0</v>
      </c>
      <c r="I151" s="19">
        <f t="shared" si="58"/>
        <v>0</v>
      </c>
      <c r="J151" s="19">
        <f t="shared" si="58"/>
        <v>0</v>
      </c>
      <c r="K151" s="25"/>
      <c r="L151" s="19">
        <f t="shared" ref="L151" si="59">SUM(L142:L150)</f>
        <v>0</v>
      </c>
    </row>
    <row r="152" spans="1:12" ht="15.75" thickBot="1" x14ac:dyDescent="0.25">
      <c r="A152" s="29">
        <f>A134</f>
        <v>2</v>
      </c>
      <c r="B152" s="30">
        <f>B134</f>
        <v>3</v>
      </c>
      <c r="C152" s="48" t="s">
        <v>4</v>
      </c>
      <c r="D152" s="49"/>
      <c r="E152" s="31"/>
      <c r="F152" s="32">
        <f>F141+F151</f>
        <v>550</v>
      </c>
      <c r="G152" s="32">
        <f t="shared" ref="G152" si="60">G141+G151</f>
        <v>31.53</v>
      </c>
      <c r="H152" s="32">
        <f t="shared" ref="H152" si="61">H141+H151</f>
        <v>32.51</v>
      </c>
      <c r="I152" s="32">
        <f t="shared" ref="I152" si="62">I141+I151</f>
        <v>97.09</v>
      </c>
      <c r="J152" s="32">
        <f t="shared" ref="J152:L152" si="63">J141+J151</f>
        <v>808.59999999999991</v>
      </c>
      <c r="K152" s="32"/>
      <c r="L152" s="32">
        <f t="shared" si="63"/>
        <v>58.65</v>
      </c>
    </row>
    <row r="153" spans="1:12" ht="15.75" thickBot="1" x14ac:dyDescent="0.3">
      <c r="A153" s="20">
        <v>2</v>
      </c>
      <c r="B153" s="21">
        <v>4</v>
      </c>
      <c r="C153" s="22" t="s">
        <v>20</v>
      </c>
      <c r="D153" s="55" t="s">
        <v>28</v>
      </c>
      <c r="E153" s="60" t="s">
        <v>72</v>
      </c>
      <c r="F153" s="57">
        <v>150</v>
      </c>
      <c r="G153" s="58">
        <v>6.7</v>
      </c>
      <c r="H153" s="58">
        <v>5.2</v>
      </c>
      <c r="I153" s="58">
        <v>28.53</v>
      </c>
      <c r="J153" s="58">
        <v>188.78</v>
      </c>
      <c r="K153" s="65">
        <v>302</v>
      </c>
      <c r="L153" s="59">
        <v>13.54</v>
      </c>
    </row>
    <row r="154" spans="1:12" ht="15.75" thickBot="1" x14ac:dyDescent="0.3">
      <c r="A154" s="23"/>
      <c r="B154" s="15"/>
      <c r="C154" s="11"/>
      <c r="D154" s="72" t="s">
        <v>30</v>
      </c>
      <c r="E154" s="56" t="s">
        <v>74</v>
      </c>
      <c r="F154" s="57">
        <v>200</v>
      </c>
      <c r="G154" s="69">
        <v>5.8</v>
      </c>
      <c r="H154" s="69">
        <v>5</v>
      </c>
      <c r="I154" s="69">
        <v>9.6</v>
      </c>
      <c r="J154" s="77">
        <v>106</v>
      </c>
      <c r="K154" s="65">
        <v>534</v>
      </c>
      <c r="L154" s="59">
        <v>27</v>
      </c>
    </row>
    <row r="155" spans="1:12" ht="15" x14ac:dyDescent="0.25">
      <c r="A155" s="23"/>
      <c r="B155" s="15"/>
      <c r="C155" s="11"/>
      <c r="D155" s="74" t="s">
        <v>30</v>
      </c>
      <c r="E155" s="60" t="s">
        <v>73</v>
      </c>
      <c r="F155" s="71">
        <v>200</v>
      </c>
      <c r="G155" s="82">
        <v>0.2</v>
      </c>
      <c r="H155" s="82">
        <v>0.12</v>
      </c>
      <c r="I155" s="82">
        <v>39</v>
      </c>
      <c r="J155" s="57">
        <v>158</v>
      </c>
      <c r="K155" s="57">
        <v>524</v>
      </c>
      <c r="L155" s="61">
        <v>5.5</v>
      </c>
    </row>
    <row r="156" spans="1:12" ht="15.75" thickBot="1" x14ac:dyDescent="0.3">
      <c r="A156" s="23"/>
      <c r="B156" s="15"/>
      <c r="C156" s="11"/>
      <c r="D156" s="7" t="s">
        <v>23</v>
      </c>
      <c r="E156" s="62" t="s">
        <v>44</v>
      </c>
      <c r="F156" s="63">
        <v>60</v>
      </c>
      <c r="G156" s="64">
        <v>4.34</v>
      </c>
      <c r="H156" s="64">
        <v>0.56000000000000005</v>
      </c>
      <c r="I156" s="64">
        <v>26.36</v>
      </c>
      <c r="J156" s="64">
        <v>128.80000000000001</v>
      </c>
      <c r="K156" s="65" t="s">
        <v>45</v>
      </c>
      <c r="L156" s="66">
        <v>3.74</v>
      </c>
    </row>
    <row r="157" spans="1:12" ht="15.75" thickBot="1" x14ac:dyDescent="0.3">
      <c r="A157" s="23"/>
      <c r="B157" s="15"/>
      <c r="C157" s="11"/>
      <c r="D157" s="72" t="s">
        <v>57</v>
      </c>
      <c r="E157" s="81" t="s">
        <v>71</v>
      </c>
      <c r="F157" s="73">
        <v>50</v>
      </c>
      <c r="G157" s="57">
        <v>1.17</v>
      </c>
      <c r="H157" s="79">
        <v>4</v>
      </c>
      <c r="I157" s="57">
        <v>4.33</v>
      </c>
      <c r="J157" s="67">
        <v>58.05</v>
      </c>
      <c r="K157" s="65">
        <v>448</v>
      </c>
      <c r="L157" s="59">
        <v>2.5</v>
      </c>
    </row>
    <row r="158" spans="1:12" ht="15" x14ac:dyDescent="0.25">
      <c r="A158" s="23"/>
      <c r="B158" s="15"/>
      <c r="C158" s="11"/>
      <c r="D158" s="6"/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4"/>
      <c r="B160" s="17"/>
      <c r="C160" s="8"/>
      <c r="D160" s="18" t="s">
        <v>33</v>
      </c>
      <c r="E160" s="9"/>
      <c r="F160" s="19">
        <f>SUM(F153:F159)</f>
        <v>660</v>
      </c>
      <c r="G160" s="19">
        <f t="shared" ref="G160:J160" si="64">SUM(G153:G159)</f>
        <v>18.21</v>
      </c>
      <c r="H160" s="19">
        <f t="shared" si="64"/>
        <v>14.879999999999999</v>
      </c>
      <c r="I160" s="19">
        <f t="shared" si="64"/>
        <v>107.82</v>
      </c>
      <c r="J160" s="19">
        <f t="shared" si="64"/>
        <v>639.62999999999988</v>
      </c>
      <c r="K160" s="25"/>
      <c r="L160" s="19">
        <f t="shared" ref="L160" si="65">SUM(L153:L159)</f>
        <v>52.28</v>
      </c>
    </row>
    <row r="161" spans="1:12" ht="15" x14ac:dyDescent="0.25">
      <c r="A161" s="26">
        <f>A153</f>
        <v>2</v>
      </c>
      <c r="B161" s="13">
        <f>B153</f>
        <v>4</v>
      </c>
      <c r="C161" s="10" t="s">
        <v>25</v>
      </c>
      <c r="D161" s="7" t="s">
        <v>26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 x14ac:dyDescent="0.25">
      <c r="A162" s="23"/>
      <c r="B162" s="15"/>
      <c r="C162" s="11"/>
      <c r="D162" s="7" t="s">
        <v>27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7" t="s">
        <v>28</v>
      </c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7" t="s">
        <v>29</v>
      </c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3"/>
      <c r="B165" s="15"/>
      <c r="C165" s="11"/>
      <c r="D165" s="7" t="s">
        <v>30</v>
      </c>
      <c r="E165" s="39"/>
      <c r="F165" s="40"/>
      <c r="G165" s="40"/>
      <c r="H165" s="40"/>
      <c r="I165" s="40"/>
      <c r="J165" s="40"/>
      <c r="K165" s="41"/>
      <c r="L165" s="40"/>
    </row>
    <row r="166" spans="1:12" ht="15" x14ac:dyDescent="0.25">
      <c r="A166" s="23"/>
      <c r="B166" s="15"/>
      <c r="C166" s="11"/>
      <c r="D166" s="7" t="s">
        <v>31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32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6"/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6"/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SUM(F161:F169)</f>
        <v>0</v>
      </c>
      <c r="G170" s="19">
        <f t="shared" ref="G170:J170" si="66">SUM(G161:G169)</f>
        <v>0</v>
      </c>
      <c r="H170" s="19">
        <f t="shared" si="66"/>
        <v>0</v>
      </c>
      <c r="I170" s="19">
        <f t="shared" si="66"/>
        <v>0</v>
      </c>
      <c r="J170" s="19">
        <f t="shared" si="66"/>
        <v>0</v>
      </c>
      <c r="K170" s="25"/>
      <c r="L170" s="19">
        <f t="shared" ref="L170" si="67">SUM(L161:L169)</f>
        <v>0</v>
      </c>
    </row>
    <row r="171" spans="1:12" ht="15.75" thickBot="1" x14ac:dyDescent="0.25">
      <c r="A171" s="29">
        <f>A153</f>
        <v>2</v>
      </c>
      <c r="B171" s="30">
        <f>B153</f>
        <v>4</v>
      </c>
      <c r="C171" s="48" t="s">
        <v>4</v>
      </c>
      <c r="D171" s="49"/>
      <c r="E171" s="31"/>
      <c r="F171" s="32">
        <f>F160+F170</f>
        <v>660</v>
      </c>
      <c r="G171" s="32">
        <f t="shared" ref="G171" si="68">G160+G170</f>
        <v>18.21</v>
      </c>
      <c r="H171" s="32">
        <f t="shared" ref="H171" si="69">H160+H170</f>
        <v>14.879999999999999</v>
      </c>
      <c r="I171" s="32">
        <f t="shared" ref="I171" si="70">I160+I170</f>
        <v>107.82</v>
      </c>
      <c r="J171" s="32">
        <f t="shared" ref="J171:L171" si="71">J160+J170</f>
        <v>639.62999999999988</v>
      </c>
      <c r="K171" s="32"/>
      <c r="L171" s="32">
        <f t="shared" si="71"/>
        <v>52.28</v>
      </c>
    </row>
    <row r="172" spans="1:12" ht="15" x14ac:dyDescent="0.25">
      <c r="A172" s="20">
        <v>2</v>
      </c>
      <c r="B172" s="21">
        <v>5</v>
      </c>
      <c r="C172" s="22" t="s">
        <v>20</v>
      </c>
      <c r="D172" s="55" t="s">
        <v>28</v>
      </c>
      <c r="E172" s="60" t="s">
        <v>75</v>
      </c>
      <c r="F172" s="57">
        <v>215</v>
      </c>
      <c r="G172" s="57">
        <v>29.9</v>
      </c>
      <c r="H172" s="57">
        <v>23.36</v>
      </c>
      <c r="I172" s="57">
        <v>47.3</v>
      </c>
      <c r="J172" s="58">
        <v>518.79999999999995</v>
      </c>
      <c r="K172" s="65">
        <v>323</v>
      </c>
      <c r="L172" s="59">
        <v>52.41</v>
      </c>
    </row>
    <row r="173" spans="1:12" ht="15" x14ac:dyDescent="0.25">
      <c r="A173" s="23"/>
      <c r="B173" s="15"/>
      <c r="C173" s="11"/>
      <c r="D173" s="74" t="s">
        <v>30</v>
      </c>
      <c r="E173" s="60" t="s">
        <v>76</v>
      </c>
      <c r="F173" s="57">
        <v>180</v>
      </c>
      <c r="G173" s="57">
        <v>5.0199999999999996</v>
      </c>
      <c r="H173" s="57">
        <v>4.5</v>
      </c>
      <c r="I173" s="57">
        <v>7.2</v>
      </c>
      <c r="J173" s="57">
        <v>90</v>
      </c>
      <c r="K173" s="57">
        <v>535</v>
      </c>
      <c r="L173" s="61">
        <v>24.6</v>
      </c>
    </row>
    <row r="174" spans="1:12" ht="15.75" thickBot="1" x14ac:dyDescent="0.3">
      <c r="A174" s="23"/>
      <c r="B174" s="15"/>
      <c r="C174" s="11"/>
      <c r="D174" s="7" t="s">
        <v>23</v>
      </c>
      <c r="E174" s="62" t="s">
        <v>44</v>
      </c>
      <c r="F174" s="63">
        <v>60</v>
      </c>
      <c r="G174" s="64">
        <v>4.34</v>
      </c>
      <c r="H174" s="64">
        <v>0.56000000000000005</v>
      </c>
      <c r="I174" s="64">
        <v>26.36</v>
      </c>
      <c r="J174" s="64">
        <v>128.80000000000001</v>
      </c>
      <c r="K174" s="65" t="s">
        <v>45</v>
      </c>
      <c r="L174" s="66">
        <v>3.74</v>
      </c>
    </row>
    <row r="175" spans="1:12" ht="15" x14ac:dyDescent="0.25">
      <c r="A175" s="23"/>
      <c r="B175" s="15"/>
      <c r="C175" s="11"/>
      <c r="D175" s="7" t="s">
        <v>24</v>
      </c>
      <c r="E175" s="60" t="s">
        <v>49</v>
      </c>
      <c r="F175" s="57">
        <v>100</v>
      </c>
      <c r="G175" s="57">
        <v>0.4</v>
      </c>
      <c r="H175" s="57">
        <v>0.4</v>
      </c>
      <c r="I175" s="57">
        <v>9.8000000000000007</v>
      </c>
      <c r="J175" s="57">
        <v>47</v>
      </c>
      <c r="K175" s="65">
        <v>118</v>
      </c>
      <c r="L175" s="61">
        <v>8.7799999999999994</v>
      </c>
    </row>
    <row r="176" spans="1:12" ht="15" x14ac:dyDescent="0.25">
      <c r="A176" s="23"/>
      <c r="B176" s="15"/>
      <c r="C176" s="11"/>
      <c r="D176" s="6"/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3"/>
      <c r="B177" s="15"/>
      <c r="C177" s="11"/>
      <c r="D177" s="6"/>
      <c r="E177" s="39"/>
      <c r="F177" s="40"/>
      <c r="G177" s="40"/>
      <c r="H177" s="40"/>
      <c r="I177" s="40"/>
      <c r="J177" s="40"/>
      <c r="K177" s="41"/>
      <c r="L177" s="40"/>
    </row>
    <row r="178" spans="1:12" ht="15.75" customHeight="1" x14ac:dyDescent="0.25">
      <c r="A178" s="24"/>
      <c r="B178" s="17"/>
      <c r="C178" s="8"/>
      <c r="D178" s="18" t="s">
        <v>33</v>
      </c>
      <c r="E178" s="9"/>
      <c r="F178" s="19">
        <f>SUM(F172:F177)</f>
        <v>555</v>
      </c>
      <c r="G178" s="19">
        <f>SUM(G172:G177)</f>
        <v>39.660000000000004</v>
      </c>
      <c r="H178" s="19">
        <f>SUM(H172:H177)</f>
        <v>28.819999999999997</v>
      </c>
      <c r="I178" s="19">
        <f>SUM(I172:I177)</f>
        <v>90.66</v>
      </c>
      <c r="J178" s="19">
        <f>SUM(J172:J177)</f>
        <v>784.59999999999991</v>
      </c>
      <c r="K178" s="25"/>
      <c r="L178" s="19">
        <f>SUM(L172:L177)</f>
        <v>89.529999999999987</v>
      </c>
    </row>
    <row r="179" spans="1:12" ht="15" x14ac:dyDescent="0.25">
      <c r="A179" s="26">
        <f>A172</f>
        <v>2</v>
      </c>
      <c r="B179" s="13">
        <f>B172</f>
        <v>5</v>
      </c>
      <c r="C179" s="10" t="s">
        <v>25</v>
      </c>
      <c r="D179" s="7" t="s">
        <v>26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 x14ac:dyDescent="0.25">
      <c r="A180" s="23"/>
      <c r="B180" s="15"/>
      <c r="C180" s="11"/>
      <c r="D180" s="7" t="s">
        <v>27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 x14ac:dyDescent="0.25">
      <c r="A181" s="23"/>
      <c r="B181" s="15"/>
      <c r="C181" s="11"/>
      <c r="D181" s="7" t="s">
        <v>28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7" t="s">
        <v>29</v>
      </c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7" t="s">
        <v>30</v>
      </c>
      <c r="E183" s="39"/>
      <c r="F183" s="40"/>
      <c r="G183" s="40"/>
      <c r="H183" s="40"/>
      <c r="I183" s="40"/>
      <c r="J183" s="40"/>
      <c r="K183" s="41"/>
      <c r="L183" s="40"/>
    </row>
    <row r="184" spans="1:12" ht="15" x14ac:dyDescent="0.25">
      <c r="A184" s="23"/>
      <c r="B184" s="15"/>
      <c r="C184" s="11"/>
      <c r="D184" s="7" t="s">
        <v>31</v>
      </c>
      <c r="E184" s="39"/>
      <c r="F184" s="40"/>
      <c r="G184" s="40"/>
      <c r="H184" s="40"/>
      <c r="I184" s="40"/>
      <c r="J184" s="40"/>
      <c r="K184" s="41"/>
      <c r="L184" s="40"/>
    </row>
    <row r="185" spans="1:12" ht="15" x14ac:dyDescent="0.25">
      <c r="A185" s="23"/>
      <c r="B185" s="15"/>
      <c r="C185" s="11"/>
      <c r="D185" s="7" t="s">
        <v>32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6"/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SUM(F179:F187)</f>
        <v>0</v>
      </c>
      <c r="G188" s="19">
        <f t="shared" ref="G188:J188" si="72">SUM(G179:G187)</f>
        <v>0</v>
      </c>
      <c r="H188" s="19">
        <f t="shared" si="72"/>
        <v>0</v>
      </c>
      <c r="I188" s="19">
        <f t="shared" si="72"/>
        <v>0</v>
      </c>
      <c r="J188" s="19">
        <f t="shared" si="72"/>
        <v>0</v>
      </c>
      <c r="K188" s="25"/>
      <c r="L188" s="19">
        <f t="shared" ref="L188" si="73">SUM(L179:L187)</f>
        <v>0</v>
      </c>
    </row>
    <row r="189" spans="1:12" ht="15" x14ac:dyDescent="0.2">
      <c r="A189" s="29">
        <f>A172</f>
        <v>2</v>
      </c>
      <c r="B189" s="30">
        <f>B172</f>
        <v>5</v>
      </c>
      <c r="C189" s="48" t="s">
        <v>4</v>
      </c>
      <c r="D189" s="49"/>
      <c r="E189" s="31"/>
      <c r="F189" s="32">
        <f>F178+F188</f>
        <v>555</v>
      </c>
      <c r="G189" s="32">
        <f t="shared" ref="G189" si="74">G178+G188</f>
        <v>39.660000000000004</v>
      </c>
      <c r="H189" s="32">
        <f t="shared" ref="H189" si="75">H178+H188</f>
        <v>28.819999999999997</v>
      </c>
      <c r="I189" s="32">
        <f t="shared" ref="I189" si="76">I178+I188</f>
        <v>90.66</v>
      </c>
      <c r="J189" s="32">
        <f t="shared" ref="J189:L189" si="77">J178+J188</f>
        <v>784.59999999999991</v>
      </c>
      <c r="K189" s="32"/>
      <c r="L189" s="32">
        <f t="shared" si="77"/>
        <v>89.529999999999987</v>
      </c>
    </row>
    <row r="190" spans="1:12" x14ac:dyDescent="0.2">
      <c r="A190" s="27"/>
      <c r="B190" s="28"/>
      <c r="C190" s="50" t="s">
        <v>5</v>
      </c>
      <c r="D190" s="50"/>
      <c r="E190" s="50"/>
      <c r="F190" s="34">
        <f>(F23+F41+F60+F79+F97+F115+F133+F152+F171+F189)/(IF(F23=0,0,1)+IF(F41=0,0,1)+IF(F60=0,0,1)+IF(F79=0,0,1)+IF(F97=0,0,1)+IF(F115=0,0,1)+IF(F133=0,0,1)+IF(F152=0,0,1)+IF(F171=0,0,1)+IF(F189=0,0,1))</f>
        <v>624.5</v>
      </c>
      <c r="G190" s="34">
        <f>(G23+G41+G60+G79+G97+G115+G133+G152+G171+G189)/(IF(G23=0,0,1)+IF(G41=0,0,1)+IF(G60=0,0,1)+IF(G79=0,0,1)+IF(G97=0,0,1)+IF(G115=0,0,1)+IF(G133=0,0,1)+IF(G152=0,0,1)+IF(G171=0,0,1)+IF(G189=0,0,1))</f>
        <v>27.468</v>
      </c>
      <c r="H190" s="34">
        <f>(H23+H41+H60+H79+H97+H115+H133+H152+H171+H189)/(IF(H23=0,0,1)+IF(H41=0,0,1)+IF(H60=0,0,1)+IF(H79=0,0,1)+IF(H97=0,0,1)+IF(H115=0,0,1)+IF(H133=0,0,1)+IF(H152=0,0,1)+IF(H171=0,0,1)+IF(H189=0,0,1))</f>
        <v>25.026999999999997</v>
      </c>
      <c r="I190" s="34">
        <f>(I23+I41+I60+I79+I97+I115+I133+I152+I171+I189)/(IF(I23=0,0,1)+IF(I41=0,0,1)+IF(I60=0,0,1)+IF(I79=0,0,1)+IF(I97=0,0,1)+IF(I115=0,0,1)+IF(I133=0,0,1)+IF(I152=0,0,1)+IF(I171=0,0,1)+IF(I189=0,0,1))</f>
        <v>92.563000000000002</v>
      </c>
      <c r="J190" s="34">
        <f>(J23+J41+J60+J79+J97+J115+J133+J152+J171+J189)/(IF(J23=0,0,1)+IF(J41=0,0,1)+IF(J60=0,0,1)+IF(J79=0,0,1)+IF(J97=0,0,1)+IF(J115=0,0,1)+IF(J133=0,0,1)+IF(J152=0,0,1)+IF(J171=0,0,1)+IF(J189=0,0,1))</f>
        <v>707.37199999999996</v>
      </c>
      <c r="K190" s="34"/>
      <c r="L190" s="34">
        <f>(L23+L41+L60+L79+L97+L115+L133+L152+L171+L189)/(IF(L23=0,0,1)+IF(L41=0,0,1)+IF(L60=0,0,1)+IF(L79=0,0,1)+IF(L97=0,0,1)+IF(L115=0,0,1)+IF(L133=0,0,1)+IF(L152=0,0,1)+IF(L171=0,0,1)+IF(L189=0,0,1))</f>
        <v>73.337999999999994</v>
      </c>
    </row>
  </sheetData>
  <mergeCells count="14">
    <mergeCell ref="C1:E1"/>
    <mergeCell ref="H1:K1"/>
    <mergeCell ref="H2:K2"/>
    <mergeCell ref="C41:D41"/>
    <mergeCell ref="C60:D60"/>
    <mergeCell ref="C79:D79"/>
    <mergeCell ref="C97:D97"/>
    <mergeCell ref="C23:D23"/>
    <mergeCell ref="C190:E190"/>
    <mergeCell ref="C189:D189"/>
    <mergeCell ref="C115:D115"/>
    <mergeCell ref="C133:D133"/>
    <mergeCell ref="C152:D152"/>
    <mergeCell ref="C171:D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2023-10-15T20:42:06Z</dcterms:modified>
</cp:coreProperties>
</file>