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редписания РПН\Ответ на предписание 118 2024 от 12.03.2024\"/>
    </mc:Choice>
  </mc:AlternateContent>
  <xr:revisionPtr revIDLastSave="0" documentId="13_ncr:1_{30EFDC87-0800-48B3-BA09-00FD2305F8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F19" i="1"/>
  <c r="F20" i="1" s="1"/>
  <c r="F27" i="1"/>
  <c r="F28" i="1"/>
  <c r="F34" i="1"/>
  <c r="F35" i="1" s="1"/>
  <c r="F42" i="1"/>
  <c r="F43" i="1"/>
  <c r="F50" i="1"/>
  <c r="F51" i="1" s="1"/>
  <c r="F57" i="1"/>
  <c r="F58" i="1"/>
  <c r="F66" i="1"/>
  <c r="F67" i="1" s="1"/>
  <c r="F73" i="1"/>
  <c r="F74" i="1"/>
  <c r="F81" i="1"/>
  <c r="F82" i="1" s="1"/>
  <c r="H7" i="1"/>
  <c r="N76" i="1"/>
  <c r="N77" i="1"/>
  <c r="N78" i="1"/>
  <c r="N79" i="1"/>
  <c r="N80" i="1"/>
  <c r="N75" i="1"/>
  <c r="L76" i="1"/>
  <c r="L77" i="1"/>
  <c r="L78" i="1"/>
  <c r="L79" i="1"/>
  <c r="L80" i="1"/>
  <c r="L75" i="1"/>
  <c r="J76" i="1"/>
  <c r="J77" i="1"/>
  <c r="J78" i="1"/>
  <c r="J79" i="1"/>
  <c r="J80" i="1"/>
  <c r="J75" i="1"/>
  <c r="H76" i="1"/>
  <c r="H77" i="1"/>
  <c r="H78" i="1"/>
  <c r="H79" i="1"/>
  <c r="H80" i="1"/>
  <c r="H75" i="1"/>
  <c r="G81" i="1"/>
  <c r="G82" i="1" s="1"/>
  <c r="I81" i="1"/>
  <c r="I82" i="1" s="1"/>
  <c r="K81" i="1"/>
  <c r="K82" i="1" s="1"/>
  <c r="M81" i="1"/>
  <c r="M82" i="1" s="1"/>
  <c r="O81" i="1"/>
  <c r="O82" i="1" s="1"/>
  <c r="N71" i="1"/>
  <c r="N73" i="1" s="1"/>
  <c r="N74" i="1" s="1"/>
  <c r="N72" i="1"/>
  <c r="L71" i="1"/>
  <c r="L72" i="1"/>
  <c r="J71" i="1"/>
  <c r="J72" i="1"/>
  <c r="H70" i="1"/>
  <c r="H71" i="1"/>
  <c r="H72" i="1"/>
  <c r="H68" i="1"/>
  <c r="G73" i="1"/>
  <c r="G74" i="1" s="1"/>
  <c r="I73" i="1"/>
  <c r="I74" i="1" s="1"/>
  <c r="K73" i="1"/>
  <c r="K74" i="1" s="1"/>
  <c r="M73" i="1"/>
  <c r="M74" i="1" s="1"/>
  <c r="O73" i="1"/>
  <c r="O74" i="1" s="1"/>
  <c r="N61" i="1"/>
  <c r="N62" i="1"/>
  <c r="N63" i="1"/>
  <c r="N64" i="1"/>
  <c r="N65" i="1"/>
  <c r="L60" i="1"/>
  <c r="L61" i="1"/>
  <c r="L63" i="1"/>
  <c r="L64" i="1"/>
  <c r="L65" i="1"/>
  <c r="J60" i="1"/>
  <c r="J61" i="1"/>
  <c r="J63" i="1"/>
  <c r="J64" i="1"/>
  <c r="J65" i="1"/>
  <c r="H60" i="1"/>
  <c r="H61" i="1"/>
  <c r="H62" i="1"/>
  <c r="H63" i="1"/>
  <c r="H64" i="1"/>
  <c r="H65" i="1"/>
  <c r="H59" i="1"/>
  <c r="N59" i="1"/>
  <c r="L59" i="1"/>
  <c r="J59" i="1"/>
  <c r="G66" i="1"/>
  <c r="G67" i="1" s="1"/>
  <c r="I66" i="1"/>
  <c r="I67" i="1" s="1"/>
  <c r="K66" i="1"/>
  <c r="K67" i="1" s="1"/>
  <c r="M66" i="1"/>
  <c r="M67" i="1" s="1"/>
  <c r="O66" i="1"/>
  <c r="O67" i="1" s="1"/>
  <c r="N54" i="1"/>
  <c r="N55" i="1"/>
  <c r="N56" i="1"/>
  <c r="L54" i="1"/>
  <c r="L55" i="1"/>
  <c r="L56" i="1"/>
  <c r="J54" i="1"/>
  <c r="J55" i="1"/>
  <c r="J56" i="1"/>
  <c r="G57" i="1"/>
  <c r="G58" i="1" s="1"/>
  <c r="I57" i="1"/>
  <c r="I58" i="1" s="1"/>
  <c r="K57" i="1"/>
  <c r="K58" i="1" s="1"/>
  <c r="M57" i="1"/>
  <c r="M58" i="1" s="1"/>
  <c r="O57" i="1"/>
  <c r="O58" i="1" s="1"/>
  <c r="H54" i="1"/>
  <c r="H55" i="1"/>
  <c r="H56" i="1"/>
  <c r="N52" i="1"/>
  <c r="L52" i="1"/>
  <c r="J52" i="1"/>
  <c r="H52" i="1"/>
  <c r="N45" i="1"/>
  <c r="N46" i="1"/>
  <c r="N47" i="1"/>
  <c r="N48" i="1"/>
  <c r="N49" i="1"/>
  <c r="L45" i="1"/>
  <c r="L46" i="1"/>
  <c r="L47" i="1"/>
  <c r="L48" i="1"/>
  <c r="J45" i="1"/>
  <c r="J46" i="1"/>
  <c r="J47" i="1"/>
  <c r="J49" i="1"/>
  <c r="H45" i="1"/>
  <c r="H46" i="1"/>
  <c r="H47" i="1"/>
  <c r="H48" i="1"/>
  <c r="H49" i="1"/>
  <c r="N44" i="1"/>
  <c r="L44" i="1"/>
  <c r="J44" i="1"/>
  <c r="H44" i="1"/>
  <c r="G50" i="1"/>
  <c r="G51" i="1" s="1"/>
  <c r="I50" i="1"/>
  <c r="I51" i="1" s="1"/>
  <c r="K50" i="1"/>
  <c r="K51" i="1" s="1"/>
  <c r="M50" i="1"/>
  <c r="M51" i="1" s="1"/>
  <c r="O50" i="1"/>
  <c r="O51" i="1" s="1"/>
  <c r="N39" i="1"/>
  <c r="N40" i="1"/>
  <c r="N41" i="1"/>
  <c r="L37" i="1"/>
  <c r="L39" i="1"/>
  <c r="L40" i="1"/>
  <c r="L41" i="1"/>
  <c r="J37" i="1"/>
  <c r="J38" i="1"/>
  <c r="J39" i="1"/>
  <c r="J40" i="1"/>
  <c r="J41" i="1"/>
  <c r="H37" i="1"/>
  <c r="H38" i="1"/>
  <c r="H39" i="1"/>
  <c r="H40" i="1"/>
  <c r="H41" i="1"/>
  <c r="N36" i="1"/>
  <c r="J36" i="1"/>
  <c r="H36" i="1"/>
  <c r="G42" i="1"/>
  <c r="G43" i="1" s="1"/>
  <c r="I42" i="1"/>
  <c r="I43" i="1" s="1"/>
  <c r="K42" i="1"/>
  <c r="K43" i="1" s="1"/>
  <c r="M42" i="1"/>
  <c r="M43" i="1" s="1"/>
  <c r="O42" i="1"/>
  <c r="O43" i="1" s="1"/>
  <c r="N30" i="1"/>
  <c r="N31" i="1"/>
  <c r="N32" i="1"/>
  <c r="N29" i="1"/>
  <c r="L30" i="1"/>
  <c r="L31" i="1"/>
  <c r="L32" i="1"/>
  <c r="L33" i="1"/>
  <c r="L29" i="1"/>
  <c r="J30" i="1"/>
  <c r="J31" i="1"/>
  <c r="J32" i="1"/>
  <c r="J33" i="1"/>
  <c r="J29" i="1"/>
  <c r="G34" i="1"/>
  <c r="G35" i="1" s="1"/>
  <c r="I34" i="1"/>
  <c r="I35" i="1" s="1"/>
  <c r="K34" i="1"/>
  <c r="K35" i="1" s="1"/>
  <c r="M34" i="1"/>
  <c r="M35" i="1" s="1"/>
  <c r="O34" i="1"/>
  <c r="O35" i="1" s="1"/>
  <c r="H30" i="1"/>
  <c r="H31" i="1"/>
  <c r="H32" i="1"/>
  <c r="H33" i="1"/>
  <c r="H29" i="1"/>
  <c r="N22" i="1"/>
  <c r="N23" i="1"/>
  <c r="N24" i="1"/>
  <c r="N25" i="1"/>
  <c r="N26" i="1"/>
  <c r="N21" i="1"/>
  <c r="L22" i="1"/>
  <c r="L23" i="1"/>
  <c r="L24" i="1"/>
  <c r="L25" i="1"/>
  <c r="L26" i="1"/>
  <c r="L21" i="1"/>
  <c r="J22" i="1"/>
  <c r="J23" i="1"/>
  <c r="J24" i="1"/>
  <c r="J25" i="1"/>
  <c r="J26" i="1"/>
  <c r="J21" i="1"/>
  <c r="H22" i="1"/>
  <c r="H23" i="1"/>
  <c r="H24" i="1"/>
  <c r="H25" i="1"/>
  <c r="H26" i="1"/>
  <c r="H21" i="1"/>
  <c r="G27" i="1"/>
  <c r="G28" i="1" s="1"/>
  <c r="I27" i="1"/>
  <c r="I28" i="1" s="1"/>
  <c r="K27" i="1"/>
  <c r="K28" i="1" s="1"/>
  <c r="M27" i="1"/>
  <c r="M28" i="1" s="1"/>
  <c r="O27" i="1"/>
  <c r="O28" i="1" s="1"/>
  <c r="P27" i="1"/>
  <c r="P28" i="1" s="1"/>
  <c r="N14" i="1"/>
  <c r="N15" i="1"/>
  <c r="N16" i="1"/>
  <c r="N17" i="1"/>
  <c r="N18" i="1"/>
  <c r="N13" i="1"/>
  <c r="L14" i="1"/>
  <c r="L15" i="1"/>
  <c r="L16" i="1"/>
  <c r="L17" i="1"/>
  <c r="L18" i="1"/>
  <c r="L13" i="1"/>
  <c r="J14" i="1"/>
  <c r="J15" i="1"/>
  <c r="J16" i="1"/>
  <c r="J17" i="1"/>
  <c r="J18" i="1"/>
  <c r="J13" i="1"/>
  <c r="H14" i="1"/>
  <c r="H15" i="1"/>
  <c r="H16" i="1"/>
  <c r="H17" i="1"/>
  <c r="H18" i="1"/>
  <c r="H13" i="1"/>
  <c r="G19" i="1"/>
  <c r="G20" i="1" s="1"/>
  <c r="I19" i="1"/>
  <c r="I20" i="1" s="1"/>
  <c r="K19" i="1"/>
  <c r="K20" i="1" s="1"/>
  <c r="M19" i="1"/>
  <c r="M20" i="1" s="1"/>
  <c r="O19" i="1"/>
  <c r="O20" i="1" s="1"/>
  <c r="G11" i="1"/>
  <c r="G12" i="1" s="1"/>
  <c r="I11" i="1"/>
  <c r="I12" i="1" s="1"/>
  <c r="K11" i="1"/>
  <c r="K12" i="1" s="1"/>
  <c r="M11" i="1"/>
  <c r="M12" i="1" s="1"/>
  <c r="O11" i="1"/>
  <c r="O12" i="1" s="1"/>
  <c r="N7" i="1"/>
  <c r="N8" i="1"/>
  <c r="N9" i="1"/>
  <c r="N10" i="1"/>
  <c r="L7" i="1"/>
  <c r="L8" i="1"/>
  <c r="L9" i="1"/>
  <c r="L10" i="1"/>
  <c r="J7" i="1"/>
  <c r="J8" i="1"/>
  <c r="J9" i="1"/>
  <c r="J10" i="1"/>
  <c r="H8" i="1"/>
  <c r="H9" i="1"/>
  <c r="H10" i="1"/>
  <c r="N6" i="1"/>
  <c r="L6" i="1"/>
  <c r="J6" i="1"/>
  <c r="H6" i="1"/>
  <c r="F83" i="1" l="1"/>
  <c r="L81" i="1"/>
  <c r="L82" i="1" s="1"/>
  <c r="G83" i="1"/>
  <c r="J81" i="1"/>
  <c r="J82" i="1" s="1"/>
  <c r="N81" i="1"/>
  <c r="N82" i="1" s="1"/>
  <c r="H81" i="1"/>
  <c r="H82" i="1" s="1"/>
  <c r="L73" i="1"/>
  <c r="L74" i="1" s="1"/>
  <c r="J73" i="1"/>
  <c r="J74" i="1" s="1"/>
  <c r="L66" i="1"/>
  <c r="L67" i="1" s="1"/>
  <c r="H73" i="1"/>
  <c r="H74" i="1" s="1"/>
  <c r="H66" i="1"/>
  <c r="H67" i="1" s="1"/>
  <c r="J66" i="1"/>
  <c r="J67" i="1" s="1"/>
  <c r="H57" i="1"/>
  <c r="H58" i="1" s="1"/>
  <c r="N57" i="1"/>
  <c r="N58" i="1" s="1"/>
  <c r="N66" i="1"/>
  <c r="N67" i="1" s="1"/>
  <c r="J57" i="1"/>
  <c r="J58" i="1" s="1"/>
  <c r="L57" i="1"/>
  <c r="L58" i="1" s="1"/>
  <c r="L50" i="1"/>
  <c r="L51" i="1" s="1"/>
  <c r="H50" i="1"/>
  <c r="H51" i="1" s="1"/>
  <c r="N50" i="1"/>
  <c r="N51" i="1" s="1"/>
  <c r="J50" i="1"/>
  <c r="J51" i="1" s="1"/>
  <c r="L42" i="1"/>
  <c r="L43" i="1" s="1"/>
  <c r="N42" i="1"/>
  <c r="N43" i="1" s="1"/>
  <c r="H42" i="1"/>
  <c r="H43" i="1" s="1"/>
  <c r="H34" i="1"/>
  <c r="H35" i="1" s="1"/>
  <c r="J42" i="1"/>
  <c r="J43" i="1" s="1"/>
  <c r="L34" i="1"/>
  <c r="L35" i="1" s="1"/>
  <c r="N34" i="1"/>
  <c r="N35" i="1" s="1"/>
  <c r="J34" i="1"/>
  <c r="J35" i="1" s="1"/>
  <c r="N27" i="1"/>
  <c r="N28" i="1" s="1"/>
  <c r="J27" i="1"/>
  <c r="J28" i="1" s="1"/>
  <c r="J19" i="1"/>
  <c r="J20" i="1" s="1"/>
  <c r="H27" i="1"/>
  <c r="H28" i="1" s="1"/>
  <c r="L27" i="1"/>
  <c r="L28" i="1" s="1"/>
  <c r="N19" i="1"/>
  <c r="N20" i="1" s="1"/>
  <c r="H19" i="1"/>
  <c r="H20" i="1" s="1"/>
  <c r="L19" i="1"/>
  <c r="L20" i="1" s="1"/>
  <c r="J11" i="1"/>
  <c r="J12" i="1" s="1"/>
  <c r="H11" i="1"/>
  <c r="H12" i="1" s="1"/>
  <c r="L11" i="1"/>
  <c r="L12" i="1" s="1"/>
  <c r="N11" i="1"/>
  <c r="N12" i="1" s="1"/>
  <c r="O83" i="1"/>
  <c r="M83" i="1"/>
  <c r="K83" i="1"/>
  <c r="I83" i="1"/>
  <c r="N83" i="1" l="1"/>
  <c r="L83" i="1"/>
  <c r="J83" i="1"/>
  <c r="H83" i="1"/>
</calcChain>
</file>

<file path=xl/sharedStrings.xml><?xml version="1.0" encoding="utf-8"?>
<sst xmlns="http://schemas.openxmlformats.org/spreadsheetml/2006/main" count="194" uniqueCount="91">
  <si>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</si>
  <si>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</si>
  <si>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</si>
  <si>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</si>
  <si>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</si>
  <si>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</si>
  <si>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</si>
  <si>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</si>
  <si>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</si>
  <si>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</si>
  <si>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</si>
  <si>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</si>
  <si>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</si>
  <si>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</si>
  <si>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</si>
  <si>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</si>
  <si>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</si>
  <si>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</si>
  <si>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</si>
  <si>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</si>
  <si>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</si>
  <si>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</si>
  <si>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</si>
  <si>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</si>
  <si>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</si>
  <si>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</si>
  <si>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</si>
  <si>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</si>
  <si>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</si>
  <si>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</si>
  <si>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</si>
  <si>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</si>
  <si>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</si>
  <si>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МБОУ "Верхне-Уськулойская ОШ № 24"</t>
  </si>
  <si>
    <t>Директор</t>
  </si>
  <si>
    <t>Лукинская А.В.</t>
  </si>
  <si>
    <t>Суп с рисом и мясом</t>
  </si>
  <si>
    <t>Котлета куриная</t>
  </si>
  <si>
    <t>Напиток из сухофруктов</t>
  </si>
  <si>
    <t>Пюре картофельное с маслом</t>
  </si>
  <si>
    <t>Банан</t>
  </si>
  <si>
    <t>Салат из капусты</t>
  </si>
  <si>
    <t>Борщ со сметаной</t>
  </si>
  <si>
    <t>Котлета рыбная</t>
  </si>
  <si>
    <t>Суп гороховый</t>
  </si>
  <si>
    <t>Гуляш из говядины</t>
  </si>
  <si>
    <t>Греча отварная</t>
  </si>
  <si>
    <t>Рис отварной</t>
  </si>
  <si>
    <t>Йогурт питьевой</t>
  </si>
  <si>
    <t>Свекла с маслом</t>
  </si>
  <si>
    <t>Суп крестьянский</t>
  </si>
  <si>
    <t>Макароны отварные</t>
  </si>
  <si>
    <t>Горошек зеленый</t>
  </si>
  <si>
    <t>Суп рыбный с крупой</t>
  </si>
  <si>
    <t>Тефтели с соусом</t>
  </si>
  <si>
    <t>Напиток из яблок</t>
  </si>
  <si>
    <t>Жаркое из говядины</t>
  </si>
  <si>
    <t>Сок фруктовый</t>
  </si>
  <si>
    <t>Икра кабачковая</t>
  </si>
  <si>
    <t>Биточки рыбные</t>
  </si>
  <si>
    <t>Салат рыбный</t>
  </si>
  <si>
    <t>Капуста тушеная с мясом</t>
  </si>
  <si>
    <t>Чай с лимоном</t>
  </si>
  <si>
    <t>Салат Степной</t>
  </si>
  <si>
    <t>Плов с курицей</t>
  </si>
  <si>
    <t>Чай с сахаром и лимоном</t>
  </si>
  <si>
    <t>54-7с-20</t>
  </si>
  <si>
    <t>2077-84</t>
  </si>
  <si>
    <t>54-2с-20</t>
  </si>
  <si>
    <t>54-1р-20</t>
  </si>
  <si>
    <t>54-4г-20</t>
  </si>
  <si>
    <t>54-6г-20</t>
  </si>
  <si>
    <t>54-10с-2020</t>
  </si>
  <si>
    <t>54-203-20</t>
  </si>
  <si>
    <t>54-16с-20</t>
  </si>
  <si>
    <t>Чай с сахаром</t>
  </si>
  <si>
    <t>Апельсин</t>
  </si>
  <si>
    <t>Рассольник с мясом и сметаной</t>
  </si>
  <si>
    <t>Яблоко</t>
  </si>
  <si>
    <t>2077-85</t>
  </si>
  <si>
    <t>Суп с макаронными изделиями</t>
  </si>
  <si>
    <t>Хлеб черный</t>
  </si>
  <si>
    <t>Хлеб белый</t>
  </si>
  <si>
    <t>Кофейный напиток</t>
  </si>
  <si>
    <t>Котлета мясная в томатном соусе</t>
  </si>
  <si>
    <t>12 лет и старше</t>
  </si>
  <si>
    <t>Салат Школьный</t>
  </si>
  <si>
    <t>Белки на 100</t>
  </si>
  <si>
    <t>Жиры на 100</t>
  </si>
  <si>
    <t>Углеводы на 100</t>
  </si>
  <si>
    <t>Каллорийность на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</si>
</sst>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3" borderId="1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1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O3" sqref="O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8" width="9.28515625" style="2" customWidth="1"/>
    <col min="9" max="10" width="10" style="2" customWidth="1"/>
    <col min="11" max="12" width="7.5703125" style="2" customWidth="1"/>
    <col min="13" max="14" width="6.85546875" style="2" customWidth="1"/>
    <col min="15" max="15" width="8.140625" style="2" customWidth="1"/>
    <col min="16" max="16" width="10" style="2" customWidth="1"/>
    <col min="17" max="16384" width="9.140625" style="2"/>
  </cols>
  <sheetData>
    <row r="1" spans="1:17" ht="15" x14ac:dyDescent="0.25">
      <c r="A1" s="1" t="s">
        <v>7</v>
      </c>
      <c r="C1" s="54" t="s">
        <v>33</v>
      </c>
      <c r="D1" s="55"/>
      <c r="E1" s="55"/>
      <c r="F1" s="11" t="s">
        <v>15</v>
      </c>
      <c r="G1" s="11"/>
      <c r="H1" s="11"/>
      <c r="I1" s="2" t="s">
        <v>16</v>
      </c>
      <c r="K1" s="56" t="s">
        <v>34</v>
      </c>
      <c r="L1" s="56"/>
      <c r="M1" s="56"/>
      <c r="N1" s="56"/>
      <c r="O1" s="56"/>
      <c r="P1" s="56"/>
    </row>
    <row r="2" spans="1:17" ht="18" x14ac:dyDescent="0.2">
      <c r="A2" s="31" t="s">
        <v>6</v>
      </c>
      <c r="C2" s="2"/>
      <c r="I2" s="2" t="s">
        <v>17</v>
      </c>
      <c r="K2" s="56" t="s">
        <v>35</v>
      </c>
      <c r="L2" s="56"/>
      <c r="M2" s="56"/>
      <c r="N2" s="56"/>
      <c r="O2" s="56"/>
      <c r="P2" s="56"/>
    </row>
    <row r="3" spans="1:17" ht="17.25" customHeight="1" x14ac:dyDescent="0.2">
      <c r="A3" s="4" t="s">
        <v>8</v>
      </c>
      <c r="C3" s="2"/>
      <c r="D3" s="3"/>
      <c r="E3" s="34" t="s">
        <v>85</v>
      </c>
      <c r="I3" s="2" t="s">
        <v>18</v>
      </c>
      <c r="K3" s="41">
        <v>25</v>
      </c>
      <c r="L3" s="41"/>
      <c r="M3" s="41">
        <v>8</v>
      </c>
      <c r="N3" s="41"/>
      <c r="O3" s="42">
        <v>2025</v>
      </c>
      <c r="P3" s="43"/>
    </row>
    <row r="4" spans="1:17" ht="13.5" thickBot="1" x14ac:dyDescent="0.25">
      <c r="C4" s="2"/>
      <c r="D4" s="4"/>
      <c r="K4" s="40" t="s">
        <v>30</v>
      </c>
      <c r="L4" s="40"/>
      <c r="M4" s="40" t="s">
        <v>31</v>
      </c>
      <c r="N4" s="40"/>
      <c r="O4" s="40" t="s">
        <v>32</v>
      </c>
    </row>
    <row r="5" spans="1:17" ht="45.75" thickBot="1" x14ac:dyDescent="0.25">
      <c r="A5" s="38" t="s">
        <v>13</v>
      </c>
      <c r="B5" s="39" t="s">
        <v>14</v>
      </c>
      <c r="C5" s="32" t="s">
        <v>0</v>
      </c>
      <c r="D5" s="32" t="s">
        <v>12</v>
      </c>
      <c r="E5" s="32" t="s">
        <v>11</v>
      </c>
      <c r="F5" s="32" t="s">
        <v>29</v>
      </c>
      <c r="G5" s="53" t="s">
        <v>29</v>
      </c>
      <c r="H5" s="53" t="s">
        <v>87</v>
      </c>
      <c r="I5" s="32" t="s">
        <v>1</v>
      </c>
      <c r="J5" s="53" t="s">
        <v>88</v>
      </c>
      <c r="K5" s="32" t="s">
        <v>2</v>
      </c>
      <c r="L5" s="53" t="s">
        <v>89</v>
      </c>
      <c r="M5" s="32" t="s">
        <v>3</v>
      </c>
      <c r="N5" s="53" t="s">
        <v>90</v>
      </c>
      <c r="O5" s="32" t="s">
        <v>9</v>
      </c>
      <c r="P5" s="33" t="s">
        <v>10</v>
      </c>
    </row>
    <row r="6" spans="1:17" ht="15" x14ac:dyDescent="0.25">
      <c r="A6" s="22">
        <v>1</v>
      </c>
      <c r="B6" s="12">
        <v>1</v>
      </c>
      <c r="C6" s="9" t="s">
        <v>20</v>
      </c>
      <c r="D6" s="6" t="s">
        <v>21</v>
      </c>
      <c r="E6" s="35" t="s">
        <v>63</v>
      </c>
      <c r="F6" s="45">
        <v>60</v>
      </c>
      <c r="G6" s="45">
        <v>100</v>
      </c>
      <c r="H6" s="45">
        <f>I6/F6*G6</f>
        <v>1.9</v>
      </c>
      <c r="I6" s="45">
        <v>1.1399999999999999</v>
      </c>
      <c r="J6" s="45">
        <f>K6/F6*G6</f>
        <v>4.0666666666666664</v>
      </c>
      <c r="K6" s="45">
        <v>2.44</v>
      </c>
      <c r="L6" s="45">
        <f>M6/F6*G6</f>
        <v>14.166666666666666</v>
      </c>
      <c r="M6" s="45">
        <v>8.5</v>
      </c>
      <c r="N6" s="45">
        <f>O6/F6*G6</f>
        <v>197.66666666666666</v>
      </c>
      <c r="O6" s="45">
        <v>118.6</v>
      </c>
      <c r="P6" s="37">
        <v>25</v>
      </c>
      <c r="Q6" s="2">
        <v>100</v>
      </c>
    </row>
    <row r="7" spans="1:17" ht="15" x14ac:dyDescent="0.25">
      <c r="A7" s="19"/>
      <c r="B7" s="14"/>
      <c r="C7" s="10"/>
      <c r="D7" s="6" t="s">
        <v>22</v>
      </c>
      <c r="E7" s="35" t="s">
        <v>42</v>
      </c>
      <c r="F7" s="45">
        <v>200</v>
      </c>
      <c r="G7" s="45">
        <v>250</v>
      </c>
      <c r="H7" s="45">
        <f>I7/F7*G7</f>
        <v>1.8</v>
      </c>
      <c r="I7" s="45">
        <v>1.44</v>
      </c>
      <c r="J7" s="45">
        <f>K7/F7*G7</f>
        <v>4.9249999999999998</v>
      </c>
      <c r="K7" s="45">
        <v>3.94</v>
      </c>
      <c r="L7" s="45">
        <f>M7/F7*G7</f>
        <v>24.075000000000003</v>
      </c>
      <c r="M7" s="45">
        <v>19.260000000000002</v>
      </c>
      <c r="N7" s="45">
        <f>O7/F7*G7</f>
        <v>233.8125</v>
      </c>
      <c r="O7" s="45">
        <v>187.05</v>
      </c>
      <c r="P7" s="37" t="s">
        <v>66</v>
      </c>
      <c r="Q7" s="2">
        <v>250</v>
      </c>
    </row>
    <row r="8" spans="1:17" ht="15" x14ac:dyDescent="0.25">
      <c r="A8" s="19"/>
      <c r="B8" s="14"/>
      <c r="C8" s="10"/>
      <c r="D8" s="6" t="s">
        <v>23</v>
      </c>
      <c r="E8" s="35" t="s">
        <v>64</v>
      </c>
      <c r="F8" s="45">
        <v>200</v>
      </c>
      <c r="G8" s="45">
        <v>200</v>
      </c>
      <c r="H8" s="45">
        <f>I8/F8*G8</f>
        <v>19.149999999999999</v>
      </c>
      <c r="I8" s="45">
        <v>19.149999999999999</v>
      </c>
      <c r="J8" s="45">
        <f>K8/F8*G8</f>
        <v>20.350000000000001</v>
      </c>
      <c r="K8" s="45">
        <v>20.350000000000001</v>
      </c>
      <c r="L8" s="45">
        <f>M8/F8*G8</f>
        <v>43.7</v>
      </c>
      <c r="M8" s="45">
        <v>43.7</v>
      </c>
      <c r="N8" s="45">
        <f>O8/F8*G8</f>
        <v>323.51</v>
      </c>
      <c r="O8" s="45">
        <v>323.51</v>
      </c>
      <c r="P8" s="37">
        <v>108</v>
      </c>
      <c r="Q8" s="2">
        <v>200</v>
      </c>
    </row>
    <row r="9" spans="1:17" ht="15" x14ac:dyDescent="0.25">
      <c r="A9" s="19"/>
      <c r="B9" s="14"/>
      <c r="C9" s="10"/>
      <c r="D9" s="6" t="s">
        <v>25</v>
      </c>
      <c r="E9" s="35" t="s">
        <v>65</v>
      </c>
      <c r="F9" s="45">
        <v>180</v>
      </c>
      <c r="G9" s="45">
        <v>200</v>
      </c>
      <c r="H9" s="45">
        <f>I9/F9*G9</f>
        <v>0.13333333333333333</v>
      </c>
      <c r="I9" s="45">
        <v>0.12</v>
      </c>
      <c r="J9" s="45">
        <f>K9/F9*G9</f>
        <v>2.2222222222222223E-2</v>
      </c>
      <c r="K9" s="45">
        <v>0.02</v>
      </c>
      <c r="L9" s="45">
        <f>M9/F9*G9</f>
        <v>13.700000000000001</v>
      </c>
      <c r="M9" s="45">
        <v>12.33</v>
      </c>
      <c r="N9" s="45">
        <f>O9/F9*G9</f>
        <v>62.06666666666667</v>
      </c>
      <c r="O9" s="45">
        <v>55.86</v>
      </c>
      <c r="P9" s="37">
        <v>264</v>
      </c>
      <c r="Q9" s="2">
        <v>200</v>
      </c>
    </row>
    <row r="10" spans="1:17" ht="15" x14ac:dyDescent="0.25">
      <c r="A10" s="19"/>
      <c r="B10" s="14"/>
      <c r="C10" s="10"/>
      <c r="D10" s="6" t="s">
        <v>27</v>
      </c>
      <c r="E10" s="35" t="s">
        <v>81</v>
      </c>
      <c r="F10" s="45">
        <v>60</v>
      </c>
      <c r="G10" s="45">
        <v>60</v>
      </c>
      <c r="H10" s="45">
        <f>I10/F10*G10</f>
        <v>3.96</v>
      </c>
      <c r="I10" s="45">
        <v>3.96</v>
      </c>
      <c r="J10" s="45">
        <f>K10/F10*G10</f>
        <v>0.72</v>
      </c>
      <c r="K10" s="45">
        <v>0.72</v>
      </c>
      <c r="L10" s="45">
        <f>M10/F10*G10</f>
        <v>20.04</v>
      </c>
      <c r="M10" s="45">
        <v>20.04</v>
      </c>
      <c r="N10" s="45">
        <f>O10/F10*G10</f>
        <v>100.04</v>
      </c>
      <c r="O10" s="45">
        <v>100.04</v>
      </c>
      <c r="P10" s="37" t="s">
        <v>67</v>
      </c>
      <c r="Q10" s="2">
        <v>60</v>
      </c>
    </row>
    <row r="11" spans="1:17" ht="15" x14ac:dyDescent="0.25">
      <c r="A11" s="20"/>
      <c r="B11" s="16"/>
      <c r="C11" s="7"/>
      <c r="D11" s="17" t="s">
        <v>28</v>
      </c>
      <c r="E11" s="8"/>
      <c r="F11" s="46">
        <f t="shared" ref="F11:O11" si="0">SUM(F6:F10)</f>
        <v>700</v>
      </c>
      <c r="G11" s="46">
        <f t="shared" si="0"/>
        <v>810</v>
      </c>
      <c r="H11" s="46">
        <f t="shared" si="0"/>
        <v>26.943333333333332</v>
      </c>
      <c r="I11" s="46">
        <f t="shared" si="0"/>
        <v>25.81</v>
      </c>
      <c r="J11" s="46">
        <f t="shared" si="0"/>
        <v>30.08388888888889</v>
      </c>
      <c r="K11" s="46">
        <f t="shared" si="0"/>
        <v>27.47</v>
      </c>
      <c r="L11" s="46">
        <f t="shared" si="0"/>
        <v>115.68166666666667</v>
      </c>
      <c r="M11" s="46">
        <f t="shared" si="0"/>
        <v>103.83000000000001</v>
      </c>
      <c r="N11" s="46">
        <f t="shared" si="0"/>
        <v>917.0958333333333</v>
      </c>
      <c r="O11" s="46">
        <f t="shared" si="0"/>
        <v>785.06</v>
      </c>
      <c r="P11" s="18"/>
    </row>
    <row r="12" spans="1:17" ht="15.75" thickBot="1" x14ac:dyDescent="0.25">
      <c r="A12" s="25">
        <v>1</v>
      </c>
      <c r="B12" s="26">
        <v>1</v>
      </c>
      <c r="C12" s="57" t="s">
        <v>4</v>
      </c>
      <c r="D12" s="58"/>
      <c r="E12" s="27"/>
      <c r="F12" s="47">
        <f>F11</f>
        <v>700</v>
      </c>
      <c r="G12" s="47">
        <f t="shared" ref="G12:O12" si="1">G11</f>
        <v>810</v>
      </c>
      <c r="H12" s="47">
        <f t="shared" si="1"/>
        <v>26.943333333333332</v>
      </c>
      <c r="I12" s="47">
        <f t="shared" si="1"/>
        <v>25.81</v>
      </c>
      <c r="J12" s="47">
        <f t="shared" si="1"/>
        <v>30.08388888888889</v>
      </c>
      <c r="K12" s="47">
        <f t="shared" si="1"/>
        <v>27.47</v>
      </c>
      <c r="L12" s="47">
        <f t="shared" si="1"/>
        <v>115.68166666666667</v>
      </c>
      <c r="M12" s="47">
        <f t="shared" si="1"/>
        <v>103.83000000000001</v>
      </c>
      <c r="N12" s="47">
        <f t="shared" si="1"/>
        <v>917.0958333333333</v>
      </c>
      <c r="O12" s="47">
        <f t="shared" si="1"/>
        <v>785.06</v>
      </c>
      <c r="P12" s="47"/>
    </row>
    <row r="13" spans="1:17" ht="15" x14ac:dyDescent="0.25">
      <c r="A13" s="12">
        <v>2</v>
      </c>
      <c r="B13" s="12">
        <v>2</v>
      </c>
      <c r="C13" s="9" t="s">
        <v>20</v>
      </c>
      <c r="D13" s="6" t="s">
        <v>21</v>
      </c>
      <c r="E13" s="35" t="s">
        <v>41</v>
      </c>
      <c r="F13" s="36">
        <v>60</v>
      </c>
      <c r="G13" s="36">
        <v>100</v>
      </c>
      <c r="H13" s="45">
        <f t="shared" ref="H13:H18" si="2">I13/F13*G13</f>
        <v>1</v>
      </c>
      <c r="I13" s="45">
        <v>0.6</v>
      </c>
      <c r="J13" s="45">
        <f t="shared" ref="J13:J18" si="3">K13/F13*G13</f>
        <v>2.4</v>
      </c>
      <c r="K13" s="45">
        <v>1.44</v>
      </c>
      <c r="L13" s="45">
        <f t="shared" ref="L13:L18" si="4">M13/F13*G13</f>
        <v>5.4</v>
      </c>
      <c r="M13" s="45">
        <v>3.24</v>
      </c>
      <c r="N13" s="45">
        <f t="shared" ref="N13:N18" si="5">O13/F13*G13</f>
        <v>86.5</v>
      </c>
      <c r="O13" s="45">
        <v>51.9</v>
      </c>
      <c r="P13" s="48">
        <v>91</v>
      </c>
    </row>
    <row r="14" spans="1:17" ht="15" x14ac:dyDescent="0.25">
      <c r="A14" s="13"/>
      <c r="B14" s="14"/>
      <c r="C14" s="10"/>
      <c r="D14" s="6" t="s">
        <v>22</v>
      </c>
      <c r="E14" s="35" t="s">
        <v>36</v>
      </c>
      <c r="F14" s="36">
        <v>200</v>
      </c>
      <c r="G14" s="36">
        <v>250</v>
      </c>
      <c r="H14" s="45">
        <f t="shared" si="2"/>
        <v>2.8000000000000003</v>
      </c>
      <c r="I14" s="45">
        <v>2.2400000000000002</v>
      </c>
      <c r="J14" s="45">
        <f t="shared" si="3"/>
        <v>1.3</v>
      </c>
      <c r="K14" s="45">
        <v>1.04</v>
      </c>
      <c r="L14" s="45">
        <f t="shared" si="4"/>
        <v>8.8000000000000007</v>
      </c>
      <c r="M14" s="45">
        <v>7.04</v>
      </c>
      <c r="N14" s="45">
        <f t="shared" si="5"/>
        <v>129.6875</v>
      </c>
      <c r="O14" s="45">
        <v>103.75</v>
      </c>
      <c r="P14" s="48" t="s">
        <v>68</v>
      </c>
    </row>
    <row r="15" spans="1:17" ht="15" x14ac:dyDescent="0.25">
      <c r="A15" s="13"/>
      <c r="B15" s="14"/>
      <c r="C15" s="10"/>
      <c r="D15" s="6" t="s">
        <v>23</v>
      </c>
      <c r="E15" s="35" t="s">
        <v>43</v>
      </c>
      <c r="F15" s="36">
        <v>90</v>
      </c>
      <c r="G15" s="36">
        <v>100</v>
      </c>
      <c r="H15" s="45">
        <f t="shared" si="2"/>
        <v>14.333333333333334</v>
      </c>
      <c r="I15" s="45">
        <v>12.9</v>
      </c>
      <c r="J15" s="45">
        <f t="shared" si="3"/>
        <v>13.666666666666668</v>
      </c>
      <c r="K15" s="45">
        <v>12.3</v>
      </c>
      <c r="L15" s="45">
        <f t="shared" si="4"/>
        <v>29.333333333333332</v>
      </c>
      <c r="M15" s="45">
        <v>26.4</v>
      </c>
      <c r="N15" s="45">
        <f t="shared" si="5"/>
        <v>268.44444444444446</v>
      </c>
      <c r="O15" s="45">
        <v>241.6</v>
      </c>
      <c r="P15" s="48" t="s">
        <v>69</v>
      </c>
    </row>
    <row r="16" spans="1:17" ht="15" x14ac:dyDescent="0.25">
      <c r="A16" s="13"/>
      <c r="B16" s="14"/>
      <c r="C16" s="10"/>
      <c r="D16" s="6" t="s">
        <v>24</v>
      </c>
      <c r="E16" s="35" t="s">
        <v>39</v>
      </c>
      <c r="F16" s="36">
        <v>180</v>
      </c>
      <c r="G16" s="36">
        <v>180</v>
      </c>
      <c r="H16" s="45">
        <f t="shared" si="2"/>
        <v>3.73</v>
      </c>
      <c r="I16" s="45">
        <v>3.73</v>
      </c>
      <c r="J16" s="45">
        <f t="shared" si="3"/>
        <v>10.98</v>
      </c>
      <c r="K16" s="45">
        <v>10.98</v>
      </c>
      <c r="L16" s="45">
        <f t="shared" si="4"/>
        <v>23.579999999999995</v>
      </c>
      <c r="M16" s="45">
        <v>23.58</v>
      </c>
      <c r="N16" s="45">
        <f t="shared" si="5"/>
        <v>207.43</v>
      </c>
      <c r="O16" s="45">
        <v>207.43</v>
      </c>
      <c r="P16" s="48">
        <v>312</v>
      </c>
    </row>
    <row r="17" spans="1:16" ht="15" x14ac:dyDescent="0.25">
      <c r="A17" s="13"/>
      <c r="B17" s="14"/>
      <c r="C17" s="10"/>
      <c r="D17" s="6" t="s">
        <v>25</v>
      </c>
      <c r="E17" s="35" t="s">
        <v>38</v>
      </c>
      <c r="F17" s="36">
        <v>180</v>
      </c>
      <c r="G17" s="36">
        <v>200</v>
      </c>
      <c r="H17" s="45">
        <f t="shared" si="2"/>
        <v>0.4</v>
      </c>
      <c r="I17" s="45">
        <v>0.36</v>
      </c>
      <c r="J17" s="45">
        <f t="shared" si="3"/>
        <v>0.1</v>
      </c>
      <c r="K17" s="45">
        <v>0.09</v>
      </c>
      <c r="L17" s="45">
        <f t="shared" si="4"/>
        <v>16</v>
      </c>
      <c r="M17" s="45">
        <v>14.4</v>
      </c>
      <c r="N17" s="45">
        <f t="shared" si="5"/>
        <v>73.222222222222229</v>
      </c>
      <c r="O17" s="45">
        <v>65.900000000000006</v>
      </c>
      <c r="P17" s="48">
        <v>868</v>
      </c>
    </row>
    <row r="18" spans="1:16" ht="15" x14ac:dyDescent="0.25">
      <c r="A18" s="13"/>
      <c r="B18" s="14"/>
      <c r="C18" s="10"/>
      <c r="D18" s="6" t="s">
        <v>27</v>
      </c>
      <c r="E18" s="35" t="s">
        <v>81</v>
      </c>
      <c r="F18" s="36">
        <v>80</v>
      </c>
      <c r="G18" s="36">
        <v>60</v>
      </c>
      <c r="H18" s="45">
        <f t="shared" si="2"/>
        <v>3.96</v>
      </c>
      <c r="I18" s="45">
        <v>5.28</v>
      </c>
      <c r="J18" s="45">
        <f t="shared" si="3"/>
        <v>0.72</v>
      </c>
      <c r="K18" s="45">
        <v>0.96</v>
      </c>
      <c r="L18" s="45">
        <f t="shared" si="4"/>
        <v>20.04</v>
      </c>
      <c r="M18" s="45">
        <v>26.72</v>
      </c>
      <c r="N18" s="45">
        <f t="shared" si="5"/>
        <v>75.030000000000015</v>
      </c>
      <c r="O18" s="45">
        <v>100.04</v>
      </c>
      <c r="P18" s="48" t="s">
        <v>67</v>
      </c>
    </row>
    <row r="19" spans="1:16" ht="15" x14ac:dyDescent="0.25">
      <c r="A19" s="15"/>
      <c r="B19" s="16"/>
      <c r="C19" s="7"/>
      <c r="D19" s="17" t="s">
        <v>28</v>
      </c>
      <c r="E19" s="8"/>
      <c r="F19" s="18">
        <f t="shared" ref="F19:O19" si="6">SUM(F13:F18)</f>
        <v>790</v>
      </c>
      <c r="G19" s="18">
        <f t="shared" si="6"/>
        <v>890</v>
      </c>
      <c r="H19" s="46">
        <f t="shared" si="6"/>
        <v>26.223333333333333</v>
      </c>
      <c r="I19" s="46">
        <f t="shared" si="6"/>
        <v>25.11</v>
      </c>
      <c r="J19" s="46">
        <f t="shared" si="6"/>
        <v>29.166666666666668</v>
      </c>
      <c r="K19" s="46">
        <f t="shared" si="6"/>
        <v>26.810000000000002</v>
      </c>
      <c r="L19" s="46">
        <f t="shared" si="6"/>
        <v>103.15333333333334</v>
      </c>
      <c r="M19" s="46">
        <f t="shared" si="6"/>
        <v>101.38</v>
      </c>
      <c r="N19" s="46">
        <f t="shared" si="6"/>
        <v>840.31416666666655</v>
      </c>
      <c r="O19" s="46">
        <f t="shared" si="6"/>
        <v>770.62</v>
      </c>
      <c r="P19" s="46"/>
    </row>
    <row r="20" spans="1:16" ht="15.75" customHeight="1" thickBot="1" x14ac:dyDescent="0.25">
      <c r="A20" s="29">
        <v>2</v>
      </c>
      <c r="B20" s="29">
        <v>2</v>
      </c>
      <c r="C20" s="57" t="s">
        <v>4</v>
      </c>
      <c r="D20" s="58"/>
      <c r="E20" s="27"/>
      <c r="F20" s="28">
        <f>F19</f>
        <v>790</v>
      </c>
      <c r="G20" s="28">
        <f t="shared" ref="G20:O20" si="7">G19</f>
        <v>890</v>
      </c>
      <c r="H20" s="47">
        <f t="shared" si="7"/>
        <v>26.223333333333333</v>
      </c>
      <c r="I20" s="47">
        <f t="shared" si="7"/>
        <v>25.11</v>
      </c>
      <c r="J20" s="47">
        <f t="shared" si="7"/>
        <v>29.166666666666668</v>
      </c>
      <c r="K20" s="47">
        <f t="shared" si="7"/>
        <v>26.810000000000002</v>
      </c>
      <c r="L20" s="47">
        <f t="shared" si="7"/>
        <v>103.15333333333334</v>
      </c>
      <c r="M20" s="47">
        <f t="shared" si="7"/>
        <v>101.38</v>
      </c>
      <c r="N20" s="47">
        <f t="shared" si="7"/>
        <v>840.31416666666655</v>
      </c>
      <c r="O20" s="47">
        <f t="shared" si="7"/>
        <v>770.62</v>
      </c>
      <c r="P20" s="47"/>
    </row>
    <row r="21" spans="1:16" ht="15" x14ac:dyDescent="0.25">
      <c r="A21" s="19">
        <v>3</v>
      </c>
      <c r="B21" s="14">
        <v>3</v>
      </c>
      <c r="C21" s="10" t="s">
        <v>20</v>
      </c>
      <c r="D21" s="6" t="s">
        <v>22</v>
      </c>
      <c r="E21" s="35" t="s">
        <v>44</v>
      </c>
      <c r="F21" s="36">
        <v>200</v>
      </c>
      <c r="G21" s="36">
        <v>250</v>
      </c>
      <c r="H21" s="45">
        <f t="shared" ref="H21:H26" si="8">I21/F21*G21</f>
        <v>4.3499999999999996</v>
      </c>
      <c r="I21" s="45">
        <v>3.48</v>
      </c>
      <c r="J21" s="45">
        <f t="shared" ref="J21:J26" si="9">K21/F21*G21</f>
        <v>6.7749999999999995</v>
      </c>
      <c r="K21" s="45">
        <v>5.42</v>
      </c>
      <c r="L21" s="45">
        <f t="shared" ref="L21:L26" si="10">M21/F21*G21</f>
        <v>34.799999999999997</v>
      </c>
      <c r="M21" s="45">
        <v>27.84</v>
      </c>
      <c r="N21" s="45">
        <f t="shared" ref="N21:N26" si="11">O21/F21*G21</f>
        <v>234.36250000000001</v>
      </c>
      <c r="O21" s="45">
        <v>187.49</v>
      </c>
      <c r="P21" s="37">
        <v>206</v>
      </c>
    </row>
    <row r="22" spans="1:16" ht="15" x14ac:dyDescent="0.25">
      <c r="A22" s="19"/>
      <c r="B22" s="14"/>
      <c r="C22" s="10"/>
      <c r="D22" s="6" t="s">
        <v>23</v>
      </c>
      <c r="E22" s="35" t="s">
        <v>45</v>
      </c>
      <c r="F22" s="36">
        <v>100</v>
      </c>
      <c r="G22" s="36">
        <v>100</v>
      </c>
      <c r="H22" s="45">
        <f t="shared" si="8"/>
        <v>11.38</v>
      </c>
      <c r="I22" s="45">
        <v>11.38</v>
      </c>
      <c r="J22" s="45">
        <f t="shared" si="9"/>
        <v>14.35</v>
      </c>
      <c r="K22" s="45">
        <v>14.35</v>
      </c>
      <c r="L22" s="45">
        <f t="shared" si="10"/>
        <v>12.44</v>
      </c>
      <c r="M22" s="45">
        <v>12.44</v>
      </c>
      <c r="N22" s="45">
        <f t="shared" si="11"/>
        <v>180.64</v>
      </c>
      <c r="O22" s="45">
        <v>180.64</v>
      </c>
      <c r="P22" s="37">
        <v>768</v>
      </c>
    </row>
    <row r="23" spans="1:16" ht="15" x14ac:dyDescent="0.25">
      <c r="A23" s="19"/>
      <c r="B23" s="14"/>
      <c r="C23" s="10"/>
      <c r="D23" s="6" t="s">
        <v>24</v>
      </c>
      <c r="E23" s="35" t="s">
        <v>46</v>
      </c>
      <c r="F23" s="36">
        <v>150</v>
      </c>
      <c r="G23" s="36">
        <v>180</v>
      </c>
      <c r="H23" s="45">
        <f t="shared" si="8"/>
        <v>5.8439999999999994</v>
      </c>
      <c r="I23" s="45">
        <v>4.87</v>
      </c>
      <c r="J23" s="45">
        <f t="shared" si="9"/>
        <v>6.8999999999999995</v>
      </c>
      <c r="K23" s="45">
        <v>5.75</v>
      </c>
      <c r="L23" s="45">
        <f t="shared" si="10"/>
        <v>47.903999999999996</v>
      </c>
      <c r="M23" s="45">
        <v>39.92</v>
      </c>
      <c r="N23" s="45">
        <f t="shared" si="11"/>
        <v>238.90799999999999</v>
      </c>
      <c r="O23" s="45">
        <v>199.09</v>
      </c>
      <c r="P23" s="37" t="s">
        <v>70</v>
      </c>
    </row>
    <row r="24" spans="1:16" ht="15" x14ac:dyDescent="0.25">
      <c r="A24" s="19"/>
      <c r="B24" s="14"/>
      <c r="C24" s="10"/>
      <c r="D24" s="6" t="s">
        <v>25</v>
      </c>
      <c r="E24" s="35" t="s">
        <v>75</v>
      </c>
      <c r="F24" s="36">
        <v>180</v>
      </c>
      <c r="G24" s="36">
        <v>200</v>
      </c>
      <c r="H24" s="45">
        <f t="shared" si="8"/>
        <v>0.2</v>
      </c>
      <c r="I24" s="45">
        <v>0.18</v>
      </c>
      <c r="J24" s="45">
        <f t="shared" si="9"/>
        <v>0.1</v>
      </c>
      <c r="K24" s="45">
        <v>0.09</v>
      </c>
      <c r="L24" s="45">
        <f t="shared" si="10"/>
        <v>9.0111111111111093</v>
      </c>
      <c r="M24" s="45">
        <v>8.11</v>
      </c>
      <c r="N24" s="45">
        <f t="shared" si="11"/>
        <v>111.15555555555557</v>
      </c>
      <c r="O24" s="45">
        <v>100.04</v>
      </c>
      <c r="P24" s="37">
        <v>868</v>
      </c>
    </row>
    <row r="25" spans="1:16" ht="15" x14ac:dyDescent="0.25">
      <c r="A25" s="19"/>
      <c r="B25" s="14"/>
      <c r="C25" s="10"/>
      <c r="D25" s="6" t="s">
        <v>27</v>
      </c>
      <c r="E25" s="35" t="s">
        <v>81</v>
      </c>
      <c r="F25" s="36">
        <v>60</v>
      </c>
      <c r="G25" s="36">
        <v>60</v>
      </c>
      <c r="H25" s="45">
        <f t="shared" si="8"/>
        <v>3.96</v>
      </c>
      <c r="I25" s="45">
        <v>3.96</v>
      </c>
      <c r="J25" s="45">
        <f t="shared" si="9"/>
        <v>0.72</v>
      </c>
      <c r="K25" s="45">
        <v>0.72</v>
      </c>
      <c r="L25" s="45">
        <f t="shared" si="10"/>
        <v>20.04</v>
      </c>
      <c r="M25" s="45">
        <v>20.04</v>
      </c>
      <c r="N25" s="45">
        <f t="shared" si="11"/>
        <v>100.04</v>
      </c>
      <c r="O25" s="45">
        <v>100.04</v>
      </c>
      <c r="P25" s="37" t="s">
        <v>67</v>
      </c>
    </row>
    <row r="26" spans="1:16" ht="15" x14ac:dyDescent="0.25">
      <c r="A26" s="19"/>
      <c r="B26" s="14"/>
      <c r="C26" s="10"/>
      <c r="D26" s="5" t="s">
        <v>19</v>
      </c>
      <c r="E26" s="35" t="s">
        <v>76</v>
      </c>
      <c r="F26" s="36">
        <v>100</v>
      </c>
      <c r="G26" s="36">
        <v>100</v>
      </c>
      <c r="H26" s="45">
        <f t="shared" si="8"/>
        <v>0.90000000000000013</v>
      </c>
      <c r="I26" s="45">
        <v>0.9</v>
      </c>
      <c r="J26" s="45">
        <f t="shared" si="9"/>
        <v>0.2</v>
      </c>
      <c r="K26" s="45">
        <v>0.2</v>
      </c>
      <c r="L26" s="45">
        <f t="shared" si="10"/>
        <v>8.1</v>
      </c>
      <c r="M26" s="45">
        <v>8.1</v>
      </c>
      <c r="N26" s="45">
        <f t="shared" si="11"/>
        <v>43</v>
      </c>
      <c r="O26" s="45">
        <v>43</v>
      </c>
      <c r="P26" s="37"/>
    </row>
    <row r="27" spans="1:16" ht="15" x14ac:dyDescent="0.25">
      <c r="A27" s="20"/>
      <c r="B27" s="16"/>
      <c r="C27" s="7"/>
      <c r="D27" s="17" t="s">
        <v>28</v>
      </c>
      <c r="E27" s="8"/>
      <c r="F27" s="18">
        <f t="shared" ref="F27:P27" si="12">SUM(F21:F26)</f>
        <v>790</v>
      </c>
      <c r="G27" s="18">
        <f t="shared" si="12"/>
        <v>890</v>
      </c>
      <c r="H27" s="46">
        <f t="shared" si="12"/>
        <v>26.633999999999997</v>
      </c>
      <c r="I27" s="46">
        <f t="shared" si="12"/>
        <v>24.77</v>
      </c>
      <c r="J27" s="46">
        <f t="shared" si="12"/>
        <v>29.044999999999998</v>
      </c>
      <c r="K27" s="46">
        <f t="shared" si="12"/>
        <v>26.529999999999998</v>
      </c>
      <c r="L27" s="46">
        <f t="shared" si="12"/>
        <v>132.29511111111108</v>
      </c>
      <c r="M27" s="46">
        <f t="shared" si="12"/>
        <v>116.44999999999999</v>
      </c>
      <c r="N27" s="46">
        <f t="shared" si="12"/>
        <v>908.10605555555549</v>
      </c>
      <c r="O27" s="46">
        <f t="shared" si="12"/>
        <v>810.3</v>
      </c>
      <c r="P27" s="18">
        <f t="shared" si="12"/>
        <v>1842</v>
      </c>
    </row>
    <row r="28" spans="1:16" ht="15.75" customHeight="1" thickBot="1" x14ac:dyDescent="0.25">
      <c r="A28" s="25">
        <v>3</v>
      </c>
      <c r="B28" s="26">
        <v>3</v>
      </c>
      <c r="C28" s="57" t="s">
        <v>4</v>
      </c>
      <c r="D28" s="58"/>
      <c r="E28" s="27"/>
      <c r="F28" s="28">
        <f>F27</f>
        <v>790</v>
      </c>
      <c r="G28" s="28">
        <f t="shared" ref="G28:P28" si="13">G27</f>
        <v>890</v>
      </c>
      <c r="H28" s="47">
        <f t="shared" si="13"/>
        <v>26.633999999999997</v>
      </c>
      <c r="I28" s="47">
        <f t="shared" si="13"/>
        <v>24.77</v>
      </c>
      <c r="J28" s="47">
        <f t="shared" si="13"/>
        <v>29.044999999999998</v>
      </c>
      <c r="K28" s="47">
        <f t="shared" si="13"/>
        <v>26.529999999999998</v>
      </c>
      <c r="L28" s="47">
        <f t="shared" si="13"/>
        <v>132.29511111111108</v>
      </c>
      <c r="M28" s="47">
        <f t="shared" si="13"/>
        <v>116.44999999999999</v>
      </c>
      <c r="N28" s="47">
        <f t="shared" si="13"/>
        <v>908.10605555555549</v>
      </c>
      <c r="O28" s="47">
        <f t="shared" si="13"/>
        <v>810.3</v>
      </c>
      <c r="P28" s="28">
        <f t="shared" si="13"/>
        <v>1842</v>
      </c>
    </row>
    <row r="29" spans="1:16" ht="15" x14ac:dyDescent="0.25">
      <c r="A29" s="19">
        <v>4</v>
      </c>
      <c r="B29" s="14">
        <v>4</v>
      </c>
      <c r="C29" s="10" t="s">
        <v>20</v>
      </c>
      <c r="D29" s="6" t="s">
        <v>22</v>
      </c>
      <c r="E29" s="35" t="s">
        <v>53</v>
      </c>
      <c r="F29" s="36">
        <v>200</v>
      </c>
      <c r="G29" s="36">
        <v>250</v>
      </c>
      <c r="H29" s="45">
        <f>I29/F29*G29</f>
        <v>5</v>
      </c>
      <c r="I29" s="45">
        <v>4</v>
      </c>
      <c r="J29" s="45">
        <f>K29/F29*G29</f>
        <v>2.5</v>
      </c>
      <c r="K29" s="45">
        <v>2</v>
      </c>
      <c r="L29" s="45">
        <f>M29/F29*G29</f>
        <v>8.25</v>
      </c>
      <c r="M29" s="45">
        <v>6.6</v>
      </c>
      <c r="N29" s="45">
        <f>O29/F29*G29</f>
        <v>72.5</v>
      </c>
      <c r="O29" s="45">
        <v>58</v>
      </c>
      <c r="P29" s="37">
        <v>196</v>
      </c>
    </row>
    <row r="30" spans="1:16" ht="15" x14ac:dyDescent="0.25">
      <c r="A30" s="19"/>
      <c r="B30" s="14"/>
      <c r="C30" s="10"/>
      <c r="D30" s="6" t="s">
        <v>23</v>
      </c>
      <c r="E30" s="44" t="s">
        <v>84</v>
      </c>
      <c r="F30" s="36">
        <v>90</v>
      </c>
      <c r="G30" s="36">
        <v>100</v>
      </c>
      <c r="H30" s="45">
        <f>I30/F30*G30</f>
        <v>11.111111111111111</v>
      </c>
      <c r="I30" s="45">
        <v>10</v>
      </c>
      <c r="J30" s="45">
        <f>K30/F30*G30</f>
        <v>17.333333333333336</v>
      </c>
      <c r="K30" s="45">
        <v>15.6</v>
      </c>
      <c r="L30" s="45">
        <f>M30/F30*G30</f>
        <v>23.333333333333332</v>
      </c>
      <c r="M30" s="45">
        <v>21</v>
      </c>
      <c r="N30" s="45">
        <f>O30/F30*G30</f>
        <v>388.88888888888886</v>
      </c>
      <c r="O30" s="45">
        <v>350</v>
      </c>
      <c r="P30" s="37">
        <v>795</v>
      </c>
    </row>
    <row r="31" spans="1:16" ht="15" x14ac:dyDescent="0.25">
      <c r="A31" s="19"/>
      <c r="B31" s="14"/>
      <c r="C31" s="10"/>
      <c r="D31" s="6" t="s">
        <v>24</v>
      </c>
      <c r="E31" s="35" t="s">
        <v>47</v>
      </c>
      <c r="F31" s="36">
        <v>180</v>
      </c>
      <c r="G31" s="36">
        <v>200</v>
      </c>
      <c r="H31" s="45">
        <f>I31/F31*G31</f>
        <v>5</v>
      </c>
      <c r="I31" s="45">
        <v>4.5</v>
      </c>
      <c r="J31" s="45">
        <f>K31/F31*G31</f>
        <v>7.2222222222222214</v>
      </c>
      <c r="K31" s="45">
        <v>6.5</v>
      </c>
      <c r="L31" s="45">
        <f>M31/F31*G31</f>
        <v>50.222222222222221</v>
      </c>
      <c r="M31" s="45">
        <v>45.2</v>
      </c>
      <c r="N31" s="45">
        <f>O31/F31*G31</f>
        <v>106</v>
      </c>
      <c r="O31" s="45">
        <v>95.4</v>
      </c>
      <c r="P31" s="37" t="s">
        <v>71</v>
      </c>
    </row>
    <row r="32" spans="1:16" ht="15" x14ac:dyDescent="0.25">
      <c r="A32" s="19"/>
      <c r="B32" s="14"/>
      <c r="C32" s="10"/>
      <c r="D32" s="6" t="s">
        <v>25</v>
      </c>
      <c r="E32" s="35" t="s">
        <v>48</v>
      </c>
      <c r="F32" s="36">
        <v>180</v>
      </c>
      <c r="G32" s="36">
        <v>200</v>
      </c>
      <c r="H32" s="45">
        <f>I32/F32*G32</f>
        <v>3.1111111111111112</v>
      </c>
      <c r="I32" s="45">
        <v>2.8</v>
      </c>
      <c r="J32" s="45">
        <f>K32/F32*G32</f>
        <v>2.7777777777777777</v>
      </c>
      <c r="K32" s="45">
        <v>2.5</v>
      </c>
      <c r="L32" s="45">
        <f>M32/F32*G32</f>
        <v>15</v>
      </c>
      <c r="M32" s="45">
        <v>13.5</v>
      </c>
      <c r="N32" s="45">
        <f>O32/F32*G32</f>
        <v>117.77777777777779</v>
      </c>
      <c r="O32" s="45">
        <v>106</v>
      </c>
      <c r="P32" s="37">
        <v>251</v>
      </c>
    </row>
    <row r="33" spans="1:16" ht="15" x14ac:dyDescent="0.25">
      <c r="A33" s="19"/>
      <c r="B33" s="14"/>
      <c r="C33" s="10"/>
      <c r="D33" s="6" t="s">
        <v>27</v>
      </c>
      <c r="E33" s="35" t="s">
        <v>81</v>
      </c>
      <c r="F33" s="36">
        <v>80</v>
      </c>
      <c r="G33" s="36">
        <v>60</v>
      </c>
      <c r="H33" s="45">
        <f>I33/F33*G33</f>
        <v>3.96</v>
      </c>
      <c r="I33" s="45">
        <v>5.28</v>
      </c>
      <c r="J33" s="45">
        <f>K33/F33*G33</f>
        <v>0.72</v>
      </c>
      <c r="K33" s="45">
        <v>0.96</v>
      </c>
      <c r="L33" s="45">
        <f>M33/F33*G33</f>
        <v>20.04</v>
      </c>
      <c r="M33" s="45">
        <v>26.72</v>
      </c>
      <c r="N33" s="45">
        <v>132.04</v>
      </c>
      <c r="O33" s="45">
        <v>100.04</v>
      </c>
      <c r="P33" s="37" t="s">
        <v>67</v>
      </c>
    </row>
    <row r="34" spans="1:16" ht="15" x14ac:dyDescent="0.25">
      <c r="A34" s="20"/>
      <c r="B34" s="16"/>
      <c r="C34" s="7"/>
      <c r="D34" s="17" t="s">
        <v>28</v>
      </c>
      <c r="E34" s="8"/>
      <c r="F34" s="18">
        <f>SUM(F29:F33)</f>
        <v>730</v>
      </c>
      <c r="G34" s="18">
        <f t="shared" ref="G34:O34" si="14">SUM(G29:G33)</f>
        <v>810</v>
      </c>
      <c r="H34" s="46">
        <f t="shared" si="14"/>
        <v>28.182222222222222</v>
      </c>
      <c r="I34" s="46">
        <f t="shared" si="14"/>
        <v>26.580000000000002</v>
      </c>
      <c r="J34" s="46">
        <f t="shared" si="14"/>
        <v>30.553333333333335</v>
      </c>
      <c r="K34" s="46">
        <f t="shared" si="14"/>
        <v>27.560000000000002</v>
      </c>
      <c r="L34" s="46">
        <f t="shared" si="14"/>
        <v>116.84555555555556</v>
      </c>
      <c r="M34" s="46">
        <f t="shared" si="14"/>
        <v>113.02000000000001</v>
      </c>
      <c r="N34" s="46">
        <f t="shared" si="14"/>
        <v>817.20666666666671</v>
      </c>
      <c r="O34" s="46">
        <f t="shared" si="14"/>
        <v>709.43999999999994</v>
      </c>
      <c r="P34" s="21"/>
    </row>
    <row r="35" spans="1:16" ht="15.75" customHeight="1" thickBot="1" x14ac:dyDescent="0.25">
      <c r="A35" s="25">
        <v>4</v>
      </c>
      <c r="B35" s="26">
        <v>4</v>
      </c>
      <c r="C35" s="57" t="s">
        <v>4</v>
      </c>
      <c r="D35" s="58"/>
      <c r="E35" s="27"/>
      <c r="F35" s="28">
        <f>F34</f>
        <v>730</v>
      </c>
      <c r="G35" s="28">
        <f t="shared" ref="G35:O35" si="15">G34</f>
        <v>810</v>
      </c>
      <c r="H35" s="47">
        <f t="shared" si="15"/>
        <v>28.182222222222222</v>
      </c>
      <c r="I35" s="47">
        <f t="shared" si="15"/>
        <v>26.580000000000002</v>
      </c>
      <c r="J35" s="47">
        <f t="shared" si="15"/>
        <v>30.553333333333335</v>
      </c>
      <c r="K35" s="47">
        <f t="shared" si="15"/>
        <v>27.560000000000002</v>
      </c>
      <c r="L35" s="47">
        <f t="shared" si="15"/>
        <v>116.84555555555556</v>
      </c>
      <c r="M35" s="47">
        <f t="shared" si="15"/>
        <v>113.02000000000001</v>
      </c>
      <c r="N35" s="47">
        <f t="shared" si="15"/>
        <v>817.20666666666671</v>
      </c>
      <c r="O35" s="47">
        <f t="shared" si="15"/>
        <v>709.43999999999994</v>
      </c>
      <c r="P35" s="28"/>
    </row>
    <row r="36" spans="1:16" ht="15" x14ac:dyDescent="0.25">
      <c r="A36" s="22">
        <v>5</v>
      </c>
      <c r="B36" s="12">
        <v>5</v>
      </c>
      <c r="C36" s="9" t="s">
        <v>20</v>
      </c>
      <c r="D36" s="6" t="s">
        <v>21</v>
      </c>
      <c r="E36" s="35" t="s">
        <v>49</v>
      </c>
      <c r="F36" s="36">
        <v>60</v>
      </c>
      <c r="G36" s="36">
        <v>100</v>
      </c>
      <c r="H36" s="45">
        <f t="shared" ref="H36:H41" si="16">I36/F36*G36</f>
        <v>2</v>
      </c>
      <c r="I36" s="45">
        <v>1.2</v>
      </c>
      <c r="J36" s="45">
        <f t="shared" ref="J36:J41" si="17">K36/F36*G36</f>
        <v>6.6000000000000005</v>
      </c>
      <c r="K36" s="45">
        <v>3.96</v>
      </c>
      <c r="L36" s="45">
        <v>18.5</v>
      </c>
      <c r="M36" s="45">
        <v>5.0999999999999996</v>
      </c>
      <c r="N36" s="45">
        <f>O36/F36*G36</f>
        <v>116.06666666666668</v>
      </c>
      <c r="O36" s="45">
        <v>69.64</v>
      </c>
      <c r="P36" s="37">
        <v>37</v>
      </c>
    </row>
    <row r="37" spans="1:16" ht="25.5" x14ac:dyDescent="0.25">
      <c r="A37" s="19"/>
      <c r="B37" s="14"/>
      <c r="C37" s="10"/>
      <c r="D37" s="6" t="s">
        <v>22</v>
      </c>
      <c r="E37" s="35" t="s">
        <v>50</v>
      </c>
      <c r="F37" s="36">
        <v>200</v>
      </c>
      <c r="G37" s="36">
        <v>250</v>
      </c>
      <c r="H37" s="45">
        <f t="shared" si="16"/>
        <v>4.6999999999999993</v>
      </c>
      <c r="I37" s="45">
        <v>3.76</v>
      </c>
      <c r="J37" s="45">
        <f t="shared" si="17"/>
        <v>7.8500000000000014</v>
      </c>
      <c r="K37" s="45">
        <v>6.28</v>
      </c>
      <c r="L37" s="45">
        <f>M37/F37*G37</f>
        <v>4</v>
      </c>
      <c r="M37" s="45">
        <v>3.2</v>
      </c>
      <c r="N37" s="45">
        <v>102.5</v>
      </c>
      <c r="O37" s="45">
        <v>58</v>
      </c>
      <c r="P37" s="37" t="s">
        <v>72</v>
      </c>
    </row>
    <row r="38" spans="1:16" ht="15" x14ac:dyDescent="0.25">
      <c r="A38" s="19"/>
      <c r="B38" s="14"/>
      <c r="C38" s="10"/>
      <c r="D38" s="6" t="s">
        <v>23</v>
      </c>
      <c r="E38" s="35" t="s">
        <v>37</v>
      </c>
      <c r="F38" s="36">
        <v>90</v>
      </c>
      <c r="G38" s="36">
        <v>100</v>
      </c>
      <c r="H38" s="45">
        <f t="shared" si="16"/>
        <v>10.333333333333334</v>
      </c>
      <c r="I38" s="45">
        <v>9.3000000000000007</v>
      </c>
      <c r="J38" s="45">
        <f t="shared" si="17"/>
        <v>3.6333333333333337</v>
      </c>
      <c r="K38" s="45">
        <v>3.27</v>
      </c>
      <c r="L38" s="45">
        <v>11.47</v>
      </c>
      <c r="M38" s="45">
        <v>5.82</v>
      </c>
      <c r="N38" s="45">
        <v>183.17</v>
      </c>
      <c r="O38" s="45">
        <v>146.85</v>
      </c>
      <c r="P38" s="37">
        <v>437</v>
      </c>
    </row>
    <row r="39" spans="1:16" ht="15" x14ac:dyDescent="0.25">
      <c r="A39" s="19"/>
      <c r="B39" s="14"/>
      <c r="C39" s="10"/>
      <c r="D39" s="6" t="s">
        <v>24</v>
      </c>
      <c r="E39" s="35" t="s">
        <v>51</v>
      </c>
      <c r="F39" s="36">
        <v>180</v>
      </c>
      <c r="G39" s="36">
        <v>180</v>
      </c>
      <c r="H39" s="45">
        <f t="shared" si="16"/>
        <v>4.3499999999999996</v>
      </c>
      <c r="I39" s="45">
        <v>4.3499999999999996</v>
      </c>
      <c r="J39" s="45">
        <f t="shared" si="17"/>
        <v>7.6100000000000012</v>
      </c>
      <c r="K39" s="45">
        <v>7.61</v>
      </c>
      <c r="L39" s="45">
        <f>M39/F39*G39</f>
        <v>39.24</v>
      </c>
      <c r="M39" s="45">
        <v>39.24</v>
      </c>
      <c r="N39" s="45">
        <f>O39/F39*G39</f>
        <v>242.41</v>
      </c>
      <c r="O39" s="45">
        <v>242.41</v>
      </c>
      <c r="P39" s="37">
        <v>309</v>
      </c>
    </row>
    <row r="40" spans="1:16" ht="15" x14ac:dyDescent="0.25">
      <c r="A40" s="19"/>
      <c r="B40" s="14"/>
      <c r="C40" s="10"/>
      <c r="D40" s="6" t="s">
        <v>25</v>
      </c>
      <c r="E40" s="35" t="s">
        <v>83</v>
      </c>
      <c r="F40" s="36">
        <v>180</v>
      </c>
      <c r="G40" s="36">
        <v>200</v>
      </c>
      <c r="H40" s="45">
        <f t="shared" si="16"/>
        <v>3.166666666666667</v>
      </c>
      <c r="I40" s="45">
        <v>2.85</v>
      </c>
      <c r="J40" s="45">
        <f t="shared" si="17"/>
        <v>2.677777777777778</v>
      </c>
      <c r="K40" s="45">
        <v>2.41</v>
      </c>
      <c r="L40" s="45">
        <f>M40/F40*G40</f>
        <v>23.288888888888888</v>
      </c>
      <c r="M40" s="45">
        <v>20.96</v>
      </c>
      <c r="N40" s="45">
        <f>O40/F40*G40</f>
        <v>100.6</v>
      </c>
      <c r="O40" s="45">
        <v>90.54</v>
      </c>
      <c r="P40" s="37">
        <v>253</v>
      </c>
    </row>
    <row r="41" spans="1:16" ht="15" x14ac:dyDescent="0.25">
      <c r="A41" s="19"/>
      <c r="B41" s="14"/>
      <c r="C41" s="10"/>
      <c r="D41" s="6" t="s">
        <v>27</v>
      </c>
      <c r="E41" s="35" t="s">
        <v>81</v>
      </c>
      <c r="F41" s="36">
        <v>80</v>
      </c>
      <c r="G41" s="36">
        <v>60</v>
      </c>
      <c r="H41" s="45">
        <f t="shared" si="16"/>
        <v>3.96</v>
      </c>
      <c r="I41" s="45">
        <v>5.28</v>
      </c>
      <c r="J41" s="45">
        <f t="shared" si="17"/>
        <v>0.72</v>
      </c>
      <c r="K41" s="45">
        <v>0.96</v>
      </c>
      <c r="L41" s="45">
        <f>M41/F41*G41</f>
        <v>20.04</v>
      </c>
      <c r="M41" s="45">
        <v>26.72</v>
      </c>
      <c r="N41" s="45">
        <f>O41/F41*G41</f>
        <v>75.030000000000015</v>
      </c>
      <c r="O41" s="45">
        <v>100.04</v>
      </c>
      <c r="P41" s="37" t="s">
        <v>67</v>
      </c>
    </row>
    <row r="42" spans="1:16" ht="15" x14ac:dyDescent="0.25">
      <c r="A42" s="20"/>
      <c r="B42" s="16"/>
      <c r="C42" s="7"/>
      <c r="D42" s="17" t="s">
        <v>28</v>
      </c>
      <c r="E42" s="8"/>
      <c r="F42" s="18">
        <f>SUM(F36:F41)</f>
        <v>790</v>
      </c>
      <c r="G42" s="18">
        <f t="shared" ref="G42:O42" si="18">SUM(G36:G41)</f>
        <v>890</v>
      </c>
      <c r="H42" s="46">
        <f t="shared" si="18"/>
        <v>28.51</v>
      </c>
      <c r="I42" s="46">
        <f t="shared" si="18"/>
        <v>26.740000000000002</v>
      </c>
      <c r="J42" s="46">
        <f t="shared" si="18"/>
        <v>29.091111111111111</v>
      </c>
      <c r="K42" s="46">
        <f t="shared" si="18"/>
        <v>24.490000000000002</v>
      </c>
      <c r="L42" s="46">
        <f t="shared" si="18"/>
        <v>116.53888888888889</v>
      </c>
      <c r="M42" s="46">
        <f t="shared" si="18"/>
        <v>101.03999999999999</v>
      </c>
      <c r="N42" s="46">
        <f t="shared" si="18"/>
        <v>819.77666666666664</v>
      </c>
      <c r="O42" s="46">
        <f t="shared" si="18"/>
        <v>707.4799999999999</v>
      </c>
      <c r="P42" s="21"/>
    </row>
    <row r="43" spans="1:16" ht="15.75" customHeight="1" thickBot="1" x14ac:dyDescent="0.25">
      <c r="A43" s="25">
        <v>5</v>
      </c>
      <c r="B43" s="26">
        <v>5</v>
      </c>
      <c r="C43" s="57" t="s">
        <v>4</v>
      </c>
      <c r="D43" s="58"/>
      <c r="E43" s="27"/>
      <c r="F43" s="28">
        <f>F42</f>
        <v>790</v>
      </c>
      <c r="G43" s="28">
        <f t="shared" ref="G43:O43" si="19">G42</f>
        <v>890</v>
      </c>
      <c r="H43" s="47">
        <f t="shared" si="19"/>
        <v>28.51</v>
      </c>
      <c r="I43" s="47">
        <f t="shared" si="19"/>
        <v>26.740000000000002</v>
      </c>
      <c r="J43" s="47">
        <f t="shared" si="19"/>
        <v>29.091111111111111</v>
      </c>
      <c r="K43" s="47">
        <f t="shared" si="19"/>
        <v>24.490000000000002</v>
      </c>
      <c r="L43" s="47">
        <f t="shared" si="19"/>
        <v>116.53888888888889</v>
      </c>
      <c r="M43" s="47">
        <f t="shared" si="19"/>
        <v>101.03999999999999</v>
      </c>
      <c r="N43" s="47">
        <f t="shared" si="19"/>
        <v>819.77666666666664</v>
      </c>
      <c r="O43" s="47">
        <f t="shared" si="19"/>
        <v>707.4799999999999</v>
      </c>
      <c r="P43" s="28"/>
    </row>
    <row r="44" spans="1:16" ht="15" x14ac:dyDescent="0.25">
      <c r="A44" s="22">
        <v>6</v>
      </c>
      <c r="B44" s="12">
        <v>6</v>
      </c>
      <c r="C44" s="9" t="s">
        <v>20</v>
      </c>
      <c r="D44" s="6" t="s">
        <v>21</v>
      </c>
      <c r="E44" s="35" t="s">
        <v>52</v>
      </c>
      <c r="F44" s="36">
        <v>60</v>
      </c>
      <c r="G44" s="36">
        <v>100</v>
      </c>
      <c r="H44" s="45">
        <f t="shared" ref="H44:H49" si="20">I44/F44*G44</f>
        <v>5.7</v>
      </c>
      <c r="I44" s="45">
        <v>3.42</v>
      </c>
      <c r="J44" s="45">
        <f>K44/F44*G44</f>
        <v>0.66666666666666674</v>
      </c>
      <c r="K44" s="45">
        <v>0.4</v>
      </c>
      <c r="L44" s="45">
        <f>M44/F44*G44</f>
        <v>19.583333333333332</v>
      </c>
      <c r="M44" s="45">
        <v>11.75</v>
      </c>
      <c r="N44" s="45">
        <f t="shared" ref="N44:N49" si="21">O44/F44*G44</f>
        <v>135</v>
      </c>
      <c r="O44" s="45">
        <v>81</v>
      </c>
      <c r="P44" s="37" t="s">
        <v>73</v>
      </c>
    </row>
    <row r="45" spans="1:16" ht="15" x14ac:dyDescent="0.25">
      <c r="A45" s="19"/>
      <c r="B45" s="14"/>
      <c r="C45" s="10"/>
      <c r="D45" s="6" t="s">
        <v>22</v>
      </c>
      <c r="E45" s="35" t="s">
        <v>42</v>
      </c>
      <c r="F45" s="36">
        <v>200</v>
      </c>
      <c r="G45" s="36">
        <v>250</v>
      </c>
      <c r="H45" s="45">
        <f t="shared" si="20"/>
        <v>1.8</v>
      </c>
      <c r="I45" s="45">
        <v>1.44</v>
      </c>
      <c r="J45" s="45">
        <f>K45/F45*G45</f>
        <v>4.9375</v>
      </c>
      <c r="K45" s="45">
        <v>3.95</v>
      </c>
      <c r="L45" s="45">
        <f>M45/F45*G45</f>
        <v>15.925000000000002</v>
      </c>
      <c r="M45" s="45">
        <v>12.74</v>
      </c>
      <c r="N45" s="45">
        <f t="shared" si="21"/>
        <v>106.25</v>
      </c>
      <c r="O45" s="45">
        <v>85</v>
      </c>
      <c r="P45" s="37" t="s">
        <v>74</v>
      </c>
    </row>
    <row r="46" spans="1:16" ht="15" x14ac:dyDescent="0.25">
      <c r="A46" s="19"/>
      <c r="B46" s="14"/>
      <c r="C46" s="10"/>
      <c r="D46" s="6" t="s">
        <v>23</v>
      </c>
      <c r="E46" s="35" t="s">
        <v>54</v>
      </c>
      <c r="F46" s="36">
        <v>100</v>
      </c>
      <c r="G46" s="36">
        <v>100</v>
      </c>
      <c r="H46" s="45">
        <f t="shared" si="20"/>
        <v>11.7</v>
      </c>
      <c r="I46" s="45">
        <v>11.7</v>
      </c>
      <c r="J46" s="45">
        <f>K46/F46*G46</f>
        <v>13.600000000000001</v>
      </c>
      <c r="K46" s="45">
        <v>13.6</v>
      </c>
      <c r="L46" s="45">
        <f>M46/F46*G46</f>
        <v>13.8</v>
      </c>
      <c r="M46" s="45">
        <v>13.8</v>
      </c>
      <c r="N46" s="45">
        <f t="shared" si="21"/>
        <v>198</v>
      </c>
      <c r="O46" s="45">
        <v>198</v>
      </c>
      <c r="P46" s="37">
        <v>278</v>
      </c>
    </row>
    <row r="47" spans="1:16" ht="15" x14ac:dyDescent="0.25">
      <c r="A47" s="19"/>
      <c r="B47" s="14"/>
      <c r="C47" s="10"/>
      <c r="D47" s="6" t="s">
        <v>24</v>
      </c>
      <c r="E47" s="35" t="s">
        <v>46</v>
      </c>
      <c r="F47" s="36">
        <v>150</v>
      </c>
      <c r="G47" s="36">
        <v>180</v>
      </c>
      <c r="H47" s="45">
        <f t="shared" si="20"/>
        <v>5.8439999999999994</v>
      </c>
      <c r="I47" s="45">
        <v>4.87</v>
      </c>
      <c r="J47" s="45">
        <f>K47/F47*G47</f>
        <v>6.8999999999999995</v>
      </c>
      <c r="K47" s="45">
        <v>5.75</v>
      </c>
      <c r="L47" s="45">
        <f>M47/F47*G47</f>
        <v>47.903999999999996</v>
      </c>
      <c r="M47" s="45">
        <v>39.92</v>
      </c>
      <c r="N47" s="45">
        <f t="shared" si="21"/>
        <v>238.90799999999999</v>
      </c>
      <c r="O47" s="45">
        <v>199.09</v>
      </c>
      <c r="P47" s="37" t="s">
        <v>70</v>
      </c>
    </row>
    <row r="48" spans="1:16" ht="15" x14ac:dyDescent="0.25">
      <c r="A48" s="19"/>
      <c r="B48" s="14"/>
      <c r="C48" s="10"/>
      <c r="D48" s="6" t="s">
        <v>25</v>
      </c>
      <c r="E48" s="35" t="s">
        <v>55</v>
      </c>
      <c r="F48" s="36">
        <v>180</v>
      </c>
      <c r="G48" s="36">
        <v>200</v>
      </c>
      <c r="H48" s="45">
        <f t="shared" si="20"/>
        <v>1.6777777777777776</v>
      </c>
      <c r="I48" s="45">
        <v>1.51</v>
      </c>
      <c r="J48" s="45">
        <v>0.83</v>
      </c>
      <c r="K48" s="45">
        <v>0.3</v>
      </c>
      <c r="L48" s="45">
        <f>M48/F48*G48</f>
        <v>1.8333333333333333</v>
      </c>
      <c r="M48" s="45">
        <v>1.65</v>
      </c>
      <c r="N48" s="45">
        <f t="shared" si="21"/>
        <v>55.500000000000007</v>
      </c>
      <c r="O48" s="45">
        <v>49.95</v>
      </c>
      <c r="P48" s="37">
        <v>1203</v>
      </c>
    </row>
    <row r="49" spans="1:16" ht="15" x14ac:dyDescent="0.25">
      <c r="A49" s="19"/>
      <c r="B49" s="14"/>
      <c r="C49" s="10"/>
      <c r="D49" s="6" t="s">
        <v>27</v>
      </c>
      <c r="E49" s="35" t="s">
        <v>81</v>
      </c>
      <c r="F49" s="36">
        <v>60</v>
      </c>
      <c r="G49" s="36">
        <v>60</v>
      </c>
      <c r="H49" s="45">
        <f t="shared" si="20"/>
        <v>3.96</v>
      </c>
      <c r="I49" s="45">
        <v>3.96</v>
      </c>
      <c r="J49" s="45">
        <f>K49/F49*G49</f>
        <v>0.72</v>
      </c>
      <c r="K49" s="45">
        <v>0.72</v>
      </c>
      <c r="L49" s="45">
        <v>34.04</v>
      </c>
      <c r="M49" s="45">
        <v>36.04</v>
      </c>
      <c r="N49" s="45">
        <f t="shared" si="21"/>
        <v>112.04</v>
      </c>
      <c r="O49" s="45">
        <v>112.04</v>
      </c>
      <c r="P49" s="37" t="s">
        <v>67</v>
      </c>
    </row>
    <row r="50" spans="1:16" ht="15" x14ac:dyDescent="0.25">
      <c r="A50" s="20"/>
      <c r="B50" s="16"/>
      <c r="C50" s="7"/>
      <c r="D50" s="17" t="s">
        <v>28</v>
      </c>
      <c r="E50" s="8"/>
      <c r="F50" s="18">
        <f>SUM(F44:F49)</f>
        <v>750</v>
      </c>
      <c r="G50" s="18">
        <f t="shared" ref="G50:O50" si="22">SUM(G44:G49)</f>
        <v>890</v>
      </c>
      <c r="H50" s="46">
        <f t="shared" si="22"/>
        <v>30.681777777777775</v>
      </c>
      <c r="I50" s="46">
        <f t="shared" si="22"/>
        <v>26.900000000000002</v>
      </c>
      <c r="J50" s="46">
        <f t="shared" si="22"/>
        <v>27.654166666666665</v>
      </c>
      <c r="K50" s="46">
        <f t="shared" si="22"/>
        <v>24.72</v>
      </c>
      <c r="L50" s="46">
        <f t="shared" si="22"/>
        <v>133.08566666666667</v>
      </c>
      <c r="M50" s="46">
        <f t="shared" si="22"/>
        <v>115.9</v>
      </c>
      <c r="N50" s="46">
        <f t="shared" si="22"/>
        <v>845.69799999999998</v>
      </c>
      <c r="O50" s="46">
        <f t="shared" si="22"/>
        <v>725.08</v>
      </c>
      <c r="P50" s="21"/>
    </row>
    <row r="51" spans="1:16" ht="15.75" thickBot="1" x14ac:dyDescent="0.25">
      <c r="A51" s="25">
        <v>6</v>
      </c>
      <c r="B51" s="26">
        <v>6</v>
      </c>
      <c r="C51" s="57" t="s">
        <v>4</v>
      </c>
      <c r="D51" s="58"/>
      <c r="E51" s="27"/>
      <c r="F51" s="28">
        <f>F50</f>
        <v>750</v>
      </c>
      <c r="G51" s="28">
        <f t="shared" ref="G51:O51" si="23">G50</f>
        <v>890</v>
      </c>
      <c r="H51" s="47">
        <f t="shared" si="23"/>
        <v>30.681777777777775</v>
      </c>
      <c r="I51" s="47">
        <f t="shared" si="23"/>
        <v>26.900000000000002</v>
      </c>
      <c r="J51" s="47">
        <f t="shared" si="23"/>
        <v>27.654166666666665</v>
      </c>
      <c r="K51" s="47">
        <f t="shared" si="23"/>
        <v>24.72</v>
      </c>
      <c r="L51" s="47">
        <f t="shared" si="23"/>
        <v>133.08566666666667</v>
      </c>
      <c r="M51" s="47">
        <f t="shared" si="23"/>
        <v>115.9</v>
      </c>
      <c r="N51" s="47">
        <f t="shared" si="23"/>
        <v>845.69799999999998</v>
      </c>
      <c r="O51" s="47">
        <f t="shared" si="23"/>
        <v>725.08</v>
      </c>
      <c r="P51" s="28"/>
    </row>
    <row r="52" spans="1:16" ht="15" x14ac:dyDescent="0.25">
      <c r="A52" s="13">
        <v>7</v>
      </c>
      <c r="B52" s="14">
        <v>7</v>
      </c>
      <c r="C52" s="10" t="s">
        <v>20</v>
      </c>
      <c r="D52" s="6" t="s">
        <v>22</v>
      </c>
      <c r="E52" s="35" t="s">
        <v>77</v>
      </c>
      <c r="F52" s="36">
        <v>200</v>
      </c>
      <c r="G52" s="36">
        <v>250</v>
      </c>
      <c r="H52" s="36">
        <f>I52/F52*G52</f>
        <v>8.5</v>
      </c>
      <c r="I52" s="36">
        <v>6.8</v>
      </c>
      <c r="J52" s="36">
        <f>K52/F52*G52</f>
        <v>17.875000000000004</v>
      </c>
      <c r="K52" s="36">
        <v>14.3</v>
      </c>
      <c r="L52" s="36">
        <f>M52/F52*G52</f>
        <v>14.875000000000002</v>
      </c>
      <c r="M52" s="36">
        <v>11.9</v>
      </c>
      <c r="N52" s="36">
        <f>O52/F52*G52</f>
        <v>165.37500000000003</v>
      </c>
      <c r="O52" s="36">
        <v>132.30000000000001</v>
      </c>
      <c r="P52" s="37">
        <v>76</v>
      </c>
    </row>
    <row r="53" spans="1:16" ht="15" x14ac:dyDescent="0.25">
      <c r="A53" s="13"/>
      <c r="B53" s="14"/>
      <c r="C53" s="10"/>
      <c r="D53" s="6"/>
      <c r="E53" s="35" t="s">
        <v>86</v>
      </c>
      <c r="F53" s="36">
        <v>100</v>
      </c>
      <c r="G53" s="36">
        <v>100</v>
      </c>
      <c r="H53" s="36">
        <v>3</v>
      </c>
      <c r="I53" s="36"/>
      <c r="J53" s="36">
        <v>2.7</v>
      </c>
      <c r="K53" s="36"/>
      <c r="L53" s="36">
        <v>11</v>
      </c>
      <c r="M53" s="36"/>
      <c r="N53" s="36">
        <v>159</v>
      </c>
      <c r="O53" s="36"/>
      <c r="P53" s="37"/>
    </row>
    <row r="54" spans="1:16" ht="15" x14ac:dyDescent="0.25">
      <c r="A54" s="13"/>
      <c r="B54" s="14"/>
      <c r="C54" s="10"/>
      <c r="D54" s="6" t="s">
        <v>23</v>
      </c>
      <c r="E54" s="35" t="s">
        <v>56</v>
      </c>
      <c r="F54" s="36">
        <v>200</v>
      </c>
      <c r="G54" s="36">
        <v>180</v>
      </c>
      <c r="H54" s="36">
        <f>I54/F54*G54</f>
        <v>7.8839999999999995</v>
      </c>
      <c r="I54" s="36">
        <v>8.76</v>
      </c>
      <c r="J54" s="36">
        <f>K54/F54*G54</f>
        <v>9.99</v>
      </c>
      <c r="K54" s="36">
        <v>11.1</v>
      </c>
      <c r="L54" s="36">
        <f>M54/F54*G54</f>
        <v>9.5399999999999991</v>
      </c>
      <c r="M54" s="36">
        <v>10.6</v>
      </c>
      <c r="N54" s="36">
        <f>O54/F54*G54</f>
        <v>176.4</v>
      </c>
      <c r="O54" s="36">
        <v>196</v>
      </c>
      <c r="P54" s="37">
        <v>259</v>
      </c>
    </row>
    <row r="55" spans="1:16" ht="15" x14ac:dyDescent="0.25">
      <c r="A55" s="13"/>
      <c r="B55" s="14"/>
      <c r="C55" s="10"/>
      <c r="D55" s="6" t="s">
        <v>25</v>
      </c>
      <c r="E55" s="35" t="s">
        <v>57</v>
      </c>
      <c r="F55" s="36">
        <v>180</v>
      </c>
      <c r="G55" s="36">
        <v>200</v>
      </c>
      <c r="H55" s="36">
        <f>I55/F55*G55</f>
        <v>0</v>
      </c>
      <c r="I55" s="36">
        <v>0</v>
      </c>
      <c r="J55" s="36">
        <f>K55/F55*G55</f>
        <v>0</v>
      </c>
      <c r="K55" s="36">
        <v>0</v>
      </c>
      <c r="L55" s="36">
        <f>M55/F55*G55</f>
        <v>12.777777777777777</v>
      </c>
      <c r="M55" s="36">
        <v>11.5</v>
      </c>
      <c r="N55" s="36">
        <f>O55/F55*G55</f>
        <v>173.33333333333334</v>
      </c>
      <c r="O55" s="36">
        <v>156</v>
      </c>
      <c r="P55" s="37">
        <v>399</v>
      </c>
    </row>
    <row r="56" spans="1:16" ht="15" x14ac:dyDescent="0.25">
      <c r="A56" s="13"/>
      <c r="B56" s="14"/>
      <c r="C56" s="10"/>
      <c r="D56" s="6" t="s">
        <v>27</v>
      </c>
      <c r="E56" s="35" t="s">
        <v>81</v>
      </c>
      <c r="F56" s="36">
        <v>120</v>
      </c>
      <c r="G56" s="36">
        <v>120</v>
      </c>
      <c r="H56" s="36">
        <f>I56/F56*G56</f>
        <v>7.92</v>
      </c>
      <c r="I56" s="36">
        <v>7.92</v>
      </c>
      <c r="J56" s="36">
        <f>K56/F56*G56</f>
        <v>1.44</v>
      </c>
      <c r="K56" s="36">
        <v>1.44</v>
      </c>
      <c r="L56" s="36">
        <f>M56/F56*G56</f>
        <v>72.08</v>
      </c>
      <c r="M56" s="36">
        <v>72.08</v>
      </c>
      <c r="N56" s="36">
        <f>O56/F56*G56</f>
        <v>224.08</v>
      </c>
      <c r="O56" s="36">
        <v>224.08</v>
      </c>
      <c r="P56" s="37" t="s">
        <v>67</v>
      </c>
    </row>
    <row r="57" spans="1:16" ht="15" x14ac:dyDescent="0.25">
      <c r="A57" s="15"/>
      <c r="B57" s="16"/>
      <c r="C57" s="7"/>
      <c r="D57" s="17" t="s">
        <v>28</v>
      </c>
      <c r="E57" s="8"/>
      <c r="F57" s="18">
        <f>SUM(F52:F56)</f>
        <v>800</v>
      </c>
      <c r="G57" s="18">
        <f t="shared" ref="G57:O57" si="24">SUM(G52:G56)</f>
        <v>850</v>
      </c>
      <c r="H57" s="18">
        <f t="shared" si="24"/>
        <v>27.304000000000002</v>
      </c>
      <c r="I57" s="18">
        <f t="shared" si="24"/>
        <v>23.479999999999997</v>
      </c>
      <c r="J57" s="18">
        <f t="shared" si="24"/>
        <v>32.005000000000003</v>
      </c>
      <c r="K57" s="18">
        <f t="shared" si="24"/>
        <v>26.84</v>
      </c>
      <c r="L57" s="18">
        <f t="shared" si="24"/>
        <v>120.27277777777778</v>
      </c>
      <c r="M57" s="18">
        <f t="shared" si="24"/>
        <v>106.08</v>
      </c>
      <c r="N57" s="18">
        <f t="shared" si="24"/>
        <v>898.18833333333339</v>
      </c>
      <c r="O57" s="18">
        <f t="shared" si="24"/>
        <v>708.38</v>
      </c>
      <c r="P57" s="21"/>
    </row>
    <row r="58" spans="1:16" ht="15.75" thickBot="1" x14ac:dyDescent="0.25">
      <c r="A58" s="29">
        <v>7</v>
      </c>
      <c r="B58" s="29">
        <v>7</v>
      </c>
      <c r="C58" s="57" t="s">
        <v>4</v>
      </c>
      <c r="D58" s="58"/>
      <c r="E58" s="27"/>
      <c r="F58" s="28">
        <f>F57</f>
        <v>800</v>
      </c>
      <c r="G58" s="28">
        <f t="shared" ref="G58:O58" si="25">G57</f>
        <v>850</v>
      </c>
      <c r="H58" s="28">
        <f t="shared" si="25"/>
        <v>27.304000000000002</v>
      </c>
      <c r="I58" s="28">
        <f t="shared" si="25"/>
        <v>23.479999999999997</v>
      </c>
      <c r="J58" s="28">
        <f t="shared" si="25"/>
        <v>32.005000000000003</v>
      </c>
      <c r="K58" s="28">
        <f t="shared" si="25"/>
        <v>26.84</v>
      </c>
      <c r="L58" s="28">
        <f t="shared" si="25"/>
        <v>120.27277777777778</v>
      </c>
      <c r="M58" s="28">
        <f t="shared" si="25"/>
        <v>106.08</v>
      </c>
      <c r="N58" s="28">
        <f t="shared" si="25"/>
        <v>898.18833333333339</v>
      </c>
      <c r="O58" s="28">
        <f t="shared" si="25"/>
        <v>708.38</v>
      </c>
      <c r="P58" s="28"/>
    </row>
    <row r="59" spans="1:16" ht="15" x14ac:dyDescent="0.25">
      <c r="A59" s="22">
        <v>8</v>
      </c>
      <c r="B59" s="12">
        <v>8</v>
      </c>
      <c r="C59" s="9" t="s">
        <v>20</v>
      </c>
      <c r="D59" s="6" t="s">
        <v>21</v>
      </c>
      <c r="E59" s="35" t="s">
        <v>58</v>
      </c>
      <c r="F59" s="36">
        <v>60</v>
      </c>
      <c r="G59" s="36">
        <v>100</v>
      </c>
      <c r="H59" s="45">
        <f t="shared" ref="H59:H65" si="26">I59/F59*G59</f>
        <v>2.666666666666667</v>
      </c>
      <c r="I59" s="45">
        <v>1.6</v>
      </c>
      <c r="J59" s="45">
        <f>K59/F59*G59</f>
        <v>10.5</v>
      </c>
      <c r="K59" s="45">
        <v>6.3</v>
      </c>
      <c r="L59" s="45">
        <f>M59/F59*G59</f>
        <v>12.333333333333334</v>
      </c>
      <c r="M59" s="45">
        <v>7.4</v>
      </c>
      <c r="N59" s="45">
        <f>O59/F59*G59</f>
        <v>151.33333333333331</v>
      </c>
      <c r="O59" s="45">
        <v>90.8</v>
      </c>
      <c r="P59" s="37">
        <v>73</v>
      </c>
    </row>
    <row r="60" spans="1:16" ht="15" x14ac:dyDescent="0.25">
      <c r="A60" s="19"/>
      <c r="B60" s="14"/>
      <c r="C60" s="10"/>
      <c r="D60" s="6" t="s">
        <v>22</v>
      </c>
      <c r="E60" s="35" t="s">
        <v>36</v>
      </c>
      <c r="F60" s="36">
        <v>200</v>
      </c>
      <c r="G60" s="36">
        <v>250</v>
      </c>
      <c r="H60" s="45">
        <f t="shared" si="26"/>
        <v>2.8000000000000003</v>
      </c>
      <c r="I60" s="45">
        <v>2.2400000000000002</v>
      </c>
      <c r="J60" s="45">
        <f>K60/F60*G60</f>
        <v>13.799999999999999</v>
      </c>
      <c r="K60" s="45">
        <v>11.04</v>
      </c>
      <c r="L60" s="45">
        <f>M60/F60*G60</f>
        <v>21.25</v>
      </c>
      <c r="M60" s="45">
        <v>17</v>
      </c>
      <c r="N60" s="45">
        <v>92.5</v>
      </c>
      <c r="O60" s="45">
        <v>66</v>
      </c>
      <c r="P60" s="37">
        <v>241</v>
      </c>
    </row>
    <row r="61" spans="1:16" ht="15" x14ac:dyDescent="0.25">
      <c r="A61" s="19"/>
      <c r="B61" s="14"/>
      <c r="C61" s="10"/>
      <c r="D61" s="6" t="s">
        <v>23</v>
      </c>
      <c r="E61" s="35" t="s">
        <v>59</v>
      </c>
      <c r="F61" s="36">
        <v>100</v>
      </c>
      <c r="G61" s="36">
        <v>100</v>
      </c>
      <c r="H61" s="45">
        <f t="shared" si="26"/>
        <v>12.8</v>
      </c>
      <c r="I61" s="45">
        <v>12.8</v>
      </c>
      <c r="J61" s="45">
        <f>K61/F61*G61</f>
        <v>2</v>
      </c>
      <c r="K61" s="45">
        <v>2</v>
      </c>
      <c r="L61" s="45">
        <f>M61/F61*G61</f>
        <v>6.5</v>
      </c>
      <c r="M61" s="45">
        <v>6.5</v>
      </c>
      <c r="N61" s="45">
        <f>O61/F61*G61</f>
        <v>96.6</v>
      </c>
      <c r="O61" s="45">
        <v>96.6</v>
      </c>
      <c r="P61" s="37">
        <v>666</v>
      </c>
    </row>
    <row r="62" spans="1:16" ht="15" x14ac:dyDescent="0.25">
      <c r="A62" s="19"/>
      <c r="B62" s="14"/>
      <c r="C62" s="10"/>
      <c r="D62" s="6" t="s">
        <v>24</v>
      </c>
      <c r="E62" s="35" t="s">
        <v>47</v>
      </c>
      <c r="F62" s="36">
        <v>150</v>
      </c>
      <c r="G62" s="36">
        <v>180</v>
      </c>
      <c r="H62" s="45">
        <f t="shared" si="26"/>
        <v>4.3680000000000003</v>
      </c>
      <c r="I62" s="45">
        <v>3.64</v>
      </c>
      <c r="J62" s="45">
        <v>4.74</v>
      </c>
      <c r="K62" s="45">
        <v>5.37</v>
      </c>
      <c r="L62" s="45">
        <v>14.3</v>
      </c>
      <c r="M62" s="45">
        <v>3.58</v>
      </c>
      <c r="N62" s="45">
        <f>O62/F62*G62</f>
        <v>251.64</v>
      </c>
      <c r="O62" s="45">
        <v>209.7</v>
      </c>
      <c r="P62" s="37" t="s">
        <v>71</v>
      </c>
    </row>
    <row r="63" spans="1:16" ht="15" x14ac:dyDescent="0.25">
      <c r="A63" s="19"/>
      <c r="B63" s="14"/>
      <c r="C63" s="10"/>
      <c r="D63" s="6" t="s">
        <v>25</v>
      </c>
      <c r="E63" s="35" t="s">
        <v>38</v>
      </c>
      <c r="F63" s="36">
        <v>180</v>
      </c>
      <c r="G63" s="36">
        <v>200</v>
      </c>
      <c r="H63" s="45">
        <f t="shared" si="26"/>
        <v>0.4</v>
      </c>
      <c r="I63" s="45">
        <v>0.36</v>
      </c>
      <c r="J63" s="45">
        <f>K63/F63*G63</f>
        <v>0.1111111111111111</v>
      </c>
      <c r="K63" s="45">
        <v>0.1</v>
      </c>
      <c r="L63" s="45">
        <f>M63/F63*G63</f>
        <v>14.400000000000002</v>
      </c>
      <c r="M63" s="45">
        <v>12.96</v>
      </c>
      <c r="N63" s="45">
        <f>O63/F63*G63</f>
        <v>68.566666666666663</v>
      </c>
      <c r="O63" s="45">
        <v>61.71</v>
      </c>
      <c r="P63" s="37">
        <v>868</v>
      </c>
    </row>
    <row r="64" spans="1:16" ht="15" x14ac:dyDescent="0.25">
      <c r="A64" s="19"/>
      <c r="B64" s="14"/>
      <c r="C64" s="10"/>
      <c r="D64" s="6" t="s">
        <v>27</v>
      </c>
      <c r="E64" s="35" t="s">
        <v>81</v>
      </c>
      <c r="F64" s="36">
        <v>80</v>
      </c>
      <c r="G64" s="36">
        <v>60</v>
      </c>
      <c r="H64" s="45">
        <f t="shared" si="26"/>
        <v>3.96</v>
      </c>
      <c r="I64" s="45">
        <v>5.28</v>
      </c>
      <c r="J64" s="45">
        <f>K64/F64*G64</f>
        <v>0.72</v>
      </c>
      <c r="K64" s="45">
        <v>0.96</v>
      </c>
      <c r="L64" s="45">
        <f>M64/F64*G64</f>
        <v>36.037499999999994</v>
      </c>
      <c r="M64" s="45">
        <v>48.05</v>
      </c>
      <c r="N64" s="45">
        <f>O64/F64*G64</f>
        <v>112.04249999999999</v>
      </c>
      <c r="O64" s="45">
        <v>149.38999999999999</v>
      </c>
      <c r="P64" s="37" t="s">
        <v>67</v>
      </c>
    </row>
    <row r="65" spans="1:16" ht="15" x14ac:dyDescent="0.25">
      <c r="A65" s="19"/>
      <c r="B65" s="14"/>
      <c r="C65" s="10"/>
      <c r="D65" s="5" t="s">
        <v>19</v>
      </c>
      <c r="E65" s="35" t="s">
        <v>78</v>
      </c>
      <c r="F65" s="36">
        <v>150</v>
      </c>
      <c r="G65" s="36">
        <v>150</v>
      </c>
      <c r="H65" s="45">
        <f t="shared" si="26"/>
        <v>0.26</v>
      </c>
      <c r="I65" s="45">
        <v>0.26</v>
      </c>
      <c r="J65" s="45">
        <f>K65/F65*G65</f>
        <v>0.17</v>
      </c>
      <c r="K65" s="45">
        <v>0.17</v>
      </c>
      <c r="L65" s="45">
        <f>M65/F65*G65</f>
        <v>11.41</v>
      </c>
      <c r="M65" s="45">
        <v>11.41</v>
      </c>
      <c r="N65" s="45">
        <f>O65/F65*G65</f>
        <v>52</v>
      </c>
      <c r="O65" s="45">
        <v>52</v>
      </c>
      <c r="P65" s="37"/>
    </row>
    <row r="66" spans="1:16" ht="15" x14ac:dyDescent="0.25">
      <c r="A66" s="20"/>
      <c r="B66" s="16"/>
      <c r="C66" s="7"/>
      <c r="D66" s="17" t="s">
        <v>28</v>
      </c>
      <c r="E66" s="8"/>
      <c r="F66" s="18">
        <f>SUM(F59:F65)</f>
        <v>920</v>
      </c>
      <c r="G66" s="18">
        <f t="shared" ref="G66:O66" si="27">SUM(G59:G65)</f>
        <v>1040</v>
      </c>
      <c r="H66" s="46">
        <f t="shared" si="27"/>
        <v>27.254666666666669</v>
      </c>
      <c r="I66" s="46">
        <f t="shared" si="27"/>
        <v>26.180000000000003</v>
      </c>
      <c r="J66" s="46">
        <f t="shared" si="27"/>
        <v>32.041111111111107</v>
      </c>
      <c r="K66" s="46">
        <f t="shared" si="27"/>
        <v>25.940000000000005</v>
      </c>
      <c r="L66" s="46">
        <f t="shared" si="27"/>
        <v>116.23083333333334</v>
      </c>
      <c r="M66" s="46">
        <f t="shared" si="27"/>
        <v>106.89999999999999</v>
      </c>
      <c r="N66" s="46">
        <f t="shared" si="27"/>
        <v>824.68249999999989</v>
      </c>
      <c r="O66" s="46">
        <f t="shared" si="27"/>
        <v>726.2</v>
      </c>
      <c r="P66" s="21"/>
    </row>
    <row r="67" spans="1:16" ht="15.75" thickBot="1" x14ac:dyDescent="0.25">
      <c r="A67" s="25">
        <v>8</v>
      </c>
      <c r="B67" s="26">
        <v>8</v>
      </c>
      <c r="C67" s="57" t="s">
        <v>4</v>
      </c>
      <c r="D67" s="58"/>
      <c r="E67" s="27"/>
      <c r="F67" s="28">
        <f>F66</f>
        <v>920</v>
      </c>
      <c r="G67" s="28">
        <f t="shared" ref="G67:O67" si="28">G66</f>
        <v>1040</v>
      </c>
      <c r="H67" s="47">
        <f t="shared" si="28"/>
        <v>27.254666666666669</v>
      </c>
      <c r="I67" s="47">
        <f t="shared" si="28"/>
        <v>26.180000000000003</v>
      </c>
      <c r="J67" s="47">
        <f t="shared" si="28"/>
        <v>32.041111111111107</v>
      </c>
      <c r="K67" s="47">
        <f t="shared" si="28"/>
        <v>25.940000000000005</v>
      </c>
      <c r="L67" s="47">
        <f t="shared" si="28"/>
        <v>116.23083333333334</v>
      </c>
      <c r="M67" s="47">
        <f t="shared" si="28"/>
        <v>106.89999999999999</v>
      </c>
      <c r="N67" s="47">
        <f t="shared" si="28"/>
        <v>824.68249999999989</v>
      </c>
      <c r="O67" s="47">
        <f t="shared" si="28"/>
        <v>726.2</v>
      </c>
      <c r="P67" s="28"/>
    </row>
    <row r="68" spans="1:16" ht="15" x14ac:dyDescent="0.25">
      <c r="A68" s="22">
        <v>9</v>
      </c>
      <c r="B68" s="12">
        <v>9</v>
      </c>
      <c r="C68" s="9" t="s">
        <v>20</v>
      </c>
      <c r="D68" s="6" t="s">
        <v>21</v>
      </c>
      <c r="E68" s="35" t="s">
        <v>60</v>
      </c>
      <c r="F68" s="36">
        <v>60</v>
      </c>
      <c r="G68" s="36">
        <v>100</v>
      </c>
      <c r="H68" s="45">
        <f>I68/F68*G68</f>
        <v>3.9</v>
      </c>
      <c r="I68" s="45">
        <v>2.34</v>
      </c>
      <c r="J68" s="45">
        <v>15.45</v>
      </c>
      <c r="K68" s="45">
        <v>9.42</v>
      </c>
      <c r="L68" s="45">
        <v>22.1</v>
      </c>
      <c r="M68" s="45">
        <v>7.26</v>
      </c>
      <c r="N68" s="45">
        <v>224.2</v>
      </c>
      <c r="O68" s="45">
        <v>122.52</v>
      </c>
      <c r="P68" s="37">
        <v>118</v>
      </c>
    </row>
    <row r="69" spans="1:16" ht="15" x14ac:dyDescent="0.25">
      <c r="A69" s="19"/>
      <c r="B69" s="14"/>
      <c r="C69" s="10"/>
      <c r="D69" s="6" t="s">
        <v>22</v>
      </c>
      <c r="E69" s="35" t="s">
        <v>44</v>
      </c>
      <c r="F69" s="36">
        <v>200</v>
      </c>
      <c r="G69" s="36">
        <v>250</v>
      </c>
      <c r="H69" s="45">
        <v>12.85</v>
      </c>
      <c r="I69" s="45">
        <v>9.48</v>
      </c>
      <c r="J69" s="45">
        <v>7.28</v>
      </c>
      <c r="K69" s="45">
        <v>7.42</v>
      </c>
      <c r="L69" s="45">
        <v>34.950000000000003</v>
      </c>
      <c r="M69" s="45">
        <v>19.96</v>
      </c>
      <c r="N69" s="45">
        <v>232.78</v>
      </c>
      <c r="O69" s="45">
        <v>174.22</v>
      </c>
      <c r="P69" s="37">
        <v>109</v>
      </c>
    </row>
    <row r="70" spans="1:16" ht="15" x14ac:dyDescent="0.25">
      <c r="A70" s="19"/>
      <c r="B70" s="14"/>
      <c r="C70" s="10"/>
      <c r="D70" s="6" t="s">
        <v>23</v>
      </c>
      <c r="E70" s="35" t="s">
        <v>61</v>
      </c>
      <c r="F70" s="36">
        <v>200</v>
      </c>
      <c r="G70" s="36">
        <v>200</v>
      </c>
      <c r="H70" s="45">
        <f>I70/F70*G70</f>
        <v>5.3</v>
      </c>
      <c r="I70" s="45">
        <v>5.3</v>
      </c>
      <c r="J70" s="45">
        <v>8.1999999999999993</v>
      </c>
      <c r="K70" s="45">
        <v>8.6999999999999993</v>
      </c>
      <c r="L70" s="45">
        <v>15.7</v>
      </c>
      <c r="M70" s="45">
        <v>5.7</v>
      </c>
      <c r="N70" s="45">
        <v>164.5</v>
      </c>
      <c r="O70" s="45">
        <v>122.7</v>
      </c>
      <c r="P70" s="37">
        <v>200</v>
      </c>
    </row>
    <row r="71" spans="1:16" ht="15" x14ac:dyDescent="0.25">
      <c r="A71" s="19"/>
      <c r="B71" s="14"/>
      <c r="C71" s="10"/>
      <c r="D71" s="6" t="s">
        <v>25</v>
      </c>
      <c r="E71" s="35" t="s">
        <v>62</v>
      </c>
      <c r="F71" s="36">
        <v>180</v>
      </c>
      <c r="G71" s="36">
        <v>200</v>
      </c>
      <c r="H71" s="45">
        <f>I71/F71*G71</f>
        <v>0.12222222222222222</v>
      </c>
      <c r="I71" s="45">
        <v>0.11</v>
      </c>
      <c r="J71" s="45">
        <f>K71/F71*G71</f>
        <v>2.2222222222222223E-2</v>
      </c>
      <c r="K71" s="45">
        <v>0.02</v>
      </c>
      <c r="L71" s="45">
        <f>M71/F71*G71</f>
        <v>13.700000000000001</v>
      </c>
      <c r="M71" s="45">
        <v>12.33</v>
      </c>
      <c r="N71" s="45">
        <f>O71/F71*G71</f>
        <v>55.855555555555561</v>
      </c>
      <c r="O71" s="45">
        <v>50.27</v>
      </c>
      <c r="P71" s="37">
        <v>264</v>
      </c>
    </row>
    <row r="72" spans="1:16" ht="15" x14ac:dyDescent="0.25">
      <c r="A72" s="19"/>
      <c r="B72" s="14"/>
      <c r="C72" s="10"/>
      <c r="D72" s="6" t="s">
        <v>26</v>
      </c>
      <c r="E72" s="35" t="s">
        <v>82</v>
      </c>
      <c r="F72" s="36">
        <v>100</v>
      </c>
      <c r="G72" s="36">
        <v>60</v>
      </c>
      <c r="H72" s="45">
        <f>I72/F72*G72</f>
        <v>5.6040000000000001</v>
      </c>
      <c r="I72" s="45">
        <v>9.34</v>
      </c>
      <c r="J72" s="45">
        <f>K72/F72*G72</f>
        <v>1.1040000000000001</v>
      </c>
      <c r="K72" s="45">
        <v>1.84</v>
      </c>
      <c r="L72" s="45">
        <f>M72/F72*G72</f>
        <v>34.103999999999999</v>
      </c>
      <c r="M72" s="45">
        <v>56.84</v>
      </c>
      <c r="N72" s="45">
        <f>O72/F72*G72</f>
        <v>145.608</v>
      </c>
      <c r="O72" s="45">
        <v>242.68</v>
      </c>
      <c r="P72" s="37" t="s">
        <v>79</v>
      </c>
    </row>
    <row r="73" spans="1:16" ht="15" x14ac:dyDescent="0.25">
      <c r="A73" s="20"/>
      <c r="B73" s="16"/>
      <c r="C73" s="7"/>
      <c r="D73" s="17" t="s">
        <v>28</v>
      </c>
      <c r="E73" s="8"/>
      <c r="F73" s="18">
        <f>SUM(F68:F72)</f>
        <v>740</v>
      </c>
      <c r="G73" s="18">
        <f t="shared" ref="G73:O73" si="29">SUM(G68:G72)</f>
        <v>810</v>
      </c>
      <c r="H73" s="46">
        <f t="shared" si="29"/>
        <v>27.776222222222223</v>
      </c>
      <c r="I73" s="46">
        <f t="shared" si="29"/>
        <v>26.57</v>
      </c>
      <c r="J73" s="46">
        <f t="shared" si="29"/>
        <v>32.056222222222225</v>
      </c>
      <c r="K73" s="46">
        <f t="shared" si="29"/>
        <v>27.4</v>
      </c>
      <c r="L73" s="46">
        <f t="shared" si="29"/>
        <v>120.554</v>
      </c>
      <c r="M73" s="46">
        <f t="shared" si="29"/>
        <v>102.09</v>
      </c>
      <c r="N73" s="46">
        <f t="shared" si="29"/>
        <v>822.94355555555558</v>
      </c>
      <c r="O73" s="46">
        <f t="shared" si="29"/>
        <v>712.39</v>
      </c>
      <c r="P73" s="21"/>
    </row>
    <row r="74" spans="1:16" ht="15.75" thickBot="1" x14ac:dyDescent="0.25">
      <c r="A74" s="25">
        <v>9</v>
      </c>
      <c r="B74" s="26">
        <v>9</v>
      </c>
      <c r="C74" s="57" t="s">
        <v>4</v>
      </c>
      <c r="D74" s="58"/>
      <c r="E74" s="27"/>
      <c r="F74" s="28">
        <f>F73</f>
        <v>740</v>
      </c>
      <c r="G74" s="28">
        <f t="shared" ref="G74:O74" si="30">G73</f>
        <v>810</v>
      </c>
      <c r="H74" s="47">
        <f t="shared" si="30"/>
        <v>27.776222222222223</v>
      </c>
      <c r="I74" s="47">
        <f t="shared" si="30"/>
        <v>26.57</v>
      </c>
      <c r="J74" s="47">
        <f t="shared" si="30"/>
        <v>32.056222222222225</v>
      </c>
      <c r="K74" s="47">
        <f t="shared" si="30"/>
        <v>27.4</v>
      </c>
      <c r="L74" s="47">
        <f t="shared" si="30"/>
        <v>120.554</v>
      </c>
      <c r="M74" s="47">
        <f t="shared" si="30"/>
        <v>102.09</v>
      </c>
      <c r="N74" s="47">
        <f t="shared" si="30"/>
        <v>822.94355555555558</v>
      </c>
      <c r="O74" s="47">
        <f t="shared" si="30"/>
        <v>712.39</v>
      </c>
      <c r="P74" s="28"/>
    </row>
    <row r="75" spans="1:16" ht="15" x14ac:dyDescent="0.25">
      <c r="A75" s="19">
        <v>10</v>
      </c>
      <c r="B75" s="14">
        <v>10</v>
      </c>
      <c r="C75" s="10" t="s">
        <v>20</v>
      </c>
      <c r="D75" s="6" t="s">
        <v>22</v>
      </c>
      <c r="E75" s="35" t="s">
        <v>80</v>
      </c>
      <c r="F75" s="36">
        <v>200</v>
      </c>
      <c r="G75" s="36">
        <v>250</v>
      </c>
      <c r="H75" s="45">
        <f t="shared" ref="H75:H80" si="31">I75/F75*G75</f>
        <v>3.55</v>
      </c>
      <c r="I75" s="45">
        <v>2.84</v>
      </c>
      <c r="J75" s="45">
        <f t="shared" ref="J75:J80" si="32">K75/F75*G75</f>
        <v>2.2500000000000004</v>
      </c>
      <c r="K75" s="45">
        <v>1.8</v>
      </c>
      <c r="L75" s="45">
        <f t="shared" ref="L75:L80" si="33">M75/F75*G75</f>
        <v>6.8999999999999995</v>
      </c>
      <c r="M75" s="45">
        <v>5.52</v>
      </c>
      <c r="N75" s="45">
        <f t="shared" ref="N75:N80" si="34">O75/F75*G75</f>
        <v>78.5</v>
      </c>
      <c r="O75" s="45">
        <v>62.8</v>
      </c>
      <c r="P75" s="37">
        <v>305</v>
      </c>
    </row>
    <row r="76" spans="1:16" ht="15" x14ac:dyDescent="0.25">
      <c r="A76" s="19"/>
      <c r="B76" s="14"/>
      <c r="C76" s="10"/>
      <c r="D76" s="6" t="s">
        <v>23</v>
      </c>
      <c r="E76" s="35" t="s">
        <v>37</v>
      </c>
      <c r="F76" s="36">
        <v>90</v>
      </c>
      <c r="G76" s="36">
        <v>100</v>
      </c>
      <c r="H76" s="45">
        <f t="shared" si="31"/>
        <v>10.333333333333334</v>
      </c>
      <c r="I76" s="45">
        <v>9.3000000000000007</v>
      </c>
      <c r="J76" s="45">
        <f t="shared" si="32"/>
        <v>3.6333333333333337</v>
      </c>
      <c r="K76" s="45">
        <v>3.27</v>
      </c>
      <c r="L76" s="45">
        <f t="shared" si="33"/>
        <v>6.4666666666666668</v>
      </c>
      <c r="M76" s="45">
        <v>5.82</v>
      </c>
      <c r="N76" s="45">
        <f t="shared" si="34"/>
        <v>163.16666666666666</v>
      </c>
      <c r="O76" s="45">
        <v>146.85</v>
      </c>
      <c r="P76" s="37">
        <v>437</v>
      </c>
    </row>
    <row r="77" spans="1:16" ht="15" x14ac:dyDescent="0.25">
      <c r="A77" s="19"/>
      <c r="B77" s="14"/>
      <c r="C77" s="10"/>
      <c r="D77" s="6" t="s">
        <v>24</v>
      </c>
      <c r="E77" s="35" t="s">
        <v>39</v>
      </c>
      <c r="F77" s="36">
        <v>150</v>
      </c>
      <c r="G77" s="36">
        <v>180</v>
      </c>
      <c r="H77" s="45">
        <f t="shared" si="31"/>
        <v>4.92</v>
      </c>
      <c r="I77" s="45">
        <v>4.0999999999999996</v>
      </c>
      <c r="J77" s="45">
        <f t="shared" si="32"/>
        <v>8.2799999999999994</v>
      </c>
      <c r="K77" s="45">
        <v>6.9</v>
      </c>
      <c r="L77" s="45">
        <f t="shared" si="33"/>
        <v>13.68</v>
      </c>
      <c r="M77" s="45">
        <v>11.4</v>
      </c>
      <c r="N77" s="45">
        <f t="shared" si="34"/>
        <v>261.60000000000002</v>
      </c>
      <c r="O77" s="45">
        <v>218</v>
      </c>
      <c r="P77" s="37">
        <v>312</v>
      </c>
    </row>
    <row r="78" spans="1:16" ht="15" x14ac:dyDescent="0.25">
      <c r="A78" s="19"/>
      <c r="B78" s="14"/>
      <c r="C78" s="10"/>
      <c r="D78" s="6" t="s">
        <v>25</v>
      </c>
      <c r="E78" s="35" t="s">
        <v>83</v>
      </c>
      <c r="F78" s="49">
        <v>180</v>
      </c>
      <c r="G78" s="49">
        <v>200</v>
      </c>
      <c r="H78" s="45">
        <f t="shared" si="31"/>
        <v>3.155555555555555</v>
      </c>
      <c r="I78" s="51">
        <v>2.84</v>
      </c>
      <c r="J78" s="45">
        <f t="shared" si="32"/>
        <v>15.111111111111111</v>
      </c>
      <c r="K78" s="51">
        <v>13.6</v>
      </c>
      <c r="L78" s="45">
        <f t="shared" si="33"/>
        <v>3.155555555555555</v>
      </c>
      <c r="M78" s="51">
        <v>2.84</v>
      </c>
      <c r="N78" s="45">
        <f t="shared" si="34"/>
        <v>2.677777777777778</v>
      </c>
      <c r="O78" s="51">
        <v>2.41</v>
      </c>
      <c r="P78" s="50">
        <v>14.35</v>
      </c>
    </row>
    <row r="79" spans="1:16" ht="15" x14ac:dyDescent="0.25">
      <c r="A79" s="19"/>
      <c r="B79" s="14"/>
      <c r="C79" s="10"/>
      <c r="D79" s="6" t="s">
        <v>27</v>
      </c>
      <c r="E79" s="35" t="s">
        <v>81</v>
      </c>
      <c r="F79" s="36">
        <v>80</v>
      </c>
      <c r="G79" s="36">
        <v>60</v>
      </c>
      <c r="H79" s="45">
        <f t="shared" si="31"/>
        <v>3.96</v>
      </c>
      <c r="I79" s="45">
        <v>5.28</v>
      </c>
      <c r="J79" s="45">
        <f t="shared" si="32"/>
        <v>0.72</v>
      </c>
      <c r="K79" s="45">
        <v>0.96</v>
      </c>
      <c r="L79" s="45">
        <f t="shared" si="33"/>
        <v>36.037499999999994</v>
      </c>
      <c r="M79" s="45">
        <v>48.05</v>
      </c>
      <c r="N79" s="45">
        <f t="shared" si="34"/>
        <v>112.04249999999999</v>
      </c>
      <c r="O79" s="45">
        <v>149.38999999999999</v>
      </c>
      <c r="P79" s="37" t="s">
        <v>67</v>
      </c>
    </row>
    <row r="80" spans="1:16" ht="15" x14ac:dyDescent="0.25">
      <c r="A80" s="19"/>
      <c r="B80" s="14"/>
      <c r="C80" s="10"/>
      <c r="D80" s="5" t="s">
        <v>19</v>
      </c>
      <c r="E80" s="35" t="s">
        <v>40</v>
      </c>
      <c r="F80" s="36">
        <v>130</v>
      </c>
      <c r="G80" s="36">
        <v>130</v>
      </c>
      <c r="H80" s="45">
        <f t="shared" si="31"/>
        <v>1.95</v>
      </c>
      <c r="I80" s="45">
        <v>1.95</v>
      </c>
      <c r="J80" s="45">
        <f t="shared" si="32"/>
        <v>0.65</v>
      </c>
      <c r="K80" s="45">
        <v>0.65</v>
      </c>
      <c r="L80" s="45">
        <f t="shared" si="33"/>
        <v>27.3</v>
      </c>
      <c r="M80" s="45">
        <v>27.3</v>
      </c>
      <c r="N80" s="45">
        <f t="shared" si="34"/>
        <v>131.6</v>
      </c>
      <c r="O80" s="45">
        <v>131.6</v>
      </c>
      <c r="P80" s="37"/>
    </row>
    <row r="81" spans="1:16" ht="15" x14ac:dyDescent="0.25">
      <c r="A81" s="20"/>
      <c r="B81" s="16"/>
      <c r="C81" s="7"/>
      <c r="D81" s="17" t="s">
        <v>28</v>
      </c>
      <c r="E81" s="8"/>
      <c r="F81" s="18">
        <f>SUM(F75:F80)</f>
        <v>830</v>
      </c>
      <c r="G81" s="18">
        <f t="shared" ref="G81:O81" si="35">SUM(G75:G80)</f>
        <v>920</v>
      </c>
      <c r="H81" s="46">
        <f t="shared" si="35"/>
        <v>27.86888888888889</v>
      </c>
      <c r="I81" s="46">
        <f t="shared" si="35"/>
        <v>26.310000000000002</v>
      </c>
      <c r="J81" s="46">
        <f t="shared" si="35"/>
        <v>30.644444444444442</v>
      </c>
      <c r="K81" s="46">
        <f t="shared" si="35"/>
        <v>27.18</v>
      </c>
      <c r="L81" s="46">
        <f t="shared" si="35"/>
        <v>93.53972222222221</v>
      </c>
      <c r="M81" s="46">
        <f t="shared" si="35"/>
        <v>100.92999999999999</v>
      </c>
      <c r="N81" s="46">
        <f t="shared" si="35"/>
        <v>749.5869444444445</v>
      </c>
      <c r="O81" s="46">
        <f t="shared" si="35"/>
        <v>711.05000000000007</v>
      </c>
      <c r="P81" s="21"/>
    </row>
    <row r="82" spans="1:16" ht="15.75" thickBot="1" x14ac:dyDescent="0.25">
      <c r="A82" s="25">
        <v>10</v>
      </c>
      <c r="B82" s="26">
        <v>10</v>
      </c>
      <c r="C82" s="57" t="s">
        <v>4</v>
      </c>
      <c r="D82" s="58"/>
      <c r="E82" s="27"/>
      <c r="F82" s="28">
        <f>F81</f>
        <v>830</v>
      </c>
      <c r="G82" s="28">
        <f t="shared" ref="G82:O82" si="36">G81</f>
        <v>920</v>
      </c>
      <c r="H82" s="47">
        <f t="shared" si="36"/>
        <v>27.86888888888889</v>
      </c>
      <c r="I82" s="47">
        <f t="shared" si="36"/>
        <v>26.310000000000002</v>
      </c>
      <c r="J82" s="47">
        <f t="shared" si="36"/>
        <v>30.644444444444442</v>
      </c>
      <c r="K82" s="47">
        <f t="shared" si="36"/>
        <v>27.18</v>
      </c>
      <c r="L82" s="47">
        <f t="shared" si="36"/>
        <v>93.53972222222221</v>
      </c>
      <c r="M82" s="47">
        <f t="shared" si="36"/>
        <v>100.92999999999999</v>
      </c>
      <c r="N82" s="47">
        <f t="shared" si="36"/>
        <v>749.5869444444445</v>
      </c>
      <c r="O82" s="47">
        <f t="shared" si="36"/>
        <v>711.05000000000007</v>
      </c>
      <c r="P82" s="28"/>
    </row>
    <row r="83" spans="1:16" ht="13.5" thickBot="1" x14ac:dyDescent="0.25">
      <c r="A83" s="23"/>
      <c r="B83" s="24"/>
      <c r="C83" s="59" t="s">
        <v>5</v>
      </c>
      <c r="D83" s="59"/>
      <c r="E83" s="59"/>
      <c r="F83" s="30">
        <f>(F12+F20+F28+F35+F43+F51+F58+F67+F74+F82)/(IF(F12=0,0,1)+IF(F20=0,0,1)+IF(F28=0,0,1)+IF(F35=0,0,1)+IF(F43=0,0,1)+IF(F51=0,0,1)+IF(F58=0,0,1)+IF(F67=0,0,1)+IF(F74=0,0,1)+IF(F82=0,0,1))</f>
        <v>784</v>
      </c>
      <c r="G83" s="30">
        <f t="shared" ref="G83:O83" si="37">(G12+G20+G28+G35+G43+G51+G58+G67+G74+G82)/(IF(G12=0,0,1)+IF(G20=0,0,1)+IF(G28=0,0,1)+IF(G35=0,0,1)+IF(G43=0,0,1)+IF(G51=0,0,1)+IF(G58=0,0,1)+IF(G67=0,0,1)+IF(G74=0,0,1)+IF(G82=0,0,1))</f>
        <v>880</v>
      </c>
      <c r="H83" s="52">
        <f t="shared" si="37"/>
        <v>27.737844444444441</v>
      </c>
      <c r="I83" s="52">
        <f t="shared" si="37"/>
        <v>25.844999999999999</v>
      </c>
      <c r="J83" s="52">
        <f t="shared" si="37"/>
        <v>30.234094444444445</v>
      </c>
      <c r="K83" s="52">
        <f t="shared" si="37"/>
        <v>26.494</v>
      </c>
      <c r="L83" s="52">
        <f t="shared" si="37"/>
        <v>116.81975555555555</v>
      </c>
      <c r="M83" s="52">
        <f t="shared" si="37"/>
        <v>106.76199999999999</v>
      </c>
      <c r="N83" s="52">
        <f t="shared" si="37"/>
        <v>844.35987222222229</v>
      </c>
      <c r="O83" s="52">
        <f t="shared" si="37"/>
        <v>736.6</v>
      </c>
      <c r="P83" s="30"/>
    </row>
  </sheetData>
  <mergeCells count="14">
    <mergeCell ref="C35:D35"/>
    <mergeCell ref="C43:D43"/>
    <mergeCell ref="C12:D12"/>
    <mergeCell ref="C83:E83"/>
    <mergeCell ref="C82:D82"/>
    <mergeCell ref="C51:D51"/>
    <mergeCell ref="C58:D58"/>
    <mergeCell ref="C67:D67"/>
    <mergeCell ref="C74:D74"/>
    <mergeCell ref="C1:E1"/>
    <mergeCell ref="K1:P1"/>
    <mergeCell ref="K2:P2"/>
    <mergeCell ref="C20:D20"/>
    <mergeCell ref="C28:D28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2025-01-09T06:20:49Z</cp:lastPrinted>
  <dcterms:created xsi:type="dcterms:W3CDTF">2022-05-16T14:23:56Z</dcterms:created>
  <dcterms:modified xsi:type="dcterms:W3CDTF">2025-08-29T07:18:10Z</dcterms:modified>
</cp:coreProperties>
</file>