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5" yWindow="510" windowWidth="15990" windowHeight="5250" tabRatio="954" firstSheet="1" activeTab="10"/>
  </bookViews>
  <sheets>
    <sheet name="1д" sheetId="1" state="hidden" r:id="rId1"/>
    <sheet name="10.01 3д (НМ)" sheetId="43" r:id="rId2"/>
    <sheet name="11.01 2д (НМ)" sheetId="42" r:id="rId3"/>
    <sheet name="12.01 1д (НМ)" sheetId="41" r:id="rId4"/>
    <sheet name="13.01 4д (НМ)" sheetId="60" r:id="rId5"/>
    <sheet name="14.01 5д (НМ)" sheetId="61" r:id="rId6"/>
    <sheet name="17.01 7д (НМ)" sheetId="46" r:id="rId7"/>
    <sheet name="19.01 8д (НМ)" sheetId="47" r:id="rId8"/>
    <sheet name="20.01 9д (НМ)" sheetId="48" r:id="rId9"/>
    <sheet name="21.01 10д (НМ)" sheetId="50" r:id="rId10"/>
    <sheet name="22.01 11д (НМ)" sheetId="51" r:id="rId11"/>
    <sheet name="24.01 1д (НМ)" sheetId="69" r:id="rId12"/>
    <sheet name="25.01 2д (НМ) " sheetId="68" r:id="rId13"/>
    <sheet name="26.01 3д (НМ)" sheetId="67" r:id="rId14"/>
    <sheet name="27.01 4д (НМ)" sheetId="70" r:id="rId15"/>
    <sheet name="28.01 5д (НМ)" sheetId="71" r:id="rId16"/>
    <sheet name="31.01 7д (НМ)" sheetId="72" r:id="rId17"/>
  </sheets>
  <calcPr calcId="145621"/>
  <extLst>
    <ext uri="GoogleSheetsCustomDataVersion1">
      <go:sheetsCustomData xmlns:go="http://customooxmlschemas.google.com/" r:id="rId37" roundtripDataSignature="AMtx7mg6v9sJtS8qkS77silLb9V21rgXUw=="/>
    </ext>
  </extLst>
</workbook>
</file>

<file path=xl/calcChain.xml><?xml version="1.0" encoding="utf-8"?>
<calcChain xmlns="http://schemas.openxmlformats.org/spreadsheetml/2006/main">
  <c r="C18" i="72" l="1"/>
  <c r="B18" i="72"/>
  <c r="D15" i="72"/>
  <c r="C15" i="72"/>
  <c r="D4" i="72"/>
  <c r="D3" i="72"/>
  <c r="A3" i="72"/>
  <c r="D2" i="72"/>
  <c r="A2" i="72"/>
  <c r="C17" i="71"/>
  <c r="B17" i="71"/>
  <c r="D14" i="71"/>
  <c r="C14" i="71"/>
  <c r="D4" i="71"/>
  <c r="D3" i="71"/>
  <c r="A3" i="71"/>
  <c r="D2" i="71"/>
  <c r="A2" i="71"/>
  <c r="C19" i="70"/>
  <c r="B19" i="70"/>
  <c r="D16" i="70"/>
  <c r="C16" i="70"/>
  <c r="D4" i="70"/>
  <c r="D3" i="70"/>
  <c r="A3" i="70"/>
  <c r="D2" i="70"/>
  <c r="A2" i="70"/>
  <c r="C19" i="69"/>
  <c r="B19" i="69"/>
  <c r="D16" i="69"/>
  <c r="C16" i="69"/>
  <c r="D4" i="69"/>
  <c r="D3" i="69"/>
  <c r="A3" i="69"/>
  <c r="D2" i="69"/>
  <c r="A2" i="69"/>
  <c r="C18" i="68"/>
  <c r="B18" i="68"/>
  <c r="D15" i="68"/>
  <c r="C15" i="68"/>
  <c r="D4" i="68"/>
  <c r="D3" i="68"/>
  <c r="A3" i="68"/>
  <c r="D2" i="68"/>
  <c r="A2" i="68"/>
  <c r="C17" i="67"/>
  <c r="B17" i="67"/>
  <c r="D14" i="67"/>
  <c r="C14" i="67"/>
  <c r="D4" i="67"/>
  <c r="D3" i="67"/>
  <c r="A3" i="67"/>
  <c r="D2" i="67"/>
  <c r="A2" i="67"/>
  <c r="C17" i="61" l="1"/>
  <c r="B17" i="61"/>
  <c r="D14" i="61"/>
  <c r="C14" i="61"/>
  <c r="D4" i="61"/>
  <c r="D3" i="61"/>
  <c r="A3" i="61"/>
  <c r="D2" i="61"/>
  <c r="A2" i="61"/>
  <c r="C19" i="60"/>
  <c r="B19" i="60"/>
  <c r="D16" i="60"/>
  <c r="C16" i="60"/>
  <c r="D4" i="60"/>
  <c r="D3" i="60"/>
  <c r="A3" i="60"/>
  <c r="D2" i="60"/>
  <c r="A2" i="60"/>
  <c r="B17" i="51" l="1"/>
  <c r="C17" i="51"/>
  <c r="C17" i="50"/>
  <c r="B17" i="50"/>
  <c r="C17" i="43" l="1"/>
  <c r="B17" i="43"/>
  <c r="C18" i="42"/>
  <c r="B18" i="42"/>
  <c r="C19" i="41"/>
  <c r="B19" i="41"/>
  <c r="D14" i="51" l="1"/>
  <c r="C14" i="51"/>
  <c r="D4" i="51"/>
  <c r="D3" i="51"/>
  <c r="A3" i="51"/>
  <c r="D2" i="51"/>
  <c r="A2" i="51"/>
  <c r="D14" i="50"/>
  <c r="C14" i="50"/>
  <c r="D4" i="50"/>
  <c r="D3" i="50"/>
  <c r="A3" i="50"/>
  <c r="D2" i="50"/>
  <c r="A2" i="50"/>
  <c r="C13" i="48"/>
  <c r="C16" i="48"/>
  <c r="B16" i="48"/>
  <c r="D13" i="48"/>
  <c r="D4" i="48"/>
  <c r="D3" i="48"/>
  <c r="A3" i="48"/>
  <c r="D2" i="48"/>
  <c r="A2" i="48"/>
  <c r="D16" i="47"/>
  <c r="C16" i="47"/>
  <c r="C19" i="47"/>
  <c r="B19" i="47"/>
  <c r="D4" i="47"/>
  <c r="D3" i="47"/>
  <c r="A3" i="47"/>
  <c r="D2" i="47"/>
  <c r="A2" i="47"/>
  <c r="C18" i="46"/>
  <c r="B18" i="46"/>
  <c r="D15" i="46"/>
  <c r="C15" i="46"/>
  <c r="D4" i="46"/>
  <c r="D3" i="46"/>
  <c r="A3" i="46"/>
  <c r="D2" i="46"/>
  <c r="A2" i="46"/>
  <c r="C14" i="43"/>
  <c r="D14" i="43"/>
  <c r="D4" i="43"/>
  <c r="D3" i="43"/>
  <c r="A3" i="43"/>
  <c r="D2" i="43"/>
  <c r="A2" i="43"/>
  <c r="D15" i="42"/>
  <c r="C15" i="42"/>
  <c r="D4" i="42"/>
  <c r="D3" i="42"/>
  <c r="A3" i="42"/>
  <c r="D2" i="42"/>
  <c r="A2" i="42"/>
  <c r="D16" i="41"/>
  <c r="C16" i="41"/>
  <c r="D4" i="41"/>
  <c r="D3" i="41"/>
  <c r="A3" i="41"/>
  <c r="D2" i="41"/>
  <c r="A2" i="41"/>
  <c r="C4" i="1" l="1"/>
  <c r="D27" i="1" l="1"/>
  <c r="C27" i="1"/>
  <c r="D16" i="1"/>
  <c r="C16" i="1"/>
</calcChain>
</file>

<file path=xl/sharedStrings.xml><?xml version="1.0" encoding="utf-8"?>
<sst xmlns="http://schemas.openxmlformats.org/spreadsheetml/2006/main" count="297" uniqueCount="70">
  <si>
    <t>Утверждено</t>
  </si>
  <si>
    <t>Согласовано</t>
  </si>
  <si>
    <t>ЕЖЕДНЕВНОЕ МЕНЮ ЗАВТРАК</t>
  </si>
  <si>
    <t>№п/п</t>
  </si>
  <si>
    <t>Наименование блюда</t>
  </si>
  <si>
    <t>Масса порции</t>
  </si>
  <si>
    <t>Какао с молоком</t>
  </si>
  <si>
    <t>ИТОГО:</t>
  </si>
  <si>
    <t>1-4 классы</t>
  </si>
  <si>
    <t>Энергетическая ценность (ккал)</t>
  </si>
  <si>
    <t xml:space="preserve">Каша манная жидкая </t>
  </si>
  <si>
    <t>Яйца вареные</t>
  </si>
  <si>
    <t>Масло порциями</t>
  </si>
  <si>
    <t>Сыр порциями</t>
  </si>
  <si>
    <t>Хлеб пшеничный</t>
  </si>
  <si>
    <t>Хлеб ржаной</t>
  </si>
  <si>
    <t>Фрукты свежие (яблоки)</t>
  </si>
  <si>
    <t>ЕЖЕДНЕВНОЕ МЕНЮ ОБЕД</t>
  </si>
  <si>
    <t>Икра свекольная</t>
  </si>
  <si>
    <t>Плов из птицы</t>
  </si>
  <si>
    <t>Компот из смеси сухофруктов</t>
  </si>
  <si>
    <t>Чай с лимоном</t>
  </si>
  <si>
    <t>200/7</t>
  </si>
  <si>
    <t>Суп картофельный с бобовыми</t>
  </si>
  <si>
    <t>Чай с сахаром</t>
  </si>
  <si>
    <t>Каша рисовая рассыпчатая</t>
  </si>
  <si>
    <t>Овощи натуральные по сезону (огурцы)</t>
  </si>
  <si>
    <t>Соус томатный с овощами №349</t>
  </si>
  <si>
    <t>Пюре картофельное</t>
  </si>
  <si>
    <t>120/30</t>
  </si>
  <si>
    <t>200/7/7</t>
  </si>
  <si>
    <t>Салат из моркови</t>
  </si>
  <si>
    <t>Каша пшеничная рассыпчатая</t>
  </si>
  <si>
    <t>Биточки рыбные</t>
  </si>
  <si>
    <t>Птица, тушенная в соусе</t>
  </si>
  <si>
    <t>Жаркое по-домашнему</t>
  </si>
  <si>
    <t>Омлет натуральный</t>
  </si>
  <si>
    <t>"01"октября 2021 г</t>
  </si>
  <si>
    <t>Пудинг из творога с молоком сгущенным</t>
  </si>
  <si>
    <t>Птица, тушенная в соусе с овощами</t>
  </si>
  <si>
    <t>Запеканка из творога с молоком сгущеным</t>
  </si>
  <si>
    <t>Кофейный напиток с молоком</t>
  </si>
  <si>
    <t>Салат из белокочанной капусты</t>
  </si>
  <si>
    <t>Сыр (порциями)</t>
  </si>
  <si>
    <t>Чай фруктовый</t>
  </si>
  <si>
    <t>Тефтели из говядины  (паровые)</t>
  </si>
  <si>
    <t>Соус томатный с овощами</t>
  </si>
  <si>
    <t>Овощи натуральные по сезону (томаты)</t>
  </si>
  <si>
    <t>"10" января 2022 г</t>
  </si>
  <si>
    <t>"13" января 2022 г</t>
  </si>
  <si>
    <t>"12" января 2022 г</t>
  </si>
  <si>
    <t>"11" января 2022 г</t>
  </si>
  <si>
    <t>"14" января 2022 г</t>
  </si>
  <si>
    <t>"17" января 2022 г</t>
  </si>
  <si>
    <t>"19" января 2022 г</t>
  </si>
  <si>
    <t>"24" января 2022 г</t>
  </si>
  <si>
    <t>"25" января 2022 г</t>
  </si>
  <si>
    <t>"26" января 2022 г</t>
  </si>
  <si>
    <t>"27" января 2022 г</t>
  </si>
  <si>
    <t>"28" января 2022 г</t>
  </si>
  <si>
    <t>"31" января 2022 г</t>
  </si>
  <si>
    <t>Директор ООО "Вита Лайн"</t>
  </si>
  <si>
    <t>_____________Н.Н.Клоков</t>
  </si>
  <si>
    <t>__________Н.В.Дудкина</t>
  </si>
  <si>
    <t xml:space="preserve"> Директор МБОУ СОШ №20</t>
  </si>
  <si>
    <t>________М.А.Карартуньян</t>
  </si>
  <si>
    <t>Повар</t>
  </si>
  <si>
    <t>"20" января 2022 г</t>
  </si>
  <si>
    <t>"21"января 2022 г</t>
  </si>
  <si>
    <t>"22" января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</si>
</sst>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49" fontId="6" fillId="2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0" fillId="2" borderId="0" xfId="0" applyFont="1" applyFill="1" applyAlignment="1"/>
    <xf numFmtId="0" fontId="1" fillId="0" borderId="8" xfId="0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3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3" fillId="2" borderId="9" xfId="0" applyFont="1" applyFill="1" applyBorder="1" applyAlignment="1">
      <alignment horizontal="center" wrapText="1"/>
    </xf>
    <xf numFmtId="0" fontId="4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customschemas.google.com/relationships/workbookmetadata" Target="metadata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927"/>
  <sheetViews>
    <sheetView topLeftCell="A13" zoomScale="55" zoomScaleNormal="55" workbookViewId="0">
      <selection activeCell="B30" sqref="B30"/>
    </sheetView>
  </sheetViews>
  <sheetFormatPr defaultColWidth="12.625" defaultRowHeight="15" customHeight="1" x14ac:dyDescent="0.2"/>
  <cols>
    <col min="1" max="1" width="9.875" style="4" customWidth="1"/>
    <col min="2" max="2" width="58.875" style="4" customWidth="1"/>
    <col min="3" max="3" width="23.125" style="4" customWidth="1"/>
    <col min="4" max="4" width="28.375" style="4" customWidth="1"/>
    <col min="5" max="24" width="8" style="4" customWidth="1"/>
    <col min="25" max="16384" width="12.625" style="4"/>
  </cols>
  <sheetData>
    <row r="1" spans="1:24" ht="26.25" customHeight="1" x14ac:dyDescent="0.4">
      <c r="A1" s="1" t="s">
        <v>0</v>
      </c>
      <c r="B1" s="2"/>
      <c r="C1" s="1"/>
      <c r="D1" s="3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6.25" customHeight="1" x14ac:dyDescent="0.4">
      <c r="A2" s="1" t="s">
        <v>61</v>
      </c>
      <c r="B2" s="2"/>
      <c r="C2" s="1"/>
      <c r="D2" s="26" t="s">
        <v>64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6.25" customHeight="1" x14ac:dyDescent="0.4">
      <c r="A3" s="1" t="s">
        <v>62</v>
      </c>
      <c r="B3" s="2"/>
      <c r="C3" s="1"/>
      <c r="D3" s="26" t="s">
        <v>65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6.25" customHeight="1" x14ac:dyDescent="0.4">
      <c r="A4" s="1" t="s">
        <v>37</v>
      </c>
      <c r="B4" s="2"/>
      <c r="C4" s="33" t="str">
        <f>A4</f>
        <v>"01"октября 2021 г</v>
      </c>
      <c r="D4" s="3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6.25" customHeight="1" x14ac:dyDescent="0.4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6.25" customHeight="1" x14ac:dyDescent="0.4">
      <c r="A6" s="34" t="s">
        <v>2</v>
      </c>
      <c r="B6" s="35"/>
      <c r="C6" s="35"/>
      <c r="D6" s="3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25" customHeight="1" x14ac:dyDescent="0.4">
      <c r="A7" s="36" t="s">
        <v>3</v>
      </c>
      <c r="B7" s="38" t="s">
        <v>4</v>
      </c>
      <c r="C7" s="39" t="s">
        <v>8</v>
      </c>
      <c r="D7" s="4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46.5" x14ac:dyDescent="0.4">
      <c r="A8" s="37"/>
      <c r="B8" s="37"/>
      <c r="C8" s="5" t="s">
        <v>5</v>
      </c>
      <c r="D8" s="6" t="s">
        <v>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6.25" customHeight="1" x14ac:dyDescent="0.4">
      <c r="A9" s="7">
        <v>1</v>
      </c>
      <c r="B9" s="8" t="s">
        <v>10</v>
      </c>
      <c r="C9" s="9">
        <v>155</v>
      </c>
      <c r="D9" s="10">
        <v>173.7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4" customHeight="1" x14ac:dyDescent="0.4">
      <c r="A10" s="7">
        <v>2</v>
      </c>
      <c r="B10" s="8" t="s">
        <v>11</v>
      </c>
      <c r="C10" s="9">
        <v>40</v>
      </c>
      <c r="D10" s="10">
        <v>61.3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6.25" customHeight="1" x14ac:dyDescent="0.4">
      <c r="A11" s="7">
        <v>3</v>
      </c>
      <c r="B11" s="8" t="s">
        <v>12</v>
      </c>
      <c r="C11" s="9">
        <v>10</v>
      </c>
      <c r="D11" s="10">
        <v>74.8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6.25" customHeight="1" x14ac:dyDescent="0.4">
      <c r="A12" s="7">
        <v>4</v>
      </c>
      <c r="B12" s="8" t="s">
        <v>13</v>
      </c>
      <c r="C12" s="9">
        <v>20</v>
      </c>
      <c r="D12" s="10">
        <v>72.5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6.25" customHeight="1" x14ac:dyDescent="0.4">
      <c r="A13" s="7">
        <v>5</v>
      </c>
      <c r="B13" s="8" t="s">
        <v>6</v>
      </c>
      <c r="C13" s="9">
        <v>200</v>
      </c>
      <c r="D13" s="10">
        <v>112.1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4.75" customHeight="1" x14ac:dyDescent="0.4">
      <c r="A14" s="7">
        <v>6</v>
      </c>
      <c r="B14" s="8" t="s">
        <v>16</v>
      </c>
      <c r="C14" s="9">
        <v>100</v>
      </c>
      <c r="D14" s="10">
        <v>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4.75" customHeight="1" x14ac:dyDescent="0.4">
      <c r="A15" s="7">
        <v>7</v>
      </c>
      <c r="B15" s="8" t="s">
        <v>14</v>
      </c>
      <c r="C15" s="9">
        <v>30</v>
      </c>
      <c r="D15" s="10">
        <v>71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6.25" customHeight="1" x14ac:dyDescent="0.4">
      <c r="A16" s="7"/>
      <c r="B16" s="11" t="s">
        <v>7</v>
      </c>
      <c r="C16" s="12">
        <f t="shared" ref="C16:D16" si="0">SUM(C9:C15)</f>
        <v>555</v>
      </c>
      <c r="D16" s="10">
        <f t="shared" si="0"/>
        <v>612.4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6.25" customHeight="1" x14ac:dyDescent="0.4">
      <c r="A17" s="1"/>
      <c r="B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6.25" customHeight="1" x14ac:dyDescent="0.4">
      <c r="A18" s="34" t="s">
        <v>17</v>
      </c>
      <c r="B18" s="35"/>
      <c r="C18" s="35"/>
      <c r="D18" s="3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6.25" customHeight="1" x14ac:dyDescent="0.4">
      <c r="A19" s="36" t="s">
        <v>3</v>
      </c>
      <c r="B19" s="38" t="s">
        <v>4</v>
      </c>
      <c r="C19" s="39" t="s">
        <v>8</v>
      </c>
      <c r="D19" s="4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46.5" x14ac:dyDescent="0.4">
      <c r="A20" s="37"/>
      <c r="B20" s="37"/>
      <c r="C20" s="13" t="s">
        <v>5</v>
      </c>
      <c r="D20" s="14" t="s">
        <v>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6.25" customHeight="1" x14ac:dyDescent="0.4">
      <c r="A21" s="7">
        <v>1</v>
      </c>
      <c r="B21" s="8" t="s">
        <v>18</v>
      </c>
      <c r="C21" s="9">
        <v>100</v>
      </c>
      <c r="D21" s="10">
        <v>75.400000000000006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" customHeight="1" x14ac:dyDescent="0.4">
      <c r="A22" s="7">
        <v>2</v>
      </c>
      <c r="B22" s="8" t="s">
        <v>23</v>
      </c>
      <c r="C22" s="9">
        <v>200</v>
      </c>
      <c r="D22" s="10">
        <v>118.4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6.25" customHeight="1" x14ac:dyDescent="0.4">
      <c r="A23" s="7">
        <v>3</v>
      </c>
      <c r="B23" s="8" t="s">
        <v>19</v>
      </c>
      <c r="C23" s="9">
        <v>150</v>
      </c>
      <c r="D23" s="10">
        <v>486.6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0" customHeight="1" x14ac:dyDescent="0.4">
      <c r="A24" s="7">
        <v>4</v>
      </c>
      <c r="B24" s="8" t="s">
        <v>20</v>
      </c>
      <c r="C24" s="9">
        <v>200</v>
      </c>
      <c r="D24" s="10">
        <v>27.1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6.25" customHeight="1" x14ac:dyDescent="0.4">
      <c r="A25" s="7">
        <v>5</v>
      </c>
      <c r="B25" s="8" t="s">
        <v>14</v>
      </c>
      <c r="C25" s="9">
        <v>50</v>
      </c>
      <c r="D25" s="10">
        <v>118.4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6.25" customHeight="1" x14ac:dyDescent="0.4">
      <c r="A26" s="7">
        <v>6</v>
      </c>
      <c r="B26" s="8" t="s">
        <v>15</v>
      </c>
      <c r="C26" s="9">
        <v>55</v>
      </c>
      <c r="D26" s="10">
        <v>112.2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6.25" customHeight="1" x14ac:dyDescent="0.4">
      <c r="A27" s="7"/>
      <c r="B27" s="11" t="s">
        <v>7</v>
      </c>
      <c r="C27" s="9">
        <f t="shared" ref="C27:D27" si="1">SUM(C21:C26)</f>
        <v>755</v>
      </c>
      <c r="D27" s="10">
        <f t="shared" si="1"/>
        <v>938.10000000000014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6.2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6.25" customHeight="1" x14ac:dyDescent="0.4">
      <c r="A29" s="2"/>
      <c r="B29" s="1" t="s">
        <v>66</v>
      </c>
      <c r="C29" s="33" t="s">
        <v>63</v>
      </c>
      <c r="D29" s="3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6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6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6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6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6.2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6.2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6.2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6.2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6.2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6.2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6.2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6.2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6.2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6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6.2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6.2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6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6.2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6.2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6.2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6.2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6.2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6.2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6.2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6.2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6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6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6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6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6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6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6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6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6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6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6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6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6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6.2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6.2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6.2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6.2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6.2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6.2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6.2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6.2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6.2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6.2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6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6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6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6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6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6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6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6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6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6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6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6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6.2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6.2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6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6.2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6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6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6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6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6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6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6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6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6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6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6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6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6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6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6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6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6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6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6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6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6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6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6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6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6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6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6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6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6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6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6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6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6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6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6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6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6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6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6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6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6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6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6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6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6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6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6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6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6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6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6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6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6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6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6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6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6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6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6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6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6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6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6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6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6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6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6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6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6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6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6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6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6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6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6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6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6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6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6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6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6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6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6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6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6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6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6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6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6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6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6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6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6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6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6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6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6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6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6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6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6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6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6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6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6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6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6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6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6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6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6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6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6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6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6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6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6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6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6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6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6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6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6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6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6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6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6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6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6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6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6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6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6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6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6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6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6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6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6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6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6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6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6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6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6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6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6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6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6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6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6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6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6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6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6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6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6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6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6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6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6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6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6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6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6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6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6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6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6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6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6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6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6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6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6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6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6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6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6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6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6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6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6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6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6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6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6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6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6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6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6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6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6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6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6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6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6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6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6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6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6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6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6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6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6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6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6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6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6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6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6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6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6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6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6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6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6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6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6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6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6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6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6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6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6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6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6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6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6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6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6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6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6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6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6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6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6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6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6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6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6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6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6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6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6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6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6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6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6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6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6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6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6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6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6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6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6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6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6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6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6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6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6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6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6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6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6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6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6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6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6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6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6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6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6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6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6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6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6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6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6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6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6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6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6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6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6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6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6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6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6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6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6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6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6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6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6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6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6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6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6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6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6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6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6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6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6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6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6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6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6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6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6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6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6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6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6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6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6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6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6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6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6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6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6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6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6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6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6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6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6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6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6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6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6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6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6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6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6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6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6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6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6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6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6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6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6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6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6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6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6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6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6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6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6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6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6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6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6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6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6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6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6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6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6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6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6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6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6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6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6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6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6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6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6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6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6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6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6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6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6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6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6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6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6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6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6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6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6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6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6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6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6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6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6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6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6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6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6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6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6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6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6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6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6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6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6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6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6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6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6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6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6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6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6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6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6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6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6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6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6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6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6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6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6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6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6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6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6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6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6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6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6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6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6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6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6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6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6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6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6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6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6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6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6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6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6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6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6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6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6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6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6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6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6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6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6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6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6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6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6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6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6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6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6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6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6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6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6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6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6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6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6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6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6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6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6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6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6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6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6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6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6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6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6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6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6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6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6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6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6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6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6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6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6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6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6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6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6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6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6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6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6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6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6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6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6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6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6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6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6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6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6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6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6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6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6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6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6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6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6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6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6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6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6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6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6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6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6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6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6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6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6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6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6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6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6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6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6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6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6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6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6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6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6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6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6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6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6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6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6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6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6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6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6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6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6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6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6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6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6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6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6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6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6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6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6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6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6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6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6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6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6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6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6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6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6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6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6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6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6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6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6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6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6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6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6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6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6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6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6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6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6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6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6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6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6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6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6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6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6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6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6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6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6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6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6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6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6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6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6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6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6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6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6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6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6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6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6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6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6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6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6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6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6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6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6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6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6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6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6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6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6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6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6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6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6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6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6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6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6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6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6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6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6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6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6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6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6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6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6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6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6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6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6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6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6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6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6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6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6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6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6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6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6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6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6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6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6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6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6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6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6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6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6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6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6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6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6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6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6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6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6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6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6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6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6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6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6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6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6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6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6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6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6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6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6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6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6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6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6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6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6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6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6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6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6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6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6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6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6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6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6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6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6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6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6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6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6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6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6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6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6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6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6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6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6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6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6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6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6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6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6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6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6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6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6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6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6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6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6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6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6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6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6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6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6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6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6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6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6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6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6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6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6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6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6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6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6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6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6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6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6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6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6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6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6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6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6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6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6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6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6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6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6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6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6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6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6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6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6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6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6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6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6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6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6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6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6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6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6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6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6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6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6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6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6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6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6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6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6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6.2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6.2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6.2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6.2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6.2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6.2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6.2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6.2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6.2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6.2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6.2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6.2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6.2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6.2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6.2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6.2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6.2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6.2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6.2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6.2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6.2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6.2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6.2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6.2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6.2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6.2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6.2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6.2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6.2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6.2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6.2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6.2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6.2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</sheetData>
  <mergeCells count="10">
    <mergeCell ref="C4:D4"/>
    <mergeCell ref="C29:D29"/>
    <mergeCell ref="A6:D6"/>
    <mergeCell ref="A7:A8"/>
    <mergeCell ref="B7:B8"/>
    <mergeCell ref="C7:D7"/>
    <mergeCell ref="A19:A20"/>
    <mergeCell ref="B19:B20"/>
    <mergeCell ref="C19:D19"/>
    <mergeCell ref="A18:D18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A5" sqref="A5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68</v>
      </c>
      <c r="B4" s="16"/>
      <c r="C4" s="15"/>
      <c r="D4" s="17" t="str">
        <f>A4</f>
        <v>"21"января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7">
        <v>1</v>
      </c>
      <c r="B9" s="8" t="s">
        <v>38</v>
      </c>
      <c r="C9" s="28" t="s">
        <v>29</v>
      </c>
      <c r="D9" s="29">
        <v>418.6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7">
        <v>2</v>
      </c>
      <c r="B10" s="8" t="s">
        <v>11</v>
      </c>
      <c r="C10" s="28">
        <v>40</v>
      </c>
      <c r="D10" s="29">
        <v>61.3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7">
        <v>3</v>
      </c>
      <c r="B11" s="8" t="s">
        <v>16</v>
      </c>
      <c r="C11" s="28">
        <v>100</v>
      </c>
      <c r="D11" s="29">
        <v>47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7">
        <v>4</v>
      </c>
      <c r="B12" s="8" t="s">
        <v>6</v>
      </c>
      <c r="C12" s="28">
        <v>200</v>
      </c>
      <c r="D12" s="29">
        <v>112.1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7">
        <v>5</v>
      </c>
      <c r="B13" s="8" t="s">
        <v>14</v>
      </c>
      <c r="C13" s="28">
        <v>25</v>
      </c>
      <c r="D13" s="29">
        <v>59.2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30">
        <f>SUM(C9:C13)+150</f>
        <v>515</v>
      </c>
      <c r="D14" s="29">
        <f>SUM(D9:D13)</f>
        <v>698.20000000000016</v>
      </c>
      <c r="E14" s="16"/>
      <c r="F14" s="2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tabSelected="1" zoomScale="40" zoomScaleNormal="40" workbookViewId="0">
      <selection activeCell="A5" sqref="A5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69</v>
      </c>
      <c r="B4" s="16"/>
      <c r="C4" s="15"/>
      <c r="D4" s="17" t="str">
        <f>A4</f>
        <v>"22"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7">
        <v>1</v>
      </c>
      <c r="B9" s="8" t="s">
        <v>26</v>
      </c>
      <c r="C9" s="28">
        <v>100</v>
      </c>
      <c r="D9" s="29">
        <v>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7">
        <v>2</v>
      </c>
      <c r="B10" s="8" t="s">
        <v>39</v>
      </c>
      <c r="C10" s="28">
        <v>150</v>
      </c>
      <c r="D10" s="29">
        <v>310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7">
        <v>3</v>
      </c>
      <c r="B11" s="8" t="s">
        <v>24</v>
      </c>
      <c r="C11" s="28" t="s">
        <v>22</v>
      </c>
      <c r="D11" s="29">
        <v>30.1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7">
        <v>4</v>
      </c>
      <c r="B12" s="8" t="s">
        <v>14</v>
      </c>
      <c r="C12" s="28">
        <v>35</v>
      </c>
      <c r="D12" s="29">
        <v>82.9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7">
        <v>5</v>
      </c>
      <c r="B13" s="8" t="s">
        <v>15</v>
      </c>
      <c r="C13" s="28">
        <v>30</v>
      </c>
      <c r="D13" s="29">
        <v>61.2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30">
        <f>SUM(C9:C13)+207</f>
        <v>522</v>
      </c>
      <c r="D14" s="29">
        <f>SUM(D9:D13)</f>
        <v>498.2</v>
      </c>
      <c r="E14" s="16"/>
      <c r="F14" s="2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1"/>
  <sheetViews>
    <sheetView zoomScale="40" zoomScaleNormal="40" workbookViewId="0">
      <selection activeCell="A18" sqref="A18:XFD29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55</v>
      </c>
      <c r="B4" s="16"/>
      <c r="C4" s="15"/>
      <c r="D4" s="17" t="str">
        <f>A4</f>
        <v>"24"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6.25" x14ac:dyDescent="0.4">
      <c r="A9" s="7">
        <v>1</v>
      </c>
      <c r="B9" s="8" t="s">
        <v>10</v>
      </c>
      <c r="C9" s="9">
        <v>155</v>
      </c>
      <c r="D9" s="10">
        <v>173.7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7">
        <v>2</v>
      </c>
      <c r="B10" s="8" t="s">
        <v>11</v>
      </c>
      <c r="C10" s="9">
        <v>40</v>
      </c>
      <c r="D10" s="10">
        <v>61.3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7">
        <v>3</v>
      </c>
      <c r="B11" s="8" t="s">
        <v>12</v>
      </c>
      <c r="C11" s="9">
        <v>10</v>
      </c>
      <c r="D11" s="10">
        <v>74.8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7">
        <v>4</v>
      </c>
      <c r="B12" s="8" t="s">
        <v>13</v>
      </c>
      <c r="C12" s="9">
        <v>20</v>
      </c>
      <c r="D12" s="10">
        <v>72.5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7">
        <v>5</v>
      </c>
      <c r="B13" s="8" t="s">
        <v>6</v>
      </c>
      <c r="C13" s="9">
        <v>200</v>
      </c>
      <c r="D13" s="10">
        <v>112.1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>
        <v>6</v>
      </c>
      <c r="B14" s="8" t="s">
        <v>16</v>
      </c>
      <c r="C14" s="9">
        <v>100</v>
      </c>
      <c r="D14" s="10">
        <v>47</v>
      </c>
      <c r="E14" s="16"/>
      <c r="F14" s="2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>
        <v>7</v>
      </c>
      <c r="B15" s="8" t="s">
        <v>14</v>
      </c>
      <c r="C15" s="9">
        <v>30</v>
      </c>
      <c r="D15" s="10">
        <v>71</v>
      </c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7"/>
      <c r="B16" s="11" t="s">
        <v>7</v>
      </c>
      <c r="C16" s="12">
        <f t="shared" ref="C16:D16" si="0">SUM(C9:C15)</f>
        <v>555</v>
      </c>
      <c r="D16" s="10">
        <f t="shared" si="0"/>
        <v>612.4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"/>
      <c r="B17" s="1"/>
      <c r="C17" s="1"/>
      <c r="D17" s="1"/>
      <c r="E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5" t="str">
        <f>'1д'!B29</f>
        <v>Повар</v>
      </c>
      <c r="C19" s="15" t="str">
        <f>'1д'!C29:D29</f>
        <v>__________Н.В.Дудкина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26.25" customHeight="1" x14ac:dyDescent="0.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0"/>
  <sheetViews>
    <sheetView zoomScale="40" zoomScaleNormal="40" workbookViewId="0">
      <selection activeCell="A17" sqref="A17:XFD28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56</v>
      </c>
      <c r="B4" s="16"/>
      <c r="C4" s="15"/>
      <c r="D4" s="17" t="str">
        <f>A4</f>
        <v>"25"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19">
        <v>1</v>
      </c>
      <c r="B9" s="20" t="s">
        <v>40</v>
      </c>
      <c r="C9" s="21">
        <v>150</v>
      </c>
      <c r="D9" s="22">
        <v>368.5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19">
        <v>2</v>
      </c>
      <c r="B10" s="20" t="s">
        <v>12</v>
      </c>
      <c r="C10" s="21">
        <v>10</v>
      </c>
      <c r="D10" s="22">
        <v>74.8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11</v>
      </c>
      <c r="C11" s="21">
        <v>40</v>
      </c>
      <c r="D11" s="22">
        <v>61.3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16</v>
      </c>
      <c r="C12" s="21">
        <v>100</v>
      </c>
      <c r="D12" s="22">
        <v>47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14</v>
      </c>
      <c r="C13" s="21">
        <v>30</v>
      </c>
      <c r="D13" s="22">
        <v>71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41</v>
      </c>
      <c r="C14" s="21">
        <v>200</v>
      </c>
      <c r="D14" s="22">
        <v>120.6</v>
      </c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/>
      <c r="B15" s="11" t="s">
        <v>7</v>
      </c>
      <c r="C15" s="12">
        <f>SUM(C9:C14)</f>
        <v>530</v>
      </c>
      <c r="D15" s="10">
        <f>SUM(D9:D14)</f>
        <v>743.2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"/>
      <c r="B16" s="1"/>
      <c r="C16" s="1"/>
      <c r="D16" s="1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5" t="str">
        <f>'1д'!B29</f>
        <v>Повар</v>
      </c>
      <c r="C18" s="15" t="str">
        <f>'1д'!C29:D29</f>
        <v>__________Н.В.Дудкина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A16" sqref="A16:XFD26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57</v>
      </c>
      <c r="B4" s="16"/>
      <c r="C4" s="15"/>
      <c r="D4" s="17" t="str">
        <f>A4</f>
        <v>"26"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6.25" x14ac:dyDescent="0.4">
      <c r="A9" s="19">
        <v>1</v>
      </c>
      <c r="B9" s="20" t="s">
        <v>42</v>
      </c>
      <c r="C9" s="21">
        <v>100</v>
      </c>
      <c r="D9" s="22">
        <v>89.9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19">
        <v>2</v>
      </c>
      <c r="B10" s="20" t="s">
        <v>19</v>
      </c>
      <c r="C10" s="21">
        <v>150</v>
      </c>
      <c r="D10" s="22">
        <v>486.6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43</v>
      </c>
      <c r="C11" s="21">
        <v>20</v>
      </c>
      <c r="D11" s="22">
        <v>72.5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24</v>
      </c>
      <c r="C12" s="21" t="s">
        <v>22</v>
      </c>
      <c r="D12" s="22">
        <v>30.1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14</v>
      </c>
      <c r="C13" s="21">
        <v>30</v>
      </c>
      <c r="D13" s="22">
        <v>71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12">
        <f>SUM(C9:C13)+207</f>
        <v>507</v>
      </c>
      <c r="D14" s="10">
        <f>SUM(D9:D13)</f>
        <v>750.1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'1д'!C29:D29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1"/>
  <sheetViews>
    <sheetView topLeftCell="A3" zoomScale="40" zoomScaleNormal="40" workbookViewId="0">
      <selection activeCell="A18" sqref="A18:XFD28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58</v>
      </c>
      <c r="B4" s="16"/>
      <c r="C4" s="15"/>
      <c r="D4" s="17" t="str">
        <f>A4</f>
        <v>"27"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19">
        <v>1</v>
      </c>
      <c r="B9" s="20" t="s">
        <v>47</v>
      </c>
      <c r="C9" s="21">
        <v>100</v>
      </c>
      <c r="D9" s="22">
        <v>24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45</v>
      </c>
      <c r="C10" s="21">
        <v>100</v>
      </c>
      <c r="D10" s="22">
        <v>104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x14ac:dyDescent="0.4">
      <c r="A11" s="19">
        <v>3</v>
      </c>
      <c r="B11" s="20" t="s">
        <v>46</v>
      </c>
      <c r="C11" s="21">
        <v>30</v>
      </c>
      <c r="D11" s="22">
        <v>33.700000000000003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28</v>
      </c>
      <c r="C12" s="21">
        <v>180</v>
      </c>
      <c r="D12" s="22">
        <v>175.4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44</v>
      </c>
      <c r="C13" s="21" t="s">
        <v>22</v>
      </c>
      <c r="D13" s="22">
        <v>33.299999999999997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14</v>
      </c>
      <c r="C14" s="21">
        <v>30</v>
      </c>
      <c r="D14" s="22">
        <v>71</v>
      </c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9">
        <v>7</v>
      </c>
      <c r="B15" s="20" t="s">
        <v>15</v>
      </c>
      <c r="C15" s="21">
        <v>30</v>
      </c>
      <c r="D15" s="22">
        <v>61.2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7"/>
      <c r="B16" s="11" t="s">
        <v>7</v>
      </c>
      <c r="C16" s="12">
        <f>SUM(C9:C15)+207</f>
        <v>677</v>
      </c>
      <c r="D16" s="10">
        <f>SUM(D9:D15)</f>
        <v>502.6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"/>
      <c r="B17" s="1"/>
      <c r="C17" s="1"/>
      <c r="D17" s="1"/>
      <c r="E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5" t="str">
        <f>'1д'!B29</f>
        <v>Повар</v>
      </c>
      <c r="C19" s="15" t="str">
        <f>'1д'!C29</f>
        <v>__________Н.В.Дудкина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26.25" customHeight="1" x14ac:dyDescent="0.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A16" sqref="A16:XFD25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59</v>
      </c>
      <c r="B4" s="16"/>
      <c r="C4" s="15"/>
      <c r="D4" s="17" t="str">
        <f>A4</f>
        <v>"28"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customHeight="1" x14ac:dyDescent="0.4">
      <c r="A9" s="19">
        <v>1</v>
      </c>
      <c r="B9" s="20" t="s">
        <v>31</v>
      </c>
      <c r="C9" s="24">
        <v>100</v>
      </c>
      <c r="D9" s="22">
        <v>44.6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34</v>
      </c>
      <c r="C10" s="24">
        <v>90</v>
      </c>
      <c r="D10" s="22">
        <v>273.39999999999998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4</v>
      </c>
      <c r="B11" s="20" t="s">
        <v>32</v>
      </c>
      <c r="C11" s="24">
        <v>150</v>
      </c>
      <c r="D11" s="22">
        <v>226.2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5</v>
      </c>
      <c r="B12" s="20" t="s">
        <v>6</v>
      </c>
      <c r="C12" s="24">
        <v>200</v>
      </c>
      <c r="D12" s="22">
        <v>112.1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6</v>
      </c>
      <c r="B13" s="20" t="s">
        <v>14</v>
      </c>
      <c r="C13" s="24">
        <v>50</v>
      </c>
      <c r="D13" s="22">
        <v>118.4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12">
        <f>SUM(C9:C13)</f>
        <v>590</v>
      </c>
      <c r="D14" s="10">
        <f>SUM(D9:D13)</f>
        <v>774.7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8"/>
  <sheetViews>
    <sheetView zoomScale="40" zoomScaleNormal="40" workbookViewId="0">
      <selection activeCell="A17" sqref="A17:XFD28"/>
    </sheetView>
  </sheetViews>
  <sheetFormatPr defaultColWidth="12.625" defaultRowHeight="15" customHeight="1" x14ac:dyDescent="0.2"/>
  <cols>
    <col min="1" max="1" width="9.875" style="32" customWidth="1"/>
    <col min="2" max="2" width="58.875" style="32" customWidth="1"/>
    <col min="3" max="3" width="23.125" style="32" customWidth="1"/>
    <col min="4" max="4" width="28.375" style="32" customWidth="1"/>
    <col min="5" max="5" width="8" style="32" customWidth="1"/>
    <col min="6" max="6" width="29.375" style="32" customWidth="1"/>
    <col min="7" max="24" width="8" style="32" customWidth="1"/>
    <col min="25" max="16384" width="12.625" style="32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60</v>
      </c>
      <c r="B4" s="16"/>
      <c r="C4" s="15"/>
      <c r="D4" s="17" t="str">
        <f>A4</f>
        <v>"31"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customHeight="1" x14ac:dyDescent="0.4">
      <c r="A9" s="19">
        <v>1</v>
      </c>
      <c r="B9" s="20" t="s">
        <v>36</v>
      </c>
      <c r="C9" s="21">
        <v>150</v>
      </c>
      <c r="D9" s="22">
        <v>419.2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12</v>
      </c>
      <c r="C10" s="21">
        <v>10</v>
      </c>
      <c r="D10" s="22">
        <v>74.8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13</v>
      </c>
      <c r="C11" s="21">
        <v>20</v>
      </c>
      <c r="D11" s="22">
        <v>72.5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16</v>
      </c>
      <c r="C12" s="21">
        <v>100</v>
      </c>
      <c r="D12" s="22">
        <v>47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6</v>
      </c>
      <c r="C13" s="21">
        <v>200</v>
      </c>
      <c r="D13" s="22">
        <v>112.1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14</v>
      </c>
      <c r="C14" s="21">
        <v>30</v>
      </c>
      <c r="D14" s="22">
        <v>71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/>
      <c r="B15" s="11" t="s">
        <v>7</v>
      </c>
      <c r="C15" s="12">
        <f>SUM(C9:C14)</f>
        <v>510</v>
      </c>
      <c r="D15" s="10">
        <f>SUM(D9:D14)</f>
        <v>796.6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"/>
      <c r="B16" s="1"/>
      <c r="C16" s="1"/>
      <c r="D16" s="1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5" t="str">
        <f>'1д'!B29</f>
        <v>Повар</v>
      </c>
      <c r="C18" s="15" t="str">
        <f>'1д'!C29</f>
        <v>__________Н.В.Дудкина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F13" sqref="F13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48</v>
      </c>
      <c r="B4" s="16"/>
      <c r="C4" s="15"/>
      <c r="D4" s="17" t="str">
        <f>A4</f>
        <v>"10"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6.25" x14ac:dyDescent="0.4">
      <c r="A9" s="19">
        <v>1</v>
      </c>
      <c r="B9" s="20" t="s">
        <v>42</v>
      </c>
      <c r="C9" s="21">
        <v>100</v>
      </c>
      <c r="D9" s="22">
        <v>89.9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19">
        <v>2</v>
      </c>
      <c r="B10" s="20" t="s">
        <v>19</v>
      </c>
      <c r="C10" s="21">
        <v>150</v>
      </c>
      <c r="D10" s="22">
        <v>486.6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43</v>
      </c>
      <c r="C11" s="21">
        <v>20</v>
      </c>
      <c r="D11" s="22">
        <v>72.5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24</v>
      </c>
      <c r="C12" s="21" t="s">
        <v>22</v>
      </c>
      <c r="D12" s="22">
        <v>30.1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14</v>
      </c>
      <c r="C13" s="21">
        <v>30</v>
      </c>
      <c r="D13" s="22">
        <v>71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12">
        <f>SUM(C9:C13)+207</f>
        <v>507</v>
      </c>
      <c r="D14" s="10">
        <f>SUM(D9:D13)</f>
        <v>750.1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'1д'!C29:D29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0"/>
  <sheetViews>
    <sheetView zoomScale="40" zoomScaleNormal="40" workbookViewId="0">
      <selection activeCell="A17" sqref="A17:XFD28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51</v>
      </c>
      <c r="B4" s="16"/>
      <c r="C4" s="15"/>
      <c r="D4" s="17" t="str">
        <f>A4</f>
        <v>"11"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19">
        <v>1</v>
      </c>
      <c r="B9" s="20" t="s">
        <v>40</v>
      </c>
      <c r="C9" s="21">
        <v>150</v>
      </c>
      <c r="D9" s="22">
        <v>368.5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19">
        <v>2</v>
      </c>
      <c r="B10" s="20" t="s">
        <v>12</v>
      </c>
      <c r="C10" s="21">
        <v>10</v>
      </c>
      <c r="D10" s="22">
        <v>74.8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11</v>
      </c>
      <c r="C11" s="21">
        <v>40</v>
      </c>
      <c r="D11" s="22">
        <v>61.3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16</v>
      </c>
      <c r="C12" s="21">
        <v>100</v>
      </c>
      <c r="D12" s="22">
        <v>47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14</v>
      </c>
      <c r="C13" s="21">
        <v>30</v>
      </c>
      <c r="D13" s="22">
        <v>71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41</v>
      </c>
      <c r="C14" s="21">
        <v>200</v>
      </c>
      <c r="D14" s="22">
        <v>120.6</v>
      </c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/>
      <c r="B15" s="11" t="s">
        <v>7</v>
      </c>
      <c r="C15" s="12">
        <f>SUM(C9:C14)</f>
        <v>530</v>
      </c>
      <c r="D15" s="10">
        <f>SUM(D9:D14)</f>
        <v>743.2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"/>
      <c r="B16" s="1"/>
      <c r="C16" s="1"/>
      <c r="D16" s="1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5" t="str">
        <f>'1д'!B29</f>
        <v>Повар</v>
      </c>
      <c r="C18" s="15" t="str">
        <f>'1д'!C29:D29</f>
        <v>__________Н.В.Дудкина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1"/>
  <sheetViews>
    <sheetView zoomScale="40" zoomScaleNormal="40" workbookViewId="0">
      <selection activeCell="A18" sqref="A18:XFD29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50</v>
      </c>
      <c r="B4" s="16"/>
      <c r="C4" s="15"/>
      <c r="D4" s="17" t="str">
        <f>A4</f>
        <v>"12"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6.25" x14ac:dyDescent="0.4">
      <c r="A9" s="7">
        <v>1</v>
      </c>
      <c r="B9" s="8" t="s">
        <v>10</v>
      </c>
      <c r="C9" s="9">
        <v>155</v>
      </c>
      <c r="D9" s="10">
        <v>173.7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4" customHeight="1" x14ac:dyDescent="0.4">
      <c r="A10" s="7">
        <v>2</v>
      </c>
      <c r="B10" s="8" t="s">
        <v>11</v>
      </c>
      <c r="C10" s="9">
        <v>40</v>
      </c>
      <c r="D10" s="10">
        <v>61.3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7">
        <v>3</v>
      </c>
      <c r="B11" s="8" t="s">
        <v>12</v>
      </c>
      <c r="C11" s="9">
        <v>10</v>
      </c>
      <c r="D11" s="10">
        <v>74.8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7">
        <v>4</v>
      </c>
      <c r="B12" s="8" t="s">
        <v>13</v>
      </c>
      <c r="C12" s="9">
        <v>20</v>
      </c>
      <c r="D12" s="10">
        <v>72.5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7">
        <v>5</v>
      </c>
      <c r="B13" s="8" t="s">
        <v>6</v>
      </c>
      <c r="C13" s="9">
        <v>200</v>
      </c>
      <c r="D13" s="10">
        <v>112.1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>
        <v>6</v>
      </c>
      <c r="B14" s="8" t="s">
        <v>16</v>
      </c>
      <c r="C14" s="9">
        <v>100</v>
      </c>
      <c r="D14" s="10">
        <v>47</v>
      </c>
      <c r="E14" s="16"/>
      <c r="F14" s="2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>
        <v>7</v>
      </c>
      <c r="B15" s="8" t="s">
        <v>14</v>
      </c>
      <c r="C15" s="9">
        <v>30</v>
      </c>
      <c r="D15" s="10">
        <v>71</v>
      </c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7"/>
      <c r="B16" s="11" t="s">
        <v>7</v>
      </c>
      <c r="C16" s="12">
        <f t="shared" ref="C16:D16" si="0">SUM(C9:C15)</f>
        <v>555</v>
      </c>
      <c r="D16" s="10">
        <f t="shared" si="0"/>
        <v>612.4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"/>
      <c r="B17" s="1"/>
      <c r="C17" s="1"/>
      <c r="D17" s="1"/>
      <c r="E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5" t="str">
        <f>'1д'!B29</f>
        <v>Повар</v>
      </c>
      <c r="C19" s="15" t="str">
        <f>'1д'!C29:D29</f>
        <v>__________Н.В.Дудкина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26.25" customHeight="1" x14ac:dyDescent="0.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1"/>
  <sheetViews>
    <sheetView topLeftCell="A3" zoomScale="40" zoomScaleNormal="40" workbookViewId="0">
      <selection activeCell="A18" sqref="A18:XFD28"/>
    </sheetView>
  </sheetViews>
  <sheetFormatPr defaultColWidth="12.625" defaultRowHeight="15" customHeight="1" x14ac:dyDescent="0.2"/>
  <cols>
    <col min="1" max="1" width="9.875" style="31" customWidth="1"/>
    <col min="2" max="2" width="58.875" style="31" customWidth="1"/>
    <col min="3" max="3" width="23.125" style="31" customWidth="1"/>
    <col min="4" max="4" width="28.375" style="31" customWidth="1"/>
    <col min="5" max="5" width="8" style="31" customWidth="1"/>
    <col min="6" max="6" width="29.375" style="31" customWidth="1"/>
    <col min="7" max="24" width="8" style="31" customWidth="1"/>
    <col min="25" max="16384" width="12.625" style="31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49</v>
      </c>
      <c r="B4" s="16"/>
      <c r="C4" s="15"/>
      <c r="D4" s="17" t="str">
        <f>A4</f>
        <v>"13"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19">
        <v>1</v>
      </c>
      <c r="B9" s="20" t="s">
        <v>47</v>
      </c>
      <c r="C9" s="21">
        <v>100</v>
      </c>
      <c r="D9" s="22">
        <v>24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45</v>
      </c>
      <c r="C10" s="21">
        <v>100</v>
      </c>
      <c r="D10" s="22">
        <v>104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x14ac:dyDescent="0.4">
      <c r="A11" s="19">
        <v>3</v>
      </c>
      <c r="B11" s="20" t="s">
        <v>46</v>
      </c>
      <c r="C11" s="21">
        <v>30</v>
      </c>
      <c r="D11" s="22">
        <v>33.700000000000003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28</v>
      </c>
      <c r="C12" s="21">
        <v>180</v>
      </c>
      <c r="D12" s="22">
        <v>175.4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44</v>
      </c>
      <c r="C13" s="21" t="s">
        <v>22</v>
      </c>
      <c r="D13" s="22">
        <v>33.299999999999997</v>
      </c>
      <c r="E13" s="16"/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14</v>
      </c>
      <c r="C14" s="21">
        <v>30</v>
      </c>
      <c r="D14" s="22">
        <v>71</v>
      </c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9">
        <v>7</v>
      </c>
      <c r="B15" s="20" t="s">
        <v>15</v>
      </c>
      <c r="C15" s="21">
        <v>30</v>
      </c>
      <c r="D15" s="22">
        <v>61.2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7"/>
      <c r="B16" s="11" t="s">
        <v>7</v>
      </c>
      <c r="C16" s="12">
        <f>SUM(C9:C15)+207</f>
        <v>677</v>
      </c>
      <c r="D16" s="10">
        <f>SUM(D9:D15)</f>
        <v>502.6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"/>
      <c r="B17" s="1"/>
      <c r="C17" s="1"/>
      <c r="D17" s="1"/>
      <c r="E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5" t="str">
        <f>'1д'!B29</f>
        <v>Повар</v>
      </c>
      <c r="C19" s="15" t="str">
        <f>'1д'!C29</f>
        <v>__________Н.В.Дудкина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26.25" customHeight="1" x14ac:dyDescent="0.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26.25" customHeight="1" x14ac:dyDescent="0.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A16" sqref="A16:XFD25"/>
    </sheetView>
  </sheetViews>
  <sheetFormatPr defaultColWidth="12.625" defaultRowHeight="15" customHeight="1" x14ac:dyDescent="0.2"/>
  <cols>
    <col min="1" max="1" width="9.875" style="31" customWidth="1"/>
    <col min="2" max="2" width="58.875" style="31" customWidth="1"/>
    <col min="3" max="3" width="23.125" style="31" customWidth="1"/>
    <col min="4" max="4" width="28.375" style="31" customWidth="1"/>
    <col min="5" max="5" width="8" style="31" customWidth="1"/>
    <col min="6" max="6" width="29.375" style="31" customWidth="1"/>
    <col min="7" max="24" width="8" style="31" customWidth="1"/>
    <col min="25" max="16384" width="12.625" style="31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52</v>
      </c>
      <c r="B4" s="16"/>
      <c r="C4" s="15"/>
      <c r="D4" s="17" t="str">
        <f>A4</f>
        <v>"14"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customHeight="1" x14ac:dyDescent="0.4">
      <c r="A9" s="19">
        <v>1</v>
      </c>
      <c r="B9" s="20" t="s">
        <v>31</v>
      </c>
      <c r="C9" s="24">
        <v>100</v>
      </c>
      <c r="D9" s="22">
        <v>44.6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34</v>
      </c>
      <c r="C10" s="24">
        <v>90</v>
      </c>
      <c r="D10" s="22">
        <v>273.39999999999998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4</v>
      </c>
      <c r="B11" s="20" t="s">
        <v>32</v>
      </c>
      <c r="C11" s="24">
        <v>150</v>
      </c>
      <c r="D11" s="22">
        <v>226.2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5</v>
      </c>
      <c r="B12" s="20" t="s">
        <v>6</v>
      </c>
      <c r="C12" s="24">
        <v>200</v>
      </c>
      <c r="D12" s="22">
        <v>112.1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6</v>
      </c>
      <c r="B13" s="20" t="s">
        <v>14</v>
      </c>
      <c r="C13" s="24">
        <v>50</v>
      </c>
      <c r="D13" s="22">
        <v>118.4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7"/>
      <c r="B14" s="11" t="s">
        <v>7</v>
      </c>
      <c r="C14" s="12">
        <f>SUM(C9:C13)</f>
        <v>590</v>
      </c>
      <c r="D14" s="10">
        <f>SUM(D9:D13)</f>
        <v>774.7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"/>
      <c r="B15" s="1"/>
      <c r="C15" s="1"/>
      <c r="D15" s="1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5" t="str">
        <f>'1д'!B29</f>
        <v>Повар</v>
      </c>
      <c r="C17" s="15" t="str">
        <f>'1д'!C29</f>
        <v>__________Н.В.Дудкина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8"/>
  <sheetViews>
    <sheetView zoomScale="40" zoomScaleNormal="40" workbookViewId="0">
      <selection activeCell="F13" sqref="F13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53</v>
      </c>
      <c r="B4" s="16"/>
      <c r="C4" s="15"/>
      <c r="D4" s="17" t="str">
        <f>A4</f>
        <v>"17"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customHeight="1" x14ac:dyDescent="0.4">
      <c r="A9" s="19">
        <v>1</v>
      </c>
      <c r="B9" s="20" t="s">
        <v>36</v>
      </c>
      <c r="C9" s="21">
        <v>150</v>
      </c>
      <c r="D9" s="22">
        <v>419.2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12</v>
      </c>
      <c r="C10" s="21">
        <v>10</v>
      </c>
      <c r="D10" s="22">
        <v>74.8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3</v>
      </c>
      <c r="B11" s="20" t="s">
        <v>13</v>
      </c>
      <c r="C11" s="21">
        <v>20</v>
      </c>
      <c r="D11" s="22">
        <v>72.5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4</v>
      </c>
      <c r="B12" s="20" t="s">
        <v>16</v>
      </c>
      <c r="C12" s="21">
        <v>100</v>
      </c>
      <c r="D12" s="22">
        <v>47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5</v>
      </c>
      <c r="B13" s="20" t="s">
        <v>6</v>
      </c>
      <c r="C13" s="21">
        <v>200</v>
      </c>
      <c r="D13" s="22">
        <v>112.1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6</v>
      </c>
      <c r="B14" s="20" t="s">
        <v>14</v>
      </c>
      <c r="C14" s="21">
        <v>30</v>
      </c>
      <c r="D14" s="22">
        <v>71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7"/>
      <c r="B15" s="11" t="s">
        <v>7</v>
      </c>
      <c r="C15" s="12">
        <f>SUM(C9:C14)</f>
        <v>510</v>
      </c>
      <c r="D15" s="10">
        <f>SUM(D9:D14)</f>
        <v>796.6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"/>
      <c r="B16" s="1"/>
      <c r="C16" s="1"/>
      <c r="D16" s="1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5" t="str">
        <f>'1д'!B29</f>
        <v>Повар</v>
      </c>
      <c r="C18" s="15" t="str">
        <f>'1д'!C29</f>
        <v>__________Н.В.Дудкина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zoomScale="40" zoomScaleNormal="40" workbookViewId="0">
      <selection activeCell="A5" sqref="A5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54</v>
      </c>
      <c r="B4" s="16"/>
      <c r="C4" s="15"/>
      <c r="D4" s="17" t="str">
        <f>A4</f>
        <v>"19"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52.5" x14ac:dyDescent="0.4">
      <c r="A9" s="19">
        <v>1</v>
      </c>
      <c r="B9" s="20" t="s">
        <v>26</v>
      </c>
      <c r="C9" s="21">
        <v>100</v>
      </c>
      <c r="D9" s="22">
        <v>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33</v>
      </c>
      <c r="C10" s="21">
        <v>100</v>
      </c>
      <c r="D10" s="22">
        <v>130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4</v>
      </c>
      <c r="B11" s="20" t="s">
        <v>27</v>
      </c>
      <c r="C11" s="21">
        <v>30</v>
      </c>
      <c r="D11" s="22">
        <v>33.700000000000003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5</v>
      </c>
      <c r="B12" s="20" t="s">
        <v>25</v>
      </c>
      <c r="C12" s="21">
        <v>150</v>
      </c>
      <c r="D12" s="22">
        <v>204.3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19">
        <v>6</v>
      </c>
      <c r="B13" s="20" t="s">
        <v>24</v>
      </c>
      <c r="C13" s="21" t="s">
        <v>22</v>
      </c>
      <c r="D13" s="22">
        <v>30.1</v>
      </c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9">
        <v>7</v>
      </c>
      <c r="B14" s="20" t="s">
        <v>14</v>
      </c>
      <c r="C14" s="21">
        <v>50</v>
      </c>
      <c r="D14" s="22">
        <v>118.4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9">
        <v>8</v>
      </c>
      <c r="B15" s="20" t="s">
        <v>15</v>
      </c>
      <c r="C15" s="21">
        <v>30</v>
      </c>
      <c r="D15" s="22">
        <v>61.2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7"/>
      <c r="B16" s="11" t="s">
        <v>7</v>
      </c>
      <c r="C16" s="12">
        <f>SUM(C9:C15)+207</f>
        <v>667</v>
      </c>
      <c r="D16" s="10">
        <f>SUM(D9:D15)</f>
        <v>591.70000000000005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"/>
      <c r="B17" s="1"/>
      <c r="C17" s="1"/>
      <c r="D17" s="1"/>
      <c r="E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5" t="str">
        <f>'1д'!B29</f>
        <v>Повар</v>
      </c>
      <c r="C19" s="15" t="str">
        <f>'1д'!C29</f>
        <v>__________Н.В.Дудкина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26.25" customHeight="1" x14ac:dyDescent="0.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26.25" customHeight="1" x14ac:dyDescent="0.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26.25" customHeight="1" x14ac:dyDescent="0.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6"/>
  <sheetViews>
    <sheetView zoomScale="40" zoomScaleNormal="40" workbookViewId="0">
      <selection activeCell="A5" sqref="A5"/>
    </sheetView>
  </sheetViews>
  <sheetFormatPr defaultColWidth="12.625" defaultRowHeight="15" customHeight="1" x14ac:dyDescent="0.2"/>
  <cols>
    <col min="1" max="1" width="9.875" style="27" customWidth="1"/>
    <col min="2" max="2" width="58.875" style="27" customWidth="1"/>
    <col min="3" max="3" width="23.125" style="27" customWidth="1"/>
    <col min="4" max="4" width="28.375" style="27" customWidth="1"/>
    <col min="5" max="5" width="8" style="27" customWidth="1"/>
    <col min="6" max="6" width="29.375" style="27" customWidth="1"/>
    <col min="7" max="24" width="8" style="27" customWidth="1"/>
    <col min="25" max="16384" width="12.625" style="27"/>
  </cols>
  <sheetData>
    <row r="1" spans="1:24" ht="26.25" customHeight="1" x14ac:dyDescent="0.4">
      <c r="A1" s="15" t="s">
        <v>0</v>
      </c>
      <c r="B1" s="16"/>
      <c r="C1" s="15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6.25" customHeight="1" x14ac:dyDescent="0.4">
      <c r="A2" s="15" t="str">
        <f>'1д'!A2</f>
        <v>Директор ООО "Вита Лайн"</v>
      </c>
      <c r="B2" s="16"/>
      <c r="C2" s="15"/>
      <c r="D2" s="17" t="str">
        <f>'1д'!D2</f>
        <v xml:space="preserve"> Директор МБОУ СОШ №20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6.25" customHeight="1" x14ac:dyDescent="0.4">
      <c r="A3" s="15" t="str">
        <f>'1д'!A3</f>
        <v>_____________Н.Н.Клоков</v>
      </c>
      <c r="B3" s="16"/>
      <c r="C3" s="15"/>
      <c r="D3" s="17" t="str">
        <f>'1д'!D3</f>
        <v>________М.А.Карартуньян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6.25" customHeight="1" x14ac:dyDescent="0.4">
      <c r="A4" s="15" t="s">
        <v>67</v>
      </c>
      <c r="B4" s="16"/>
      <c r="C4" s="15"/>
      <c r="D4" s="17" t="str">
        <f>A4</f>
        <v>"20" января 2022 г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26.25" customHeight="1" x14ac:dyDescent="0.4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6.25" customHeight="1" x14ac:dyDescent="0.4">
      <c r="A6" s="42" t="s">
        <v>2</v>
      </c>
      <c r="B6" s="43"/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customHeight="1" x14ac:dyDescent="0.4">
      <c r="A7" s="44" t="s">
        <v>3</v>
      </c>
      <c r="B7" s="46" t="s">
        <v>4</v>
      </c>
      <c r="C7" s="48" t="s">
        <v>8</v>
      </c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46.5" x14ac:dyDescent="0.4">
      <c r="A8" s="45"/>
      <c r="B8" s="47"/>
      <c r="C8" s="23" t="s">
        <v>5</v>
      </c>
      <c r="D8" s="18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customHeight="1" x14ac:dyDescent="0.4">
      <c r="A9" s="19">
        <v>1</v>
      </c>
      <c r="B9" s="20" t="s">
        <v>18</v>
      </c>
      <c r="C9" s="24">
        <v>100</v>
      </c>
      <c r="D9" s="22">
        <v>75.400000000000006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6.25" x14ac:dyDescent="0.4">
      <c r="A10" s="19">
        <v>2</v>
      </c>
      <c r="B10" s="20" t="s">
        <v>35</v>
      </c>
      <c r="C10" s="24">
        <v>200</v>
      </c>
      <c r="D10" s="22">
        <v>540.79999999999995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6.25" customHeight="1" x14ac:dyDescent="0.4">
      <c r="A11" s="19">
        <v>4</v>
      </c>
      <c r="B11" s="20" t="s">
        <v>21</v>
      </c>
      <c r="C11" s="24" t="s">
        <v>30</v>
      </c>
      <c r="D11" s="22">
        <v>32.4</v>
      </c>
      <c r="E11" s="16"/>
      <c r="F11" s="2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6.25" customHeight="1" x14ac:dyDescent="0.4">
      <c r="A12" s="19">
        <v>5</v>
      </c>
      <c r="B12" s="20" t="s">
        <v>14</v>
      </c>
      <c r="C12" s="24">
        <v>40</v>
      </c>
      <c r="D12" s="22">
        <v>94.7</v>
      </c>
      <c r="E12" s="16"/>
      <c r="F12" s="2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6.25" customHeight="1" x14ac:dyDescent="0.4">
      <c r="A13" s="7"/>
      <c r="B13" s="11" t="s">
        <v>7</v>
      </c>
      <c r="C13" s="12">
        <f>SUM(C9:C12)+214</f>
        <v>554</v>
      </c>
      <c r="D13" s="10">
        <f>SUM(D9:D12)</f>
        <v>743.3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6.25" customHeight="1" x14ac:dyDescent="0.4">
      <c r="A14" s="1"/>
      <c r="B14" s="1"/>
      <c r="C14" s="1"/>
      <c r="D14" s="1"/>
      <c r="E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6.25" customHeight="1" x14ac:dyDescent="0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6.25" customHeight="1" x14ac:dyDescent="0.4">
      <c r="A16" s="16"/>
      <c r="B16" s="15" t="str">
        <f>'1д'!B29</f>
        <v>Повар</v>
      </c>
      <c r="C16" s="15" t="str">
        <f>'1д'!C29</f>
        <v>__________Н.В.Дудкина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6.2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6.2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6.2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6.2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6.2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26.2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26.2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26.2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26.2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26.25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6.2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26.2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6.2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6.2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26.2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6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6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26.2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6.2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6.2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6.2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6.2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6.2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6.2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6.2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6.2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6.2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6.2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26.2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26.2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26.2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26.2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26.2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26.2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26.2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26.2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26.2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26.2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26.2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26.2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6.2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6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26.2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6.2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6.2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6.2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6.2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6.25" customHeight="1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6.25" customHeight="1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6.25" customHeight="1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6.25" customHeight="1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6.25" customHeight="1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26.25" customHeight="1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26.25" customHeight="1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26.25" customHeight="1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26.25" customHeight="1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26.25" customHeight="1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26.25" customHeight="1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26.25" customHeight="1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26.25" customHeight="1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26.25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26.25" customHeight="1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26.25" customHeight="1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26.25" customHeight="1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26.25" customHeight="1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26.25" customHeight="1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26.25" customHeight="1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26.25" customHeight="1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26.25" customHeight="1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26.25" customHeight="1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26.25" customHeight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26.25" customHeight="1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26.25" customHeight="1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26.25" customHeight="1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26.25" customHeight="1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26.25" customHeight="1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26.25" customHeight="1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26.25" customHeight="1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26.25" customHeight="1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26.25" customHeight="1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26.25" customHeight="1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26.25" customHeight="1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26.25" customHeight="1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26.25" customHeight="1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26.25" customHeight="1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26.25" customHeight="1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26.25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26.25" customHeight="1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26.25" customHeight="1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26.25" customHeight="1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26.25" customHeight="1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26.25" customHeight="1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26.25" customHeight="1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26.25" customHeight="1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26.25" customHeight="1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26.25" customHeight="1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26.25" customHeight="1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26.25" customHeight="1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26.25" customHeight="1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26.25" customHeight="1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26.25" customHeight="1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26.25" customHeight="1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26.25" customHeight="1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26.25" customHeight="1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26.25" customHeigh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26.25" customHeigh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26.25" customHeigh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26.25" customHeigh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26.25" customHeigh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26.25" customHeigh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26.25" customHeigh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26.25" customHeigh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26.25" customHeigh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26.25" customHeigh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26.25" customHeigh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26.25" customHeigh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26.25" customHeigh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26.25" customHeigh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26.25" customHeigh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26.25" customHeigh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26.25" customHeigh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26.25" customHeigh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26.25" customHeigh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26.25" customHeigh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26.25" customHeigh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26.25" customHeigh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26.25" customHeigh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26.25" customHeigh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26.25" customHeigh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26.25" customHeigh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26.25" customHeigh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26.25" customHeigh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26.25" customHeigh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26.25" customHeigh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26.25" customHeigh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26.25" customHeigh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26.25" customHeigh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26.25" customHeigh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26.25" customHeigh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26.25" customHeigh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26.25" customHeigh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26.25" customHeigh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26.25" customHeigh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26.25" customHeigh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26.25" customHeigh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26.25" customHeigh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26.25" customHeigh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26.25" customHeigh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26.25" customHeigh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26.25" customHeigh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26.25" customHeigh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6.25" customHeigh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26.25" customHeigh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26.25" customHeigh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6.25" customHeigh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26.25" customHeigh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26.25" customHeigh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26.25" customHeigh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26.25" customHeigh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26.25" customHeigh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6.25" customHeigh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26.25" customHeigh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26.25" customHeigh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26.25" customHeigh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26.25" customHeigh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26.25" customHeigh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26.25" customHeigh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26.25" customHeigh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26.25" customHeigh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26.25" customHeigh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26.25" customHeigh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26.25" customHeigh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26.25" customHeigh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26.25" customHeigh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26.25" customHeigh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26.25" customHeigh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26.25" customHeigh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26.25" customHeigh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26.25" customHeigh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26.25" customHeigh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26.25" customHeigh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26.25" customHeigh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26.25" customHeigh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26.25" customHeigh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26.25" customHeigh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26.25" customHeigh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26.25" customHeigh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26.25" customHeigh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26.25" customHeigh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26.25" customHeigh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26.25" customHeigh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26.25" customHeigh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26.25" customHeigh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26.25" customHeigh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26.25" customHeigh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26.25" customHeigh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26.25" customHeigh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26.25" customHeigh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26.25" customHeigh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26.25" customHeigh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26.25" customHeigh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26.25" customHeigh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26.25" customHeigh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26.25" customHeigh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26.25" customHeigh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6.25" customHeigh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6.25" customHeigh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6.25" customHeigh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6.25" customHeigh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6.25" customHeigh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6.25" customHeigh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6.25" customHeigh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6.25" customHeigh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6.25" customHeigh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6.25" customHeigh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6.25" customHeigh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6.25" customHeigh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6.25" customHeigh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6.25" customHeigh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6.25" customHeigh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6.25" customHeigh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6.25" customHeigh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6.25" customHeigh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6.25" customHeigh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6.25" customHeigh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6.25" customHeigh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6.25" customHeigh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6.25" customHeigh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6.25" customHeigh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6.25" customHeigh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6.25" customHeigh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6.25" customHeigh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6.25" customHeigh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6.25" customHeigh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6.25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6.25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6.25" customHeigh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6.25" customHeigh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6.25" customHeigh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6.25" customHeigh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6.25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6.25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6.25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6.25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6.25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6.25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6.25" customHeigh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6.25" customHeigh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6.25" customHeigh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6.25" customHeigh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6.25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6.25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6.25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6.25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6.25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6.25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6.25" customHeigh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6.25" customHeigh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6.25" customHeigh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6.25" customHeigh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6.25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6.25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6.25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6.25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6.25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6.25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6.25" customHeigh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6.25" customHeigh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6.25" customHeigh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6.25" customHeigh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6.25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6.25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6.25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6.25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6.25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6.25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6.25" customHeigh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6.25" customHeigh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6.25" customHeigh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6.25" customHeigh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6.25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6.25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6.25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6.25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6.25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6.25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26.25" customHeigh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26.25" customHeigh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26.25" customHeigh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26.25" customHeigh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26.25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26.25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26.25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26.25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26.25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26.25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26.25" customHeigh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26.25" customHeigh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26.25" customHeigh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26.25" customHeigh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26.25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26.25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26.25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26.25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26.25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26.25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26.25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26.25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26.25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26.25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26.25" customHeigh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26.25" customHeigh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26.25" customHeigh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26.25" customHeigh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26.25" customHeigh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26.25" customHeigh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26.25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26.25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26.25" customHeigh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26.25" customHeigh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26.25" customHeigh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26.25" customHeigh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26.25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26.25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26.25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26.25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26.25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26.25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26.25" customHeigh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26.25" customHeigh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26.25" customHeigh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26.25" customHeigh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26.25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26.25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26.25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26.25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26.25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26.25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26.25" customHeigh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26.25" customHeigh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26.25" customHeigh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26.25" customHeigh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26.25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26.25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26.25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26.25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26.25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26.25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26.25" customHeigh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26.25" customHeight="1" x14ac:dyDescent="0.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26.25" customHeight="1" x14ac:dyDescent="0.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26.25" customHeigh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26.25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26.25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26.25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26.25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26.25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26.25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26.25" customHeigh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26.25" customHeigh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26.25" customHeigh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26.25" customHeigh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26.25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26.25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26.25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26.25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26.25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26.25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26.25" customHeigh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26.25" customHeigh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26.25" customHeigh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26.25" customHeigh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26.25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26.25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26.25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26.25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26.25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26.25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26.25" customHeight="1" x14ac:dyDescent="0.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26.25" customHeight="1" x14ac:dyDescent="0.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26.25" customHeight="1" x14ac:dyDescent="0.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26.25" customHeight="1" x14ac:dyDescent="0.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26.25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26.25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26.25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26.25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26.25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26.25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26.25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26.25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26.25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26.25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26.25" customHeight="1" x14ac:dyDescent="0.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26.25" customHeight="1" x14ac:dyDescent="0.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26.25" customHeight="1" x14ac:dyDescent="0.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26.25" customHeight="1" x14ac:dyDescent="0.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26.25" customHeight="1" x14ac:dyDescent="0.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26.25" customHeight="1" x14ac:dyDescent="0.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26.25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26.25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26.25" customHeight="1" x14ac:dyDescent="0.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26.25" customHeight="1" x14ac:dyDescent="0.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26.25" customHeight="1" x14ac:dyDescent="0.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26.25" customHeight="1" x14ac:dyDescent="0.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26.25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26.25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26.25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26.25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26.25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26.25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26.25" customHeight="1" x14ac:dyDescent="0.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26.25" customHeight="1" x14ac:dyDescent="0.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26.25" customHeight="1" x14ac:dyDescent="0.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26.25" customHeight="1" x14ac:dyDescent="0.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26.25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26.25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26.25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26.25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26.25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26.25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26.25" customHeight="1" x14ac:dyDescent="0.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26.25" customHeight="1" x14ac:dyDescent="0.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26.25" customHeight="1" x14ac:dyDescent="0.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26.25" customHeight="1" x14ac:dyDescent="0.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26.25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26.25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26.25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26.25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26.25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26.25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26.25" customHeight="1" x14ac:dyDescent="0.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26.25" customHeight="1" x14ac:dyDescent="0.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26.25" customHeight="1" x14ac:dyDescent="0.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26.25" customHeight="1" x14ac:dyDescent="0.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26.25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26.25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26.25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26.25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26.25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26.25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26.25" customHeight="1" x14ac:dyDescent="0.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26.25" customHeight="1" x14ac:dyDescent="0.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26.25" customHeight="1" x14ac:dyDescent="0.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26.25" customHeight="1" x14ac:dyDescent="0.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26.25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26.25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26.25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26.25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26.25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26.25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26.25" customHeight="1" x14ac:dyDescent="0.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26.25" customHeight="1" x14ac:dyDescent="0.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26.25" customHeight="1" x14ac:dyDescent="0.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26.25" customHeight="1" x14ac:dyDescent="0.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26.25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26.25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26.25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26.25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26.25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26.25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26.25" customHeight="1" x14ac:dyDescent="0.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26.25" customHeight="1" x14ac:dyDescent="0.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26.25" customHeight="1" x14ac:dyDescent="0.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26.25" customHeight="1" x14ac:dyDescent="0.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26.25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26.25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26.25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26.25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26.25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26.25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26.25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26.25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26.25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26.25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26.25" customHeight="1" x14ac:dyDescent="0.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26.25" customHeight="1" x14ac:dyDescent="0.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26.25" customHeight="1" x14ac:dyDescent="0.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26.25" customHeight="1" x14ac:dyDescent="0.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26.25" customHeight="1" x14ac:dyDescent="0.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26.25" customHeight="1" x14ac:dyDescent="0.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26.25" customHeight="1" x14ac:dyDescent="0.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26.25" customHeight="1" x14ac:dyDescent="0.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26.25" customHeight="1" x14ac:dyDescent="0.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26.25" customHeight="1" x14ac:dyDescent="0.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26.25" customHeight="1" x14ac:dyDescent="0.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26.25" customHeight="1" x14ac:dyDescent="0.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26.25" customHeight="1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26.25" customHeight="1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26.25" customHeight="1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26.25" customHeight="1" x14ac:dyDescent="0.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26.25" customHeight="1" x14ac:dyDescent="0.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26.25" customHeight="1" x14ac:dyDescent="0.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26.25" customHeight="1" x14ac:dyDescent="0.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26.25" customHeight="1" x14ac:dyDescent="0.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26.25" customHeight="1" x14ac:dyDescent="0.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26.25" customHeight="1" x14ac:dyDescent="0.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26.25" customHeight="1" x14ac:dyDescent="0.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26.25" customHeight="1" x14ac:dyDescent="0.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26.25" customHeight="1" x14ac:dyDescent="0.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26.25" customHeight="1" x14ac:dyDescent="0.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26.25" customHeight="1" x14ac:dyDescent="0.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26.25" customHeight="1" x14ac:dyDescent="0.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26.25" customHeight="1" x14ac:dyDescent="0.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26.25" customHeight="1" x14ac:dyDescent="0.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26.25" customHeight="1" x14ac:dyDescent="0.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26.25" customHeight="1" x14ac:dyDescent="0.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26.25" customHeight="1" x14ac:dyDescent="0.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26.25" customHeight="1" x14ac:dyDescent="0.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26.25" customHeight="1" x14ac:dyDescent="0.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26.25" customHeight="1" x14ac:dyDescent="0.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26.25" customHeight="1" x14ac:dyDescent="0.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26.25" customHeight="1" x14ac:dyDescent="0.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26.25" customHeight="1" x14ac:dyDescent="0.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26.25" customHeight="1" x14ac:dyDescent="0.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26.25" customHeight="1" x14ac:dyDescent="0.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26.25" customHeight="1" x14ac:dyDescent="0.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26.25" customHeight="1" x14ac:dyDescent="0.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26.25" customHeight="1" x14ac:dyDescent="0.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26.25" customHeight="1" x14ac:dyDescent="0.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26.25" customHeight="1" x14ac:dyDescent="0.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26.25" customHeight="1" x14ac:dyDescent="0.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26.25" customHeight="1" x14ac:dyDescent="0.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26.25" customHeight="1" x14ac:dyDescent="0.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26.25" customHeight="1" x14ac:dyDescent="0.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26.25" customHeight="1" x14ac:dyDescent="0.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26.25" customHeight="1" x14ac:dyDescent="0.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26.25" customHeight="1" x14ac:dyDescent="0.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26.25" customHeight="1" x14ac:dyDescent="0.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26.25" customHeight="1" x14ac:dyDescent="0.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26.25" customHeight="1" x14ac:dyDescent="0.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26.25" customHeight="1" x14ac:dyDescent="0.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26.25" customHeight="1" x14ac:dyDescent="0.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26.25" customHeight="1" x14ac:dyDescent="0.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26.25" customHeight="1" x14ac:dyDescent="0.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26.25" customHeight="1" x14ac:dyDescent="0.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26.25" customHeight="1" x14ac:dyDescent="0.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26.25" customHeight="1" x14ac:dyDescent="0.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26.25" customHeight="1" x14ac:dyDescent="0.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26.25" customHeight="1" x14ac:dyDescent="0.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26.25" customHeight="1" x14ac:dyDescent="0.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26.25" customHeight="1" x14ac:dyDescent="0.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26.25" customHeight="1" x14ac:dyDescent="0.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26.25" customHeight="1" x14ac:dyDescent="0.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26.25" customHeight="1" x14ac:dyDescent="0.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26.25" customHeight="1" x14ac:dyDescent="0.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26.25" customHeight="1" x14ac:dyDescent="0.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26.25" customHeight="1" x14ac:dyDescent="0.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26.25" customHeight="1" x14ac:dyDescent="0.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26.25" customHeight="1" x14ac:dyDescent="0.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26.25" customHeight="1" x14ac:dyDescent="0.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26.25" customHeight="1" x14ac:dyDescent="0.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26.25" customHeight="1" x14ac:dyDescent="0.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26.25" customHeight="1" x14ac:dyDescent="0.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26.25" customHeight="1" x14ac:dyDescent="0.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26.25" customHeight="1" x14ac:dyDescent="0.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26.25" customHeight="1" x14ac:dyDescent="0.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26.25" customHeight="1" x14ac:dyDescent="0.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26.25" customHeight="1" x14ac:dyDescent="0.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26.25" customHeight="1" x14ac:dyDescent="0.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26.25" customHeight="1" x14ac:dyDescent="0.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26.25" customHeight="1" x14ac:dyDescent="0.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26.25" customHeight="1" x14ac:dyDescent="0.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26.25" customHeight="1" x14ac:dyDescent="0.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26.25" customHeight="1" x14ac:dyDescent="0.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26.25" customHeight="1" x14ac:dyDescent="0.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26.25" customHeight="1" x14ac:dyDescent="0.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26.25" customHeight="1" x14ac:dyDescent="0.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26.25" customHeight="1" x14ac:dyDescent="0.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26.25" customHeight="1" x14ac:dyDescent="0.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26.25" customHeight="1" x14ac:dyDescent="0.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26.25" customHeight="1" x14ac:dyDescent="0.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26.25" customHeight="1" x14ac:dyDescent="0.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26.25" customHeight="1" x14ac:dyDescent="0.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26.25" customHeight="1" x14ac:dyDescent="0.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26.25" customHeight="1" x14ac:dyDescent="0.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26.25" customHeight="1" x14ac:dyDescent="0.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26.25" customHeight="1" x14ac:dyDescent="0.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26.25" customHeight="1" x14ac:dyDescent="0.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26.25" customHeight="1" x14ac:dyDescent="0.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26.25" customHeight="1" x14ac:dyDescent="0.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26.25" customHeight="1" x14ac:dyDescent="0.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26.25" customHeight="1" x14ac:dyDescent="0.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26.25" customHeight="1" x14ac:dyDescent="0.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26.25" customHeight="1" x14ac:dyDescent="0.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26.25" customHeight="1" x14ac:dyDescent="0.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26.25" customHeight="1" x14ac:dyDescent="0.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26.25" customHeight="1" x14ac:dyDescent="0.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26.25" customHeight="1" x14ac:dyDescent="0.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26.25" customHeight="1" x14ac:dyDescent="0.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26.25" customHeight="1" x14ac:dyDescent="0.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26.25" customHeight="1" x14ac:dyDescent="0.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26.25" customHeight="1" x14ac:dyDescent="0.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26.25" customHeight="1" x14ac:dyDescent="0.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26.25" customHeight="1" x14ac:dyDescent="0.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26.25" customHeight="1" x14ac:dyDescent="0.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26.25" customHeight="1" x14ac:dyDescent="0.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26.25" customHeight="1" x14ac:dyDescent="0.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26.25" customHeight="1" x14ac:dyDescent="0.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26.25" customHeight="1" x14ac:dyDescent="0.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26.25" customHeight="1" x14ac:dyDescent="0.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26.25" customHeight="1" x14ac:dyDescent="0.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26.25" customHeight="1" x14ac:dyDescent="0.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26.25" customHeight="1" x14ac:dyDescent="0.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26.25" customHeight="1" x14ac:dyDescent="0.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26.25" customHeight="1" x14ac:dyDescent="0.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26.25" customHeight="1" x14ac:dyDescent="0.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26.25" customHeight="1" x14ac:dyDescent="0.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26.25" customHeight="1" x14ac:dyDescent="0.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26.25" customHeight="1" x14ac:dyDescent="0.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26.25" customHeight="1" x14ac:dyDescent="0.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26.25" customHeight="1" x14ac:dyDescent="0.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26.25" customHeight="1" x14ac:dyDescent="0.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26.25" customHeight="1" x14ac:dyDescent="0.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26.25" customHeight="1" x14ac:dyDescent="0.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26.25" customHeight="1" x14ac:dyDescent="0.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26.25" customHeight="1" x14ac:dyDescent="0.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26.25" customHeight="1" x14ac:dyDescent="0.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26.25" customHeight="1" x14ac:dyDescent="0.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26.25" customHeight="1" x14ac:dyDescent="0.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26.25" customHeight="1" x14ac:dyDescent="0.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26.25" customHeight="1" x14ac:dyDescent="0.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26.25" customHeight="1" x14ac:dyDescent="0.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26.25" customHeight="1" x14ac:dyDescent="0.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26.25" customHeight="1" x14ac:dyDescent="0.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26.25" customHeight="1" x14ac:dyDescent="0.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26.25" customHeight="1" x14ac:dyDescent="0.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26.25" customHeight="1" x14ac:dyDescent="0.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26.25" customHeight="1" x14ac:dyDescent="0.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26.25" customHeight="1" x14ac:dyDescent="0.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26.25" customHeight="1" x14ac:dyDescent="0.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26.25" customHeight="1" x14ac:dyDescent="0.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26.25" customHeight="1" x14ac:dyDescent="0.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26.25" customHeight="1" x14ac:dyDescent="0.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26.25" customHeight="1" x14ac:dyDescent="0.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26.25" customHeight="1" x14ac:dyDescent="0.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26.25" customHeight="1" x14ac:dyDescent="0.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26.25" customHeight="1" x14ac:dyDescent="0.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26.25" customHeight="1" x14ac:dyDescent="0.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26.25" customHeight="1" x14ac:dyDescent="0.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26.25" customHeight="1" x14ac:dyDescent="0.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26.25" customHeight="1" x14ac:dyDescent="0.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26.25" customHeight="1" x14ac:dyDescent="0.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26.25" customHeight="1" x14ac:dyDescent="0.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26.25" customHeight="1" x14ac:dyDescent="0.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26.25" customHeight="1" x14ac:dyDescent="0.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26.25" customHeight="1" x14ac:dyDescent="0.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26.25" customHeight="1" x14ac:dyDescent="0.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26.25" customHeight="1" x14ac:dyDescent="0.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26.25" customHeight="1" x14ac:dyDescent="0.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26.25" customHeight="1" x14ac:dyDescent="0.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26.25" customHeight="1" x14ac:dyDescent="0.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26.25" customHeight="1" x14ac:dyDescent="0.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26.25" customHeight="1" x14ac:dyDescent="0.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26.25" customHeight="1" x14ac:dyDescent="0.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26.25" customHeight="1" x14ac:dyDescent="0.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26.25" customHeight="1" x14ac:dyDescent="0.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26.25" customHeight="1" x14ac:dyDescent="0.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26.25" customHeight="1" x14ac:dyDescent="0.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26.25" customHeight="1" x14ac:dyDescent="0.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26.25" customHeight="1" x14ac:dyDescent="0.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26.25" customHeight="1" x14ac:dyDescent="0.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26.25" customHeight="1" x14ac:dyDescent="0.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26.25" customHeight="1" x14ac:dyDescent="0.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26.25" customHeight="1" x14ac:dyDescent="0.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26.25" customHeight="1" x14ac:dyDescent="0.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26.25" customHeight="1" x14ac:dyDescent="0.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26.25" customHeight="1" x14ac:dyDescent="0.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26.25" customHeight="1" x14ac:dyDescent="0.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26.25" customHeight="1" x14ac:dyDescent="0.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26.25" customHeight="1" x14ac:dyDescent="0.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26.25" customHeight="1" x14ac:dyDescent="0.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26.25" customHeight="1" x14ac:dyDescent="0.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26.25" customHeight="1" x14ac:dyDescent="0.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26.25" customHeight="1" x14ac:dyDescent="0.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26.25" customHeight="1" x14ac:dyDescent="0.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26.25" customHeight="1" x14ac:dyDescent="0.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26.25" customHeight="1" x14ac:dyDescent="0.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26.25" customHeight="1" x14ac:dyDescent="0.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26.25" customHeight="1" x14ac:dyDescent="0.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26.25" customHeight="1" x14ac:dyDescent="0.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26.25" customHeight="1" x14ac:dyDescent="0.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26.25" customHeight="1" x14ac:dyDescent="0.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26.25" customHeight="1" x14ac:dyDescent="0.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26.25" customHeight="1" x14ac:dyDescent="0.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26.25" customHeight="1" x14ac:dyDescent="0.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26.25" customHeight="1" x14ac:dyDescent="0.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26.25" customHeight="1" x14ac:dyDescent="0.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26.25" customHeight="1" x14ac:dyDescent="0.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26.25" customHeight="1" x14ac:dyDescent="0.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26.25" customHeight="1" x14ac:dyDescent="0.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26.25" customHeight="1" x14ac:dyDescent="0.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26.25" customHeight="1" x14ac:dyDescent="0.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26.25" customHeight="1" x14ac:dyDescent="0.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26.25" customHeight="1" x14ac:dyDescent="0.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26.25" customHeight="1" x14ac:dyDescent="0.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26.25" customHeight="1" x14ac:dyDescent="0.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26.25" customHeight="1" x14ac:dyDescent="0.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26.25" customHeight="1" x14ac:dyDescent="0.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26.25" customHeight="1" x14ac:dyDescent="0.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26.25" customHeight="1" x14ac:dyDescent="0.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26.25" customHeight="1" x14ac:dyDescent="0.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26.25" customHeight="1" x14ac:dyDescent="0.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26.25" customHeight="1" x14ac:dyDescent="0.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26.25" customHeight="1" x14ac:dyDescent="0.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26.25" customHeight="1" x14ac:dyDescent="0.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26.25" customHeight="1" x14ac:dyDescent="0.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26.25" customHeight="1" x14ac:dyDescent="0.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26.25" customHeight="1" x14ac:dyDescent="0.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26.25" customHeight="1" x14ac:dyDescent="0.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26.25" customHeight="1" x14ac:dyDescent="0.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26.25" customHeight="1" x14ac:dyDescent="0.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26.25" customHeight="1" x14ac:dyDescent="0.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26.25" customHeight="1" x14ac:dyDescent="0.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26.25" customHeight="1" x14ac:dyDescent="0.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26.25" customHeight="1" x14ac:dyDescent="0.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26.25" customHeight="1" x14ac:dyDescent="0.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26.25" customHeight="1" x14ac:dyDescent="0.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26.25" customHeight="1" x14ac:dyDescent="0.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26.25" customHeight="1" x14ac:dyDescent="0.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26.25" customHeight="1" x14ac:dyDescent="0.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26.25" customHeight="1" x14ac:dyDescent="0.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26.25" customHeight="1" x14ac:dyDescent="0.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26.25" customHeight="1" x14ac:dyDescent="0.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26.25" customHeight="1" x14ac:dyDescent="0.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26.25" customHeight="1" x14ac:dyDescent="0.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26.25" customHeight="1" x14ac:dyDescent="0.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26.25" customHeight="1" x14ac:dyDescent="0.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26.25" customHeight="1" x14ac:dyDescent="0.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26.25" customHeight="1" x14ac:dyDescent="0.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26.25" customHeight="1" x14ac:dyDescent="0.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26.25" customHeight="1" x14ac:dyDescent="0.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26.25" customHeight="1" x14ac:dyDescent="0.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26.25" customHeight="1" x14ac:dyDescent="0.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26.25" customHeight="1" x14ac:dyDescent="0.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26.25" customHeight="1" x14ac:dyDescent="0.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26.25" customHeight="1" x14ac:dyDescent="0.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26.25" customHeight="1" x14ac:dyDescent="0.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26.25" customHeight="1" x14ac:dyDescent="0.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26.25" customHeight="1" x14ac:dyDescent="0.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26.25" customHeight="1" x14ac:dyDescent="0.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26.25" customHeight="1" x14ac:dyDescent="0.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26.25" customHeight="1" x14ac:dyDescent="0.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26.25" customHeight="1" x14ac:dyDescent="0.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26.25" customHeight="1" x14ac:dyDescent="0.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26.25" customHeight="1" x14ac:dyDescent="0.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26.25" customHeight="1" x14ac:dyDescent="0.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26.25" customHeight="1" x14ac:dyDescent="0.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26.25" customHeight="1" x14ac:dyDescent="0.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26.25" customHeight="1" x14ac:dyDescent="0.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26.25" customHeight="1" x14ac:dyDescent="0.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26.25" customHeight="1" x14ac:dyDescent="0.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26.25" customHeight="1" x14ac:dyDescent="0.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26.25" customHeight="1" x14ac:dyDescent="0.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26.25" customHeight="1" x14ac:dyDescent="0.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26.25" customHeight="1" x14ac:dyDescent="0.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26.25" customHeight="1" x14ac:dyDescent="0.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26.25" customHeight="1" x14ac:dyDescent="0.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26.25" customHeight="1" x14ac:dyDescent="0.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26.25" customHeight="1" x14ac:dyDescent="0.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26.25" customHeight="1" x14ac:dyDescent="0.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26.25" customHeight="1" x14ac:dyDescent="0.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26.25" customHeight="1" x14ac:dyDescent="0.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26.25" customHeight="1" x14ac:dyDescent="0.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26.25" customHeight="1" x14ac:dyDescent="0.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26.25" customHeight="1" x14ac:dyDescent="0.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26.25" customHeight="1" x14ac:dyDescent="0.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26.25" customHeight="1" x14ac:dyDescent="0.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26.25" customHeight="1" x14ac:dyDescent="0.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26.25" customHeight="1" x14ac:dyDescent="0.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26.25" customHeight="1" x14ac:dyDescent="0.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26.25" customHeight="1" x14ac:dyDescent="0.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26.25" customHeight="1" x14ac:dyDescent="0.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26.25" customHeight="1" x14ac:dyDescent="0.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26.25" customHeight="1" x14ac:dyDescent="0.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26.25" customHeight="1" x14ac:dyDescent="0.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26.25" customHeight="1" x14ac:dyDescent="0.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26.25" customHeight="1" x14ac:dyDescent="0.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26.25" customHeight="1" x14ac:dyDescent="0.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26.25" customHeight="1" x14ac:dyDescent="0.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26.25" customHeight="1" x14ac:dyDescent="0.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26.25" customHeight="1" x14ac:dyDescent="0.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26.25" customHeight="1" x14ac:dyDescent="0.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26.25" customHeight="1" x14ac:dyDescent="0.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26.25" customHeight="1" x14ac:dyDescent="0.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26.25" customHeight="1" x14ac:dyDescent="0.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26.25" customHeight="1" x14ac:dyDescent="0.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26.25" customHeight="1" x14ac:dyDescent="0.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26.25" customHeight="1" x14ac:dyDescent="0.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26.25" customHeight="1" x14ac:dyDescent="0.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26.25" customHeight="1" x14ac:dyDescent="0.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26.25" customHeight="1" x14ac:dyDescent="0.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26.25" customHeight="1" x14ac:dyDescent="0.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26.25" customHeight="1" x14ac:dyDescent="0.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26.25" customHeight="1" x14ac:dyDescent="0.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26.25" customHeight="1" x14ac:dyDescent="0.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26.25" customHeight="1" x14ac:dyDescent="0.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26.25" customHeight="1" x14ac:dyDescent="0.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26.25" customHeight="1" x14ac:dyDescent="0.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26.25" customHeight="1" x14ac:dyDescent="0.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26.25" customHeight="1" x14ac:dyDescent="0.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26.25" customHeight="1" x14ac:dyDescent="0.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26.25" customHeight="1" x14ac:dyDescent="0.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26.25" customHeight="1" x14ac:dyDescent="0.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26.25" customHeight="1" x14ac:dyDescent="0.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26.25" customHeight="1" x14ac:dyDescent="0.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26.25" customHeight="1" x14ac:dyDescent="0.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26.25" customHeight="1" x14ac:dyDescent="0.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26.25" customHeight="1" x14ac:dyDescent="0.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26.25" customHeight="1" x14ac:dyDescent="0.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26.25" customHeight="1" x14ac:dyDescent="0.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26.25" customHeight="1" x14ac:dyDescent="0.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26.25" customHeight="1" x14ac:dyDescent="0.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26.25" customHeight="1" x14ac:dyDescent="0.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26.25" customHeight="1" x14ac:dyDescent="0.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26.25" customHeight="1" x14ac:dyDescent="0.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26.25" customHeight="1" x14ac:dyDescent="0.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26.25" customHeight="1" x14ac:dyDescent="0.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26.25" customHeight="1" x14ac:dyDescent="0.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26.25" customHeight="1" x14ac:dyDescent="0.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26.25" customHeight="1" x14ac:dyDescent="0.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26.25" customHeight="1" x14ac:dyDescent="0.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26.25" customHeight="1" x14ac:dyDescent="0.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26.25" customHeight="1" x14ac:dyDescent="0.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26.25" customHeight="1" x14ac:dyDescent="0.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26.25" customHeight="1" x14ac:dyDescent="0.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26.25" customHeight="1" x14ac:dyDescent="0.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26.25" customHeight="1" x14ac:dyDescent="0.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26.25" customHeight="1" x14ac:dyDescent="0.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26.25" customHeight="1" x14ac:dyDescent="0.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26.25" customHeight="1" x14ac:dyDescent="0.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26.25" customHeight="1" x14ac:dyDescent="0.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26.25" customHeight="1" x14ac:dyDescent="0.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26.25" customHeight="1" x14ac:dyDescent="0.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26.25" customHeight="1" x14ac:dyDescent="0.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26.25" customHeight="1" x14ac:dyDescent="0.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26.25" customHeight="1" x14ac:dyDescent="0.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26.25" customHeight="1" x14ac:dyDescent="0.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26.25" customHeight="1" x14ac:dyDescent="0.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26.25" customHeight="1" x14ac:dyDescent="0.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26.25" customHeight="1" x14ac:dyDescent="0.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26.25" customHeight="1" x14ac:dyDescent="0.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26.25" customHeight="1" x14ac:dyDescent="0.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26.25" customHeight="1" x14ac:dyDescent="0.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26.25" customHeight="1" x14ac:dyDescent="0.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26.25" customHeight="1" x14ac:dyDescent="0.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26.25" customHeight="1" x14ac:dyDescent="0.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26.25" customHeight="1" x14ac:dyDescent="0.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26.25" customHeight="1" x14ac:dyDescent="0.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26.25" customHeight="1" x14ac:dyDescent="0.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26.25" customHeight="1" x14ac:dyDescent="0.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26.25" customHeight="1" x14ac:dyDescent="0.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26.25" customHeight="1" x14ac:dyDescent="0.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26.25" customHeight="1" x14ac:dyDescent="0.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26.25" customHeight="1" x14ac:dyDescent="0.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26.25" customHeight="1" x14ac:dyDescent="0.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26.25" customHeight="1" x14ac:dyDescent="0.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26.25" customHeight="1" x14ac:dyDescent="0.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26.25" customHeight="1" x14ac:dyDescent="0.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26.25" customHeight="1" x14ac:dyDescent="0.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26.25" customHeight="1" x14ac:dyDescent="0.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26.25" customHeight="1" x14ac:dyDescent="0.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26.25" customHeight="1" x14ac:dyDescent="0.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26.25" customHeight="1" x14ac:dyDescent="0.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26.25" customHeight="1" x14ac:dyDescent="0.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26.25" customHeight="1" x14ac:dyDescent="0.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26.25" customHeight="1" x14ac:dyDescent="0.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26.25" customHeight="1" x14ac:dyDescent="0.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26.25" customHeight="1" x14ac:dyDescent="0.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26.25" customHeight="1" x14ac:dyDescent="0.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26.25" customHeight="1" x14ac:dyDescent="0.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26.25" customHeight="1" x14ac:dyDescent="0.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26.25" customHeight="1" x14ac:dyDescent="0.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26.25" customHeight="1" x14ac:dyDescent="0.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26.25" customHeight="1" x14ac:dyDescent="0.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26.25" customHeight="1" x14ac:dyDescent="0.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26.25" customHeight="1" x14ac:dyDescent="0.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26.25" customHeight="1" x14ac:dyDescent="0.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26.25" customHeight="1" x14ac:dyDescent="0.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26.25" customHeight="1" x14ac:dyDescent="0.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26.25" customHeight="1" x14ac:dyDescent="0.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26.25" customHeight="1" x14ac:dyDescent="0.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26.25" customHeight="1" x14ac:dyDescent="0.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26.25" customHeight="1" x14ac:dyDescent="0.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26.25" customHeight="1" x14ac:dyDescent="0.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26.25" customHeight="1" x14ac:dyDescent="0.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26.25" customHeight="1" x14ac:dyDescent="0.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26.25" customHeight="1" x14ac:dyDescent="0.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26.25" customHeight="1" x14ac:dyDescent="0.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26.25" customHeight="1" x14ac:dyDescent="0.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26.25" customHeight="1" x14ac:dyDescent="0.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26.25" customHeight="1" x14ac:dyDescent="0.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26.25" customHeight="1" x14ac:dyDescent="0.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26.25" customHeight="1" x14ac:dyDescent="0.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26.25" customHeight="1" x14ac:dyDescent="0.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26.25" customHeight="1" x14ac:dyDescent="0.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26.25" customHeight="1" x14ac:dyDescent="0.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26.25" customHeight="1" x14ac:dyDescent="0.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26.25" customHeight="1" x14ac:dyDescent="0.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</sheetData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1д</vt:lpstr>
      <vt:lpstr>10.01 3д (НМ)</vt:lpstr>
      <vt:lpstr>11.01 2д (НМ)</vt:lpstr>
      <vt:lpstr>12.01 1д (НМ)</vt:lpstr>
      <vt:lpstr>13.01 4д (НМ)</vt:lpstr>
      <vt:lpstr>14.01 5д (НМ)</vt:lpstr>
      <vt:lpstr>17.01 7д (НМ)</vt:lpstr>
      <vt:lpstr>19.01 8д (НМ)</vt:lpstr>
      <vt:lpstr>20.01 9д (НМ)</vt:lpstr>
      <vt:lpstr>21.01 10д (НМ)</vt:lpstr>
      <vt:lpstr>22.01 11д (НМ)</vt:lpstr>
      <vt:lpstr>24.01 1д (НМ)</vt:lpstr>
      <vt:lpstr>25.01 2д (НМ) </vt:lpstr>
      <vt:lpstr>26.01 3д (НМ)</vt:lpstr>
      <vt:lpstr>27.01 4д (НМ)</vt:lpstr>
      <vt:lpstr>28.01 5д (НМ)</vt:lpstr>
      <vt:lpstr>31.01 7д (НМ)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2021-09-13T14:15:11Z</cp:lastPrinted>
  <dcterms:created xsi:type="dcterms:W3CDTF">2015-06-05T18:17:20Z</dcterms:created>
  <dcterms:modified xsi:type="dcterms:W3CDTF">2022-01-31T08:05:28Z</dcterms:modified>
</cp:coreProperties>
</file>