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/>
  <c r="F65" l="1"/>
  <c r="F50"/>
  <c r="F114"/>
  <c r="F115"/>
  <c r="F158"/>
  <c r="F159"/>
  <c r="F157"/>
  <c r="F153"/>
  <c r="F154"/>
  <c r="F155"/>
  <c r="F152"/>
  <c r="F137"/>
  <c r="F123"/>
  <c r="F119"/>
  <c r="F111"/>
  <c r="F112"/>
  <c r="F113"/>
  <c r="F116"/>
  <c r="F117"/>
  <c r="F118"/>
  <c r="F110"/>
  <c r="F106"/>
  <c r="F105"/>
  <c r="F103"/>
  <c r="F102"/>
  <c r="F100"/>
  <c r="F99"/>
  <c r="F97"/>
  <c r="F93"/>
  <c r="F90"/>
  <c r="F91"/>
  <c r="F88"/>
  <c r="F87"/>
  <c r="F85"/>
  <c r="F75"/>
  <c r="F76"/>
  <c r="F66"/>
  <c r="F61"/>
  <c r="F62"/>
  <c r="F63"/>
  <c r="F64"/>
  <c r="F60"/>
  <c r="F58"/>
  <c r="F57"/>
  <c r="F56"/>
  <c r="F55"/>
  <c r="F54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E16"/>
  <c r="D16"/>
  <c r="E15"/>
  <c r="D15"/>
  <c r="F17" l="1"/>
  <c r="F19"/>
  <c r="F18"/>
  <c r="E14"/>
  <c r="F20"/>
  <c r="F16"/>
  <c r="F15"/>
  <c r="D14"/>
  <c r="F14" l="1"/>
</calcChain>
</file>

<file path=xl/sharedStrings.xml><?xml version="1.0" encoding="utf-8"?>
<sst xmlns="http://schemas.openxmlformats.org/spreadsheetml/2006/main" count="426" uniqueCount="281">
  <si>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</si>
  <si>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</si>
  <si>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</si>
  <si>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</si>
  <si>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</si>
  <si>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</si>
  <si>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</si>
  <si>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</si>
  <si>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</si>
  <si>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</si>
  <si>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</si>
  <si>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</si>
  <si>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</si>
  <si>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</si>
  <si>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</si>
  <si>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</si>
  <si>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</si>
  <si>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</si>
  <si>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</si>
  <si>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</si>
  <si>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</si>
  <si>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</si>
  <si>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</si>
  <si>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</si>
  <si>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</si>
  <si>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</si>
  <si>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</si>
  <si>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</si>
  <si>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</si>
  <si>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</si>
  <si>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</si>
  <si>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</si>
  <si>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</si>
  <si>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</si>
  <si>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</si>
  <si>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</si>
  <si>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</si>
  <si>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</si>
  <si>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</si>
  <si>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</si>
  <si>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</si>
  <si>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</si>
  <si>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</si>
  <si>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</si>
  <si>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</si>
  <si>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</si>
  <si>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</si>
  <si>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</si>
  <si>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</si>
  <si>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</si>
  <si>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</si>
  <si>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</si>
  <si>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</si>
  <si>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</si>
  <si>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</si>
  <si>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</si>
  <si>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</si>
  <si>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</si>
  <si>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</si>
  <si>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</si>
  <si>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</si>
  <si>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</si>
  <si>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</si>
  <si>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</si>
  <si>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</si>
  <si>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</si>
  <si>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</si>
  <si>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</si>
  <si>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</si>
  <si>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</si>
  <si>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</si>
  <si>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</si>
  <si>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</si>
  <si>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</si>
  <si>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</si>
  <si>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</si>
  <si>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</si>
  <si>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</si>
  <si>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</si>
  <si>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</si>
  <si>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</si>
  <si>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</si>
  <si>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</si>
  <si>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</si>
  <si>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</si>
  <si>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</si>
  <si>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</si>
  <si>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</si>
  <si>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</si>
  <si>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</si>
  <si>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</si>
  <si>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</si>
  <si>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</si>
  <si>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</si>
  <si>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</si>
  <si>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</si>
  <si>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</si>
  <si>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</si>
  <si>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</si>
  <si>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</si>
  <si>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</si>
  <si>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</si>
  <si>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</si>
  <si>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</si>
  <si>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</si>
  <si>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</si>
  <si>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</si>
  <si>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</si>
  <si>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</si>
  <si>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</si>
  <si>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</si>
  <si>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</si>
  <si>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</si>
  <si>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</si>
  <si>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</si>
  <si>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</si>
  <si>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</si>
  <si>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</si>
  <si>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</si>
  <si>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</si>
  <si>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</si>
  <si>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</si>
  <si>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</si>
  <si>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</si>
  <si>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</si>
  <si>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</si>
  <si>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</si>
  <si>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</si>
  <si>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</si>
  <si>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</si>
  <si>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</si>
  <si>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</si>
  <si>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</si>
  <si>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</si>
  <si>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</si>
  <si>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</si>
  <si>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</si>
  <si>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</si>
  <si>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</si>
  <si>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</si>
  <si>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</si>
  <si>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</si>
  <si>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</si>
  <si>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</si>
  <si>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</si>
  <si>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</si>
  <si>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</si>
  <si>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</si>
  <si>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</si>
  <si>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</si>
  <si>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</si>
  <si>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</si>
  <si>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</si>
  <si>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</si>
  <si>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</si>
  <si>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</si>
  <si>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</si>
  <si>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</si>
  <si>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</si>
  <si>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</si>
  <si>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</si>
  <si>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</si>
  <si>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</si>
  <si>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</si>
  <si>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</si>
  <si>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</si>
  <si>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</si>
  <si>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</si>
  <si>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</si>
  <si>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</si>
  <si>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</si>
  <si>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</si>
  <si>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</si>
  <si>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</si>
  <si>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</si>
  <si>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</si>
  <si>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</si>
  <si>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</si>
  <si>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</si>
  <si>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</si>
  <si>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</si>
  <si>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</si>
  <si>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</si>
  <si>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</si>
  <si>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</si>
  <si>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</si>
  <si>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</si>
  <si>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</si>
  <si>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</si>
  <si>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</si>
  <si>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</si>
  <si>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</si>
  <si>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</si>
  <si>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</si>
  <si>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</si>
  <si>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</si>
  <si>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</si>
  <si>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</si>
  <si>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</si>
  <si>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</si>
  <si>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</si>
  <si>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</si>
  <si>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</si>
  <si>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</si>
  <si>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</si>
  <si>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</si>
  <si>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</si>
  <si>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</si>
  <si>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</si>
  <si>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</si>
  <si>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</si>
  <si>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</si>
  <si>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</si>
  <si>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</si>
  <si>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</si>
  <si>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</si>
  <si>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</si>
  <si>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</si>
  <si>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</si>
  <si>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</si>
  <si>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</si>
  <si>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</si>
  <si>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</si>
  <si>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</si>
  <si>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</si>
  <si>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</si>
  <si>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</si>
  <si>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</si>
  <si>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</si>
  <si>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</si>
  <si>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</si>
  <si>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</si>
  <si>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</si>
  <si>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</si>
  <si>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</si>
  <si>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</si>
  <si>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</si>
  <si>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</si>
  <si>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</si>
  <si>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</si>
  <si>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</si>
  <si>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</si>
  <si>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</si>
  <si>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</si>
  <si>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</si>
  <si>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</si>
  <si>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</si>
  <si>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</si>
  <si>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</si>
  <si>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</si>
  <si>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</si>
  <si>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</si>
  <si>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</si>
  <si>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</si>
  <si>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</si>
  <si>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</si>
  <si>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</si>
  <si>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</si>
  <si>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</si>
  <si>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</si>
  <si>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</si>
  <si>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</si>
  <si>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</si>
  <si>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</si>
  <si>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</si>
  <si>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</si>
  <si>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</si>
  <si>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</si>
  <si>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</si>
  <si>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</si>
  <si>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</si>
  <si>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</si>
  <si>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</si>
  <si>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</si>
  <si>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</si>
  <si>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</si>
  <si>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</si>
  <si>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Численность безработных граждан, зарегистрированных в государственных учреждениях службы занятости по состоянию на 1 июня 2022 года</t>
  </si>
  <si>
    <t>за январь-июнь 2022 года</t>
  </si>
  <si>
    <t>Финансы на  1  июня  2022 года*</t>
  </si>
  <si>
    <t>Общий объем инвестиций крупных и средних организаций за счет всех источников финансирования ( по состоянию на 01 апреля 2022 г.)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</si>
</sst>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165" fontId="2" fillId="0" borderId="7" xfId="0" applyNumberFormat="1" applyFont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9"/>
  <sheetViews>
    <sheetView tabSelected="1" zoomScale="76" zoomScaleNormal="76" workbookViewId="0">
      <pane ySplit="13" topLeftCell="A146" activePane="bottomLeft" state="frozen"/>
      <selection activeCell="B1" sqref="B1"/>
      <selection pane="bottomLeft" activeCell="E138" sqref="E138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4"/>
      <c r="C1" s="64"/>
      <c r="D1" s="69"/>
      <c r="F1" s="64"/>
    </row>
    <row r="2" spans="1:6" ht="12.75" customHeight="1">
      <c r="A2" s="1"/>
      <c r="B2" s="64"/>
      <c r="C2" s="64"/>
      <c r="D2" s="69"/>
      <c r="F2" s="64"/>
    </row>
    <row r="3" spans="1:6" ht="12.75" customHeight="1">
      <c r="A3" s="1"/>
      <c r="B3" s="64"/>
      <c r="C3" s="64"/>
      <c r="D3" s="69"/>
      <c r="F3" s="64"/>
    </row>
    <row r="4" spans="1:6" ht="15.75">
      <c r="A4" s="63"/>
      <c r="B4" s="63"/>
      <c r="C4" s="63"/>
      <c r="D4" s="77"/>
      <c r="E4" s="78"/>
      <c r="F4" s="79"/>
    </row>
    <row r="5" spans="1:6" ht="8.25" customHeight="1">
      <c r="A5" s="34"/>
      <c r="B5" s="35"/>
      <c r="C5" s="35"/>
      <c r="D5" s="35"/>
      <c r="E5" s="123"/>
      <c r="F5" s="123"/>
    </row>
    <row r="6" spans="1:6" ht="12" customHeight="1">
      <c r="A6" s="124" t="s">
        <v>0</v>
      </c>
      <c r="B6" s="124"/>
      <c r="C6" s="124"/>
      <c r="D6" s="124"/>
      <c r="E6" s="124"/>
      <c r="F6" s="124"/>
    </row>
    <row r="7" spans="1:6" ht="14.25" customHeight="1">
      <c r="A7" s="121" t="s">
        <v>271</v>
      </c>
      <c r="B7" s="121"/>
      <c r="C7" s="121"/>
      <c r="D7" s="121"/>
      <c r="E7" s="121"/>
      <c r="F7" s="121"/>
    </row>
    <row r="8" spans="1:6" ht="10.5" customHeight="1">
      <c r="A8" s="120" t="s">
        <v>198</v>
      </c>
      <c r="B8" s="120"/>
      <c r="C8" s="120"/>
      <c r="D8" s="120"/>
      <c r="E8" s="120"/>
      <c r="F8" s="120"/>
    </row>
    <row r="9" spans="1:6" ht="14.25" customHeight="1">
      <c r="A9" s="121" t="s">
        <v>278</v>
      </c>
      <c r="B9" s="121"/>
      <c r="C9" s="121"/>
      <c r="D9" s="121"/>
      <c r="E9" s="121"/>
      <c r="F9" s="121"/>
    </row>
    <row r="10" spans="1:6" ht="12" customHeight="1">
      <c r="A10" s="122" t="s">
        <v>275</v>
      </c>
      <c r="B10" s="122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187</v>
      </c>
      <c r="F12" s="72" t="s">
        <v>144</v>
      </c>
    </row>
    <row r="13" spans="1:6" s="7" customFormat="1" ht="12">
      <c r="A13" s="47"/>
      <c r="B13" s="48"/>
      <c r="C13" s="48"/>
      <c r="D13" s="48"/>
      <c r="E13" s="48"/>
      <c r="F13" s="48"/>
    </row>
    <row r="14" spans="1:6">
      <c r="A14" s="49"/>
      <c r="B14" s="50" t="s">
        <v>66</v>
      </c>
      <c r="C14" s="51"/>
      <c r="D14" s="52"/>
      <c r="E14" s="53"/>
      <c r="F14" s="54"/>
    </row>
    <row r="15" spans="1:6">
      <c r="A15" s="55" t="s">
        <v>88</v>
      </c>
      <c r="B15" s="15" t="s">
        <v>59</v>
      </c>
      <c r="C15" s="43" t="s">
        <v>46</v>
      </c>
      <c r="D15" s="14">
        <v>6</v>
      </c>
      <c r="E15" s="9">
        <v>6</v>
      </c>
      <c r="F15" s="56">
        <v>100</v>
      </c>
    </row>
    <row r="16" spans="1:6">
      <c r="A16" s="57"/>
      <c r="B16" s="37" t="s">
        <v>52</v>
      </c>
      <c r="C16" s="43" t="s">
        <v>46</v>
      </c>
      <c r="D16" s="14">
        <v>6</v>
      </c>
      <c r="E16" s="9">
        <v>6</v>
      </c>
      <c r="F16" s="56">
        <v>100</v>
      </c>
    </row>
    <row r="17" spans="1:6" ht="38.25">
      <c r="A17" s="57" t="s">
        <v>89</v>
      </c>
      <c r="B17" s="9" t="s">
        <v>140</v>
      </c>
      <c r="C17" s="73" t="s">
        <v>6</v>
      </c>
      <c r="D17" s="14">
        <v>5472600</v>
      </c>
      <c r="E17" s="9">
        <v>4029896</v>
      </c>
      <c r="F17" s="108">
        <f>D17/E17*100</f>
        <v>135.80003057150853</v>
      </c>
    </row>
    <row r="18" spans="1:6">
      <c r="A18" s="57" t="s">
        <v>86</v>
      </c>
      <c r="B18" s="9" t="s">
        <v>57</v>
      </c>
      <c r="C18" s="73" t="s">
        <v>6</v>
      </c>
      <c r="D18" s="14"/>
      <c r="E18" s="9"/>
      <c r="F18" s="58"/>
    </row>
    <row r="19" spans="1:6">
      <c r="A19" s="57" t="s">
        <v>87</v>
      </c>
      <c r="B19" s="9" t="s">
        <v>58</v>
      </c>
      <c r="C19" s="73" t="s">
        <v>6</v>
      </c>
      <c r="D19" s="14">
        <v>5391000</v>
      </c>
      <c r="E19" s="9">
        <v>3940789</v>
      </c>
      <c r="F19" s="108">
        <f>D19/E19*100</f>
        <v>136.80001644340766</v>
      </c>
    </row>
    <row r="20" spans="1:6">
      <c r="A20" s="57"/>
      <c r="B20" s="43" t="s">
        <v>129</v>
      </c>
      <c r="C20" s="73"/>
      <c r="D20" s="12"/>
      <c r="E20" s="13"/>
      <c r="F20" s="59"/>
    </row>
    <row r="21" spans="1:6" ht="12.75" customHeight="1">
      <c r="A21" s="57"/>
      <c r="B21" s="15" t="s">
        <v>145</v>
      </c>
      <c r="C21" s="73" t="s">
        <v>6</v>
      </c>
      <c r="D21" s="14">
        <v>5362167</v>
      </c>
      <c r="E21" s="9">
        <v>3920975</v>
      </c>
      <c r="F21" s="108">
        <f>D21/E21*100</f>
        <v>136.75595993343492</v>
      </c>
    </row>
    <row r="22" spans="1:6" ht="12.75" customHeight="1">
      <c r="A22" s="57"/>
      <c r="B22" s="15" t="s">
        <v>146</v>
      </c>
      <c r="C22" s="73" t="s">
        <v>6</v>
      </c>
      <c r="D22" s="12"/>
      <c r="E22" s="13"/>
      <c r="F22" s="59"/>
    </row>
    <row r="23" spans="1:6" ht="12.75" customHeight="1">
      <c r="A23" s="57"/>
      <c r="B23" s="15" t="s">
        <v>147</v>
      </c>
      <c r="C23" s="73" t="s">
        <v>6</v>
      </c>
      <c r="D23" s="12"/>
      <c r="E23" s="13"/>
      <c r="F23" s="59"/>
    </row>
    <row r="24" spans="1:6" ht="12.75" customHeight="1">
      <c r="A24" s="57"/>
      <c r="B24" s="15" t="s">
        <v>148</v>
      </c>
      <c r="C24" s="73" t="s">
        <v>6</v>
      </c>
      <c r="D24" s="12"/>
      <c r="E24" s="13"/>
      <c r="F24" s="59"/>
    </row>
    <row r="25" spans="1:6">
      <c r="A25" s="57"/>
      <c r="B25" s="15" t="s">
        <v>149</v>
      </c>
      <c r="C25" s="73" t="s">
        <v>6</v>
      </c>
      <c r="D25" s="12"/>
      <c r="E25" s="13"/>
      <c r="F25" s="59"/>
    </row>
    <row r="26" spans="1:6">
      <c r="A26" s="57"/>
      <c r="B26" s="15" t="s">
        <v>150</v>
      </c>
      <c r="C26" s="73" t="s">
        <v>6</v>
      </c>
      <c r="D26" s="12"/>
      <c r="E26" s="13"/>
      <c r="F26" s="59"/>
    </row>
    <row r="27" spans="1:6" ht="38.25">
      <c r="A27" s="57"/>
      <c r="B27" s="15" t="s">
        <v>151</v>
      </c>
      <c r="C27" s="73" t="s">
        <v>6</v>
      </c>
      <c r="D27" s="12"/>
      <c r="E27" s="13"/>
      <c r="F27" s="59"/>
    </row>
    <row r="28" spans="1:6">
      <c r="A28" s="57"/>
      <c r="B28" s="15" t="s">
        <v>152</v>
      </c>
      <c r="C28" s="73" t="s">
        <v>6</v>
      </c>
      <c r="D28" s="12"/>
      <c r="E28" s="13"/>
      <c r="F28" s="59"/>
    </row>
    <row r="29" spans="1:6" ht="25.5">
      <c r="A29" s="57"/>
      <c r="B29" s="15" t="s">
        <v>153</v>
      </c>
      <c r="C29" s="73" t="s">
        <v>6</v>
      </c>
      <c r="D29" s="12"/>
      <c r="E29" s="13"/>
      <c r="F29" s="59"/>
    </row>
    <row r="30" spans="1:6">
      <c r="A30" s="57"/>
      <c r="B30" s="15" t="s">
        <v>154</v>
      </c>
      <c r="C30" s="73" t="s">
        <v>6</v>
      </c>
      <c r="D30" s="12"/>
      <c r="E30" s="13"/>
      <c r="F30" s="59"/>
    </row>
    <row r="31" spans="1:6">
      <c r="A31" s="57"/>
      <c r="B31" s="15" t="s">
        <v>155</v>
      </c>
      <c r="C31" s="73" t="s">
        <v>6</v>
      </c>
      <c r="D31" s="12"/>
      <c r="E31" s="13"/>
      <c r="F31" s="59"/>
    </row>
    <row r="32" spans="1:6" ht="25.5">
      <c r="A32" s="57"/>
      <c r="B32" s="15" t="s">
        <v>156</v>
      </c>
      <c r="C32" s="73" t="s">
        <v>6</v>
      </c>
      <c r="D32" s="12"/>
      <c r="E32" s="13"/>
      <c r="F32" s="59"/>
    </row>
    <row r="33" spans="1:6">
      <c r="A33" s="57"/>
      <c r="B33" s="15" t="s">
        <v>67</v>
      </c>
      <c r="C33" s="73" t="s">
        <v>6</v>
      </c>
      <c r="D33" s="12"/>
      <c r="E33" s="13"/>
      <c r="F33" s="59"/>
    </row>
    <row r="34" spans="1:6" ht="12.75" customHeight="1">
      <c r="A34" s="57"/>
      <c r="B34" s="15" t="s">
        <v>157</v>
      </c>
      <c r="C34" s="73" t="s">
        <v>6</v>
      </c>
      <c r="D34" s="12"/>
      <c r="E34" s="13"/>
      <c r="F34" s="59"/>
    </row>
    <row r="35" spans="1:6">
      <c r="A35" s="57"/>
      <c r="B35" s="15" t="s">
        <v>158</v>
      </c>
      <c r="C35" s="73" t="s">
        <v>6</v>
      </c>
      <c r="D35" s="12"/>
      <c r="E35" s="13"/>
      <c r="F35" s="59"/>
    </row>
    <row r="36" spans="1:6" ht="25.5">
      <c r="A36" s="57"/>
      <c r="B36" s="15" t="s">
        <v>159</v>
      </c>
      <c r="C36" s="73" t="s">
        <v>6</v>
      </c>
      <c r="D36" s="12"/>
      <c r="E36" s="13"/>
      <c r="F36" s="59"/>
    </row>
    <row r="37" spans="1:6" ht="13.15" customHeight="1">
      <c r="A37" s="57"/>
      <c r="B37" s="15" t="s">
        <v>160</v>
      </c>
      <c r="C37" s="73" t="s">
        <v>6</v>
      </c>
      <c r="D37" s="12"/>
      <c r="E37" s="13"/>
      <c r="F37" s="59"/>
    </row>
    <row r="38" spans="1:6">
      <c r="A38" s="57"/>
      <c r="B38" s="15" t="s">
        <v>161</v>
      </c>
      <c r="C38" s="73" t="s">
        <v>6</v>
      </c>
      <c r="D38" s="12"/>
      <c r="E38" s="13"/>
      <c r="F38" s="59"/>
    </row>
    <row r="39" spans="1:6" ht="25.5">
      <c r="A39" s="57"/>
      <c r="B39" s="15" t="s">
        <v>162</v>
      </c>
      <c r="C39" s="73" t="s">
        <v>6</v>
      </c>
      <c r="D39" s="12"/>
      <c r="E39" s="13"/>
      <c r="F39" s="59"/>
    </row>
    <row r="40" spans="1:6" ht="25.5">
      <c r="A40" s="57"/>
      <c r="B40" s="15" t="s">
        <v>163</v>
      </c>
      <c r="C40" s="73" t="s">
        <v>6</v>
      </c>
      <c r="D40" s="12"/>
      <c r="E40" s="13"/>
      <c r="F40" s="59"/>
    </row>
    <row r="41" spans="1:6">
      <c r="A41" s="57"/>
      <c r="B41" s="15" t="s">
        <v>164</v>
      </c>
      <c r="C41" s="73" t="s">
        <v>6</v>
      </c>
      <c r="D41" s="12"/>
      <c r="E41" s="13"/>
      <c r="F41" s="59"/>
    </row>
    <row r="42" spans="1:6">
      <c r="A42" s="57"/>
      <c r="B42" s="15" t="s">
        <v>165</v>
      </c>
      <c r="C42" s="73" t="s">
        <v>6</v>
      </c>
      <c r="D42" s="12"/>
      <c r="E42" s="13"/>
      <c r="F42" s="59"/>
    </row>
    <row r="43" spans="1:6">
      <c r="A43" s="57"/>
      <c r="B43" s="15" t="s">
        <v>166</v>
      </c>
      <c r="C43" s="73" t="s">
        <v>6</v>
      </c>
      <c r="D43" s="12"/>
      <c r="E43" s="13"/>
      <c r="F43" s="59"/>
    </row>
    <row r="44" spans="1:6">
      <c r="A44" s="57"/>
      <c r="B44" s="15" t="s">
        <v>167</v>
      </c>
      <c r="C44" s="73" t="s">
        <v>6</v>
      </c>
      <c r="D44" s="12"/>
      <c r="E44" s="13"/>
      <c r="F44" s="59"/>
    </row>
    <row r="45" spans="1:6" ht="25.5">
      <c r="A45" s="57" t="s">
        <v>90</v>
      </c>
      <c r="B45" s="15" t="s">
        <v>168</v>
      </c>
      <c r="C45" s="73" t="s">
        <v>6</v>
      </c>
      <c r="D45" s="117">
        <v>47800</v>
      </c>
      <c r="E45" s="9">
        <v>51232</v>
      </c>
      <c r="F45" s="108">
        <f>D45/E45*100</f>
        <v>93.301061836352289</v>
      </c>
    </row>
    <row r="46" spans="1:6" ht="25.5">
      <c r="A46" s="65" t="s">
        <v>169</v>
      </c>
      <c r="B46" s="66" t="s">
        <v>170</v>
      </c>
      <c r="C46" s="73" t="s">
        <v>6</v>
      </c>
      <c r="D46" s="117">
        <v>33800</v>
      </c>
      <c r="E46" s="9">
        <v>37639</v>
      </c>
      <c r="F46" s="108">
        <f>D46/E46*100</f>
        <v>89.800472913733103</v>
      </c>
    </row>
    <row r="47" spans="1:6">
      <c r="A47" s="57" t="s">
        <v>91</v>
      </c>
      <c r="B47" s="9" t="s">
        <v>56</v>
      </c>
      <c r="C47" s="73" t="s">
        <v>82</v>
      </c>
      <c r="D47" s="12"/>
      <c r="E47" s="13"/>
      <c r="F47" s="59"/>
    </row>
    <row r="48" spans="1:6">
      <c r="A48" s="57"/>
      <c r="B48" s="114" t="s">
        <v>262</v>
      </c>
      <c r="C48" s="73" t="s">
        <v>74</v>
      </c>
      <c r="D48" s="116">
        <v>9665</v>
      </c>
      <c r="E48" s="13">
        <v>5999</v>
      </c>
      <c r="F48" s="108">
        <f>D48/E48*100</f>
        <v>161.11018503083847</v>
      </c>
    </row>
    <row r="49" spans="1:6">
      <c r="A49" s="57"/>
      <c r="B49" s="114" t="s">
        <v>263</v>
      </c>
      <c r="C49" s="73" t="s">
        <v>264</v>
      </c>
      <c r="D49" s="116">
        <v>34399</v>
      </c>
      <c r="E49" s="13">
        <v>9734.9</v>
      </c>
      <c r="F49" s="108">
        <f>D49/E49*100</f>
        <v>353.35750752447382</v>
      </c>
    </row>
    <row r="50" spans="1:6">
      <c r="A50" s="57"/>
      <c r="B50" s="9" t="s">
        <v>265</v>
      </c>
      <c r="C50" s="73" t="s">
        <v>74</v>
      </c>
      <c r="D50" s="12">
        <v>172</v>
      </c>
      <c r="E50" s="13">
        <v>133</v>
      </c>
      <c r="F50" s="115">
        <f>D50/E50*100</f>
        <v>129.32330827067668</v>
      </c>
    </row>
    <row r="51" spans="1:6" ht="25.15" customHeight="1">
      <c r="A51" s="57"/>
      <c r="B51" s="109" t="s">
        <v>266</v>
      </c>
      <c r="C51" s="73" t="s">
        <v>267</v>
      </c>
      <c r="D51" s="12">
        <v>19.41</v>
      </c>
      <c r="E51" s="13">
        <v>12.172000000000001</v>
      </c>
      <c r="F51" s="108">
        <f>D51/E51*100</f>
        <v>159.46434439697666</v>
      </c>
    </row>
    <row r="52" spans="1:6" ht="25.15" customHeight="1">
      <c r="A52" s="57"/>
      <c r="B52" s="109" t="s">
        <v>276</v>
      </c>
      <c r="C52" s="73" t="s">
        <v>74</v>
      </c>
      <c r="D52" s="12">
        <v>2084</v>
      </c>
      <c r="E52" s="13">
        <v>0</v>
      </c>
      <c r="F52" s="108" t="e">
        <f>D52/E52*100</f>
        <v>#DIV/0!</v>
      </c>
    </row>
    <row r="53" spans="1:6">
      <c r="A53" s="57"/>
      <c r="B53" s="8" t="s">
        <v>12</v>
      </c>
      <c r="C53" s="43"/>
      <c r="D53" s="14"/>
      <c r="E53" s="9"/>
      <c r="F53" s="56"/>
    </row>
    <row r="54" spans="1:6" ht="12.75" customHeight="1">
      <c r="A54" s="57" t="s">
        <v>92</v>
      </c>
      <c r="B54" s="15" t="s">
        <v>60</v>
      </c>
      <c r="C54" s="43" t="s">
        <v>46</v>
      </c>
      <c r="D54" s="14">
        <v>11</v>
      </c>
      <c r="E54" s="9">
        <v>12</v>
      </c>
      <c r="F54" s="108">
        <f>D54/E54*100</f>
        <v>91.666666666666657</v>
      </c>
    </row>
    <row r="55" spans="1:6" ht="12.75" customHeight="1">
      <c r="A55" s="57" t="s">
        <v>93</v>
      </c>
      <c r="B55" s="15" t="s">
        <v>61</v>
      </c>
      <c r="C55" s="43" t="s">
        <v>46</v>
      </c>
      <c r="D55" s="14">
        <v>296</v>
      </c>
      <c r="E55" s="9">
        <v>299</v>
      </c>
      <c r="F55" s="108">
        <f>D55/E55*100</f>
        <v>98.996655518394647</v>
      </c>
    </row>
    <row r="56" spans="1:6" ht="12.75" customHeight="1">
      <c r="A56" s="57" t="s">
        <v>94</v>
      </c>
      <c r="B56" s="15" t="s">
        <v>73</v>
      </c>
      <c r="C56" s="43" t="s">
        <v>46</v>
      </c>
      <c r="D56" s="14">
        <v>25494</v>
      </c>
      <c r="E56" s="9">
        <v>25494</v>
      </c>
      <c r="F56" s="108">
        <f>D56/E56*100</f>
        <v>100</v>
      </c>
    </row>
    <row r="57" spans="1:6" ht="38.25">
      <c r="A57" s="57" t="s">
        <v>95</v>
      </c>
      <c r="B57" s="9" t="s">
        <v>141</v>
      </c>
      <c r="C57" s="73" t="s">
        <v>6</v>
      </c>
      <c r="D57" s="117">
        <v>4543400</v>
      </c>
      <c r="E57" s="9">
        <v>3543000</v>
      </c>
      <c r="F57" s="108">
        <f>D57/E57*100</f>
        <v>128.23595822749084</v>
      </c>
    </row>
    <row r="58" spans="1:6" ht="12.75" customHeight="1">
      <c r="A58" s="57" t="s">
        <v>96</v>
      </c>
      <c r="B58" s="9" t="s">
        <v>188</v>
      </c>
      <c r="C58" s="73" t="s">
        <v>14</v>
      </c>
      <c r="D58" s="116">
        <v>84.2</v>
      </c>
      <c r="E58" s="118">
        <v>84.05</v>
      </c>
      <c r="F58" s="108">
        <f>D58/E58*100</f>
        <v>100.17846519928615</v>
      </c>
    </row>
    <row r="59" spans="1:6">
      <c r="A59" s="57"/>
      <c r="B59" s="39" t="s">
        <v>15</v>
      </c>
      <c r="C59" s="73"/>
      <c r="D59" s="117"/>
      <c r="E59" s="9"/>
      <c r="F59" s="56"/>
    </row>
    <row r="60" spans="1:6">
      <c r="A60" s="57"/>
      <c r="B60" s="10" t="s">
        <v>71</v>
      </c>
      <c r="C60" s="73" t="s">
        <v>14</v>
      </c>
      <c r="D60" s="119">
        <v>49.27</v>
      </c>
      <c r="E60" s="40">
        <v>48.68</v>
      </c>
      <c r="F60" s="108">
        <f>D60/E60*100</f>
        <v>101.21199671322927</v>
      </c>
    </row>
    <row r="61" spans="1:6">
      <c r="A61" s="57"/>
      <c r="B61" s="10" t="s">
        <v>24</v>
      </c>
      <c r="C61" s="73" t="s">
        <v>14</v>
      </c>
      <c r="D61" s="116">
        <v>9.35</v>
      </c>
      <c r="E61" s="13">
        <v>9.16</v>
      </c>
      <c r="F61" s="108">
        <f t="shared" ref="F61:F66" si="0">D61/E61*100</f>
        <v>102.07423580786026</v>
      </c>
    </row>
    <row r="62" spans="1:6">
      <c r="A62" s="57"/>
      <c r="B62" s="10" t="s">
        <v>25</v>
      </c>
      <c r="C62" s="73" t="s">
        <v>14</v>
      </c>
      <c r="D62" s="116">
        <v>6.1</v>
      </c>
      <c r="E62" s="13">
        <v>7.43</v>
      </c>
      <c r="F62" s="108">
        <f t="shared" si="0"/>
        <v>82.099596231493948</v>
      </c>
    </row>
    <row r="63" spans="1:6">
      <c r="A63" s="57"/>
      <c r="B63" s="10" t="s">
        <v>16</v>
      </c>
      <c r="C63" s="73" t="s">
        <v>14</v>
      </c>
      <c r="D63" s="116">
        <v>2.2999999999999998</v>
      </c>
      <c r="E63" s="13">
        <v>2.56</v>
      </c>
      <c r="F63" s="108">
        <f t="shared" si="0"/>
        <v>89.843749999999986</v>
      </c>
    </row>
    <row r="64" spans="1:6">
      <c r="A64" s="57"/>
      <c r="B64" s="10" t="s">
        <v>84</v>
      </c>
      <c r="C64" s="73" t="s">
        <v>14</v>
      </c>
      <c r="D64" s="116">
        <v>0.22</v>
      </c>
      <c r="E64" s="13">
        <v>0.22</v>
      </c>
      <c r="F64" s="108">
        <f t="shared" si="0"/>
        <v>100</v>
      </c>
    </row>
    <row r="65" spans="1:6">
      <c r="A65" s="57"/>
      <c r="B65" s="10" t="s">
        <v>85</v>
      </c>
      <c r="C65" s="73" t="s">
        <v>14</v>
      </c>
      <c r="D65" s="116"/>
      <c r="E65" s="13"/>
      <c r="F65" s="60" t="e">
        <f t="shared" si="0"/>
        <v>#DIV/0!</v>
      </c>
    </row>
    <row r="66" spans="1:6">
      <c r="A66" s="57"/>
      <c r="B66" s="10" t="s">
        <v>72</v>
      </c>
      <c r="C66" s="73" t="s">
        <v>14</v>
      </c>
      <c r="D66" s="116">
        <v>14.7</v>
      </c>
      <c r="E66" s="13">
        <v>14.08</v>
      </c>
      <c r="F66" s="108">
        <f t="shared" si="0"/>
        <v>104.40340909090908</v>
      </c>
    </row>
    <row r="67" spans="1:6" ht="25.5" customHeight="1">
      <c r="A67" s="57" t="s">
        <v>97</v>
      </c>
      <c r="B67" s="9" t="s">
        <v>189</v>
      </c>
      <c r="C67" s="43"/>
      <c r="D67" s="117"/>
      <c r="E67" s="9"/>
      <c r="F67" s="56"/>
    </row>
    <row r="68" spans="1:6">
      <c r="A68" s="57"/>
      <c r="B68" s="10" t="s">
        <v>71</v>
      </c>
      <c r="C68" s="43" t="s">
        <v>74</v>
      </c>
      <c r="D68" s="116">
        <v>543941</v>
      </c>
      <c r="E68" s="13">
        <v>436800</v>
      </c>
      <c r="F68" s="60"/>
    </row>
    <row r="69" spans="1:6">
      <c r="A69" s="57"/>
      <c r="B69" s="10" t="s">
        <v>135</v>
      </c>
      <c r="C69" s="43" t="s">
        <v>74</v>
      </c>
      <c r="D69" s="116">
        <v>2097</v>
      </c>
      <c r="E69" s="13"/>
      <c r="F69" s="60"/>
    </row>
    <row r="70" spans="1:6">
      <c r="A70" s="57"/>
      <c r="B70" s="10" t="s">
        <v>134</v>
      </c>
      <c r="C70" s="43" t="s">
        <v>74</v>
      </c>
      <c r="D70" s="116"/>
      <c r="E70" s="13"/>
      <c r="F70" s="60"/>
    </row>
    <row r="71" spans="1:6">
      <c r="A71" s="57"/>
      <c r="B71" s="10" t="s">
        <v>16</v>
      </c>
      <c r="C71" s="43" t="s">
        <v>74</v>
      </c>
      <c r="D71" s="116">
        <v>190</v>
      </c>
      <c r="E71" s="13"/>
      <c r="F71" s="60"/>
    </row>
    <row r="72" spans="1:6">
      <c r="A72" s="57"/>
      <c r="B72" s="10" t="s">
        <v>17</v>
      </c>
      <c r="C72" s="43" t="s">
        <v>74</v>
      </c>
      <c r="D72" s="116"/>
      <c r="E72" s="13"/>
      <c r="F72" s="60"/>
    </row>
    <row r="73" spans="1:6">
      <c r="A73" s="57"/>
      <c r="B73" s="10" t="s">
        <v>18</v>
      </c>
      <c r="C73" s="43" t="s">
        <v>74</v>
      </c>
      <c r="D73" s="116">
        <v>65</v>
      </c>
      <c r="E73" s="13"/>
      <c r="F73" s="60"/>
    </row>
    <row r="74" spans="1:6">
      <c r="A74" s="57"/>
      <c r="B74" s="10" t="s">
        <v>19</v>
      </c>
      <c r="C74" s="43" t="s">
        <v>74</v>
      </c>
      <c r="D74" s="116"/>
      <c r="E74" s="13"/>
      <c r="F74" s="60"/>
    </row>
    <row r="75" spans="1:6">
      <c r="A75" s="57"/>
      <c r="B75" s="10" t="s">
        <v>136</v>
      </c>
      <c r="C75" s="43" t="s">
        <v>74</v>
      </c>
      <c r="D75" s="116">
        <v>17243.7</v>
      </c>
      <c r="E75" s="13">
        <v>15480.8</v>
      </c>
      <c r="F75" s="108">
        <f>D75/E75*100</f>
        <v>111.38765438478633</v>
      </c>
    </row>
    <row r="76" spans="1:6">
      <c r="A76" s="57"/>
      <c r="B76" s="10" t="s">
        <v>20</v>
      </c>
      <c r="C76" s="43" t="s">
        <v>74</v>
      </c>
      <c r="D76" s="116">
        <v>56793.1</v>
      </c>
      <c r="E76" s="13">
        <v>53615.9</v>
      </c>
      <c r="F76" s="108">
        <f t="shared" ref="F76" si="1">D76/E76*100</f>
        <v>105.92585408432946</v>
      </c>
    </row>
    <row r="77" spans="1:6" ht="12" customHeight="1">
      <c r="A77" s="57"/>
      <c r="B77" s="10" t="s">
        <v>21</v>
      </c>
      <c r="C77" s="43" t="s">
        <v>75</v>
      </c>
      <c r="D77" s="116"/>
      <c r="E77" s="13"/>
      <c r="F77" s="60"/>
    </row>
    <row r="78" spans="1:6" ht="25.5">
      <c r="A78" s="57" t="s">
        <v>98</v>
      </c>
      <c r="B78" s="9" t="s">
        <v>190</v>
      </c>
      <c r="C78" s="43"/>
      <c r="D78" s="117"/>
      <c r="E78" s="9"/>
      <c r="F78" s="56"/>
    </row>
    <row r="79" spans="1:6">
      <c r="A79" s="57"/>
      <c r="B79" s="10" t="s">
        <v>22</v>
      </c>
      <c r="C79" s="43" t="s">
        <v>23</v>
      </c>
      <c r="D79" s="116">
        <v>70.2</v>
      </c>
      <c r="E79" s="13">
        <v>66.900000000000006</v>
      </c>
      <c r="F79" s="60"/>
    </row>
    <row r="80" spans="1:6">
      <c r="A80" s="57"/>
      <c r="B80" s="10" t="s">
        <v>24</v>
      </c>
      <c r="C80" s="43" t="s">
        <v>23</v>
      </c>
      <c r="D80" s="116">
        <v>411.2</v>
      </c>
      <c r="E80" s="13"/>
      <c r="F80" s="60"/>
    </row>
    <row r="81" spans="1:6">
      <c r="A81" s="57"/>
      <c r="B81" s="10" t="s">
        <v>25</v>
      </c>
      <c r="C81" s="43" t="s">
        <v>23</v>
      </c>
      <c r="D81" s="116"/>
      <c r="E81" s="13"/>
      <c r="F81" s="60"/>
    </row>
    <row r="82" spans="1:6">
      <c r="A82" s="57"/>
      <c r="B82" s="10" t="s">
        <v>16</v>
      </c>
      <c r="C82" s="43" t="s">
        <v>23</v>
      </c>
      <c r="D82" s="116">
        <v>47.5</v>
      </c>
      <c r="E82" s="13"/>
      <c r="F82" s="60"/>
    </row>
    <row r="83" spans="1:6">
      <c r="A83" s="57"/>
      <c r="B83" s="10" t="s">
        <v>18</v>
      </c>
      <c r="C83" s="43" t="s">
        <v>23</v>
      </c>
      <c r="D83" s="116">
        <v>61</v>
      </c>
      <c r="E83" s="13"/>
      <c r="F83" s="60"/>
    </row>
    <row r="84" spans="1:6" ht="24.75">
      <c r="A84" s="57" t="s">
        <v>99</v>
      </c>
      <c r="B84" s="9" t="s">
        <v>191</v>
      </c>
      <c r="C84" s="43"/>
      <c r="D84" s="117"/>
      <c r="E84" s="9"/>
      <c r="F84" s="56"/>
    </row>
    <row r="85" spans="1:6">
      <c r="A85" s="57"/>
      <c r="B85" s="10" t="s">
        <v>26</v>
      </c>
      <c r="C85" s="43" t="s">
        <v>27</v>
      </c>
      <c r="D85" s="116">
        <v>5479</v>
      </c>
      <c r="E85" s="13">
        <v>5170</v>
      </c>
      <c r="F85" s="108">
        <f t="shared" ref="F85" si="2">D85/E85*100</f>
        <v>105.97678916827853</v>
      </c>
    </row>
    <row r="86" spans="1:6">
      <c r="A86" s="57"/>
      <c r="B86" s="10" t="s">
        <v>28</v>
      </c>
      <c r="C86" s="43" t="s">
        <v>29</v>
      </c>
      <c r="D86" s="116"/>
      <c r="E86" s="13"/>
      <c r="F86" s="60"/>
    </row>
    <row r="87" spans="1:6" ht="25.5">
      <c r="A87" s="57"/>
      <c r="B87" s="10" t="s">
        <v>30</v>
      </c>
      <c r="C87" s="74" t="s">
        <v>31</v>
      </c>
      <c r="D87" s="116">
        <v>727</v>
      </c>
      <c r="E87" s="13">
        <v>753</v>
      </c>
      <c r="F87" s="108">
        <f t="shared" ref="F87:F88" si="3">D87/E87*100</f>
        <v>96.547144754316065</v>
      </c>
    </row>
    <row r="88" spans="1:6" ht="25.5">
      <c r="A88" s="57"/>
      <c r="B88" s="10" t="s">
        <v>32</v>
      </c>
      <c r="C88" s="74" t="s">
        <v>31</v>
      </c>
      <c r="D88" s="116">
        <v>661</v>
      </c>
      <c r="E88" s="13">
        <v>678</v>
      </c>
      <c r="F88" s="108">
        <f t="shared" si="3"/>
        <v>97.492625368731566</v>
      </c>
    </row>
    <row r="89" spans="1:6" ht="25.5">
      <c r="A89" s="57" t="s">
        <v>100</v>
      </c>
      <c r="B89" s="9" t="s">
        <v>192</v>
      </c>
      <c r="C89" s="43"/>
      <c r="D89" s="117"/>
      <c r="E89" s="9"/>
      <c r="F89" s="56"/>
    </row>
    <row r="90" spans="1:6" ht="12.75" customHeight="1">
      <c r="A90" s="57"/>
      <c r="B90" s="10" t="s">
        <v>33</v>
      </c>
      <c r="C90" s="43" t="s">
        <v>76</v>
      </c>
      <c r="D90" s="116">
        <v>26960</v>
      </c>
      <c r="E90" s="13">
        <v>25739</v>
      </c>
      <c r="F90" s="108">
        <f>D90/E90*100</f>
        <v>104.74377403939548</v>
      </c>
    </row>
    <row r="91" spans="1:6" ht="13.5" customHeight="1">
      <c r="A91" s="57"/>
      <c r="B91" s="10" t="s">
        <v>34</v>
      </c>
      <c r="C91" s="43" t="s">
        <v>76</v>
      </c>
      <c r="D91" s="116">
        <v>112038</v>
      </c>
      <c r="E91" s="13">
        <v>84351</v>
      </c>
      <c r="F91" s="108">
        <f>D91/E91*100</f>
        <v>132.82355870114168</v>
      </c>
    </row>
    <row r="92" spans="1:6" ht="12" customHeight="1">
      <c r="A92" s="57"/>
      <c r="B92" s="10" t="s">
        <v>35</v>
      </c>
      <c r="C92" s="43" t="s">
        <v>76</v>
      </c>
      <c r="D92" s="116"/>
      <c r="E92" s="13"/>
      <c r="F92" s="110"/>
    </row>
    <row r="93" spans="1:6" ht="12" customHeight="1">
      <c r="A93" s="57"/>
      <c r="B93" s="10" t="s">
        <v>36</v>
      </c>
      <c r="C93" s="43" t="s">
        <v>76</v>
      </c>
      <c r="D93" s="116">
        <v>475672</v>
      </c>
      <c r="E93" s="13">
        <v>503761</v>
      </c>
      <c r="F93" s="108">
        <f>D93/E93*100</f>
        <v>94.424141606833402</v>
      </c>
    </row>
    <row r="94" spans="1:6" ht="15.75" customHeight="1">
      <c r="A94" s="57"/>
      <c r="B94" s="8" t="s">
        <v>37</v>
      </c>
      <c r="C94" s="74"/>
      <c r="D94" s="14"/>
      <c r="E94" s="9"/>
      <c r="F94" s="56"/>
    </row>
    <row r="95" spans="1:6">
      <c r="A95" s="55" t="s">
        <v>101</v>
      </c>
      <c r="B95" s="15" t="s">
        <v>62</v>
      </c>
      <c r="C95" s="43" t="s">
        <v>46</v>
      </c>
      <c r="D95" s="14"/>
      <c r="E95" s="9"/>
      <c r="F95" s="56"/>
    </row>
    <row r="96" spans="1:6">
      <c r="A96" s="57"/>
      <c r="B96" s="41" t="s">
        <v>106</v>
      </c>
      <c r="C96" s="43" t="s">
        <v>46</v>
      </c>
      <c r="D96" s="14"/>
      <c r="E96" s="9"/>
      <c r="F96" s="56"/>
    </row>
    <row r="97" spans="1:6" ht="38.25">
      <c r="A97" s="57" t="s">
        <v>102</v>
      </c>
      <c r="B97" s="9" t="s">
        <v>139</v>
      </c>
      <c r="C97" s="43" t="s">
        <v>6</v>
      </c>
      <c r="D97" s="12">
        <v>53100</v>
      </c>
      <c r="E97" s="13">
        <v>68427</v>
      </c>
      <c r="F97" s="108">
        <f>D97/E97*100</f>
        <v>77.600946994607384</v>
      </c>
    </row>
    <row r="98" spans="1:6" ht="25.5">
      <c r="A98" s="57"/>
      <c r="B98" s="10" t="s">
        <v>13</v>
      </c>
      <c r="C98" s="74" t="s">
        <v>4</v>
      </c>
      <c r="D98" s="12"/>
      <c r="E98" s="13"/>
      <c r="F98" s="59" t="s">
        <v>5</v>
      </c>
    </row>
    <row r="99" spans="1:6" ht="13.5" customHeight="1">
      <c r="A99" s="57" t="s">
        <v>103</v>
      </c>
      <c r="B99" s="9" t="s">
        <v>77</v>
      </c>
      <c r="C99" s="43" t="s">
        <v>8</v>
      </c>
      <c r="D99" s="117">
        <v>10803</v>
      </c>
      <c r="E99" s="9">
        <v>4696</v>
      </c>
      <c r="F99" s="108">
        <f>D99/E99*100</f>
        <v>230.04684838160134</v>
      </c>
    </row>
    <row r="100" spans="1:6">
      <c r="A100" s="57"/>
      <c r="B100" s="41" t="s">
        <v>38</v>
      </c>
      <c r="C100" s="43" t="s">
        <v>8</v>
      </c>
      <c r="D100" s="116">
        <v>10685</v>
      </c>
      <c r="E100" s="13">
        <v>4645</v>
      </c>
      <c r="F100" s="108">
        <f>D100/E100*100</f>
        <v>230.03229278794404</v>
      </c>
    </row>
    <row r="101" spans="1:6" ht="15" customHeight="1">
      <c r="A101" s="57"/>
      <c r="B101" s="8" t="s">
        <v>195</v>
      </c>
      <c r="C101" s="43"/>
      <c r="D101" s="14"/>
      <c r="E101" s="9"/>
      <c r="F101" s="56"/>
    </row>
    <row r="102" spans="1:6">
      <c r="A102" s="57" t="s">
        <v>104</v>
      </c>
      <c r="B102" s="42" t="s">
        <v>108</v>
      </c>
      <c r="C102" s="43" t="s">
        <v>46</v>
      </c>
      <c r="D102" s="14">
        <v>4</v>
      </c>
      <c r="E102" s="9">
        <v>5</v>
      </c>
      <c r="F102" s="108">
        <f>D102/E102*100</f>
        <v>80</v>
      </c>
    </row>
    <row r="103" spans="1:6" ht="12.75" customHeight="1">
      <c r="A103" s="57"/>
      <c r="B103" s="41" t="s">
        <v>109</v>
      </c>
      <c r="C103" s="43" t="s">
        <v>46</v>
      </c>
      <c r="D103" s="14">
        <v>4</v>
      </c>
      <c r="E103" s="9">
        <v>5</v>
      </c>
      <c r="F103" s="108">
        <f>D103/E103*100</f>
        <v>80</v>
      </c>
    </row>
    <row r="104" spans="1:6">
      <c r="A104" s="57"/>
      <c r="B104" s="38" t="s">
        <v>110</v>
      </c>
      <c r="C104" s="43"/>
      <c r="D104" s="14"/>
      <c r="E104" s="9"/>
      <c r="F104" s="56"/>
    </row>
    <row r="105" spans="1:6">
      <c r="A105" s="57"/>
      <c r="B105" s="41" t="s">
        <v>54</v>
      </c>
      <c r="C105" s="43" t="s">
        <v>46</v>
      </c>
      <c r="D105" s="14">
        <v>0</v>
      </c>
      <c r="E105" s="9">
        <v>1</v>
      </c>
      <c r="F105" s="108">
        <f>D105/E105*100</f>
        <v>0</v>
      </c>
    </row>
    <row r="106" spans="1:6" ht="12.75" customHeight="1">
      <c r="A106" s="57"/>
      <c r="B106" s="41" t="s">
        <v>53</v>
      </c>
      <c r="C106" s="43" t="s">
        <v>46</v>
      </c>
      <c r="D106" s="14">
        <v>1</v>
      </c>
      <c r="E106" s="9">
        <v>1</v>
      </c>
      <c r="F106" s="108">
        <f>D106/E106*100</f>
        <v>100</v>
      </c>
    </row>
    <row r="107" spans="1:6">
      <c r="A107" s="57"/>
      <c r="B107" s="41" t="s">
        <v>55</v>
      </c>
      <c r="C107" s="43" t="s">
        <v>46</v>
      </c>
      <c r="D107" s="14"/>
      <c r="E107" s="9"/>
      <c r="F107" s="56"/>
    </row>
    <row r="108" spans="1:6">
      <c r="A108" s="57"/>
      <c r="B108" s="41" t="s">
        <v>137</v>
      </c>
      <c r="C108" s="43" t="s">
        <v>46</v>
      </c>
      <c r="D108" s="14"/>
      <c r="E108" s="9"/>
      <c r="F108" s="56"/>
    </row>
    <row r="109" spans="1:6">
      <c r="A109" s="57"/>
      <c r="B109" s="41" t="s">
        <v>138</v>
      </c>
      <c r="C109" s="43" t="s">
        <v>46</v>
      </c>
      <c r="D109" s="14"/>
      <c r="E109" s="9"/>
      <c r="F109" s="56"/>
    </row>
    <row r="110" spans="1:6">
      <c r="A110" s="57"/>
      <c r="B110" s="41" t="s">
        <v>171</v>
      </c>
      <c r="C110" s="43" t="s">
        <v>46</v>
      </c>
      <c r="D110" s="14">
        <v>3</v>
      </c>
      <c r="E110" s="9">
        <v>3</v>
      </c>
      <c r="F110" s="108">
        <f>D110/E110*100</f>
        <v>100</v>
      </c>
    </row>
    <row r="111" spans="1:6" ht="51">
      <c r="A111" s="57" t="s">
        <v>105</v>
      </c>
      <c r="B111" s="9" t="s">
        <v>172</v>
      </c>
      <c r="C111" s="43" t="s">
        <v>6</v>
      </c>
      <c r="D111" s="12">
        <v>191900</v>
      </c>
      <c r="E111" s="13">
        <v>295685</v>
      </c>
      <c r="F111" s="108">
        <f t="shared" ref="F111:F119" si="4">D111/E111*100</f>
        <v>64.900147116018729</v>
      </c>
    </row>
    <row r="112" spans="1:6" ht="25.5" customHeight="1">
      <c r="A112" s="57" t="s">
        <v>107</v>
      </c>
      <c r="B112" s="9" t="s">
        <v>68</v>
      </c>
      <c r="C112" s="43" t="s">
        <v>11</v>
      </c>
      <c r="D112" s="116">
        <v>417.9</v>
      </c>
      <c r="E112" s="111">
        <v>383.4</v>
      </c>
      <c r="F112" s="108">
        <f t="shared" si="4"/>
        <v>108.9984350547731</v>
      </c>
    </row>
    <row r="113" spans="1:6">
      <c r="A113" s="57"/>
      <c r="B113" s="41" t="s">
        <v>39</v>
      </c>
      <c r="C113" s="74" t="s">
        <v>11</v>
      </c>
      <c r="D113" s="116">
        <v>417.9</v>
      </c>
      <c r="E113" s="111">
        <v>383.4</v>
      </c>
      <c r="F113" s="108">
        <f t="shared" si="4"/>
        <v>108.9984350547731</v>
      </c>
    </row>
    <row r="114" spans="1:6">
      <c r="A114" s="57" t="s">
        <v>111</v>
      </c>
      <c r="B114" s="9" t="s">
        <v>63</v>
      </c>
      <c r="C114" s="74" t="s">
        <v>40</v>
      </c>
      <c r="D114" s="117">
        <v>8400</v>
      </c>
      <c r="E114" s="9">
        <v>8545</v>
      </c>
      <c r="F114" s="108">
        <f t="shared" si="4"/>
        <v>98.303101228788776</v>
      </c>
    </row>
    <row r="115" spans="1:6">
      <c r="A115" s="57"/>
      <c r="B115" s="41" t="s">
        <v>41</v>
      </c>
      <c r="C115" s="74" t="s">
        <v>40</v>
      </c>
      <c r="D115" s="116">
        <v>8400</v>
      </c>
      <c r="E115" s="13">
        <v>8545</v>
      </c>
      <c r="F115" s="108">
        <f t="shared" si="4"/>
        <v>98.303101228788776</v>
      </c>
    </row>
    <row r="116" spans="1:6" ht="12.75" customHeight="1">
      <c r="A116" s="57" t="s">
        <v>112</v>
      </c>
      <c r="B116" s="9" t="s">
        <v>69</v>
      </c>
      <c r="C116" s="43" t="s">
        <v>3</v>
      </c>
      <c r="D116" s="116">
        <v>16.7</v>
      </c>
      <c r="E116" s="13">
        <v>22.1</v>
      </c>
      <c r="F116" s="108">
        <f t="shared" si="4"/>
        <v>75.565610859728494</v>
      </c>
    </row>
    <row r="117" spans="1:6">
      <c r="A117" s="57"/>
      <c r="B117" s="41" t="s">
        <v>64</v>
      </c>
      <c r="C117" s="74" t="s">
        <v>3</v>
      </c>
      <c r="D117" s="116">
        <v>16.7</v>
      </c>
      <c r="E117" s="13">
        <v>22.1</v>
      </c>
      <c r="F117" s="108">
        <f t="shared" si="4"/>
        <v>75.565610859728494</v>
      </c>
    </row>
    <row r="118" spans="1:6">
      <c r="A118" s="57" t="s">
        <v>113</v>
      </c>
      <c r="B118" s="36" t="s">
        <v>42</v>
      </c>
      <c r="C118" s="74" t="s">
        <v>43</v>
      </c>
      <c r="D118" s="117">
        <v>600</v>
      </c>
      <c r="E118" s="112">
        <v>678</v>
      </c>
      <c r="F118" s="108">
        <f t="shared" si="4"/>
        <v>88.495575221238937</v>
      </c>
    </row>
    <row r="119" spans="1:6">
      <c r="A119" s="57"/>
      <c r="B119" s="41" t="s">
        <v>65</v>
      </c>
      <c r="C119" s="74" t="s">
        <v>43</v>
      </c>
      <c r="D119" s="116">
        <v>600</v>
      </c>
      <c r="E119" s="113">
        <v>678</v>
      </c>
      <c r="F119" s="108">
        <f t="shared" si="4"/>
        <v>88.495575221238937</v>
      </c>
    </row>
    <row r="120" spans="1:6" ht="15" customHeight="1">
      <c r="A120" s="57"/>
      <c r="B120" s="8" t="s">
        <v>9</v>
      </c>
      <c r="C120" s="73"/>
      <c r="D120" s="12"/>
      <c r="E120" s="13"/>
      <c r="F120" s="60"/>
    </row>
    <row r="121" spans="1:6" ht="12.75" customHeight="1">
      <c r="A121" s="57" t="s">
        <v>114</v>
      </c>
      <c r="B121" s="42" t="s">
        <v>196</v>
      </c>
      <c r="C121" s="73" t="s">
        <v>46</v>
      </c>
      <c r="D121" s="12"/>
      <c r="E121" s="13"/>
      <c r="F121" s="60"/>
    </row>
    <row r="122" spans="1:6">
      <c r="A122" s="57"/>
      <c r="B122" s="41" t="s">
        <v>106</v>
      </c>
      <c r="C122" s="73" t="s">
        <v>46</v>
      </c>
      <c r="D122" s="12"/>
      <c r="E122" s="13"/>
      <c r="F122" s="60"/>
    </row>
    <row r="123" spans="1:6" ht="25.5">
      <c r="A123" s="57" t="s">
        <v>115</v>
      </c>
      <c r="B123" s="9" t="s">
        <v>78</v>
      </c>
      <c r="C123" s="75" t="s">
        <v>6</v>
      </c>
      <c r="D123" s="12">
        <v>2937000</v>
      </c>
      <c r="E123" s="13">
        <v>2578577</v>
      </c>
      <c r="F123" s="108">
        <f t="shared" ref="F123" si="5">D123/E123*100</f>
        <v>113.90003090852048</v>
      </c>
    </row>
    <row r="124" spans="1:6" ht="25.5">
      <c r="A124" s="57"/>
      <c r="B124" s="10" t="s">
        <v>10</v>
      </c>
      <c r="C124" s="75" t="s">
        <v>4</v>
      </c>
      <c r="D124" s="12"/>
      <c r="E124" s="13"/>
      <c r="F124" s="59" t="s">
        <v>5</v>
      </c>
    </row>
    <row r="125" spans="1:6" ht="15" customHeight="1">
      <c r="A125" s="57"/>
      <c r="B125" s="8" t="s">
        <v>51</v>
      </c>
      <c r="C125" s="43"/>
      <c r="D125" s="14"/>
      <c r="E125" s="9"/>
      <c r="F125" s="56"/>
    </row>
    <row r="126" spans="1:6">
      <c r="A126" s="61" t="s">
        <v>116</v>
      </c>
      <c r="B126" s="9" t="s">
        <v>44</v>
      </c>
      <c r="C126" s="43" t="s">
        <v>29</v>
      </c>
      <c r="D126" s="12"/>
      <c r="E126" s="13"/>
      <c r="F126" s="60"/>
    </row>
    <row r="127" spans="1:6">
      <c r="A127" s="61" t="s">
        <v>117</v>
      </c>
      <c r="B127" s="9" t="s">
        <v>45</v>
      </c>
      <c r="C127" s="43" t="s">
        <v>46</v>
      </c>
      <c r="D127" s="12"/>
      <c r="E127" s="13"/>
      <c r="F127" s="60"/>
    </row>
    <row r="128" spans="1:6">
      <c r="A128" s="61" t="s">
        <v>118</v>
      </c>
      <c r="B128" s="9" t="s">
        <v>47</v>
      </c>
      <c r="C128" s="43" t="s">
        <v>4</v>
      </c>
      <c r="D128" s="12"/>
      <c r="E128" s="13"/>
      <c r="F128" s="60"/>
    </row>
    <row r="129" spans="1:6" ht="38.25" customHeight="1">
      <c r="A129" s="61" t="s">
        <v>119</v>
      </c>
      <c r="B129" s="15" t="s">
        <v>194</v>
      </c>
      <c r="C129" s="74" t="s">
        <v>6</v>
      </c>
      <c r="D129" s="12"/>
      <c r="E129" s="13"/>
      <c r="F129" s="60"/>
    </row>
    <row r="130" spans="1:6">
      <c r="A130" s="61"/>
      <c r="B130" s="38" t="s">
        <v>129</v>
      </c>
      <c r="C130" s="74"/>
      <c r="D130" s="12"/>
      <c r="E130" s="13"/>
      <c r="F130" s="60"/>
    </row>
    <row r="131" spans="1:6" ht="25.5">
      <c r="A131" s="61"/>
      <c r="B131" s="10" t="s">
        <v>173</v>
      </c>
      <c r="C131" s="74" t="s">
        <v>6</v>
      </c>
      <c r="D131" s="12"/>
      <c r="E131" s="13"/>
      <c r="F131" s="60"/>
    </row>
    <row r="132" spans="1:6" ht="25.5">
      <c r="A132" s="61"/>
      <c r="B132" s="10" t="s">
        <v>175</v>
      </c>
      <c r="C132" s="74" t="s">
        <v>6</v>
      </c>
      <c r="D132" s="12"/>
      <c r="E132" s="13"/>
      <c r="F132" s="60"/>
    </row>
    <row r="133" spans="1:6">
      <c r="A133" s="61"/>
      <c r="B133" s="10" t="s">
        <v>174</v>
      </c>
      <c r="C133" s="74" t="s">
        <v>6</v>
      </c>
      <c r="D133" s="12"/>
      <c r="E133" s="13"/>
      <c r="F133" s="60"/>
    </row>
    <row r="134" spans="1:6">
      <c r="A134" s="61" t="s">
        <v>120</v>
      </c>
      <c r="B134" s="15" t="s">
        <v>48</v>
      </c>
      <c r="C134" s="43" t="s">
        <v>49</v>
      </c>
      <c r="D134" s="12"/>
      <c r="E134" s="13"/>
      <c r="F134" s="60"/>
    </row>
    <row r="135" spans="1:6">
      <c r="A135" s="61"/>
      <c r="B135" s="41" t="s">
        <v>128</v>
      </c>
      <c r="C135" s="43" t="s">
        <v>49</v>
      </c>
      <c r="D135" s="12"/>
      <c r="E135" s="13"/>
      <c r="F135" s="60"/>
    </row>
    <row r="136" spans="1:6" ht="15" customHeight="1">
      <c r="A136" s="57"/>
      <c r="B136" s="8" t="s">
        <v>186</v>
      </c>
      <c r="C136" s="43"/>
      <c r="D136" s="12"/>
      <c r="E136" s="13"/>
      <c r="F136" s="59"/>
    </row>
    <row r="137" spans="1:6" ht="38.25">
      <c r="A137" s="57" t="s">
        <v>121</v>
      </c>
      <c r="B137" s="15" t="s">
        <v>280</v>
      </c>
      <c r="C137" s="43" t="s">
        <v>6</v>
      </c>
      <c r="D137" s="12">
        <v>515100</v>
      </c>
      <c r="E137" s="13">
        <v>391413</v>
      </c>
      <c r="F137" s="108">
        <f t="shared" ref="F137" si="6">D137/E137*100</f>
        <v>131.60012569843107</v>
      </c>
    </row>
    <row r="138" spans="1:6" ht="25.5">
      <c r="A138" s="57"/>
      <c r="B138" s="10" t="s">
        <v>13</v>
      </c>
      <c r="C138" s="74" t="s">
        <v>4</v>
      </c>
      <c r="D138" s="12"/>
      <c r="E138" s="13"/>
      <c r="F138" s="59" t="s">
        <v>5</v>
      </c>
    </row>
    <row r="139" spans="1:6">
      <c r="A139" s="57"/>
      <c r="B139" s="43" t="s">
        <v>129</v>
      </c>
      <c r="C139" s="74"/>
      <c r="D139" s="12"/>
      <c r="E139" s="13"/>
      <c r="F139" s="59"/>
    </row>
    <row r="140" spans="1:6" ht="25.5">
      <c r="A140" s="57"/>
      <c r="B140" s="68" t="s">
        <v>176</v>
      </c>
      <c r="C140" s="43" t="s">
        <v>6</v>
      </c>
      <c r="D140" s="12"/>
      <c r="E140" s="13"/>
      <c r="F140" s="59"/>
    </row>
    <row r="141" spans="1:6">
      <c r="A141" s="57"/>
      <c r="B141" s="68" t="s">
        <v>130</v>
      </c>
      <c r="C141" s="43" t="s">
        <v>6</v>
      </c>
      <c r="D141" s="12"/>
      <c r="E141" s="13"/>
      <c r="F141" s="59"/>
    </row>
    <row r="142" spans="1:6">
      <c r="A142" s="57"/>
      <c r="B142" s="68" t="s">
        <v>131</v>
      </c>
      <c r="C142" s="43" t="s">
        <v>6</v>
      </c>
      <c r="D142" s="12"/>
      <c r="E142" s="13"/>
      <c r="F142" s="59"/>
    </row>
    <row r="143" spans="1:6" ht="25.5">
      <c r="A143" s="57"/>
      <c r="B143" s="10" t="s">
        <v>177</v>
      </c>
      <c r="C143" s="73" t="s">
        <v>6</v>
      </c>
      <c r="D143" s="14"/>
      <c r="E143" s="9"/>
      <c r="F143" s="58"/>
    </row>
    <row r="144" spans="1:6" ht="25.9" customHeight="1">
      <c r="A144" s="65"/>
      <c r="B144" s="67" t="s">
        <v>178</v>
      </c>
      <c r="C144" s="73" t="s">
        <v>6</v>
      </c>
      <c r="D144" s="14"/>
      <c r="E144" s="9"/>
      <c r="F144" s="58"/>
    </row>
    <row r="145" spans="1:6">
      <c r="A145" s="57"/>
      <c r="B145" s="10" t="s">
        <v>132</v>
      </c>
      <c r="C145" s="43" t="s">
        <v>6</v>
      </c>
      <c r="D145" s="12"/>
      <c r="E145" s="13"/>
      <c r="F145" s="59"/>
    </row>
    <row r="146" spans="1:6" ht="25.5">
      <c r="A146" s="57"/>
      <c r="B146" s="10" t="s">
        <v>179</v>
      </c>
      <c r="C146" s="43" t="s">
        <v>6</v>
      </c>
      <c r="D146" s="12"/>
      <c r="E146" s="13"/>
      <c r="F146" s="59"/>
    </row>
    <row r="147" spans="1:6">
      <c r="A147" s="57"/>
      <c r="B147" s="10" t="s">
        <v>180</v>
      </c>
      <c r="C147" s="43" t="s">
        <v>6</v>
      </c>
      <c r="D147" s="12"/>
      <c r="E147" s="13"/>
      <c r="F147" s="59"/>
    </row>
    <row r="148" spans="1:6" ht="13.15" customHeight="1">
      <c r="A148" s="57"/>
      <c r="B148" s="10" t="s">
        <v>181</v>
      </c>
      <c r="C148" s="43" t="s">
        <v>6</v>
      </c>
      <c r="D148" s="12"/>
      <c r="E148" s="13"/>
      <c r="F148" s="59"/>
    </row>
    <row r="149" spans="1:6" ht="13.15" customHeight="1">
      <c r="A149" s="57"/>
      <c r="B149" s="10" t="s">
        <v>182</v>
      </c>
      <c r="C149" s="43" t="s">
        <v>6</v>
      </c>
      <c r="D149" s="12"/>
      <c r="E149" s="13"/>
      <c r="F149" s="59"/>
    </row>
    <row r="150" spans="1:6">
      <c r="A150" s="57"/>
      <c r="B150" s="10" t="s">
        <v>183</v>
      </c>
      <c r="C150" s="43" t="s">
        <v>6</v>
      </c>
      <c r="D150" s="12"/>
      <c r="E150" s="13"/>
      <c r="F150" s="59"/>
    </row>
    <row r="151" spans="1:6" ht="15" customHeight="1">
      <c r="A151" s="57"/>
      <c r="B151" s="8" t="s">
        <v>279</v>
      </c>
      <c r="C151" s="43"/>
      <c r="D151" s="14"/>
      <c r="E151" s="9"/>
      <c r="F151" s="56"/>
    </row>
    <row r="152" spans="1:6" ht="25.5">
      <c r="A152" s="57" t="s">
        <v>122</v>
      </c>
      <c r="B152" s="11" t="s">
        <v>184</v>
      </c>
      <c r="C152" s="74" t="s">
        <v>6</v>
      </c>
      <c r="D152" s="12">
        <v>1511200</v>
      </c>
      <c r="E152" s="13">
        <v>604480</v>
      </c>
      <c r="F152" s="108">
        <f t="shared" ref="F152:F159" si="7">D152/E152*100</f>
        <v>250</v>
      </c>
    </row>
    <row r="153" spans="1:6">
      <c r="A153" s="57" t="s">
        <v>123</v>
      </c>
      <c r="B153" s="15" t="s">
        <v>79</v>
      </c>
      <c r="C153" s="43" t="s">
        <v>6</v>
      </c>
      <c r="D153" s="12">
        <v>1549800</v>
      </c>
      <c r="E153" s="13">
        <v>619920</v>
      </c>
      <c r="F153" s="108">
        <f t="shared" si="7"/>
        <v>250</v>
      </c>
    </row>
    <row r="154" spans="1:6">
      <c r="A154" s="57" t="s">
        <v>124</v>
      </c>
      <c r="B154" s="9" t="s">
        <v>80</v>
      </c>
      <c r="C154" s="43" t="s">
        <v>6</v>
      </c>
      <c r="D154" s="12">
        <v>38600</v>
      </c>
      <c r="E154" s="13">
        <v>13785</v>
      </c>
      <c r="F154" s="108">
        <f t="shared" si="7"/>
        <v>280.01450852375768</v>
      </c>
    </row>
    <row r="155" spans="1:6">
      <c r="A155" s="57" t="s">
        <v>125</v>
      </c>
      <c r="B155" s="9" t="s">
        <v>81</v>
      </c>
      <c r="C155" s="43" t="s">
        <v>4</v>
      </c>
      <c r="D155" s="12">
        <v>17.600000000000001</v>
      </c>
      <c r="E155" s="13">
        <v>10.5</v>
      </c>
      <c r="F155" s="108">
        <f t="shared" si="7"/>
        <v>167.61904761904762</v>
      </c>
    </row>
    <row r="156" spans="1:6" ht="15" customHeight="1">
      <c r="A156" s="57"/>
      <c r="B156" s="8" t="s">
        <v>70</v>
      </c>
      <c r="C156" s="73"/>
      <c r="D156" s="8"/>
      <c r="E156" s="9"/>
      <c r="F156" s="56"/>
    </row>
    <row r="157" spans="1:6" ht="25.5">
      <c r="A157" s="57" t="s">
        <v>185</v>
      </c>
      <c r="B157" s="9" t="s">
        <v>142</v>
      </c>
      <c r="C157" s="75" t="s">
        <v>7</v>
      </c>
      <c r="D157" s="12">
        <v>37054</v>
      </c>
      <c r="E157" s="13">
        <v>31778</v>
      </c>
      <c r="F157" s="108">
        <f t="shared" si="7"/>
        <v>116.60268110013217</v>
      </c>
    </row>
    <row r="158" spans="1:6" ht="38.25">
      <c r="A158" s="57" t="s">
        <v>126</v>
      </c>
      <c r="B158" s="9" t="s">
        <v>277</v>
      </c>
      <c r="C158" s="73" t="s">
        <v>3</v>
      </c>
      <c r="D158" s="12">
        <v>133</v>
      </c>
      <c r="E158" s="113">
        <v>163</v>
      </c>
      <c r="F158" s="108">
        <f t="shared" si="7"/>
        <v>81.595092024539866</v>
      </c>
    </row>
    <row r="159" spans="1:6">
      <c r="A159" s="62" t="s">
        <v>127</v>
      </c>
      <c r="B159" s="44" t="s">
        <v>83</v>
      </c>
      <c r="C159" s="76" t="s">
        <v>4</v>
      </c>
      <c r="D159" s="45">
        <v>0.4</v>
      </c>
      <c r="E159" s="46">
        <v>0.6</v>
      </c>
      <c r="F159" s="108">
        <f t="shared" si="7"/>
        <v>66.666666666666671</v>
      </c>
    </row>
    <row r="160" spans="1:6" ht="9" customHeight="1">
      <c r="A160" s="16"/>
      <c r="B160" s="17"/>
      <c r="C160" s="20"/>
      <c r="D160" s="18"/>
      <c r="E160" s="19"/>
      <c r="F160" s="19"/>
    </row>
    <row r="161" spans="1:6">
      <c r="A161" s="1"/>
      <c r="B161" s="1"/>
      <c r="C161" s="1"/>
      <c r="D161" s="1"/>
      <c r="E161" s="1"/>
      <c r="F161" s="1"/>
    </row>
    <row r="162" spans="1:6">
      <c r="A162" s="21" t="s">
        <v>50</v>
      </c>
      <c r="B162" s="17"/>
      <c r="C162" s="22"/>
      <c r="D162" s="23"/>
      <c r="E162" s="17"/>
      <c r="F162" s="17"/>
    </row>
    <row r="163" spans="1:6">
      <c r="A163" s="70" t="s">
        <v>133</v>
      </c>
      <c r="B163" s="70"/>
      <c r="C163" s="70"/>
      <c r="D163" s="70"/>
      <c r="E163" s="70"/>
      <c r="F163" s="70"/>
    </row>
    <row r="164" spans="1:6" ht="14.25">
      <c r="A164" s="1"/>
      <c r="B164" s="24"/>
      <c r="C164" s="24"/>
      <c r="D164" s="24"/>
      <c r="E164" s="24"/>
      <c r="F164" s="24"/>
    </row>
    <row r="165" spans="1:6" s="29" customFormat="1">
      <c r="B165" s="26"/>
      <c r="C165" s="27"/>
      <c r="D165" s="28"/>
      <c r="E165" s="26"/>
      <c r="F165" s="26"/>
    </row>
    <row r="166" spans="1:6" s="29" customFormat="1">
      <c r="A166" s="29" t="s">
        <v>268</v>
      </c>
      <c r="B166" s="26"/>
      <c r="C166" s="30"/>
      <c r="D166" s="28"/>
      <c r="E166" s="26"/>
      <c r="F166" s="26"/>
    </row>
    <row r="167" spans="1:6" s="29" customFormat="1">
      <c r="A167" s="25" t="s">
        <v>269</v>
      </c>
      <c r="B167" s="26"/>
      <c r="C167" s="30"/>
      <c r="D167" s="28"/>
      <c r="E167" s="26"/>
      <c r="F167" s="26"/>
    </row>
    <row r="168" spans="1:6" s="29" customFormat="1">
      <c r="A168" s="25" t="s">
        <v>274</v>
      </c>
      <c r="B168" s="26"/>
      <c r="C168" s="30"/>
      <c r="D168" s="28"/>
      <c r="E168" s="26"/>
      <c r="F168" s="26"/>
    </row>
    <row r="169" spans="1:6" s="29" customFormat="1">
      <c r="A169" s="25" t="s">
        <v>270</v>
      </c>
      <c r="B169" s="26"/>
      <c r="C169" s="30"/>
      <c r="D169" s="28"/>
      <c r="E169" s="26"/>
      <c r="F169" s="26"/>
    </row>
    <row r="170" spans="1:6" s="29" customFormat="1">
      <c r="A170" s="25"/>
      <c r="B170" s="26"/>
      <c r="C170" s="30"/>
      <c r="D170" s="28"/>
      <c r="E170" s="26"/>
      <c r="F170" s="26"/>
    </row>
    <row r="171" spans="1:6" s="29" customFormat="1">
      <c r="A171" s="25"/>
      <c r="B171" s="26"/>
      <c r="C171" s="30"/>
      <c r="D171" s="28"/>
      <c r="E171" s="26"/>
      <c r="F171" s="26"/>
    </row>
    <row r="172" spans="1:6" s="29" customFormat="1">
      <c r="A172" s="25"/>
      <c r="B172" s="26"/>
      <c r="C172" s="30"/>
      <c r="D172" s="28"/>
      <c r="E172" s="26"/>
      <c r="F172" s="26"/>
    </row>
    <row r="173" spans="1:6" s="29" customFormat="1">
      <c r="A173" s="25"/>
      <c r="B173" s="26"/>
      <c r="C173" s="30"/>
      <c r="D173" s="28"/>
      <c r="E173" s="26"/>
      <c r="F173" s="26"/>
    </row>
    <row r="174" spans="1:6" s="29" customFormat="1">
      <c r="A174" s="25"/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4"/>
      <c r="C1" s="64"/>
      <c r="F1" s="64"/>
      <c r="G1" s="64"/>
      <c r="H1" s="69"/>
    </row>
    <row r="2" spans="1:8" ht="12.75" customHeight="1">
      <c r="A2" s="1"/>
      <c r="B2" s="64"/>
      <c r="C2" s="64"/>
      <c r="F2" s="64"/>
      <c r="G2" s="64"/>
      <c r="H2" s="69"/>
    </row>
    <row r="3" spans="1:8" ht="12.75" customHeight="1">
      <c r="A3" s="1"/>
      <c r="B3" s="64"/>
      <c r="C3" s="64"/>
      <c r="F3" s="64"/>
      <c r="G3" s="64"/>
      <c r="H3" s="69"/>
    </row>
    <row r="4" spans="1:8" ht="15.75">
      <c r="A4" s="63"/>
      <c r="B4" s="63"/>
      <c r="C4" s="63"/>
      <c r="E4" s="78"/>
      <c r="F4" s="79"/>
      <c r="G4" s="79"/>
      <c r="H4" s="77"/>
    </row>
    <row r="5" spans="1:8" ht="8.25" customHeight="1">
      <c r="A5" s="34"/>
      <c r="B5" s="35"/>
      <c r="C5" s="35"/>
      <c r="D5" s="35"/>
      <c r="E5" s="123"/>
      <c r="F5" s="123"/>
      <c r="G5" s="80"/>
    </row>
    <row r="6" spans="1:8" ht="15.75" customHeight="1">
      <c r="A6" s="128" t="s">
        <v>197</v>
      </c>
      <c r="B6" s="128"/>
      <c r="C6" s="128"/>
      <c r="D6" s="128"/>
      <c r="E6" s="128"/>
      <c r="F6" s="128"/>
      <c r="G6" s="128"/>
      <c r="H6" s="128"/>
    </row>
    <row r="7" spans="1:8" ht="14.25" customHeight="1">
      <c r="A7" s="121" t="s">
        <v>272</v>
      </c>
      <c r="B7" s="121"/>
      <c r="C7" s="121"/>
      <c r="D7" s="121"/>
      <c r="E7" s="121"/>
      <c r="F7" s="121"/>
      <c r="G7" s="121"/>
      <c r="H7" s="121"/>
    </row>
    <row r="8" spans="1:8" ht="10.5" customHeight="1">
      <c r="A8" s="120" t="s">
        <v>198</v>
      </c>
      <c r="B8" s="120"/>
      <c r="C8" s="120"/>
      <c r="D8" s="120"/>
      <c r="E8" s="120"/>
      <c r="F8" s="120"/>
      <c r="G8" s="120"/>
      <c r="H8" s="120"/>
    </row>
    <row r="9" spans="1:8" ht="14.25" customHeight="1">
      <c r="A9" s="121" t="s">
        <v>273</v>
      </c>
      <c r="B9" s="121"/>
      <c r="C9" s="121"/>
      <c r="D9" s="121"/>
      <c r="E9" s="121"/>
      <c r="F9" s="121"/>
      <c r="G9" s="121"/>
      <c r="H9" s="121"/>
    </row>
    <row r="10" spans="1:8" ht="12" customHeight="1">
      <c r="A10" s="122" t="s">
        <v>199</v>
      </c>
      <c r="B10" s="122"/>
      <c r="C10" s="122"/>
      <c r="D10" s="122"/>
      <c r="E10" s="122"/>
      <c r="F10" s="122"/>
      <c r="G10" s="122"/>
      <c r="H10" s="122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1" t="s">
        <v>1</v>
      </c>
      <c r="B12" s="72" t="s">
        <v>2</v>
      </c>
      <c r="C12" s="72" t="s">
        <v>193</v>
      </c>
      <c r="D12" s="72" t="s">
        <v>143</v>
      </c>
      <c r="E12" s="72" t="s">
        <v>201</v>
      </c>
      <c r="F12" s="72" t="s">
        <v>203</v>
      </c>
      <c r="G12" s="72" t="s">
        <v>260</v>
      </c>
      <c r="H12" s="72" t="s">
        <v>259</v>
      </c>
    </row>
    <row r="13" spans="1:8" s="7" customFormat="1" ht="12">
      <c r="A13" s="47"/>
      <c r="B13" s="48"/>
      <c r="C13" s="48"/>
      <c r="D13" s="48"/>
      <c r="E13" s="48"/>
      <c r="F13" s="48"/>
      <c r="G13" s="48"/>
    </row>
    <row r="14" spans="1:8" s="7" customFormat="1" ht="16.5" customHeight="1">
      <c r="A14" s="87" t="s">
        <v>88</v>
      </c>
      <c r="B14" s="88" t="s">
        <v>200</v>
      </c>
      <c r="C14" s="89" t="s">
        <v>6</v>
      </c>
      <c r="D14" s="90">
        <f>SUM(D15:D20)</f>
        <v>13198000</v>
      </c>
      <c r="E14" s="90">
        <f>SUM(E15:E20)</f>
        <v>10515585</v>
      </c>
      <c r="F14" s="90">
        <f>D14/E14*100</f>
        <v>125.50894695825292</v>
      </c>
      <c r="G14" s="91">
        <v>108.4</v>
      </c>
      <c r="H14" s="125"/>
    </row>
    <row r="15" spans="1:8" ht="28.5" customHeight="1">
      <c r="A15" s="92" t="s">
        <v>89</v>
      </c>
      <c r="B15" s="93" t="s">
        <v>254</v>
      </c>
      <c r="C15" s="94" t="s">
        <v>6</v>
      </c>
      <c r="D15" s="95">
        <f>'Приложение 1'!D17</f>
        <v>5472600</v>
      </c>
      <c r="E15" s="93">
        <f>'Приложение 1'!E17</f>
        <v>4029896</v>
      </c>
      <c r="F15" s="95">
        <f t="shared" ref="F15:F20" si="0">D15/E15*100</f>
        <v>135.80003057150853</v>
      </c>
      <c r="G15" s="106" t="s">
        <v>204</v>
      </c>
      <c r="H15" s="126"/>
    </row>
    <row r="16" spans="1:8" ht="30.75" customHeight="1">
      <c r="A16" s="92" t="s">
        <v>91</v>
      </c>
      <c r="B16" s="93" t="s">
        <v>255</v>
      </c>
      <c r="C16" s="94" t="s">
        <v>6</v>
      </c>
      <c r="D16" s="95">
        <f>'Приложение 1'!D57</f>
        <v>4543400</v>
      </c>
      <c r="E16" s="93">
        <f>'Приложение 1'!E57</f>
        <v>3543000</v>
      </c>
      <c r="F16" s="95">
        <f t="shared" si="0"/>
        <v>128.23595822749084</v>
      </c>
      <c r="G16" s="106" t="s">
        <v>204</v>
      </c>
      <c r="H16" s="126"/>
    </row>
    <row r="17" spans="1:8" ht="30">
      <c r="A17" s="92" t="s">
        <v>92</v>
      </c>
      <c r="B17" s="93" t="s">
        <v>256</v>
      </c>
      <c r="C17" s="96" t="s">
        <v>6</v>
      </c>
      <c r="D17" s="97">
        <f>'Приложение 1'!D97</f>
        <v>53100</v>
      </c>
      <c r="E17" s="98">
        <f>'Приложение 1'!E97</f>
        <v>68427</v>
      </c>
      <c r="F17" s="95">
        <f t="shared" si="0"/>
        <v>77.600946994607384</v>
      </c>
      <c r="G17" s="106" t="s">
        <v>204</v>
      </c>
      <c r="H17" s="126"/>
    </row>
    <row r="18" spans="1:8" ht="30" customHeight="1">
      <c r="A18" s="92" t="s">
        <v>93</v>
      </c>
      <c r="B18" s="93" t="s">
        <v>257</v>
      </c>
      <c r="C18" s="96" t="s">
        <v>6</v>
      </c>
      <c r="D18" s="97">
        <f>'Приложение 1'!D111</f>
        <v>191900</v>
      </c>
      <c r="E18" s="98">
        <f>'Приложение 1'!E111</f>
        <v>295685</v>
      </c>
      <c r="F18" s="95">
        <f t="shared" si="0"/>
        <v>64.900147116018729</v>
      </c>
      <c r="G18" s="106" t="s">
        <v>204</v>
      </c>
      <c r="H18" s="126"/>
    </row>
    <row r="19" spans="1:8" ht="15">
      <c r="A19" s="92" t="s">
        <v>94</v>
      </c>
      <c r="B19" s="93" t="s">
        <v>202</v>
      </c>
      <c r="C19" s="99" t="s">
        <v>6</v>
      </c>
      <c r="D19" s="97">
        <f>'Приложение 1'!D123</f>
        <v>2937000</v>
      </c>
      <c r="E19" s="98">
        <f>'Приложение 1'!E123</f>
        <v>2578577</v>
      </c>
      <c r="F19" s="95">
        <f t="shared" si="0"/>
        <v>113.90003090852048</v>
      </c>
      <c r="G19" s="106" t="s">
        <v>204</v>
      </c>
      <c r="H19" s="126"/>
    </row>
    <row r="20" spans="1:8" ht="30">
      <c r="A20" s="100" t="s">
        <v>95</v>
      </c>
      <c r="B20" s="101" t="s">
        <v>258</v>
      </c>
      <c r="C20" s="102" t="s">
        <v>6</v>
      </c>
      <c r="D20" s="103">
        <f>'Приложение 1'!D129</f>
        <v>0</v>
      </c>
      <c r="E20" s="104">
        <f>'Приложение 1'!E129</f>
        <v>0</v>
      </c>
      <c r="F20" s="105" t="e">
        <f t="shared" si="0"/>
        <v>#DIV/0!</v>
      </c>
      <c r="G20" s="107" t="s">
        <v>204</v>
      </c>
      <c r="H20" s="127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6" t="s">
        <v>261</v>
      </c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70"/>
      <c r="B24" s="70"/>
      <c r="C24" s="70"/>
      <c r="D24" s="70"/>
      <c r="E24" s="70"/>
      <c r="F24" s="70"/>
      <c r="G24" s="70"/>
    </row>
    <row r="25" spans="1:8" ht="14.25">
      <c r="A25" s="29" t="s">
        <v>268</v>
      </c>
      <c r="B25" s="24"/>
      <c r="C25" s="24"/>
      <c r="D25" s="24"/>
      <c r="E25" s="24"/>
      <c r="F25" s="24"/>
      <c r="G25" s="24"/>
    </row>
    <row r="26" spans="1:8" s="29" customFormat="1">
      <c r="A26" s="25" t="s">
        <v>269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25" workbookViewId="0">
      <selection activeCell="B1" sqref="B1:C1"/>
    </sheetView>
  </sheetViews>
  <sheetFormatPr defaultColWidth="9.140625" defaultRowHeight="15"/>
  <cols>
    <col min="1" max="1" width="40.7109375" style="81" customWidth="1"/>
    <col min="2" max="3" width="16.7109375" style="81" customWidth="1"/>
    <col min="4" max="16384" width="9.140625" style="81"/>
  </cols>
  <sheetData>
    <row r="1" spans="1:3" ht="42" customHeight="1">
      <c r="B1" s="132"/>
      <c r="C1" s="132"/>
    </row>
    <row r="2" spans="1:3" ht="51" customHeight="1">
      <c r="A2" s="129" t="s">
        <v>205</v>
      </c>
      <c r="B2" s="129"/>
      <c r="C2" s="129"/>
    </row>
    <row r="3" spans="1:3">
      <c r="A3" s="130" t="s">
        <v>206</v>
      </c>
      <c r="B3" s="131" t="s">
        <v>207</v>
      </c>
      <c r="C3" s="131"/>
    </row>
    <row r="4" spans="1:3">
      <c r="A4" s="130"/>
      <c r="B4" s="82" t="s">
        <v>208</v>
      </c>
      <c r="C4" s="82" t="s">
        <v>209</v>
      </c>
    </row>
    <row r="5" spans="1:3">
      <c r="A5" s="83" t="s">
        <v>210</v>
      </c>
      <c r="B5" s="84">
        <v>106.17731360243714</v>
      </c>
      <c r="C5" s="85">
        <f t="shared" ref="C5:C48" si="0">B5+0.6</f>
        <v>106.77731360243713</v>
      </c>
    </row>
    <row r="6" spans="1:3">
      <c r="A6" s="83" t="s">
        <v>211</v>
      </c>
      <c r="B6" s="84">
        <v>108.04151532204429</v>
      </c>
      <c r="C6" s="85">
        <f t="shared" si="0"/>
        <v>108.64151532204428</v>
      </c>
    </row>
    <row r="7" spans="1:3">
      <c r="A7" s="83" t="s">
        <v>212</v>
      </c>
      <c r="B7" s="84">
        <v>110.22442182792047</v>
      </c>
      <c r="C7" s="85">
        <f t="shared" si="0"/>
        <v>110.82442182792046</v>
      </c>
    </row>
    <row r="8" spans="1:3">
      <c r="A8" s="83" t="s">
        <v>213</v>
      </c>
      <c r="B8" s="84">
        <v>104.68508094645543</v>
      </c>
      <c r="C8" s="85">
        <f t="shared" si="0"/>
        <v>105.28508094645542</v>
      </c>
    </row>
    <row r="9" spans="1:3">
      <c r="A9" s="83" t="s">
        <v>214</v>
      </c>
      <c r="B9" s="84">
        <v>105.93614778989226</v>
      </c>
      <c r="C9" s="85">
        <f t="shared" si="0"/>
        <v>106.53614778989225</v>
      </c>
    </row>
    <row r="10" spans="1:3">
      <c r="A10" s="83" t="s">
        <v>215</v>
      </c>
      <c r="B10" s="84">
        <v>106.05963891572378</v>
      </c>
      <c r="C10" s="85">
        <f t="shared" si="0"/>
        <v>106.65963891572378</v>
      </c>
    </row>
    <row r="11" spans="1:3">
      <c r="A11" s="83" t="s">
        <v>216</v>
      </c>
      <c r="B11" s="84">
        <v>105.06183781959089</v>
      </c>
      <c r="C11" s="85">
        <f t="shared" si="0"/>
        <v>105.66183781959089</v>
      </c>
    </row>
    <row r="12" spans="1:3">
      <c r="A12" s="83" t="s">
        <v>217</v>
      </c>
      <c r="B12" s="84">
        <v>107.3458137727327</v>
      </c>
      <c r="C12" s="85">
        <f t="shared" si="0"/>
        <v>107.94581377273269</v>
      </c>
    </row>
    <row r="13" spans="1:3">
      <c r="A13" s="83" t="s">
        <v>218</v>
      </c>
      <c r="B13" s="84">
        <v>107.31282876089277</v>
      </c>
      <c r="C13" s="85">
        <f t="shared" si="0"/>
        <v>107.91282876089276</v>
      </c>
    </row>
    <row r="14" spans="1:3">
      <c r="A14" s="83" t="s">
        <v>219</v>
      </c>
      <c r="B14" s="84">
        <v>104.70268608170868</v>
      </c>
      <c r="C14" s="85">
        <f t="shared" si="0"/>
        <v>105.30268608170867</v>
      </c>
    </row>
    <row r="15" spans="1:3">
      <c r="A15" s="83" t="s">
        <v>220</v>
      </c>
      <c r="B15" s="84">
        <v>105.59238126451413</v>
      </c>
      <c r="C15" s="85">
        <f t="shared" si="0"/>
        <v>106.19238126451413</v>
      </c>
    </row>
    <row r="16" spans="1:3">
      <c r="A16" s="83" t="s">
        <v>221</v>
      </c>
      <c r="B16" s="84">
        <v>104.14401251829131</v>
      </c>
      <c r="C16" s="85">
        <f t="shared" si="0"/>
        <v>104.7440125182913</v>
      </c>
    </row>
    <row r="17" spans="1:3">
      <c r="A17" s="83" t="s">
        <v>222</v>
      </c>
      <c r="B17" s="84">
        <v>105.56078472023911</v>
      </c>
      <c r="C17" s="85">
        <f t="shared" si="0"/>
        <v>106.16078472023911</v>
      </c>
    </row>
    <row r="18" spans="1:3">
      <c r="A18" s="83" t="s">
        <v>223</v>
      </c>
      <c r="B18" s="84">
        <v>107.20125586430611</v>
      </c>
      <c r="C18" s="85">
        <f t="shared" si="0"/>
        <v>107.8012558643061</v>
      </c>
    </row>
    <row r="19" spans="1:3">
      <c r="A19" s="83" t="s">
        <v>224</v>
      </c>
      <c r="B19" s="84">
        <v>105.3546635909733</v>
      </c>
      <c r="C19" s="85">
        <f t="shared" si="0"/>
        <v>105.9546635909733</v>
      </c>
    </row>
    <row r="20" spans="1:3">
      <c r="A20" s="83" t="s">
        <v>225</v>
      </c>
      <c r="B20" s="84">
        <v>104.43541192984765</v>
      </c>
      <c r="C20" s="85">
        <f t="shared" si="0"/>
        <v>105.03541192984764</v>
      </c>
    </row>
    <row r="21" spans="1:3">
      <c r="A21" s="83" t="s">
        <v>226</v>
      </c>
      <c r="B21" s="84">
        <v>105.97317827927561</v>
      </c>
      <c r="C21" s="85">
        <f t="shared" si="0"/>
        <v>106.57317827927561</v>
      </c>
    </row>
    <row r="22" spans="1:3">
      <c r="A22" s="83" t="s">
        <v>227</v>
      </c>
      <c r="B22" s="84">
        <v>104.28048163478722</v>
      </c>
      <c r="C22" s="85">
        <f t="shared" si="0"/>
        <v>104.88048163478722</v>
      </c>
    </row>
    <row r="23" spans="1:3">
      <c r="A23" s="83" t="s">
        <v>228</v>
      </c>
      <c r="B23" s="84">
        <v>105.30498715295703</v>
      </c>
      <c r="C23" s="85">
        <f t="shared" si="0"/>
        <v>105.90498715295702</v>
      </c>
    </row>
    <row r="24" spans="1:3">
      <c r="A24" s="83" t="s">
        <v>229</v>
      </c>
      <c r="B24" s="84">
        <v>105.7686373274137</v>
      </c>
      <c r="C24" s="85">
        <f t="shared" si="0"/>
        <v>106.36863732741369</v>
      </c>
    </row>
    <row r="25" spans="1:3">
      <c r="A25" s="83" t="s">
        <v>230</v>
      </c>
      <c r="B25" s="84">
        <v>106.34896043424371</v>
      </c>
      <c r="C25" s="85">
        <f t="shared" si="0"/>
        <v>106.9489604342437</v>
      </c>
    </row>
    <row r="26" spans="1:3">
      <c r="A26" s="83" t="s">
        <v>231</v>
      </c>
      <c r="B26" s="84">
        <v>109.29437006857066</v>
      </c>
      <c r="C26" s="85">
        <f t="shared" si="0"/>
        <v>109.89437006857065</v>
      </c>
    </row>
    <row r="27" spans="1:3">
      <c r="A27" s="83" t="s">
        <v>232</v>
      </c>
      <c r="B27" s="84">
        <v>108.01199349875195</v>
      </c>
      <c r="C27" s="85">
        <f t="shared" si="0"/>
        <v>108.61199349875194</v>
      </c>
    </row>
    <row r="28" spans="1:3">
      <c r="A28" s="83" t="s">
        <v>233</v>
      </c>
      <c r="B28" s="84">
        <v>104.79508376407554</v>
      </c>
      <c r="C28" s="85">
        <f t="shared" si="0"/>
        <v>105.39508376407554</v>
      </c>
    </row>
    <row r="29" spans="1:3">
      <c r="A29" s="83" t="s">
        <v>234</v>
      </c>
      <c r="B29" s="84">
        <v>106.69758324292431</v>
      </c>
      <c r="C29" s="85">
        <f t="shared" si="0"/>
        <v>107.2975832429243</v>
      </c>
    </row>
    <row r="30" spans="1:3">
      <c r="A30" s="83" t="s">
        <v>235</v>
      </c>
      <c r="B30" s="84">
        <v>106.16538240240412</v>
      </c>
      <c r="C30" s="85">
        <f t="shared" si="0"/>
        <v>106.76538240240411</v>
      </c>
    </row>
    <row r="31" spans="1:3">
      <c r="A31" s="83" t="s">
        <v>236</v>
      </c>
      <c r="B31" s="84">
        <v>104.03647733527039</v>
      </c>
      <c r="C31" s="85">
        <f t="shared" si="0"/>
        <v>104.63647733527038</v>
      </c>
    </row>
    <row r="32" spans="1:3">
      <c r="A32" s="83" t="s">
        <v>237</v>
      </c>
      <c r="B32" s="84">
        <v>109.33834821602007</v>
      </c>
      <c r="C32" s="85">
        <f t="shared" si="0"/>
        <v>109.93834821602006</v>
      </c>
    </row>
    <row r="33" spans="1:3">
      <c r="A33" s="83" t="s">
        <v>238</v>
      </c>
      <c r="B33" s="84">
        <v>107.12508304362652</v>
      </c>
      <c r="C33" s="85">
        <f t="shared" si="0"/>
        <v>107.72508304362651</v>
      </c>
    </row>
    <row r="34" spans="1:3">
      <c r="A34" s="83" t="s">
        <v>239</v>
      </c>
      <c r="B34" s="84">
        <v>108.33355604632568</v>
      </c>
      <c r="C34" s="85">
        <f t="shared" si="0"/>
        <v>108.93355604632568</v>
      </c>
    </row>
    <row r="35" spans="1:3">
      <c r="A35" s="83" t="s">
        <v>240</v>
      </c>
      <c r="B35" s="84">
        <v>105.59516295613606</v>
      </c>
      <c r="C35" s="85">
        <f t="shared" si="0"/>
        <v>106.19516295613606</v>
      </c>
    </row>
    <row r="36" spans="1:3">
      <c r="A36" s="83" t="s">
        <v>241</v>
      </c>
      <c r="B36" s="84">
        <v>107.76258241318367</v>
      </c>
      <c r="C36" s="85">
        <f t="shared" si="0"/>
        <v>108.36258241318366</v>
      </c>
    </row>
    <row r="37" spans="1:3">
      <c r="A37" s="83" t="s">
        <v>242</v>
      </c>
      <c r="B37" s="84">
        <v>106.52152039881241</v>
      </c>
      <c r="C37" s="85">
        <f t="shared" si="0"/>
        <v>107.12152039881241</v>
      </c>
    </row>
    <row r="38" spans="1:3">
      <c r="A38" s="83" t="s">
        <v>243</v>
      </c>
      <c r="B38" s="84">
        <v>103.53974423069383</v>
      </c>
      <c r="C38" s="85">
        <f t="shared" si="0"/>
        <v>104.13974423069382</v>
      </c>
    </row>
    <row r="39" spans="1:3">
      <c r="A39" s="83" t="s">
        <v>244</v>
      </c>
      <c r="B39" s="84">
        <v>111.61992301611868</v>
      </c>
      <c r="C39" s="85">
        <f t="shared" si="0"/>
        <v>112.21992301611867</v>
      </c>
    </row>
    <row r="40" spans="1:3">
      <c r="A40" s="83" t="s">
        <v>245</v>
      </c>
      <c r="B40" s="84">
        <v>106.08413298168797</v>
      </c>
      <c r="C40" s="85">
        <f t="shared" si="0"/>
        <v>106.68413298168797</v>
      </c>
    </row>
    <row r="41" spans="1:3">
      <c r="A41" s="83" t="s">
        <v>246</v>
      </c>
      <c r="B41" s="84">
        <v>104.79588701117596</v>
      </c>
      <c r="C41" s="85">
        <f t="shared" si="0"/>
        <v>105.39588701117596</v>
      </c>
    </row>
    <row r="42" spans="1:3">
      <c r="A42" s="83" t="s">
        <v>247</v>
      </c>
      <c r="B42" s="84">
        <v>105.94755246440928</v>
      </c>
      <c r="C42" s="85">
        <f t="shared" si="0"/>
        <v>106.54755246440928</v>
      </c>
    </row>
    <row r="43" spans="1:3">
      <c r="A43" s="83" t="s">
        <v>248</v>
      </c>
      <c r="B43" s="84">
        <v>106.71462201379451</v>
      </c>
      <c r="C43" s="85">
        <f t="shared" si="0"/>
        <v>107.31462201379451</v>
      </c>
    </row>
    <row r="44" spans="1:3">
      <c r="A44" s="83" t="s">
        <v>249</v>
      </c>
      <c r="B44" s="84">
        <v>104.62851574386897</v>
      </c>
      <c r="C44" s="85">
        <f t="shared" si="0"/>
        <v>105.22851574386897</v>
      </c>
    </row>
    <row r="45" spans="1:3">
      <c r="A45" s="83" t="s">
        <v>250</v>
      </c>
      <c r="B45" s="84">
        <v>103.60559848031184</v>
      </c>
      <c r="C45" s="85">
        <f t="shared" si="0"/>
        <v>104.20559848031183</v>
      </c>
    </row>
    <row r="46" spans="1:3">
      <c r="A46" s="83" t="s">
        <v>251</v>
      </c>
      <c r="B46" s="84">
        <v>105.92258924112348</v>
      </c>
      <c r="C46" s="85">
        <f t="shared" si="0"/>
        <v>106.52258924112347</v>
      </c>
    </row>
    <row r="47" spans="1:3">
      <c r="A47" s="83" t="s">
        <v>252</v>
      </c>
      <c r="B47" s="84">
        <v>107.29939276181382</v>
      </c>
      <c r="C47" s="85">
        <f t="shared" si="0"/>
        <v>107.89939276181381</v>
      </c>
    </row>
    <row r="48" spans="1:3">
      <c r="A48" s="83" t="s">
        <v>253</v>
      </c>
      <c r="B48" s="84">
        <v>114.83916867885478</v>
      </c>
      <c r="C48" s="85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2022-08-04T13:32:55Z</dcterms:modified>
</cp:coreProperties>
</file>