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825" windowHeight="10995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52511" iterateDelta="1E-4"/>
</workbook>
</file>

<file path=xl/calcChain.xml><?xml version="1.0" encoding="utf-8"?>
<calcChain xmlns="http://schemas.openxmlformats.org/spreadsheetml/2006/main">
  <c r="F151" i="1" l="1"/>
  <c r="F68" i="1" l="1"/>
  <c r="F79" i="1"/>
  <c r="F81" i="1"/>
  <c r="F82" i="1"/>
  <c r="F78" i="1"/>
  <c r="F70" i="1"/>
  <c r="F71" i="1"/>
  <c r="F72" i="1"/>
  <c r="F67" i="1"/>
  <c r="F51" i="1"/>
  <c r="F64" i="1" l="1"/>
  <c r="F113" i="1"/>
  <c r="F114" i="1"/>
  <c r="F157" i="1"/>
  <c r="F158" i="1"/>
  <c r="F156" i="1"/>
  <c r="F152" i="1"/>
  <c r="F153" i="1"/>
  <c r="F154" i="1"/>
  <c r="F136" i="1"/>
  <c r="F122" i="1"/>
  <c r="F118" i="1"/>
  <c r="F110" i="1"/>
  <c r="F111" i="1"/>
  <c r="F112" i="1"/>
  <c r="F115" i="1"/>
  <c r="F116" i="1"/>
  <c r="F117" i="1"/>
  <c r="F109" i="1"/>
  <c r="F105" i="1"/>
  <c r="F104" i="1"/>
  <c r="F102" i="1"/>
  <c r="F101" i="1"/>
  <c r="F99" i="1"/>
  <c r="F98" i="1"/>
  <c r="F96" i="1"/>
  <c r="F92" i="1"/>
  <c r="F89" i="1"/>
  <c r="F90" i="1"/>
  <c r="F87" i="1"/>
  <c r="F86" i="1"/>
  <c r="F84" i="1"/>
  <c r="F74" i="1"/>
  <c r="F75" i="1"/>
  <c r="F65" i="1"/>
  <c r="F60" i="1"/>
  <c r="F61" i="1"/>
  <c r="F62" i="1"/>
  <c r="F63" i="1"/>
  <c r="F59" i="1"/>
  <c r="F57" i="1"/>
  <c r="F56" i="1"/>
  <c r="F55" i="1"/>
  <c r="F54" i="1"/>
  <c r="F53" i="1"/>
  <c r="F50" i="1"/>
  <c r="F49" i="1"/>
  <c r="F48" i="1"/>
  <c r="F46" i="1"/>
  <c r="F45" i="1"/>
  <c r="F21" i="1"/>
  <c r="F19" i="1"/>
  <c r="F17" i="1"/>
  <c r="E20" i="2"/>
  <c r="D20" i="2"/>
  <c r="E19" i="2"/>
  <c r="D19" i="2"/>
  <c r="E18" i="2"/>
  <c r="D18" i="2"/>
  <c r="E17" i="2"/>
  <c r="D17" i="2"/>
  <c r="E16" i="2"/>
  <c r="D16" i="2"/>
  <c r="E15" i="2"/>
  <c r="D15" i="2"/>
  <c r="D14" i="2" l="1"/>
  <c r="F17" i="2"/>
  <c r="F19" i="2"/>
  <c r="F18" i="2"/>
  <c r="E14" i="2"/>
  <c r="F20" i="2"/>
  <c r="F16" i="2"/>
  <c r="F15" i="2"/>
  <c r="F14" i="2" l="1"/>
</calcChain>
</file>

<file path=xl/sharedStrings.xml><?xml version="1.0" encoding="utf-8"?>
<sst xmlns="http://schemas.openxmlformats.org/spreadsheetml/2006/main" count="376" uniqueCount="232">
  <si>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</si>
  <si>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</si>
  <si>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</si>
  <si>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</si>
  <si>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</si>
  <si>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</si>
  <si>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</si>
  <si>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</si>
  <si>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</si>
  <si>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</si>
  <si>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</si>
  <si>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</si>
  <si>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</si>
  <si>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</si>
  <si>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</si>
  <si>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</si>
  <si>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</si>
  <si>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</si>
  <si>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</si>
  <si>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</si>
  <si>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</si>
  <si>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</si>
  <si>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</si>
  <si>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</si>
  <si>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</si>
  <si>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</si>
  <si>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</si>
  <si>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</si>
  <si>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</si>
  <si>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</si>
  <si>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</si>
  <si>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</si>
  <si>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</si>
  <si>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</si>
  <si>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</si>
  <si>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</si>
  <si>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</si>
  <si>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</si>
  <si>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</si>
  <si>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</si>
  <si>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</si>
  <si>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</si>
  <si>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</si>
  <si>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</si>
  <si>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</si>
  <si>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</si>
  <si>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</si>
  <si>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</si>
  <si>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</si>
  <si>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</si>
  <si>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</si>
  <si>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</si>
  <si>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</si>
  <si>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</si>
  <si>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</si>
  <si>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</si>
  <si>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</si>
  <si>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</si>
  <si>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</si>
  <si>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</si>
  <si>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</si>
  <si>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</si>
  <si>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</si>
  <si>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</si>
  <si>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</si>
  <si>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</si>
  <si>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</si>
  <si>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</si>
  <si>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</si>
  <si>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</si>
  <si>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</si>
  <si>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</si>
  <si>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</si>
  <si>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</si>
  <si>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</si>
  <si>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</si>
  <si>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</si>
  <si>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</si>
  <si>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</si>
  <si>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</si>
  <si>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</si>
  <si>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</si>
  <si>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</si>
  <si>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</si>
  <si>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</si>
  <si>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</si>
  <si>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</si>
  <si>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</si>
  <si>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</si>
  <si>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</si>
  <si>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</si>
  <si>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</si>
  <si>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</si>
  <si>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</si>
  <si>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</si>
  <si>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</si>
  <si>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</si>
  <si>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</si>
  <si>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</si>
  <si>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</si>
  <si>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</si>
  <si>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</si>
  <si>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</si>
  <si>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</si>
  <si>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</si>
  <si>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</si>
  <si>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</si>
  <si>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</si>
  <si>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</si>
  <si>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</si>
  <si>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</si>
  <si>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</si>
  <si>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</si>
  <si>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</si>
  <si>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</si>
  <si>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</si>
  <si>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</si>
  <si>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</si>
  <si>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</si>
  <si>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</si>
  <si>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</si>
  <si>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</si>
  <si>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</si>
  <si>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</si>
  <si>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</si>
  <si>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</si>
  <si>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</si>
  <si>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</si>
  <si>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</si>
  <si>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</si>
  <si>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</si>
  <si>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</si>
  <si>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</si>
  <si>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</si>
  <si>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</si>
  <si>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</si>
  <si>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</si>
  <si>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</si>
  <si>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</si>
  <si>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</si>
  <si>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</si>
  <si>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</si>
  <si>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</si>
  <si>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</si>
  <si>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</si>
  <si>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</si>
  <si>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</si>
  <si>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</si>
  <si>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</si>
  <si>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</si>
  <si>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</si>
  <si>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</si>
  <si>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</si>
  <si>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</si>
  <si>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</si>
  <si>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</si>
  <si>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</si>
  <si>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</si>
  <si>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</si>
  <si>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</si>
  <si>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</si>
  <si>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</si>
  <si>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</si>
  <si>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</si>
  <si>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</si>
  <si>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</si>
  <si>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</si>
  <si>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</si>
  <si>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</si>
  <si>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</si>
  <si>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</si>
  <si>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</si>
  <si>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</si>
  <si>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</si>
  <si>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</si>
  <si>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</si>
  <si>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</si>
  <si>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</si>
  <si>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</si>
  <si>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</si>
  <si>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</si>
  <si>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</si>
  <si>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</si>
  <si>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</si>
  <si>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</si>
  <si>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</si>
  <si>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</si>
  <si>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</si>
  <si>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</si>
  <si>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</si>
  <si>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</si>
  <si>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</si>
  <si>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</si>
  <si>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</si>
  <si>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</si>
  <si>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</si>
  <si>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</si>
  <si>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</si>
  <si>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</si>
  <si>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</si>
  <si>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</si>
  <si>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</si>
  <si>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</si>
  <si>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</si>
  <si>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</si>
  <si>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</si>
  <si>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</si>
  <si>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</si>
  <si>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</si>
  <si>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</si>
  <si>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</si>
  <si>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</si>
  <si>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</si>
  <si>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</si>
  <si>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</si>
  <si>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</si>
  <si>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</si>
  <si>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</si>
  <si>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</si>
  <si>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</si>
  <si>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</si>
  <si>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</si>
  <si>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</si>
  <si>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</si>
  <si>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</si>
  <si>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</si>
  <si>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</si>
  <si>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за январь  2023 года</t>
  </si>
  <si>
    <t>Общий объем инвестиций крупных и средних организаций за счет всех источников финансирования ( по состоянию на 01 июля 2023 г.)</t>
  </si>
  <si>
    <t>за январь-август 2023 года</t>
  </si>
  <si>
    <t>Финансы на 1 августа 2023 года*</t>
  </si>
  <si>
    <t>Численность безработных граждан, зарегистрированных в государственных учреждениях службы занятости по состоянию на 1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</si>
</sst>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 applyProtection="1">
      <alignment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164" fontId="2" fillId="3" borderId="1" xfId="0" applyNumberFormat="1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view="pageBreakPreview" topLeftCell="B1" zoomScale="90" zoomScaleNormal="76" zoomScaleSheetLayoutView="90" workbookViewId="0">
      <pane ySplit="13" topLeftCell="A89" activePane="bottomLeft" state="frozen"/>
      <selection activeCell="B1" sqref="B1"/>
      <selection pane="bottomLeft" activeCell="D92" sqref="D92"/>
    </sheetView>
  </sheetViews>
  <sheetFormatPr defaultColWidth="9.140625" defaultRowHeight="12.75" x14ac:dyDescent="0.2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 x14ac:dyDescent="0.2">
      <c r="A1" s="1"/>
      <c r="B1" s="62"/>
      <c r="C1" s="62"/>
      <c r="D1" s="67"/>
      <c r="F1" s="62"/>
    </row>
    <row r="2" spans="1:6" ht="12.75" customHeight="1" x14ac:dyDescent="0.2">
      <c r="A2" s="1"/>
      <c r="B2" s="62"/>
      <c r="C2" s="62"/>
      <c r="D2" s="67"/>
      <c r="F2" s="62"/>
    </row>
    <row r="3" spans="1:6" ht="12.75" customHeight="1" x14ac:dyDescent="0.2">
      <c r="A3" s="1"/>
      <c r="B3" s="62"/>
      <c r="C3" s="62"/>
      <c r="D3" s="67"/>
      <c r="F3" s="62"/>
    </row>
    <row r="4" spans="1:6" ht="15.75" x14ac:dyDescent="0.25">
      <c r="A4" s="61"/>
      <c r="B4" s="61"/>
      <c r="C4" s="61"/>
      <c r="D4" s="75"/>
      <c r="E4" s="76"/>
      <c r="F4" s="77"/>
    </row>
    <row r="5" spans="1:6" ht="8.25" customHeight="1" x14ac:dyDescent="0.2">
      <c r="A5" s="34"/>
      <c r="B5" s="35"/>
      <c r="C5" s="35"/>
      <c r="D5" s="35"/>
      <c r="E5" s="122"/>
      <c r="F5" s="122"/>
    </row>
    <row r="6" spans="1:6" ht="12" customHeight="1" x14ac:dyDescent="0.2">
      <c r="A6" s="123" t="s">
        <v>0</v>
      </c>
      <c r="B6" s="123"/>
      <c r="C6" s="123"/>
      <c r="D6" s="123"/>
      <c r="E6" s="123"/>
      <c r="F6" s="123"/>
    </row>
    <row r="7" spans="1:6" ht="14.25" customHeight="1" x14ac:dyDescent="0.2">
      <c r="A7" s="124" t="s">
        <v>220</v>
      </c>
      <c r="B7" s="124"/>
      <c r="C7" s="124"/>
      <c r="D7" s="124"/>
      <c r="E7" s="124"/>
      <c r="F7" s="124"/>
    </row>
    <row r="8" spans="1:6" ht="10.5" customHeight="1" x14ac:dyDescent="0.2">
      <c r="A8" s="127" t="s">
        <v>198</v>
      </c>
      <c r="B8" s="127"/>
      <c r="C8" s="127"/>
      <c r="D8" s="127"/>
      <c r="E8" s="127"/>
      <c r="F8" s="127"/>
    </row>
    <row r="9" spans="1:6" ht="14.25" customHeight="1" x14ac:dyDescent="0.2">
      <c r="A9" s="124" t="s">
        <v>229</v>
      </c>
      <c r="B9" s="124"/>
      <c r="C9" s="124"/>
      <c r="D9" s="124"/>
      <c r="E9" s="124"/>
      <c r="F9" s="124"/>
    </row>
    <row r="10" spans="1:6" ht="12" customHeight="1" x14ac:dyDescent="0.2">
      <c r="A10" s="128" t="s">
        <v>223</v>
      </c>
      <c r="B10" s="128"/>
      <c r="C10" s="3"/>
      <c r="D10" s="3"/>
      <c r="E10" s="3"/>
      <c r="F10" s="3"/>
    </row>
    <row r="11" spans="1:6" ht="12.75" customHeight="1" thickBot="1" x14ac:dyDescent="0.25">
      <c r="A11" s="4"/>
      <c r="B11" s="5"/>
      <c r="C11" s="6"/>
      <c r="D11" s="3"/>
      <c r="E11" s="5"/>
      <c r="F11" s="5"/>
    </row>
    <row r="12" spans="1:6" ht="62.45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187</v>
      </c>
      <c r="F12" s="70" t="s">
        <v>144</v>
      </c>
    </row>
    <row r="13" spans="1:6" s="7" customFormat="1" ht="12" x14ac:dyDescent="0.2">
      <c r="A13" s="45"/>
      <c r="B13" s="46"/>
      <c r="C13" s="46"/>
      <c r="D13" s="46"/>
      <c r="E13" s="46"/>
      <c r="F13" s="46"/>
    </row>
    <row r="14" spans="1:6" x14ac:dyDescent="0.2">
      <c r="A14" s="47"/>
      <c r="B14" s="48" t="s">
        <v>66</v>
      </c>
      <c r="C14" s="49"/>
      <c r="D14" s="50"/>
      <c r="E14" s="51"/>
      <c r="F14" s="52"/>
    </row>
    <row r="15" spans="1:6" x14ac:dyDescent="0.2">
      <c r="A15" s="53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4">
        <v>100</v>
      </c>
    </row>
    <row r="16" spans="1:6" x14ac:dyDescent="0.2">
      <c r="A16" s="55"/>
      <c r="B16" s="37" t="s">
        <v>52</v>
      </c>
      <c r="C16" s="42" t="s">
        <v>46</v>
      </c>
      <c r="D16" s="14">
        <v>6</v>
      </c>
      <c r="E16" s="9">
        <v>6</v>
      </c>
      <c r="F16" s="54">
        <v>100</v>
      </c>
    </row>
    <row r="17" spans="1:6" ht="38.25" x14ac:dyDescent="0.2">
      <c r="A17" s="55" t="s">
        <v>89</v>
      </c>
      <c r="B17" s="9" t="s">
        <v>140</v>
      </c>
      <c r="C17" s="71" t="s">
        <v>6</v>
      </c>
      <c r="D17" s="107">
        <v>6672663</v>
      </c>
      <c r="E17" s="111">
        <v>7833943</v>
      </c>
      <c r="F17" s="101">
        <f>D17/E17*100</f>
        <v>85.176302661380106</v>
      </c>
    </row>
    <row r="18" spans="1:6" x14ac:dyDescent="0.2">
      <c r="A18" s="55" t="s">
        <v>86</v>
      </c>
      <c r="B18" s="9" t="s">
        <v>57</v>
      </c>
      <c r="C18" s="71" t="s">
        <v>6</v>
      </c>
      <c r="D18" s="107"/>
      <c r="E18" s="111"/>
      <c r="F18" s="56"/>
    </row>
    <row r="19" spans="1:6" x14ac:dyDescent="0.2">
      <c r="A19" s="55" t="s">
        <v>87</v>
      </c>
      <c r="B19" s="9" t="s">
        <v>58</v>
      </c>
      <c r="C19" s="71" t="s">
        <v>6</v>
      </c>
      <c r="D19" s="107">
        <v>6553500</v>
      </c>
      <c r="E19" s="111">
        <v>7728184</v>
      </c>
      <c r="F19" s="101">
        <f>D19/E19*100</f>
        <v>84.799999585931189</v>
      </c>
    </row>
    <row r="20" spans="1:6" x14ac:dyDescent="0.2">
      <c r="A20" s="55"/>
      <c r="B20" s="42" t="s">
        <v>129</v>
      </c>
      <c r="C20" s="71"/>
      <c r="D20" s="106"/>
      <c r="E20" s="108"/>
      <c r="F20" s="57"/>
    </row>
    <row r="21" spans="1:6" ht="12.75" customHeight="1" x14ac:dyDescent="0.2">
      <c r="A21" s="55"/>
      <c r="B21" s="15" t="s">
        <v>145</v>
      </c>
      <c r="C21" s="71" t="s">
        <v>6</v>
      </c>
      <c r="D21" s="107">
        <v>6504563</v>
      </c>
      <c r="E21" s="111">
        <v>7688608</v>
      </c>
      <c r="F21" s="101">
        <f>D21/E21*100</f>
        <v>84.600008219953466</v>
      </c>
    </row>
    <row r="22" spans="1:6" ht="12.75" customHeight="1" x14ac:dyDescent="0.2">
      <c r="A22" s="55"/>
      <c r="B22" s="15" t="s">
        <v>146</v>
      </c>
      <c r="C22" s="71" t="s">
        <v>6</v>
      </c>
      <c r="D22" s="12"/>
      <c r="E22" s="13"/>
      <c r="F22" s="57"/>
    </row>
    <row r="23" spans="1:6" ht="12.75" customHeight="1" x14ac:dyDescent="0.2">
      <c r="A23" s="55"/>
      <c r="B23" s="15" t="s">
        <v>147</v>
      </c>
      <c r="C23" s="71" t="s">
        <v>6</v>
      </c>
      <c r="D23" s="12"/>
      <c r="E23" s="13"/>
      <c r="F23" s="57"/>
    </row>
    <row r="24" spans="1:6" ht="12.75" customHeight="1" x14ac:dyDescent="0.2">
      <c r="A24" s="55"/>
      <c r="B24" s="15" t="s">
        <v>148</v>
      </c>
      <c r="C24" s="71" t="s">
        <v>6</v>
      </c>
      <c r="D24" s="12"/>
      <c r="E24" s="13"/>
      <c r="F24" s="57"/>
    </row>
    <row r="25" spans="1:6" x14ac:dyDescent="0.2">
      <c r="A25" s="55"/>
      <c r="B25" s="15" t="s">
        <v>149</v>
      </c>
      <c r="C25" s="71" t="s">
        <v>6</v>
      </c>
      <c r="D25" s="12"/>
      <c r="E25" s="13"/>
      <c r="F25" s="57"/>
    </row>
    <row r="26" spans="1:6" x14ac:dyDescent="0.2">
      <c r="A26" s="55"/>
      <c r="B26" s="15" t="s">
        <v>150</v>
      </c>
      <c r="C26" s="71" t="s">
        <v>6</v>
      </c>
      <c r="D26" s="12"/>
      <c r="E26" s="13"/>
      <c r="F26" s="57"/>
    </row>
    <row r="27" spans="1:6" ht="38.25" x14ac:dyDescent="0.2">
      <c r="A27" s="55"/>
      <c r="B27" s="15" t="s">
        <v>151</v>
      </c>
      <c r="C27" s="71" t="s">
        <v>6</v>
      </c>
      <c r="D27" s="12"/>
      <c r="E27" s="13"/>
      <c r="F27" s="57"/>
    </row>
    <row r="28" spans="1:6" x14ac:dyDescent="0.2">
      <c r="A28" s="55"/>
      <c r="B28" s="15" t="s">
        <v>152</v>
      </c>
      <c r="C28" s="71" t="s">
        <v>6</v>
      </c>
      <c r="D28" s="12"/>
      <c r="E28" s="13"/>
      <c r="F28" s="57"/>
    </row>
    <row r="29" spans="1:6" ht="25.5" x14ac:dyDescent="0.2">
      <c r="A29" s="55"/>
      <c r="B29" s="15" t="s">
        <v>153</v>
      </c>
      <c r="C29" s="71" t="s">
        <v>6</v>
      </c>
      <c r="D29" s="12"/>
      <c r="E29" s="13"/>
      <c r="F29" s="57"/>
    </row>
    <row r="30" spans="1:6" x14ac:dyDescent="0.2">
      <c r="A30" s="55"/>
      <c r="B30" s="15" t="s">
        <v>154</v>
      </c>
      <c r="C30" s="71" t="s">
        <v>6</v>
      </c>
      <c r="D30" s="12"/>
      <c r="E30" s="13"/>
      <c r="F30" s="57"/>
    </row>
    <row r="31" spans="1:6" x14ac:dyDescent="0.2">
      <c r="A31" s="55"/>
      <c r="B31" s="15" t="s">
        <v>155</v>
      </c>
      <c r="C31" s="71" t="s">
        <v>6</v>
      </c>
      <c r="D31" s="12"/>
      <c r="E31" s="13"/>
      <c r="F31" s="57"/>
    </row>
    <row r="32" spans="1:6" ht="25.5" x14ac:dyDescent="0.2">
      <c r="A32" s="55"/>
      <c r="B32" s="15" t="s">
        <v>156</v>
      </c>
      <c r="C32" s="71" t="s">
        <v>6</v>
      </c>
      <c r="D32" s="12"/>
      <c r="E32" s="13"/>
      <c r="F32" s="57"/>
    </row>
    <row r="33" spans="1:6" x14ac:dyDescent="0.2">
      <c r="A33" s="55"/>
      <c r="B33" s="15" t="s">
        <v>67</v>
      </c>
      <c r="C33" s="71" t="s">
        <v>6</v>
      </c>
      <c r="D33" s="12"/>
      <c r="E33" s="13"/>
      <c r="F33" s="57"/>
    </row>
    <row r="34" spans="1:6" ht="12.75" customHeight="1" x14ac:dyDescent="0.2">
      <c r="A34" s="55"/>
      <c r="B34" s="15" t="s">
        <v>157</v>
      </c>
      <c r="C34" s="71" t="s">
        <v>6</v>
      </c>
      <c r="D34" s="12"/>
      <c r="E34" s="13"/>
      <c r="F34" s="57"/>
    </row>
    <row r="35" spans="1:6" x14ac:dyDescent="0.2">
      <c r="A35" s="55"/>
      <c r="B35" s="15" t="s">
        <v>158</v>
      </c>
      <c r="C35" s="71" t="s">
        <v>6</v>
      </c>
      <c r="D35" s="12"/>
      <c r="E35" s="13"/>
      <c r="F35" s="57"/>
    </row>
    <row r="36" spans="1:6" ht="25.5" x14ac:dyDescent="0.2">
      <c r="A36" s="55"/>
      <c r="B36" s="15" t="s">
        <v>159</v>
      </c>
      <c r="C36" s="71" t="s">
        <v>6</v>
      </c>
      <c r="D36" s="12"/>
      <c r="E36" s="13"/>
      <c r="F36" s="57"/>
    </row>
    <row r="37" spans="1:6" ht="13.15" customHeight="1" x14ac:dyDescent="0.2">
      <c r="A37" s="55"/>
      <c r="B37" s="15" t="s">
        <v>160</v>
      </c>
      <c r="C37" s="71" t="s">
        <v>6</v>
      </c>
      <c r="D37" s="12"/>
      <c r="E37" s="13"/>
      <c r="F37" s="57"/>
    </row>
    <row r="38" spans="1:6" x14ac:dyDescent="0.2">
      <c r="A38" s="55"/>
      <c r="B38" s="15" t="s">
        <v>161</v>
      </c>
      <c r="C38" s="71" t="s">
        <v>6</v>
      </c>
      <c r="D38" s="12"/>
      <c r="E38" s="13"/>
      <c r="F38" s="57"/>
    </row>
    <row r="39" spans="1:6" ht="25.5" x14ac:dyDescent="0.2">
      <c r="A39" s="55"/>
      <c r="B39" s="15" t="s">
        <v>162</v>
      </c>
      <c r="C39" s="71" t="s">
        <v>6</v>
      </c>
      <c r="D39" s="12"/>
      <c r="E39" s="13"/>
      <c r="F39" s="57"/>
    </row>
    <row r="40" spans="1:6" ht="25.5" x14ac:dyDescent="0.2">
      <c r="A40" s="55"/>
      <c r="B40" s="15" t="s">
        <v>163</v>
      </c>
      <c r="C40" s="71" t="s">
        <v>6</v>
      </c>
      <c r="D40" s="12"/>
      <c r="E40" s="13"/>
      <c r="F40" s="57"/>
    </row>
    <row r="41" spans="1:6" x14ac:dyDescent="0.2">
      <c r="A41" s="55"/>
      <c r="B41" s="15" t="s">
        <v>164</v>
      </c>
      <c r="C41" s="71" t="s">
        <v>6</v>
      </c>
      <c r="D41" s="12"/>
      <c r="E41" s="13"/>
      <c r="F41" s="57"/>
    </row>
    <row r="42" spans="1:6" x14ac:dyDescent="0.2">
      <c r="A42" s="55"/>
      <c r="B42" s="15" t="s">
        <v>165</v>
      </c>
      <c r="C42" s="71" t="s">
        <v>6</v>
      </c>
      <c r="D42" s="12"/>
      <c r="E42" s="13"/>
      <c r="F42" s="57"/>
    </row>
    <row r="43" spans="1:6" x14ac:dyDescent="0.2">
      <c r="A43" s="55"/>
      <c r="B43" s="15" t="s">
        <v>166</v>
      </c>
      <c r="C43" s="71" t="s">
        <v>6</v>
      </c>
      <c r="D43" s="12"/>
      <c r="E43" s="13"/>
      <c r="F43" s="57"/>
    </row>
    <row r="44" spans="1:6" x14ac:dyDescent="0.2">
      <c r="A44" s="55"/>
      <c r="B44" s="15" t="s">
        <v>167</v>
      </c>
      <c r="C44" s="71" t="s">
        <v>6</v>
      </c>
      <c r="D44" s="12"/>
      <c r="E44" s="13"/>
      <c r="F44" s="57"/>
    </row>
    <row r="45" spans="1:6" ht="25.5" x14ac:dyDescent="0.2">
      <c r="A45" s="55" t="s">
        <v>90</v>
      </c>
      <c r="B45" s="15" t="s">
        <v>168</v>
      </c>
      <c r="C45" s="71" t="s">
        <v>6</v>
      </c>
      <c r="D45" s="107">
        <v>67100</v>
      </c>
      <c r="E45" s="9">
        <v>55638</v>
      </c>
      <c r="F45" s="101">
        <f>D45/E45*100</f>
        <v>120.60102807433768</v>
      </c>
    </row>
    <row r="46" spans="1:6" ht="25.5" x14ac:dyDescent="0.2">
      <c r="A46" s="63" t="s">
        <v>169</v>
      </c>
      <c r="B46" s="64" t="s">
        <v>170</v>
      </c>
      <c r="C46" s="71" t="s">
        <v>6</v>
      </c>
      <c r="D46" s="107">
        <v>52100</v>
      </c>
      <c r="E46" s="9">
        <v>47886</v>
      </c>
      <c r="F46" s="101">
        <f>D46/E46*100</f>
        <v>108.80006682537693</v>
      </c>
    </row>
    <row r="47" spans="1:6" x14ac:dyDescent="0.2">
      <c r="A47" s="55" t="s">
        <v>91</v>
      </c>
      <c r="B47" s="9" t="s">
        <v>56</v>
      </c>
      <c r="C47" s="71" t="s">
        <v>82</v>
      </c>
      <c r="D47" s="106"/>
      <c r="E47" s="13"/>
      <c r="F47" s="57"/>
    </row>
    <row r="48" spans="1:6" x14ac:dyDescent="0.2">
      <c r="A48" s="55"/>
      <c r="B48" s="111" t="s">
        <v>212</v>
      </c>
      <c r="C48" s="71" t="s">
        <v>74</v>
      </c>
      <c r="D48" s="106">
        <v>11505</v>
      </c>
      <c r="E48" s="119">
        <v>12712</v>
      </c>
      <c r="F48" s="101">
        <f t="shared" ref="F48:F51" si="0">D48/E48*100</f>
        <v>90.505034612964124</v>
      </c>
    </row>
    <row r="49" spans="1:6" x14ac:dyDescent="0.2">
      <c r="A49" s="55"/>
      <c r="B49" s="111" t="s">
        <v>213</v>
      </c>
      <c r="C49" s="71" t="s">
        <v>214</v>
      </c>
      <c r="D49" s="106">
        <v>89883</v>
      </c>
      <c r="E49" s="106">
        <v>66838</v>
      </c>
      <c r="F49" s="101">
        <f t="shared" si="0"/>
        <v>134.47888925461564</v>
      </c>
    </row>
    <row r="50" spans="1:6" ht="11.25" customHeight="1" x14ac:dyDescent="0.2">
      <c r="A50" s="55"/>
      <c r="B50" s="114" t="s">
        <v>215</v>
      </c>
      <c r="C50" s="71" t="s">
        <v>216</v>
      </c>
      <c r="D50" s="106">
        <v>76.807000000000002</v>
      </c>
      <c r="E50" s="106">
        <v>73.346000000000004</v>
      </c>
      <c r="F50" s="101">
        <f t="shared" si="0"/>
        <v>104.71873040111252</v>
      </c>
    </row>
    <row r="51" spans="1:6" ht="13.5" customHeight="1" x14ac:dyDescent="0.2">
      <c r="A51" s="55"/>
      <c r="B51" s="111" t="s">
        <v>224</v>
      </c>
      <c r="C51" s="71" t="s">
        <v>74</v>
      </c>
      <c r="D51" s="106">
        <v>27858</v>
      </c>
      <c r="E51" s="13">
        <v>29542</v>
      </c>
      <c r="F51" s="101">
        <f t="shared" si="0"/>
        <v>94.299641188815926</v>
      </c>
    </row>
    <row r="52" spans="1:6" x14ac:dyDescent="0.2">
      <c r="A52" s="55"/>
      <c r="B52" s="115" t="s">
        <v>12</v>
      </c>
      <c r="C52" s="42"/>
      <c r="D52" s="14"/>
      <c r="E52" s="9"/>
      <c r="F52" s="54"/>
    </row>
    <row r="53" spans="1:6" ht="12.75" customHeight="1" x14ac:dyDescent="0.2">
      <c r="A53" s="55" t="s">
        <v>92</v>
      </c>
      <c r="B53" s="110" t="s">
        <v>60</v>
      </c>
      <c r="C53" s="42" t="s">
        <v>46</v>
      </c>
      <c r="D53" s="107">
        <v>11</v>
      </c>
      <c r="E53" s="9">
        <v>12</v>
      </c>
      <c r="F53" s="101">
        <f>D53/E53*100</f>
        <v>91.666666666666657</v>
      </c>
    </row>
    <row r="54" spans="1:6" ht="12.75" customHeight="1" x14ac:dyDescent="0.2">
      <c r="A54" s="55" t="s">
        <v>93</v>
      </c>
      <c r="B54" s="110" t="s">
        <v>61</v>
      </c>
      <c r="C54" s="42" t="s">
        <v>46</v>
      </c>
      <c r="D54" s="107">
        <v>296</v>
      </c>
      <c r="E54" s="9">
        <v>296</v>
      </c>
      <c r="F54" s="101">
        <f>D54/E54*100</f>
        <v>100</v>
      </c>
    </row>
    <row r="55" spans="1:6" ht="12.75" customHeight="1" x14ac:dyDescent="0.2">
      <c r="A55" s="55" t="s">
        <v>94</v>
      </c>
      <c r="B55" s="110" t="s">
        <v>73</v>
      </c>
      <c r="C55" s="42" t="s">
        <v>46</v>
      </c>
      <c r="D55" s="107">
        <v>25494</v>
      </c>
      <c r="E55" s="9">
        <v>25494</v>
      </c>
      <c r="F55" s="101">
        <f>D55/E55*100</f>
        <v>100</v>
      </c>
    </row>
    <row r="56" spans="1:6" ht="38.25" x14ac:dyDescent="0.2">
      <c r="A56" s="55" t="s">
        <v>95</v>
      </c>
      <c r="B56" s="9" t="s">
        <v>141</v>
      </c>
      <c r="C56" s="71" t="s">
        <v>6</v>
      </c>
      <c r="D56" s="107">
        <v>7970800</v>
      </c>
      <c r="E56" s="9">
        <v>8050000</v>
      </c>
      <c r="F56" s="101">
        <f>D56/E56*100</f>
        <v>99.016149068322974</v>
      </c>
    </row>
    <row r="57" spans="1:6" ht="12.75" customHeight="1" x14ac:dyDescent="0.2">
      <c r="A57" s="55" t="s">
        <v>96</v>
      </c>
      <c r="B57" s="111" t="s">
        <v>188</v>
      </c>
      <c r="C57" s="71" t="s">
        <v>14</v>
      </c>
      <c r="D57" s="106">
        <v>84.2</v>
      </c>
      <c r="E57" s="108">
        <v>84.05</v>
      </c>
      <c r="F57" s="101">
        <f>D57/E57*100</f>
        <v>100.17846519928615</v>
      </c>
    </row>
    <row r="58" spans="1:6" x14ac:dyDescent="0.2">
      <c r="A58" s="55"/>
      <c r="B58" s="112" t="s">
        <v>15</v>
      </c>
      <c r="C58" s="71"/>
      <c r="D58" s="107"/>
      <c r="E58" s="9"/>
      <c r="F58" s="54"/>
    </row>
    <row r="59" spans="1:6" x14ac:dyDescent="0.2">
      <c r="A59" s="55"/>
      <c r="B59" s="113" t="s">
        <v>71</v>
      </c>
      <c r="C59" s="71" t="s">
        <v>14</v>
      </c>
      <c r="D59" s="109">
        <v>49.27</v>
      </c>
      <c r="E59" s="39">
        <v>48.68</v>
      </c>
      <c r="F59" s="101">
        <f>D59/E59*100</f>
        <v>101.21199671322927</v>
      </c>
    </row>
    <row r="60" spans="1:6" x14ac:dyDescent="0.2">
      <c r="A60" s="55"/>
      <c r="B60" s="113" t="s">
        <v>24</v>
      </c>
      <c r="C60" s="71" t="s">
        <v>14</v>
      </c>
      <c r="D60" s="106">
        <v>10.52</v>
      </c>
      <c r="E60" s="13">
        <v>12.48</v>
      </c>
      <c r="F60" s="101">
        <f t="shared" ref="F60:F65" si="1">D60/E60*100</f>
        <v>84.294871794871781</v>
      </c>
    </row>
    <row r="61" spans="1:6" x14ac:dyDescent="0.2">
      <c r="A61" s="55"/>
      <c r="B61" s="113" t="s">
        <v>25</v>
      </c>
      <c r="C61" s="71" t="s">
        <v>14</v>
      </c>
      <c r="D61" s="106">
        <v>14.21</v>
      </c>
      <c r="E61" s="13">
        <v>14.52</v>
      </c>
      <c r="F61" s="101">
        <f t="shared" si="1"/>
        <v>97.865013774104696</v>
      </c>
    </row>
    <row r="62" spans="1:6" x14ac:dyDescent="0.2">
      <c r="A62" s="55"/>
      <c r="B62" s="113" t="s">
        <v>16</v>
      </c>
      <c r="C62" s="71" t="s">
        <v>14</v>
      </c>
      <c r="D62" s="106">
        <v>2.7</v>
      </c>
      <c r="E62" s="13">
        <v>2.0699999999999998</v>
      </c>
      <c r="F62" s="101">
        <f t="shared" si="1"/>
        <v>130.43478260869568</v>
      </c>
    </row>
    <row r="63" spans="1:6" x14ac:dyDescent="0.2">
      <c r="A63" s="55"/>
      <c r="B63" s="113" t="s">
        <v>84</v>
      </c>
      <c r="C63" s="71" t="s">
        <v>14</v>
      </c>
      <c r="D63" s="106">
        <v>0.33</v>
      </c>
      <c r="E63" s="13">
        <v>0.12</v>
      </c>
      <c r="F63" s="101">
        <f t="shared" si="1"/>
        <v>275.00000000000006</v>
      </c>
    </row>
    <row r="64" spans="1:6" x14ac:dyDescent="0.2">
      <c r="A64" s="55"/>
      <c r="B64" s="113" t="s">
        <v>85</v>
      </c>
      <c r="C64" s="71" t="s">
        <v>14</v>
      </c>
      <c r="D64" s="106"/>
      <c r="E64" s="13"/>
      <c r="F64" s="58" t="e">
        <f t="shared" si="1"/>
        <v>#DIV/0!</v>
      </c>
    </row>
    <row r="65" spans="1:6" x14ac:dyDescent="0.2">
      <c r="A65" s="55"/>
      <c r="B65" s="113" t="s">
        <v>72</v>
      </c>
      <c r="C65" s="71" t="s">
        <v>14</v>
      </c>
      <c r="D65" s="106">
        <v>16.96</v>
      </c>
      <c r="E65" s="13">
        <v>14.7</v>
      </c>
      <c r="F65" s="101">
        <f t="shared" si="1"/>
        <v>115.37414965986397</v>
      </c>
    </row>
    <row r="66" spans="1:6" ht="25.5" customHeight="1" x14ac:dyDescent="0.2">
      <c r="A66" s="55" t="s">
        <v>97</v>
      </c>
      <c r="B66" s="111" t="s">
        <v>189</v>
      </c>
      <c r="C66" s="42"/>
      <c r="D66" s="107"/>
      <c r="E66" s="9"/>
      <c r="F66" s="54"/>
    </row>
    <row r="67" spans="1:6" x14ac:dyDescent="0.2">
      <c r="A67" s="55"/>
      <c r="B67" s="113" t="s">
        <v>71</v>
      </c>
      <c r="C67" s="42" t="s">
        <v>74</v>
      </c>
      <c r="D67" s="106">
        <v>450319</v>
      </c>
      <c r="E67" s="13">
        <v>534941</v>
      </c>
      <c r="F67" s="101">
        <f>D67/E67*100</f>
        <v>84.181059219614866</v>
      </c>
    </row>
    <row r="68" spans="1:6" x14ac:dyDescent="0.2">
      <c r="A68" s="55"/>
      <c r="B68" s="113" t="s">
        <v>135</v>
      </c>
      <c r="C68" s="42" t="s">
        <v>74</v>
      </c>
      <c r="D68" s="106">
        <v>156443</v>
      </c>
      <c r="E68" s="13">
        <v>161277</v>
      </c>
      <c r="F68" s="101">
        <f>D68/E68*100</f>
        <v>97.002672420741959</v>
      </c>
    </row>
    <row r="69" spans="1:6" x14ac:dyDescent="0.2">
      <c r="A69" s="55"/>
      <c r="B69" s="113" t="s">
        <v>134</v>
      </c>
      <c r="C69" s="42" t="s">
        <v>74</v>
      </c>
      <c r="D69" s="106"/>
      <c r="E69" s="13"/>
      <c r="F69" s="101"/>
    </row>
    <row r="70" spans="1:6" x14ac:dyDescent="0.2">
      <c r="A70" s="55"/>
      <c r="B70" s="113" t="s">
        <v>16</v>
      </c>
      <c r="C70" s="42" t="s">
        <v>74</v>
      </c>
      <c r="D70" s="106"/>
      <c r="E70" s="13"/>
      <c r="F70" s="101" t="e">
        <f t="shared" ref="F70:F72" si="2">D70/E70*100</f>
        <v>#DIV/0!</v>
      </c>
    </row>
    <row r="71" spans="1:6" x14ac:dyDescent="0.2">
      <c r="A71" s="55"/>
      <c r="B71" s="113" t="s">
        <v>17</v>
      </c>
      <c r="C71" s="42" t="s">
        <v>74</v>
      </c>
      <c r="D71" s="106">
        <v>5.4</v>
      </c>
      <c r="E71" s="13">
        <v>5.39</v>
      </c>
      <c r="F71" s="101">
        <f t="shared" si="2"/>
        <v>100.18552875695734</v>
      </c>
    </row>
    <row r="72" spans="1:6" x14ac:dyDescent="0.2">
      <c r="A72" s="55"/>
      <c r="B72" s="113" t="s">
        <v>18</v>
      </c>
      <c r="C72" s="42" t="s">
        <v>74</v>
      </c>
      <c r="D72" s="106"/>
      <c r="E72" s="13"/>
      <c r="F72" s="101" t="e">
        <f t="shared" si="2"/>
        <v>#DIV/0!</v>
      </c>
    </row>
    <row r="73" spans="1:6" x14ac:dyDescent="0.2">
      <c r="A73" s="55"/>
      <c r="B73" s="113" t="s">
        <v>19</v>
      </c>
      <c r="C73" s="42" t="s">
        <v>74</v>
      </c>
      <c r="D73" s="106"/>
      <c r="E73" s="13"/>
      <c r="F73" s="101"/>
    </row>
    <row r="74" spans="1:6" x14ac:dyDescent="0.2">
      <c r="A74" s="55"/>
      <c r="B74" s="113" t="s">
        <v>136</v>
      </c>
      <c r="C74" s="42" t="s">
        <v>74</v>
      </c>
      <c r="D74" s="106">
        <v>24862.799999999999</v>
      </c>
      <c r="E74" s="13">
        <v>24760</v>
      </c>
      <c r="F74" s="101">
        <f>D74/E74*100</f>
        <v>100.41518578352179</v>
      </c>
    </row>
    <row r="75" spans="1:6" x14ac:dyDescent="0.2">
      <c r="A75" s="55"/>
      <c r="B75" s="113" t="s">
        <v>20</v>
      </c>
      <c r="C75" s="42" t="s">
        <v>74</v>
      </c>
      <c r="D75" s="106">
        <v>84259.5</v>
      </c>
      <c r="E75" s="13">
        <v>84220</v>
      </c>
      <c r="F75" s="101">
        <f t="shared" ref="F75" si="3">D75/E75*100</f>
        <v>100.04690097364046</v>
      </c>
    </row>
    <row r="76" spans="1:6" ht="12" customHeight="1" x14ac:dyDescent="0.2">
      <c r="A76" s="55"/>
      <c r="B76" s="113" t="s">
        <v>21</v>
      </c>
      <c r="C76" s="42" t="s">
        <v>75</v>
      </c>
      <c r="D76" s="106"/>
      <c r="E76" s="13"/>
      <c r="F76" s="58"/>
    </row>
    <row r="77" spans="1:6" ht="25.5" x14ac:dyDescent="0.2">
      <c r="A77" s="55" t="s">
        <v>98</v>
      </c>
      <c r="B77" s="111" t="s">
        <v>190</v>
      </c>
      <c r="C77" s="42"/>
      <c r="D77" s="107"/>
      <c r="E77" s="9"/>
      <c r="F77" s="54"/>
    </row>
    <row r="78" spans="1:6" x14ac:dyDescent="0.2">
      <c r="A78" s="55"/>
      <c r="B78" s="113" t="s">
        <v>22</v>
      </c>
      <c r="C78" s="42" t="s">
        <v>23</v>
      </c>
      <c r="D78" s="106"/>
      <c r="E78" s="13"/>
      <c r="F78" s="101" t="e">
        <f t="shared" ref="F78:F82" si="4">D78/E78*100</f>
        <v>#DIV/0!</v>
      </c>
    </row>
    <row r="79" spans="1:6" x14ac:dyDescent="0.2">
      <c r="A79" s="55"/>
      <c r="B79" s="113" t="s">
        <v>24</v>
      </c>
      <c r="C79" s="42" t="s">
        <v>23</v>
      </c>
      <c r="D79" s="106"/>
      <c r="E79" s="13"/>
      <c r="F79" s="101" t="e">
        <f t="shared" si="4"/>
        <v>#DIV/0!</v>
      </c>
    </row>
    <row r="80" spans="1:6" x14ac:dyDescent="0.2">
      <c r="A80" s="55"/>
      <c r="B80" s="113" t="s">
        <v>25</v>
      </c>
      <c r="C80" s="42" t="s">
        <v>23</v>
      </c>
      <c r="D80" s="106"/>
      <c r="E80" s="13"/>
      <c r="F80" s="101"/>
    </row>
    <row r="81" spans="1:6" x14ac:dyDescent="0.2">
      <c r="A81" s="55"/>
      <c r="B81" s="113" t="s">
        <v>16</v>
      </c>
      <c r="C81" s="42" t="s">
        <v>23</v>
      </c>
      <c r="D81" s="106"/>
      <c r="E81" s="13"/>
      <c r="F81" s="101" t="e">
        <f t="shared" si="4"/>
        <v>#DIV/0!</v>
      </c>
    </row>
    <row r="82" spans="1:6" x14ac:dyDescent="0.2">
      <c r="A82" s="55"/>
      <c r="B82" s="113" t="s">
        <v>18</v>
      </c>
      <c r="C82" s="42" t="s">
        <v>23</v>
      </c>
      <c r="D82" s="106"/>
      <c r="E82" s="13"/>
      <c r="F82" s="101" t="e">
        <f t="shared" si="4"/>
        <v>#DIV/0!</v>
      </c>
    </row>
    <row r="83" spans="1:6" ht="24.75" x14ac:dyDescent="0.2">
      <c r="A83" s="55" t="s">
        <v>99</v>
      </c>
      <c r="B83" s="111" t="s">
        <v>191</v>
      </c>
      <c r="C83" s="42"/>
      <c r="D83" s="107"/>
      <c r="E83" s="9"/>
      <c r="F83" s="54"/>
    </row>
    <row r="84" spans="1:6" x14ac:dyDescent="0.2">
      <c r="A84" s="55"/>
      <c r="B84" s="113" t="s">
        <v>26</v>
      </c>
      <c r="C84" s="42" t="s">
        <v>27</v>
      </c>
      <c r="D84" s="106">
        <v>8095</v>
      </c>
      <c r="E84" s="13">
        <v>7980</v>
      </c>
      <c r="F84" s="101">
        <f t="shared" ref="F84" si="5">D84/E84*100</f>
        <v>101.44110275689222</v>
      </c>
    </row>
    <row r="85" spans="1:6" x14ac:dyDescent="0.2">
      <c r="A85" s="55"/>
      <c r="B85" s="113" t="s">
        <v>28</v>
      </c>
      <c r="C85" s="42" t="s">
        <v>29</v>
      </c>
      <c r="D85" s="106"/>
      <c r="E85" s="13"/>
      <c r="F85" s="58"/>
    </row>
    <row r="86" spans="1:6" ht="25.5" x14ac:dyDescent="0.2">
      <c r="A86" s="55"/>
      <c r="B86" s="113" t="s">
        <v>30</v>
      </c>
      <c r="C86" s="72" t="s">
        <v>31</v>
      </c>
      <c r="D86" s="106">
        <v>798</v>
      </c>
      <c r="E86" s="13">
        <v>737</v>
      </c>
      <c r="F86" s="101">
        <f t="shared" ref="F86:F87" si="6">D86/E86*100</f>
        <v>108.27679782903662</v>
      </c>
    </row>
    <row r="87" spans="1:6" ht="25.5" x14ac:dyDescent="0.2">
      <c r="A87" s="55"/>
      <c r="B87" s="113" t="s">
        <v>32</v>
      </c>
      <c r="C87" s="72" t="s">
        <v>31</v>
      </c>
      <c r="D87" s="106">
        <v>619</v>
      </c>
      <c r="E87" s="13">
        <v>660</v>
      </c>
      <c r="F87" s="101">
        <f t="shared" si="6"/>
        <v>93.787878787878782</v>
      </c>
    </row>
    <row r="88" spans="1:6" ht="25.5" x14ac:dyDescent="0.2">
      <c r="A88" s="55" t="s">
        <v>100</v>
      </c>
      <c r="B88" s="111" t="s">
        <v>192</v>
      </c>
      <c r="C88" s="42"/>
      <c r="D88" s="107"/>
      <c r="E88" s="9"/>
      <c r="F88" s="54"/>
    </row>
    <row r="89" spans="1:6" ht="12.75" customHeight="1" x14ac:dyDescent="0.2">
      <c r="A89" s="55"/>
      <c r="B89" s="113" t="s">
        <v>33</v>
      </c>
      <c r="C89" s="42" t="s">
        <v>76</v>
      </c>
      <c r="D89" s="106">
        <v>28069</v>
      </c>
      <c r="E89" s="13">
        <v>27009</v>
      </c>
      <c r="F89" s="101">
        <f>D89/E89*100</f>
        <v>103.92461772001926</v>
      </c>
    </row>
    <row r="90" spans="1:6" ht="13.5" customHeight="1" x14ac:dyDescent="0.2">
      <c r="A90" s="55"/>
      <c r="B90" s="113" t="s">
        <v>34</v>
      </c>
      <c r="C90" s="42" t="s">
        <v>76</v>
      </c>
      <c r="D90" s="106">
        <v>89545</v>
      </c>
      <c r="E90" s="13">
        <v>92079</v>
      </c>
      <c r="F90" s="101">
        <f>D90/E90*100</f>
        <v>97.248015291217328</v>
      </c>
    </row>
    <row r="91" spans="1:6" ht="12" customHeight="1" x14ac:dyDescent="0.2">
      <c r="A91" s="55"/>
      <c r="B91" s="113" t="s">
        <v>35</v>
      </c>
      <c r="C91" s="42" t="s">
        <v>76</v>
      </c>
      <c r="D91" s="106"/>
      <c r="E91" s="13"/>
      <c r="F91" s="102"/>
    </row>
    <row r="92" spans="1:6" ht="12" customHeight="1" x14ac:dyDescent="0.2">
      <c r="A92" s="55"/>
      <c r="B92" s="113" t="s">
        <v>36</v>
      </c>
      <c r="C92" s="42" t="s">
        <v>76</v>
      </c>
      <c r="D92" s="106">
        <v>584085</v>
      </c>
      <c r="E92" s="13">
        <v>584715</v>
      </c>
      <c r="F92" s="101">
        <f>D92/E92*100</f>
        <v>99.892255201251885</v>
      </c>
    </row>
    <row r="93" spans="1:6" ht="15.75" customHeight="1" x14ac:dyDescent="0.2">
      <c r="A93" s="55"/>
      <c r="B93" s="8" t="s">
        <v>37</v>
      </c>
      <c r="C93" s="72"/>
      <c r="D93" s="14"/>
      <c r="E93" s="9"/>
      <c r="F93" s="54"/>
    </row>
    <row r="94" spans="1:6" x14ac:dyDescent="0.2">
      <c r="A94" s="53" t="s">
        <v>101</v>
      </c>
      <c r="B94" s="15" t="s">
        <v>62</v>
      </c>
      <c r="C94" s="42" t="s">
        <v>46</v>
      </c>
      <c r="D94" s="14"/>
      <c r="E94" s="9"/>
      <c r="F94" s="54"/>
    </row>
    <row r="95" spans="1:6" x14ac:dyDescent="0.2">
      <c r="A95" s="55"/>
      <c r="B95" s="40" t="s">
        <v>106</v>
      </c>
      <c r="C95" s="42" t="s">
        <v>46</v>
      </c>
      <c r="D95" s="14"/>
      <c r="E95" s="9"/>
      <c r="F95" s="54"/>
    </row>
    <row r="96" spans="1:6" ht="38.25" x14ac:dyDescent="0.2">
      <c r="A96" s="55" t="s">
        <v>102</v>
      </c>
      <c r="B96" s="9" t="s">
        <v>139</v>
      </c>
      <c r="C96" s="42" t="s">
        <v>6</v>
      </c>
      <c r="D96" s="106">
        <v>15600</v>
      </c>
      <c r="E96" s="13">
        <v>61905</v>
      </c>
      <c r="F96" s="101">
        <f>D96/E96*100</f>
        <v>25.199903077295854</v>
      </c>
    </row>
    <row r="97" spans="1:6" ht="25.5" x14ac:dyDescent="0.2">
      <c r="A97" s="55"/>
      <c r="B97" s="10" t="s">
        <v>13</v>
      </c>
      <c r="C97" s="72" t="s">
        <v>4</v>
      </c>
      <c r="D97" s="106"/>
      <c r="E97" s="13"/>
      <c r="F97" s="57" t="s">
        <v>5</v>
      </c>
    </row>
    <row r="98" spans="1:6" ht="13.5" customHeight="1" x14ac:dyDescent="0.2">
      <c r="A98" s="55" t="s">
        <v>103</v>
      </c>
      <c r="B98" s="9" t="s">
        <v>77</v>
      </c>
      <c r="C98" s="42" t="s">
        <v>8</v>
      </c>
      <c r="D98" s="107">
        <v>9762</v>
      </c>
      <c r="E98" s="104">
        <v>11905</v>
      </c>
      <c r="F98" s="101">
        <f>D98/E98*100</f>
        <v>81.999160016799664</v>
      </c>
    </row>
    <row r="99" spans="1:6" x14ac:dyDescent="0.2">
      <c r="A99" s="55"/>
      <c r="B99" s="40" t="s">
        <v>38</v>
      </c>
      <c r="C99" s="42" t="s">
        <v>8</v>
      </c>
      <c r="D99" s="106">
        <v>9762</v>
      </c>
      <c r="E99" s="104">
        <v>11905</v>
      </c>
      <c r="F99" s="101">
        <f>D99/E99*100</f>
        <v>81.999160016799664</v>
      </c>
    </row>
    <row r="100" spans="1:6" ht="15" customHeight="1" x14ac:dyDescent="0.2">
      <c r="A100" s="55"/>
      <c r="B100" s="8" t="s">
        <v>195</v>
      </c>
      <c r="C100" s="42"/>
      <c r="D100" s="107"/>
      <c r="E100" s="9"/>
      <c r="F100" s="54"/>
    </row>
    <row r="101" spans="1:6" x14ac:dyDescent="0.2">
      <c r="A101" s="55" t="s">
        <v>104</v>
      </c>
      <c r="B101" s="41" t="s">
        <v>108</v>
      </c>
      <c r="C101" s="42" t="s">
        <v>46</v>
      </c>
      <c r="D101" s="107">
        <v>4</v>
      </c>
      <c r="E101" s="9">
        <v>5</v>
      </c>
      <c r="F101" s="101">
        <f>D101/E101*100</f>
        <v>80</v>
      </c>
    </row>
    <row r="102" spans="1:6" ht="12.75" customHeight="1" x14ac:dyDescent="0.2">
      <c r="A102" s="55"/>
      <c r="B102" s="40" t="s">
        <v>109</v>
      </c>
      <c r="C102" s="42" t="s">
        <v>46</v>
      </c>
      <c r="D102" s="107">
        <v>4</v>
      </c>
      <c r="E102" s="9">
        <v>5</v>
      </c>
      <c r="F102" s="101">
        <f>D102/E102*100</f>
        <v>80</v>
      </c>
    </row>
    <row r="103" spans="1:6" x14ac:dyDescent="0.2">
      <c r="A103" s="55"/>
      <c r="B103" s="38" t="s">
        <v>110</v>
      </c>
      <c r="C103" s="42"/>
      <c r="D103" s="107"/>
      <c r="E103" s="9"/>
      <c r="F103" s="54"/>
    </row>
    <row r="104" spans="1:6" x14ac:dyDescent="0.2">
      <c r="A104" s="55"/>
      <c r="B104" s="40" t="s">
        <v>54</v>
      </c>
      <c r="C104" s="42" t="s">
        <v>46</v>
      </c>
      <c r="D104" s="107">
        <v>0</v>
      </c>
      <c r="E104" s="9">
        <v>1</v>
      </c>
      <c r="F104" s="101">
        <f>D104/E104*100</f>
        <v>0</v>
      </c>
    </row>
    <row r="105" spans="1:6" ht="12.75" customHeight="1" x14ac:dyDescent="0.2">
      <c r="A105" s="55"/>
      <c r="B105" s="40" t="s">
        <v>53</v>
      </c>
      <c r="C105" s="42" t="s">
        <v>46</v>
      </c>
      <c r="D105" s="107">
        <v>1</v>
      </c>
      <c r="E105" s="9">
        <v>1</v>
      </c>
      <c r="F105" s="101">
        <f>D105/E105*100</f>
        <v>100</v>
      </c>
    </row>
    <row r="106" spans="1:6" x14ac:dyDescent="0.2">
      <c r="A106" s="55"/>
      <c r="B106" s="40" t="s">
        <v>55</v>
      </c>
      <c r="C106" s="42" t="s">
        <v>46</v>
      </c>
      <c r="D106" s="107"/>
      <c r="E106" s="9"/>
      <c r="F106" s="54"/>
    </row>
    <row r="107" spans="1:6" x14ac:dyDescent="0.2">
      <c r="A107" s="55"/>
      <c r="B107" s="40" t="s">
        <v>137</v>
      </c>
      <c r="C107" s="42" t="s">
        <v>46</v>
      </c>
      <c r="D107" s="107"/>
      <c r="E107" s="9"/>
      <c r="F107" s="54"/>
    </row>
    <row r="108" spans="1:6" x14ac:dyDescent="0.2">
      <c r="A108" s="55"/>
      <c r="B108" s="40" t="s">
        <v>138</v>
      </c>
      <c r="C108" s="42" t="s">
        <v>46</v>
      </c>
      <c r="D108" s="107"/>
      <c r="E108" s="9"/>
      <c r="F108" s="54"/>
    </row>
    <row r="109" spans="1:6" x14ac:dyDescent="0.2">
      <c r="A109" s="55"/>
      <c r="B109" s="40" t="s">
        <v>171</v>
      </c>
      <c r="C109" s="42" t="s">
        <v>46</v>
      </c>
      <c r="D109" s="107">
        <v>3</v>
      </c>
      <c r="E109" s="9">
        <v>3</v>
      </c>
      <c r="F109" s="101">
        <f>D109/E109*100</f>
        <v>100</v>
      </c>
    </row>
    <row r="110" spans="1:6" ht="51" x14ac:dyDescent="0.2">
      <c r="A110" s="55" t="s">
        <v>105</v>
      </c>
      <c r="B110" s="9" t="s">
        <v>172</v>
      </c>
      <c r="C110" s="42" t="s">
        <v>6</v>
      </c>
      <c r="D110" s="106">
        <v>432800</v>
      </c>
      <c r="E110" s="13">
        <v>309807</v>
      </c>
      <c r="F110" s="101">
        <f t="shared" ref="F110:F118" si="7">D110/E110*100</f>
        <v>139.69987766577256</v>
      </c>
    </row>
    <row r="111" spans="1:6" ht="25.5" customHeight="1" x14ac:dyDescent="0.2">
      <c r="A111" s="55" t="s">
        <v>107</v>
      </c>
      <c r="B111" s="9" t="s">
        <v>68</v>
      </c>
      <c r="C111" s="42" t="s">
        <v>11</v>
      </c>
      <c r="D111" s="106">
        <v>1031.5999999999999</v>
      </c>
      <c r="E111" s="103">
        <v>920</v>
      </c>
      <c r="F111" s="101">
        <f t="shared" si="7"/>
        <v>112.13043478260869</v>
      </c>
    </row>
    <row r="112" spans="1:6" x14ac:dyDescent="0.2">
      <c r="A112" s="55"/>
      <c r="B112" s="40" t="s">
        <v>39</v>
      </c>
      <c r="C112" s="72" t="s">
        <v>11</v>
      </c>
      <c r="D112" s="106">
        <v>1031.5999999999999</v>
      </c>
      <c r="E112" s="103">
        <v>920</v>
      </c>
      <c r="F112" s="101">
        <f t="shared" si="7"/>
        <v>112.13043478260869</v>
      </c>
    </row>
    <row r="113" spans="1:6" x14ac:dyDescent="0.2">
      <c r="A113" s="55" t="s">
        <v>111</v>
      </c>
      <c r="B113" s="9" t="s">
        <v>63</v>
      </c>
      <c r="C113" s="72" t="s">
        <v>40</v>
      </c>
      <c r="D113" s="107">
        <v>18100</v>
      </c>
      <c r="E113" s="9">
        <v>13796</v>
      </c>
      <c r="F113" s="101">
        <f t="shared" si="7"/>
        <v>131.1974485358075</v>
      </c>
    </row>
    <row r="114" spans="1:6" x14ac:dyDescent="0.2">
      <c r="A114" s="55"/>
      <c r="B114" s="40" t="s">
        <v>41</v>
      </c>
      <c r="C114" s="72" t="s">
        <v>40</v>
      </c>
      <c r="D114" s="106">
        <v>18100</v>
      </c>
      <c r="E114" s="13">
        <v>13796</v>
      </c>
      <c r="F114" s="101">
        <f t="shared" si="7"/>
        <v>131.1974485358075</v>
      </c>
    </row>
    <row r="115" spans="1:6" ht="12.75" customHeight="1" x14ac:dyDescent="0.2">
      <c r="A115" s="55" t="s">
        <v>112</v>
      </c>
      <c r="B115" s="9" t="s">
        <v>69</v>
      </c>
      <c r="C115" s="42" t="s">
        <v>3</v>
      </c>
      <c r="D115" s="120">
        <v>43.6</v>
      </c>
      <c r="E115" s="118">
        <v>18.2</v>
      </c>
      <c r="F115" s="101">
        <f t="shared" si="7"/>
        <v>239.56043956043959</v>
      </c>
    </row>
    <row r="116" spans="1:6" x14ac:dyDescent="0.2">
      <c r="A116" s="55"/>
      <c r="B116" s="40" t="s">
        <v>64</v>
      </c>
      <c r="C116" s="72" t="s">
        <v>3</v>
      </c>
      <c r="D116" s="120">
        <v>43.6</v>
      </c>
      <c r="E116" s="118">
        <v>18.2</v>
      </c>
      <c r="F116" s="101">
        <f t="shared" si="7"/>
        <v>239.56043956043959</v>
      </c>
    </row>
    <row r="117" spans="1:6" x14ac:dyDescent="0.2">
      <c r="A117" s="55" t="s">
        <v>113</v>
      </c>
      <c r="B117" s="36" t="s">
        <v>42</v>
      </c>
      <c r="C117" s="72" t="s">
        <v>43</v>
      </c>
      <c r="D117" s="107">
        <v>800</v>
      </c>
      <c r="E117" s="116">
        <v>663</v>
      </c>
      <c r="F117" s="101">
        <f t="shared" si="7"/>
        <v>120.66365007541478</v>
      </c>
    </row>
    <row r="118" spans="1:6" x14ac:dyDescent="0.2">
      <c r="A118" s="55"/>
      <c r="B118" s="40" t="s">
        <v>65</v>
      </c>
      <c r="C118" s="72" t="s">
        <v>43</v>
      </c>
      <c r="D118" s="106">
        <v>800</v>
      </c>
      <c r="E118" s="117">
        <v>663</v>
      </c>
      <c r="F118" s="101">
        <f t="shared" si="7"/>
        <v>120.66365007541478</v>
      </c>
    </row>
    <row r="119" spans="1:6" ht="15" customHeight="1" x14ac:dyDescent="0.2">
      <c r="A119" s="55"/>
      <c r="B119" s="8" t="s">
        <v>9</v>
      </c>
      <c r="C119" s="71"/>
      <c r="D119" s="106"/>
      <c r="E119" s="13"/>
      <c r="F119" s="58"/>
    </row>
    <row r="120" spans="1:6" ht="12.75" customHeight="1" x14ac:dyDescent="0.2">
      <c r="A120" s="55" t="s">
        <v>114</v>
      </c>
      <c r="B120" s="41" t="s">
        <v>196</v>
      </c>
      <c r="C120" s="71" t="s">
        <v>46</v>
      </c>
      <c r="D120" s="106"/>
      <c r="E120" s="13"/>
      <c r="F120" s="58"/>
    </row>
    <row r="121" spans="1:6" x14ac:dyDescent="0.2">
      <c r="A121" s="55"/>
      <c r="B121" s="40" t="s">
        <v>106</v>
      </c>
      <c r="C121" s="71" t="s">
        <v>46</v>
      </c>
      <c r="D121" s="106"/>
      <c r="E121" s="13"/>
      <c r="F121" s="101"/>
    </row>
    <row r="122" spans="1:6" ht="25.5" x14ac:dyDescent="0.2">
      <c r="A122" s="55" t="s">
        <v>115</v>
      </c>
      <c r="B122" s="9" t="s">
        <v>78</v>
      </c>
      <c r="C122" s="73" t="s">
        <v>6</v>
      </c>
      <c r="D122" s="106">
        <v>5321300</v>
      </c>
      <c r="E122" s="13">
        <v>4441819</v>
      </c>
      <c r="F122" s="101">
        <f t="shared" ref="F122" si="8">D122/E122*100</f>
        <v>119.80001886614471</v>
      </c>
    </row>
    <row r="123" spans="1:6" ht="25.5" x14ac:dyDescent="0.2">
      <c r="A123" s="55"/>
      <c r="B123" s="10" t="s">
        <v>10</v>
      </c>
      <c r="C123" s="73" t="s">
        <v>4</v>
      </c>
      <c r="D123" s="106"/>
      <c r="E123" s="13"/>
      <c r="F123" s="57" t="s">
        <v>5</v>
      </c>
    </row>
    <row r="124" spans="1:6" ht="15" customHeight="1" x14ac:dyDescent="0.2">
      <c r="A124" s="55"/>
      <c r="B124" s="8" t="s">
        <v>51</v>
      </c>
      <c r="C124" s="42"/>
      <c r="D124" s="107"/>
      <c r="E124" s="9"/>
      <c r="F124" s="54"/>
    </row>
    <row r="125" spans="1:6" x14ac:dyDescent="0.2">
      <c r="A125" s="59" t="s">
        <v>116</v>
      </c>
      <c r="B125" s="9" t="s">
        <v>44</v>
      </c>
      <c r="C125" s="42" t="s">
        <v>29</v>
      </c>
      <c r="D125" s="106"/>
      <c r="E125" s="13"/>
      <c r="F125" s="58"/>
    </row>
    <row r="126" spans="1:6" x14ac:dyDescent="0.2">
      <c r="A126" s="59" t="s">
        <v>117</v>
      </c>
      <c r="B126" s="9" t="s">
        <v>45</v>
      </c>
      <c r="C126" s="42" t="s">
        <v>46</v>
      </c>
      <c r="D126" s="106"/>
      <c r="E126" s="13"/>
      <c r="F126" s="58"/>
    </row>
    <row r="127" spans="1:6" x14ac:dyDescent="0.2">
      <c r="A127" s="59" t="s">
        <v>118</v>
      </c>
      <c r="B127" s="9" t="s">
        <v>47</v>
      </c>
      <c r="C127" s="42" t="s">
        <v>4</v>
      </c>
      <c r="D127" s="106"/>
      <c r="E127" s="13"/>
      <c r="F127" s="58"/>
    </row>
    <row r="128" spans="1:6" ht="38.25" customHeight="1" x14ac:dyDescent="0.2">
      <c r="A128" s="59" t="s">
        <v>119</v>
      </c>
      <c r="B128" s="15" t="s">
        <v>194</v>
      </c>
      <c r="C128" s="72" t="s">
        <v>6</v>
      </c>
      <c r="D128" s="106"/>
      <c r="E128" s="13"/>
      <c r="F128" s="58"/>
    </row>
    <row r="129" spans="1:6" x14ac:dyDescent="0.2">
      <c r="A129" s="59"/>
      <c r="B129" s="38" t="s">
        <v>129</v>
      </c>
      <c r="C129" s="72"/>
      <c r="D129" s="106"/>
      <c r="E129" s="13"/>
      <c r="F129" s="58"/>
    </row>
    <row r="130" spans="1:6" ht="25.5" x14ac:dyDescent="0.2">
      <c r="A130" s="59"/>
      <c r="B130" s="10" t="s">
        <v>173</v>
      </c>
      <c r="C130" s="72" t="s">
        <v>6</v>
      </c>
      <c r="D130" s="106"/>
      <c r="E130" s="13"/>
      <c r="F130" s="58"/>
    </row>
    <row r="131" spans="1:6" ht="25.5" x14ac:dyDescent="0.2">
      <c r="A131" s="59"/>
      <c r="B131" s="10" t="s">
        <v>175</v>
      </c>
      <c r="C131" s="72" t="s">
        <v>6</v>
      </c>
      <c r="D131" s="106"/>
      <c r="E131" s="13"/>
      <c r="F131" s="58"/>
    </row>
    <row r="132" spans="1:6" x14ac:dyDescent="0.2">
      <c r="A132" s="59"/>
      <c r="B132" s="10" t="s">
        <v>174</v>
      </c>
      <c r="C132" s="72" t="s">
        <v>6</v>
      </c>
      <c r="D132" s="106"/>
      <c r="E132" s="13"/>
      <c r="F132" s="58"/>
    </row>
    <row r="133" spans="1:6" x14ac:dyDescent="0.2">
      <c r="A133" s="59" t="s">
        <v>120</v>
      </c>
      <c r="B133" s="15" t="s">
        <v>48</v>
      </c>
      <c r="C133" s="42" t="s">
        <v>49</v>
      </c>
      <c r="D133" s="106"/>
      <c r="E133" s="13"/>
      <c r="F133" s="58"/>
    </row>
    <row r="134" spans="1:6" x14ac:dyDescent="0.2">
      <c r="A134" s="59"/>
      <c r="B134" s="40" t="s">
        <v>128</v>
      </c>
      <c r="C134" s="42" t="s">
        <v>49</v>
      </c>
      <c r="D134" s="106"/>
      <c r="E134" s="13"/>
      <c r="F134" s="58"/>
    </row>
    <row r="135" spans="1:6" ht="15" customHeight="1" x14ac:dyDescent="0.2">
      <c r="A135" s="55"/>
      <c r="B135" s="8" t="s">
        <v>186</v>
      </c>
      <c r="C135" s="42"/>
      <c r="D135" s="106"/>
      <c r="E135" s="13"/>
      <c r="F135" s="57"/>
    </row>
    <row r="136" spans="1:6" ht="38.25" x14ac:dyDescent="0.2">
      <c r="A136" s="55" t="s">
        <v>121</v>
      </c>
      <c r="B136" s="15" t="s">
        <v>228</v>
      </c>
      <c r="C136" s="42" t="s">
        <v>6</v>
      </c>
      <c r="D136" s="106">
        <v>1270300</v>
      </c>
      <c r="E136" s="13">
        <v>1241739</v>
      </c>
      <c r="F136" s="101">
        <f t="shared" ref="F136" si="9">D136/E136*100</f>
        <v>102.300080773818</v>
      </c>
    </row>
    <row r="137" spans="1:6" ht="25.5" x14ac:dyDescent="0.2">
      <c r="A137" s="55"/>
      <c r="B137" s="10" t="s">
        <v>13</v>
      </c>
      <c r="C137" s="72" t="s">
        <v>4</v>
      </c>
      <c r="D137" s="106"/>
      <c r="E137" s="13"/>
      <c r="F137" s="57" t="s">
        <v>5</v>
      </c>
    </row>
    <row r="138" spans="1:6" x14ac:dyDescent="0.2">
      <c r="A138" s="55"/>
      <c r="B138" s="42" t="s">
        <v>129</v>
      </c>
      <c r="C138" s="72"/>
      <c r="D138" s="12"/>
      <c r="E138" s="13"/>
      <c r="F138" s="57"/>
    </row>
    <row r="139" spans="1:6" ht="25.5" x14ac:dyDescent="0.2">
      <c r="A139" s="55"/>
      <c r="B139" s="66" t="s">
        <v>176</v>
      </c>
      <c r="C139" s="42" t="s">
        <v>6</v>
      </c>
      <c r="D139" s="12"/>
      <c r="E139" s="13"/>
      <c r="F139" s="57"/>
    </row>
    <row r="140" spans="1:6" x14ac:dyDescent="0.2">
      <c r="A140" s="55"/>
      <c r="B140" s="66" t="s">
        <v>130</v>
      </c>
      <c r="C140" s="42" t="s">
        <v>6</v>
      </c>
      <c r="D140" s="12"/>
      <c r="E140" s="13"/>
      <c r="F140" s="57"/>
    </row>
    <row r="141" spans="1:6" x14ac:dyDescent="0.2">
      <c r="A141" s="55"/>
      <c r="B141" s="66" t="s">
        <v>131</v>
      </c>
      <c r="C141" s="42" t="s">
        <v>6</v>
      </c>
      <c r="D141" s="12"/>
      <c r="E141" s="13"/>
      <c r="F141" s="57"/>
    </row>
    <row r="142" spans="1:6" ht="25.5" x14ac:dyDescent="0.2">
      <c r="A142" s="55"/>
      <c r="B142" s="10" t="s">
        <v>177</v>
      </c>
      <c r="C142" s="71" t="s">
        <v>6</v>
      </c>
      <c r="D142" s="14"/>
      <c r="E142" s="9"/>
      <c r="F142" s="56"/>
    </row>
    <row r="143" spans="1:6" ht="25.9" customHeight="1" x14ac:dyDescent="0.2">
      <c r="A143" s="63"/>
      <c r="B143" s="65" t="s">
        <v>178</v>
      </c>
      <c r="C143" s="71" t="s">
        <v>6</v>
      </c>
      <c r="D143" s="14"/>
      <c r="E143" s="9"/>
      <c r="F143" s="56"/>
    </row>
    <row r="144" spans="1:6" x14ac:dyDescent="0.2">
      <c r="A144" s="55"/>
      <c r="B144" s="10" t="s">
        <v>132</v>
      </c>
      <c r="C144" s="42" t="s">
        <v>6</v>
      </c>
      <c r="D144" s="12"/>
      <c r="E144" s="13"/>
      <c r="F144" s="57"/>
    </row>
    <row r="145" spans="1:6" ht="25.5" x14ac:dyDescent="0.2">
      <c r="A145" s="55"/>
      <c r="B145" s="10" t="s">
        <v>179</v>
      </c>
      <c r="C145" s="42" t="s">
        <v>6</v>
      </c>
      <c r="D145" s="12"/>
      <c r="E145" s="13"/>
      <c r="F145" s="57"/>
    </row>
    <row r="146" spans="1:6" x14ac:dyDescent="0.2">
      <c r="A146" s="55"/>
      <c r="B146" s="10" t="s">
        <v>180</v>
      </c>
      <c r="C146" s="42" t="s">
        <v>6</v>
      </c>
      <c r="D146" s="12"/>
      <c r="E146" s="13"/>
      <c r="F146" s="57"/>
    </row>
    <row r="147" spans="1:6" ht="13.15" customHeight="1" x14ac:dyDescent="0.2">
      <c r="A147" s="55"/>
      <c r="B147" s="10" t="s">
        <v>181</v>
      </c>
      <c r="C147" s="42" t="s">
        <v>6</v>
      </c>
      <c r="D147" s="12"/>
      <c r="E147" s="13"/>
      <c r="F147" s="57"/>
    </row>
    <row r="148" spans="1:6" ht="13.15" customHeight="1" x14ac:dyDescent="0.2">
      <c r="A148" s="55"/>
      <c r="B148" s="10" t="s">
        <v>182</v>
      </c>
      <c r="C148" s="42" t="s">
        <v>6</v>
      </c>
      <c r="D148" s="12"/>
      <c r="E148" s="13"/>
      <c r="F148" s="57"/>
    </row>
    <row r="149" spans="1:6" x14ac:dyDescent="0.2">
      <c r="A149" s="55"/>
      <c r="B149" s="10" t="s">
        <v>183</v>
      </c>
      <c r="C149" s="42" t="s">
        <v>6</v>
      </c>
      <c r="D149" s="12"/>
      <c r="E149" s="13"/>
      <c r="F149" s="57"/>
    </row>
    <row r="150" spans="1:6" ht="15" customHeight="1" x14ac:dyDescent="0.2">
      <c r="A150" s="55"/>
      <c r="B150" s="8" t="s">
        <v>230</v>
      </c>
      <c r="C150" s="42"/>
      <c r="D150" s="14"/>
      <c r="E150" s="9"/>
      <c r="F150" s="54"/>
    </row>
    <row r="151" spans="1:6" ht="25.5" x14ac:dyDescent="0.2">
      <c r="A151" s="55" t="s">
        <v>122</v>
      </c>
      <c r="B151" s="11" t="s">
        <v>184</v>
      </c>
      <c r="C151" s="72" t="s">
        <v>6</v>
      </c>
      <c r="D151" s="106">
        <v>2449300</v>
      </c>
      <c r="E151" s="13">
        <v>3931146</v>
      </c>
      <c r="F151" s="101">
        <f t="shared" ref="F151:F158" si="10">D151/E151*100</f>
        <v>62.304986891863088</v>
      </c>
    </row>
    <row r="152" spans="1:6" x14ac:dyDescent="0.2">
      <c r="A152" s="55" t="s">
        <v>123</v>
      </c>
      <c r="B152" s="15" t="s">
        <v>79</v>
      </c>
      <c r="C152" s="42" t="s">
        <v>6</v>
      </c>
      <c r="D152" s="106">
        <v>2506400</v>
      </c>
      <c r="E152" s="13">
        <v>3972107</v>
      </c>
      <c r="F152" s="101">
        <f t="shared" si="10"/>
        <v>63.10001215979328</v>
      </c>
    </row>
    <row r="153" spans="1:6" x14ac:dyDescent="0.2">
      <c r="A153" s="55" t="s">
        <v>124</v>
      </c>
      <c r="B153" s="9" t="s">
        <v>80</v>
      </c>
      <c r="C153" s="42" t="s">
        <v>6</v>
      </c>
      <c r="D153" s="106">
        <v>57100</v>
      </c>
      <c r="E153" s="13">
        <v>42016</v>
      </c>
      <c r="F153" s="101">
        <f t="shared" si="10"/>
        <v>135.9006092916984</v>
      </c>
    </row>
    <row r="154" spans="1:6" x14ac:dyDescent="0.2">
      <c r="A154" s="55" t="s">
        <v>125</v>
      </c>
      <c r="B154" s="9" t="s">
        <v>81</v>
      </c>
      <c r="C154" s="42" t="s">
        <v>4</v>
      </c>
      <c r="D154" s="106">
        <v>12.5</v>
      </c>
      <c r="E154" s="108">
        <v>6.3</v>
      </c>
      <c r="F154" s="101">
        <f t="shared" si="10"/>
        <v>198.41269841269843</v>
      </c>
    </row>
    <row r="155" spans="1:6" ht="15" customHeight="1" x14ac:dyDescent="0.2">
      <c r="A155" s="55"/>
      <c r="B155" s="8" t="s">
        <v>70</v>
      </c>
      <c r="C155" s="71"/>
      <c r="D155" s="115"/>
      <c r="E155" s="9"/>
      <c r="F155" s="54"/>
    </row>
    <row r="156" spans="1:6" ht="25.5" x14ac:dyDescent="0.2">
      <c r="A156" s="55" t="s">
        <v>185</v>
      </c>
      <c r="B156" s="9" t="s">
        <v>142</v>
      </c>
      <c r="C156" s="73" t="s">
        <v>7</v>
      </c>
      <c r="D156" s="106">
        <v>44405</v>
      </c>
      <c r="E156" s="13">
        <v>38680</v>
      </c>
      <c r="F156" s="101">
        <f t="shared" si="10"/>
        <v>114.80093071354705</v>
      </c>
    </row>
    <row r="157" spans="1:6" ht="38.25" x14ac:dyDescent="0.2">
      <c r="A157" s="55" t="s">
        <v>126</v>
      </c>
      <c r="B157" s="9" t="s">
        <v>231</v>
      </c>
      <c r="C157" s="71" t="s">
        <v>3</v>
      </c>
      <c r="D157" s="106">
        <v>89</v>
      </c>
      <c r="E157" s="105">
        <v>126</v>
      </c>
      <c r="F157" s="101">
        <f t="shared" si="10"/>
        <v>70.634920634920633</v>
      </c>
    </row>
    <row r="158" spans="1:6" x14ac:dyDescent="0.2">
      <c r="A158" s="60" t="s">
        <v>127</v>
      </c>
      <c r="B158" s="43" t="s">
        <v>83</v>
      </c>
      <c r="C158" s="74" t="s">
        <v>4</v>
      </c>
      <c r="D158" s="121">
        <v>0.3</v>
      </c>
      <c r="E158" s="44">
        <v>0.4</v>
      </c>
      <c r="F158" s="101">
        <f t="shared" si="10"/>
        <v>74.999999999999986</v>
      </c>
    </row>
    <row r="159" spans="1:6" ht="9" customHeight="1" x14ac:dyDescent="0.2">
      <c r="A159" s="16"/>
      <c r="B159" s="17"/>
      <c r="C159" s="20"/>
      <c r="D159" s="18"/>
      <c r="E159" s="19"/>
      <c r="F159" s="19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ht="47.25" customHeight="1" x14ac:dyDescent="0.2">
      <c r="A162" s="125" t="s">
        <v>225</v>
      </c>
      <c r="B162" s="125"/>
      <c r="C162" s="1"/>
      <c r="D162" s="1"/>
      <c r="E162" s="126" t="s">
        <v>226</v>
      </c>
      <c r="F162" s="126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21" t="s">
        <v>50</v>
      </c>
      <c r="B165" s="17"/>
      <c r="C165" s="22"/>
      <c r="D165" s="23"/>
      <c r="E165" s="17"/>
      <c r="F165" s="17"/>
    </row>
    <row r="166" spans="1:6" x14ac:dyDescent="0.2">
      <c r="A166" s="68" t="s">
        <v>133</v>
      </c>
      <c r="B166" s="68"/>
      <c r="C166" s="68"/>
      <c r="D166" s="68"/>
      <c r="E166" s="68"/>
      <c r="F166" s="68"/>
    </row>
    <row r="167" spans="1:6" ht="14.25" x14ac:dyDescent="0.2">
      <c r="A167" s="1"/>
      <c r="B167" s="24"/>
      <c r="C167" s="24"/>
      <c r="D167" s="24"/>
      <c r="E167" s="24"/>
      <c r="F167" s="24"/>
    </row>
    <row r="168" spans="1:6" s="29" customFormat="1" x14ac:dyDescent="0.2">
      <c r="B168" s="26"/>
      <c r="C168" s="27"/>
      <c r="D168" s="28"/>
      <c r="E168" s="26"/>
      <c r="F168" s="26"/>
    </row>
    <row r="169" spans="1:6" s="29" customFormat="1" x14ac:dyDescent="0.2">
      <c r="A169" s="29" t="s">
        <v>217</v>
      </c>
      <c r="B169" s="26"/>
      <c r="C169" s="30"/>
      <c r="D169" s="28"/>
      <c r="E169" s="26"/>
      <c r="F169" s="26"/>
    </row>
    <row r="170" spans="1:6" s="29" customFormat="1" x14ac:dyDescent="0.2">
      <c r="A170" s="25" t="s">
        <v>218</v>
      </c>
      <c r="B170" s="26"/>
      <c r="C170" s="30"/>
      <c r="D170" s="28"/>
      <c r="E170" s="26"/>
      <c r="F170" s="26"/>
    </row>
    <row r="171" spans="1:6" s="29" customFormat="1" x14ac:dyDescent="0.2">
      <c r="A171" s="25" t="s">
        <v>222</v>
      </c>
      <c r="B171" s="26"/>
      <c r="C171" s="30"/>
      <c r="D171" s="28"/>
      <c r="E171" s="26"/>
      <c r="F171" s="26"/>
    </row>
    <row r="172" spans="1:6" s="29" customFormat="1" x14ac:dyDescent="0.2">
      <c r="A172" s="25" t="s">
        <v>219</v>
      </c>
      <c r="B172" s="26"/>
      <c r="C172" s="30"/>
      <c r="D172" s="28"/>
      <c r="E172" s="26"/>
      <c r="F172" s="26"/>
    </row>
    <row r="173" spans="1:6" s="29" customFormat="1" x14ac:dyDescent="0.2">
      <c r="A173" s="25"/>
      <c r="B173" s="26"/>
      <c r="C173" s="30"/>
      <c r="D173" s="28"/>
      <c r="E173" s="26"/>
      <c r="F173" s="26"/>
    </row>
    <row r="174" spans="1:6" s="29" customFormat="1" x14ac:dyDescent="0.2">
      <c r="A174" s="25"/>
      <c r="B174" s="26"/>
      <c r="C174" s="30"/>
      <c r="D174" s="28"/>
      <c r="E174" s="26"/>
      <c r="F174" s="26"/>
    </row>
    <row r="175" spans="1:6" s="29" customFormat="1" x14ac:dyDescent="0.2">
      <c r="A175" s="25"/>
      <c r="B175" s="26"/>
      <c r="C175" s="30"/>
      <c r="D175" s="28"/>
      <c r="E175" s="26"/>
      <c r="F175" s="26"/>
    </row>
    <row r="176" spans="1:6" s="29" customFormat="1" x14ac:dyDescent="0.2">
      <c r="A176" s="25"/>
      <c r="B176" s="26"/>
      <c r="C176" s="30"/>
      <c r="D176" s="28"/>
      <c r="E176" s="26"/>
      <c r="F176" s="26"/>
    </row>
    <row r="177" spans="1:6" s="29" customFormat="1" x14ac:dyDescent="0.2">
      <c r="A177" s="25"/>
      <c r="B177" s="26"/>
      <c r="C177" s="30"/>
      <c r="D177" s="28"/>
      <c r="E177" s="26"/>
      <c r="F177" s="26"/>
    </row>
    <row r="178" spans="1:6" s="29" customFormat="1" x14ac:dyDescent="0.2">
      <c r="A178" s="25"/>
      <c r="B178" s="26"/>
      <c r="C178" s="30"/>
      <c r="D178" s="28"/>
      <c r="E178" s="26"/>
      <c r="F178" s="26"/>
    </row>
    <row r="179" spans="1:6" s="29" customFormat="1" x14ac:dyDescent="0.2">
      <c r="A179" s="25"/>
      <c r="B179" s="26"/>
      <c r="C179" s="30"/>
      <c r="D179" s="28"/>
      <c r="E179" s="26"/>
      <c r="F179" s="26"/>
    </row>
    <row r="180" spans="1:6" s="29" customFormat="1" x14ac:dyDescent="0.2">
      <c r="A180" s="25"/>
      <c r="B180" s="26"/>
      <c r="C180" s="30"/>
      <c r="D180" s="28"/>
      <c r="E180" s="26"/>
      <c r="F180" s="26"/>
    </row>
    <row r="181" spans="1:6" s="29" customFormat="1" x14ac:dyDescent="0.2">
      <c r="A181" s="25"/>
      <c r="B181" s="26"/>
      <c r="C181" s="30"/>
      <c r="D181" s="28"/>
      <c r="E181" s="26"/>
      <c r="F181" s="26"/>
    </row>
    <row r="182" spans="1:6" s="29" customFormat="1" x14ac:dyDescent="0.2">
      <c r="A182" s="25"/>
      <c r="B182" s="26"/>
      <c r="C182" s="30"/>
      <c r="D182" s="28"/>
      <c r="E182" s="26"/>
      <c r="F182" s="26"/>
    </row>
  </sheetData>
  <mergeCells count="8">
    <mergeCell ref="E5:F5"/>
    <mergeCell ref="A6:F6"/>
    <mergeCell ref="A7:F7"/>
    <mergeCell ref="A162:B162"/>
    <mergeCell ref="E162:F162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8" max="5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K13" sqref="K13"/>
    </sheetView>
  </sheetViews>
  <sheetFormatPr defaultColWidth="9.140625" defaultRowHeight="12.75" x14ac:dyDescent="0.2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 x14ac:dyDescent="0.2">
      <c r="A1" s="1"/>
      <c r="B1" s="62"/>
      <c r="C1" s="62"/>
      <c r="F1" s="62"/>
      <c r="G1" s="62"/>
      <c r="H1" s="67"/>
    </row>
    <row r="2" spans="1:8" ht="12.75" customHeight="1" x14ac:dyDescent="0.2">
      <c r="A2" s="1"/>
      <c r="B2" s="62"/>
      <c r="C2" s="62"/>
      <c r="F2" s="62"/>
      <c r="G2" s="62"/>
      <c r="H2" s="67"/>
    </row>
    <row r="3" spans="1:8" ht="12.75" customHeight="1" x14ac:dyDescent="0.2">
      <c r="A3" s="1"/>
      <c r="B3" s="62"/>
      <c r="C3" s="62"/>
      <c r="F3" s="62"/>
      <c r="G3" s="62"/>
      <c r="H3" s="67"/>
    </row>
    <row r="4" spans="1:8" ht="15.75" x14ac:dyDescent="0.25">
      <c r="A4" s="61"/>
      <c r="B4" s="61"/>
      <c r="C4" s="61"/>
      <c r="E4" s="76"/>
      <c r="F4" s="77"/>
      <c r="G4" s="77"/>
      <c r="H4" s="75"/>
    </row>
    <row r="5" spans="1:8" ht="8.25" customHeight="1" x14ac:dyDescent="0.2">
      <c r="A5" s="34"/>
      <c r="B5" s="35"/>
      <c r="C5" s="35"/>
      <c r="D5" s="35"/>
      <c r="E5" s="122"/>
      <c r="F5" s="122"/>
      <c r="G5" s="78"/>
    </row>
    <row r="6" spans="1:8" ht="15.75" customHeight="1" x14ac:dyDescent="0.25">
      <c r="A6" s="132" t="s">
        <v>197</v>
      </c>
      <c r="B6" s="132"/>
      <c r="C6" s="132"/>
      <c r="D6" s="132"/>
      <c r="E6" s="132"/>
      <c r="F6" s="132"/>
      <c r="G6" s="132"/>
      <c r="H6" s="132"/>
    </row>
    <row r="7" spans="1:8" ht="14.25" customHeight="1" x14ac:dyDescent="0.2">
      <c r="A7" s="124" t="s">
        <v>221</v>
      </c>
      <c r="B7" s="124"/>
      <c r="C7" s="124"/>
      <c r="D7" s="124"/>
      <c r="E7" s="124"/>
      <c r="F7" s="124"/>
      <c r="G7" s="124"/>
      <c r="H7" s="124"/>
    </row>
    <row r="8" spans="1:8" ht="10.5" customHeight="1" x14ac:dyDescent="0.2">
      <c r="A8" s="127" t="s">
        <v>198</v>
      </c>
      <c r="B8" s="127"/>
      <c r="C8" s="127"/>
      <c r="D8" s="127"/>
      <c r="E8" s="127"/>
      <c r="F8" s="127"/>
      <c r="G8" s="127"/>
      <c r="H8" s="127"/>
    </row>
    <row r="9" spans="1:8" ht="14.25" customHeight="1" x14ac:dyDescent="0.2">
      <c r="A9" s="124" t="s">
        <v>227</v>
      </c>
      <c r="B9" s="124"/>
      <c r="C9" s="124"/>
      <c r="D9" s="124"/>
      <c r="E9" s="124"/>
      <c r="F9" s="124"/>
      <c r="G9" s="124"/>
      <c r="H9" s="124"/>
    </row>
    <row r="10" spans="1:8" ht="12" customHeight="1" x14ac:dyDescent="0.2">
      <c r="A10" s="128" t="s">
        <v>199</v>
      </c>
      <c r="B10" s="128"/>
      <c r="C10" s="128"/>
      <c r="D10" s="128"/>
      <c r="E10" s="128"/>
      <c r="F10" s="128"/>
      <c r="G10" s="128"/>
      <c r="H10" s="128"/>
    </row>
    <row r="11" spans="1:8" ht="12.75" customHeight="1" thickBot="1" x14ac:dyDescent="0.25">
      <c r="A11" s="4"/>
      <c r="B11" s="5"/>
      <c r="C11" s="6"/>
      <c r="D11" s="3"/>
      <c r="E11" s="5"/>
      <c r="F11" s="5"/>
      <c r="G11" s="5"/>
    </row>
    <row r="12" spans="1:8" ht="87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201</v>
      </c>
      <c r="F12" s="70" t="s">
        <v>203</v>
      </c>
      <c r="G12" s="70" t="s">
        <v>211</v>
      </c>
      <c r="H12" s="70" t="s">
        <v>210</v>
      </c>
    </row>
    <row r="13" spans="1:8" s="7" customFormat="1" ht="12" x14ac:dyDescent="0.2">
      <c r="A13" s="45"/>
      <c r="B13" s="46"/>
      <c r="C13" s="46"/>
      <c r="D13" s="46"/>
      <c r="E13" s="46"/>
      <c r="F13" s="46"/>
      <c r="G13" s="46"/>
    </row>
    <row r="14" spans="1:8" s="7" customFormat="1" ht="16.5" customHeight="1" x14ac:dyDescent="0.25">
      <c r="A14" s="80" t="s">
        <v>88</v>
      </c>
      <c r="B14" s="81" t="s">
        <v>200</v>
      </c>
      <c r="C14" s="82" t="s">
        <v>6</v>
      </c>
      <c r="D14" s="83">
        <f>SUM(D15:D20)</f>
        <v>20413163</v>
      </c>
      <c r="E14" s="83">
        <f>SUM(E15:E20)</f>
        <v>20697474</v>
      </c>
      <c r="F14" s="83">
        <f>D14/E14*100</f>
        <v>98.626349283009134</v>
      </c>
      <c r="G14" s="84">
        <v>108.4</v>
      </c>
      <c r="H14" s="129"/>
    </row>
    <row r="15" spans="1:8" ht="28.5" customHeight="1" x14ac:dyDescent="0.25">
      <c r="A15" s="85" t="s">
        <v>89</v>
      </c>
      <c r="B15" s="86" t="s">
        <v>205</v>
      </c>
      <c r="C15" s="87" t="s">
        <v>6</v>
      </c>
      <c r="D15" s="88">
        <f>'Приложение 1'!D17</f>
        <v>6672663</v>
      </c>
      <c r="E15" s="86">
        <f>'Приложение 1'!E17</f>
        <v>7833943</v>
      </c>
      <c r="F15" s="88">
        <f t="shared" ref="F15:F20" si="0">D15/E15*100</f>
        <v>85.176302661380106</v>
      </c>
      <c r="G15" s="99" t="s">
        <v>204</v>
      </c>
      <c r="H15" s="130"/>
    </row>
    <row r="16" spans="1:8" ht="30.75" customHeight="1" x14ac:dyDescent="0.25">
      <c r="A16" s="85" t="s">
        <v>91</v>
      </c>
      <c r="B16" s="86" t="s">
        <v>206</v>
      </c>
      <c r="C16" s="87" t="s">
        <v>6</v>
      </c>
      <c r="D16" s="88">
        <f>'Приложение 1'!D56</f>
        <v>7970800</v>
      </c>
      <c r="E16" s="86">
        <f>'Приложение 1'!E56</f>
        <v>8050000</v>
      </c>
      <c r="F16" s="88">
        <f t="shared" si="0"/>
        <v>99.016149068322974</v>
      </c>
      <c r="G16" s="99" t="s">
        <v>204</v>
      </c>
      <c r="H16" s="130"/>
    </row>
    <row r="17" spans="1:8" ht="30" x14ac:dyDescent="0.25">
      <c r="A17" s="85" t="s">
        <v>92</v>
      </c>
      <c r="B17" s="86" t="s">
        <v>207</v>
      </c>
      <c r="C17" s="89" t="s">
        <v>6</v>
      </c>
      <c r="D17" s="90">
        <f>'Приложение 1'!D96</f>
        <v>15600</v>
      </c>
      <c r="E17" s="91">
        <f>'Приложение 1'!E96</f>
        <v>61905</v>
      </c>
      <c r="F17" s="88">
        <f t="shared" si="0"/>
        <v>25.199903077295854</v>
      </c>
      <c r="G17" s="99" t="s">
        <v>204</v>
      </c>
      <c r="H17" s="130"/>
    </row>
    <row r="18" spans="1:8" ht="30" customHeight="1" x14ac:dyDescent="0.25">
      <c r="A18" s="85" t="s">
        <v>93</v>
      </c>
      <c r="B18" s="86" t="s">
        <v>208</v>
      </c>
      <c r="C18" s="89" t="s">
        <v>6</v>
      </c>
      <c r="D18" s="90">
        <f>'Приложение 1'!D110</f>
        <v>432800</v>
      </c>
      <c r="E18" s="91">
        <f>'Приложение 1'!E110</f>
        <v>309807</v>
      </c>
      <c r="F18" s="88">
        <f t="shared" si="0"/>
        <v>139.69987766577256</v>
      </c>
      <c r="G18" s="99" t="s">
        <v>204</v>
      </c>
      <c r="H18" s="130"/>
    </row>
    <row r="19" spans="1:8" ht="15" x14ac:dyDescent="0.25">
      <c r="A19" s="85" t="s">
        <v>94</v>
      </c>
      <c r="B19" s="86" t="s">
        <v>202</v>
      </c>
      <c r="C19" s="92" t="s">
        <v>6</v>
      </c>
      <c r="D19" s="90">
        <f>'Приложение 1'!D122</f>
        <v>5321300</v>
      </c>
      <c r="E19" s="91">
        <f>'Приложение 1'!E122</f>
        <v>4441819</v>
      </c>
      <c r="F19" s="88">
        <f t="shared" si="0"/>
        <v>119.80001886614471</v>
      </c>
      <c r="G19" s="99" t="s">
        <v>204</v>
      </c>
      <c r="H19" s="130"/>
    </row>
    <row r="20" spans="1:8" ht="30" x14ac:dyDescent="0.25">
      <c r="A20" s="93" t="s">
        <v>95</v>
      </c>
      <c r="B20" s="94" t="s">
        <v>209</v>
      </c>
      <c r="C20" s="95" t="s">
        <v>6</v>
      </c>
      <c r="D20" s="96">
        <f>'Приложение 1'!D128</f>
        <v>0</v>
      </c>
      <c r="E20" s="97">
        <f>'Приложение 1'!E128</f>
        <v>0</v>
      </c>
      <c r="F20" s="98" t="e">
        <f t="shared" si="0"/>
        <v>#DIV/0!</v>
      </c>
      <c r="G20" s="100" t="s">
        <v>204</v>
      </c>
      <c r="H20" s="131"/>
    </row>
    <row r="21" spans="1:8" x14ac:dyDescent="0.2">
      <c r="A21" s="16"/>
      <c r="B21" s="17"/>
      <c r="C21" s="20"/>
      <c r="D21" s="18"/>
      <c r="E21" s="19"/>
      <c r="F21" s="19"/>
      <c r="G21" s="19"/>
    </row>
    <row r="22" spans="1:8" ht="15.75" x14ac:dyDescent="0.25">
      <c r="A22" s="79"/>
      <c r="B22" s="1"/>
      <c r="C22" s="1"/>
      <c r="D22" s="1"/>
      <c r="E22" s="1"/>
      <c r="F22" s="1"/>
      <c r="G22" s="1"/>
    </row>
    <row r="23" spans="1:8" x14ac:dyDescent="0.2">
      <c r="B23" s="17"/>
      <c r="C23" s="22"/>
      <c r="D23" s="23"/>
      <c r="E23" s="17"/>
      <c r="F23" s="17"/>
      <c r="G23" s="17"/>
    </row>
    <row r="24" spans="1:8" x14ac:dyDescent="0.2">
      <c r="A24" s="68"/>
      <c r="B24" s="68"/>
      <c r="C24" s="68"/>
      <c r="D24" s="68"/>
      <c r="E24" s="68"/>
      <c r="F24" s="68"/>
      <c r="G24" s="68"/>
    </row>
    <row r="25" spans="1:8" ht="14.25" x14ac:dyDescent="0.2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 x14ac:dyDescent="0.2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 x14ac:dyDescent="0.2">
      <c r="B27" s="26"/>
      <c r="C27" s="30"/>
      <c r="D27" s="28"/>
      <c r="E27" s="26"/>
      <c r="F27" s="26"/>
      <c r="G27" s="26"/>
    </row>
    <row r="28" spans="1:8" s="29" customFormat="1" x14ac:dyDescent="0.2">
      <c r="B28" s="26"/>
      <c r="C28" s="30"/>
      <c r="D28" s="28"/>
      <c r="E28" s="26"/>
      <c r="F28" s="26"/>
      <c r="G28" s="26"/>
    </row>
    <row r="29" spans="1:8" s="29" customFormat="1" x14ac:dyDescent="0.2">
      <c r="A29" s="25"/>
      <c r="B29" s="26"/>
      <c r="C29" s="30"/>
      <c r="D29" s="28"/>
      <c r="E29" s="26"/>
      <c r="F29" s="26"/>
      <c r="G29" s="26"/>
    </row>
    <row r="30" spans="1:8" s="29" customFormat="1" x14ac:dyDescent="0.2">
      <c r="A30" s="25"/>
      <c r="B30" s="26"/>
      <c r="C30" s="30"/>
      <c r="D30" s="28"/>
      <c r="E30" s="26"/>
      <c r="F30" s="26"/>
      <c r="G30" s="26"/>
    </row>
    <row r="31" spans="1:8" s="29" customFormat="1" x14ac:dyDescent="0.2">
      <c r="A31" s="25"/>
      <c r="B31" s="26"/>
      <c r="C31" s="30"/>
      <c r="D31" s="28"/>
      <c r="E31" s="26"/>
      <c r="F31" s="26"/>
      <c r="G31" s="26"/>
    </row>
    <row r="32" spans="1:8" s="29" customFormat="1" x14ac:dyDescent="0.2">
      <c r="A32" s="25"/>
      <c r="B32" s="26"/>
      <c r="C32" s="30"/>
      <c r="D32" s="28"/>
      <c r="E32" s="26"/>
      <c r="F32" s="26"/>
      <c r="G32" s="26"/>
    </row>
    <row r="33" spans="1:7" s="29" customFormat="1" x14ac:dyDescent="0.2">
      <c r="A33" s="25"/>
      <c r="B33" s="26"/>
      <c r="C33" s="30"/>
      <c r="D33" s="28"/>
      <c r="E33" s="26"/>
      <c r="F33" s="26"/>
      <c r="G33" s="26"/>
    </row>
    <row r="34" spans="1:7" s="29" customFormat="1" x14ac:dyDescent="0.2">
      <c r="A34" s="25"/>
      <c r="B34" s="26"/>
      <c r="C34" s="30"/>
      <c r="D34" s="28"/>
      <c r="E34" s="26"/>
      <c r="F34" s="26"/>
      <c r="G34" s="26"/>
    </row>
    <row r="35" spans="1:7" s="29" customFormat="1" x14ac:dyDescent="0.2">
      <c r="A35" s="25"/>
      <c r="B35" s="26"/>
      <c r="C35" s="30"/>
      <c r="D35" s="28"/>
      <c r="E35" s="26"/>
      <c r="F35" s="26"/>
      <c r="G35" s="26"/>
    </row>
    <row r="36" spans="1:7" s="29" customFormat="1" x14ac:dyDescent="0.2">
      <c r="A36" s="25"/>
      <c r="B36" s="26"/>
      <c r="C36" s="30"/>
      <c r="D36" s="28"/>
      <c r="E36" s="26"/>
      <c r="F36" s="26"/>
      <c r="G36" s="26"/>
    </row>
    <row r="37" spans="1:7" s="29" customFormat="1" x14ac:dyDescent="0.2">
      <c r="A37" s="25"/>
      <c r="B37" s="26"/>
      <c r="C37" s="30"/>
      <c r="D37" s="28"/>
      <c r="E37" s="26"/>
      <c r="F37" s="26"/>
      <c r="G37" s="26"/>
    </row>
    <row r="38" spans="1:7" s="29" customFormat="1" x14ac:dyDescent="0.2">
      <c r="A38" s="25"/>
      <c r="B38" s="26"/>
      <c r="C38" s="30"/>
      <c r="D38" s="28"/>
      <c r="E38" s="26"/>
      <c r="F38" s="26"/>
      <c r="G38" s="26"/>
    </row>
    <row r="39" spans="1:7" s="29" customFormat="1" x14ac:dyDescent="0.2">
      <c r="A39" s="25"/>
      <c r="B39" s="26"/>
      <c r="C39" s="30"/>
      <c r="D39" s="28"/>
      <c r="E39" s="26"/>
      <c r="F39" s="26"/>
      <c r="G39" s="26"/>
    </row>
    <row r="40" spans="1:7" s="29" customFormat="1" x14ac:dyDescent="0.2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User</cp:lastModifiedBy>
  <cp:lastPrinted>2022-11-23T12:19:36Z</cp:lastPrinted>
  <dcterms:created xsi:type="dcterms:W3CDTF">2004-12-27T07:54:16Z</dcterms:created>
  <dcterms:modified xsi:type="dcterms:W3CDTF">2023-11-02T15:29:46Z</dcterms:modified>
</cp:coreProperties>
</file>