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1" i="1"/>
  <c r="F83"/>
  <c r="F84"/>
  <c r="F80"/>
  <c r="F72"/>
  <c r="F73"/>
  <c r="F74"/>
  <c r="F69"/>
  <c r="F53"/>
  <c r="F52"/>
  <c r="F66" l="1"/>
  <c r="F50"/>
  <c r="F115"/>
  <c r="F116"/>
  <c r="F159"/>
  <c r="F160"/>
  <c r="F158"/>
  <c r="F154"/>
  <c r="F155"/>
  <c r="F156"/>
  <c r="F153"/>
  <c r="F138"/>
  <c r="F124"/>
  <c r="F120"/>
  <c r="F112"/>
  <c r="F113"/>
  <c r="F114"/>
  <c r="F117"/>
  <c r="F118"/>
  <c r="F119"/>
  <c r="F111"/>
  <c r="F107"/>
  <c r="F106"/>
  <c r="F104"/>
  <c r="F103"/>
  <c r="F101"/>
  <c r="F100"/>
  <c r="F98"/>
  <c r="F94"/>
  <c r="F91"/>
  <c r="F92"/>
  <c r="F89"/>
  <c r="F88"/>
  <c r="F86"/>
  <c r="F76"/>
  <c r="F77"/>
  <c r="F67"/>
  <c r="F62"/>
  <c r="F63"/>
  <c r="F64"/>
  <c r="F65"/>
  <c r="F61"/>
  <c r="F59"/>
  <c r="F58"/>
  <c r="F57"/>
  <c r="F56"/>
  <c r="F55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<sst xmlns="http://schemas.openxmlformats.org/spreadsheetml/2006/main" count="428" uniqueCount="282">
  <si>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</si>
  <si>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</si>
  <si>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</si>
  <si>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</si>
  <si>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</si>
  <si>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</si>
  <si>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</si>
  <si>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</si>
  <si>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</si>
  <si>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</si>
  <si>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</si>
  <si>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</si>
  <si>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</si>
  <si>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</si>
  <si>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</si>
  <si>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</si>
  <si>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</si>
  <si>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</si>
  <si>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</si>
  <si>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</si>
  <si>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</si>
  <si>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</si>
  <si>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</si>
  <si>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</si>
  <si>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</si>
  <si>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</si>
  <si>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</si>
  <si>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</si>
  <si>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</si>
  <si>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</si>
  <si>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</si>
  <si>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</si>
  <si>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</si>
  <si>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</si>
  <si>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</si>
  <si>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</si>
  <si>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</si>
  <si>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</si>
  <si>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</si>
  <si>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</si>
  <si>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</si>
  <si>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</si>
  <si>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</si>
  <si>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</si>
  <si>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</si>
  <si>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</si>
  <si>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</si>
  <si>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</si>
  <si>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</si>
  <si>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</si>
  <si>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</si>
  <si>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</si>
  <si>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</si>
  <si>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</si>
  <si>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</si>
  <si>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</si>
  <si>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</si>
  <si>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</si>
  <si>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</si>
  <si>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</si>
  <si>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</si>
  <si>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</si>
  <si>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</si>
  <si>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</si>
  <si>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</si>
  <si>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</si>
  <si>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</si>
  <si>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</si>
  <si>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</si>
  <si>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</si>
  <si>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</si>
  <si>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</si>
  <si>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</si>
  <si>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</si>
  <si>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</si>
  <si>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</si>
  <si>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</si>
  <si>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</si>
  <si>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</si>
  <si>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</si>
  <si>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</si>
  <si>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</si>
  <si>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</si>
  <si>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</si>
  <si>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</si>
  <si>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</si>
  <si>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</si>
  <si>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</si>
  <si>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</si>
  <si>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</si>
  <si>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</si>
  <si>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</si>
  <si>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</si>
  <si>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</si>
  <si>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</si>
  <si>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</si>
  <si>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</si>
  <si>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</si>
  <si>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</si>
  <si>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</si>
  <si>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</si>
  <si>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</si>
  <si>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</si>
  <si>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</si>
  <si>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</si>
  <si>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</si>
  <si>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</si>
  <si>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</si>
  <si>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</si>
  <si>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</si>
  <si>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</si>
  <si>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</si>
  <si>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</si>
  <si>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</si>
  <si>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</si>
  <si>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</si>
  <si>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</si>
  <si>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</si>
  <si>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</si>
  <si>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</si>
  <si>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</si>
  <si>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</si>
  <si>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</si>
  <si>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</si>
  <si>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</si>
  <si>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</si>
  <si>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</si>
  <si>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</si>
  <si>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</si>
  <si>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</si>
  <si>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</si>
  <si>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</si>
  <si>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</si>
  <si>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</si>
  <si>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</si>
  <si>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</si>
  <si>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</si>
  <si>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</si>
  <si>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</si>
  <si>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</si>
  <si>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</si>
  <si>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</si>
  <si>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</si>
  <si>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</si>
  <si>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</si>
  <si>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</si>
  <si>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</si>
  <si>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</si>
  <si>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</si>
  <si>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</si>
  <si>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</si>
  <si>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</si>
  <si>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</si>
  <si>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</si>
  <si>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</si>
  <si>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</si>
  <si>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</si>
  <si>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</si>
  <si>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</si>
  <si>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</si>
  <si>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</si>
  <si>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</si>
  <si>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</si>
  <si>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</si>
  <si>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</si>
  <si>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</si>
  <si>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</si>
  <si>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</si>
  <si>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</si>
  <si>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</si>
  <si>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</si>
  <si>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</si>
  <si>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</si>
  <si>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</si>
  <si>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</si>
  <si>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</si>
  <si>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</si>
  <si>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</si>
  <si>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</si>
  <si>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</si>
  <si>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</si>
  <si>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</si>
  <si>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</si>
  <si>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</si>
  <si>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</si>
  <si>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</si>
  <si>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</si>
  <si>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</si>
  <si>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</si>
  <si>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</si>
  <si>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</si>
  <si>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</si>
  <si>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</si>
  <si>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</si>
  <si>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</si>
  <si>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</si>
  <si>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</si>
  <si>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</si>
  <si>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</si>
  <si>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</si>
  <si>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</si>
  <si>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</si>
  <si>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</si>
  <si>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</si>
  <si>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</si>
  <si>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</si>
  <si>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</si>
  <si>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</si>
  <si>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</si>
  <si>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</si>
  <si>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</si>
  <si>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</si>
  <si>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</si>
  <si>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</si>
  <si>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</si>
  <si>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</si>
  <si>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</si>
  <si>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</si>
  <si>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</si>
  <si>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</si>
  <si>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</si>
  <si>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</si>
  <si>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</si>
  <si>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</si>
  <si>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</si>
  <si>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</si>
  <si>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</si>
  <si>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</si>
  <si>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</si>
  <si>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</si>
  <si>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</si>
  <si>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</si>
  <si>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</si>
  <si>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</si>
  <si>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</si>
  <si>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</si>
  <si>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</si>
  <si>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</si>
  <si>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</si>
  <si>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</si>
  <si>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</si>
  <si>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</si>
  <si>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</si>
  <si>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</si>
  <si>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</si>
  <si>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</si>
  <si>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</si>
  <si>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</si>
  <si>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</si>
  <si>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</si>
  <si>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</si>
  <si>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</si>
  <si>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</si>
  <si>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</si>
  <si>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</si>
  <si>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</si>
  <si>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</si>
  <si>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</si>
  <si>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</si>
  <si>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</si>
  <si>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</si>
  <si>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</si>
  <si>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</si>
  <si>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</si>
  <si>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</si>
  <si>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</si>
  <si>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</si>
  <si>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</si>
  <si>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</si>
  <si>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</si>
  <si>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</si>
  <si>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</si>
  <si>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</si>
  <si>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</si>
  <si>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</si>
  <si>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</si>
  <si>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</si>
  <si>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</si>
  <si>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за январь-август 2022 года</t>
  </si>
  <si>
    <t>Общий объем инвестиций крупных и средних организаций за счет всех источников финансирования ( по состоянию на 01 июля 2022 г.)</t>
  </si>
  <si>
    <t>Финансы на  1  августа  2022 года*</t>
  </si>
  <si>
    <t>Численность безработных граждан, зарегистрированных в государственных учреждениях службы занятости по состоянию на 1 сентября 2022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</si>
</sst>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zoomScale="76" zoomScaleNormal="76" workbookViewId="0">
      <pane ySplit="13" topLeftCell="A140" activePane="bottomLeft" state="frozen"/>
      <selection activeCell="B1" sqref="B1"/>
      <selection pane="bottomLeft" activeCell="L32" sqref="L32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3"/>
      <c r="F5" s="123"/>
    </row>
    <row r="6" spans="1:6" ht="12" customHeight="1">
      <c r="A6" s="124" t="s">
        <v>0</v>
      </c>
      <c r="B6" s="124"/>
      <c r="C6" s="124"/>
      <c r="D6" s="124"/>
      <c r="E6" s="124"/>
      <c r="F6" s="124"/>
    </row>
    <row r="7" spans="1:6" ht="14.25" customHeight="1">
      <c r="A7" s="121" t="s">
        <v>271</v>
      </c>
      <c r="B7" s="121"/>
      <c r="C7" s="121"/>
      <c r="D7" s="121"/>
      <c r="E7" s="121"/>
      <c r="F7" s="121"/>
    </row>
    <row r="8" spans="1:6" ht="10.5" customHeight="1">
      <c r="A8" s="120" t="s">
        <v>198</v>
      </c>
      <c r="B8" s="120"/>
      <c r="C8" s="120"/>
      <c r="D8" s="120"/>
      <c r="E8" s="120"/>
      <c r="F8" s="120"/>
    </row>
    <row r="9" spans="1:6" ht="14.25" customHeight="1">
      <c r="A9" s="121" t="s">
        <v>278</v>
      </c>
      <c r="B9" s="121"/>
      <c r="C9" s="121"/>
      <c r="D9" s="121"/>
      <c r="E9" s="121"/>
      <c r="F9" s="121"/>
    </row>
    <row r="10" spans="1:6" ht="12" customHeight="1">
      <c r="A10" s="122" t="s">
        <v>275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7744200</v>
      </c>
      <c r="E17" s="9">
        <v>5308000</v>
      </c>
      <c r="F17" s="108">
        <f>D17/E17*100</f>
        <v>145.89675960813867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7640700</v>
      </c>
      <c r="E19" s="9">
        <v>5198000</v>
      </c>
      <c r="F19" s="108">
        <f>D19/E19*100</f>
        <v>146.99307425933051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17">
        <v>6466636</v>
      </c>
      <c r="E21" s="9">
        <v>4453916</v>
      </c>
      <c r="F21" s="108">
        <f>D21/E21*100</f>
        <v>145.18989581303285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55700</v>
      </c>
      <c r="E45" s="9">
        <v>59000</v>
      </c>
      <c r="F45" s="108">
        <f>D45/E45*100</f>
        <v>94.406779661016955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47800</v>
      </c>
      <c r="E46" s="9">
        <v>52000</v>
      </c>
      <c r="F46" s="108">
        <f>D46/E46*100</f>
        <v>91.92307692307692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12712</v>
      </c>
      <c r="E48" s="13">
        <v>10264</v>
      </c>
      <c r="F48" s="108">
        <f t="shared" ref="F48:F53" si="0">D48/E48*100</f>
        <v>123.85035074045207</v>
      </c>
    </row>
    <row r="49" spans="1:6">
      <c r="A49" s="57"/>
      <c r="B49" s="114" t="s">
        <v>263</v>
      </c>
      <c r="C49" s="73" t="s">
        <v>264</v>
      </c>
      <c r="D49" s="116">
        <v>66838</v>
      </c>
      <c r="E49" s="13">
        <v>45046</v>
      </c>
      <c r="F49" s="108">
        <f t="shared" si="0"/>
        <v>148.37721440305464</v>
      </c>
    </row>
    <row r="50" spans="1:6">
      <c r="A50" s="57"/>
      <c r="B50" s="9" t="s">
        <v>265</v>
      </c>
      <c r="C50" s="73" t="s">
        <v>74</v>
      </c>
      <c r="D50" s="12">
        <v>298.35000000000002</v>
      </c>
      <c r="E50" s="13">
        <v>237.5</v>
      </c>
      <c r="F50" s="115">
        <f t="shared" si="0"/>
        <v>125.62105263157896</v>
      </c>
    </row>
    <row r="51" spans="1:6" ht="25.15" customHeight="1">
      <c r="A51" s="57"/>
      <c r="B51" s="109" t="s">
        <v>266</v>
      </c>
      <c r="C51" s="73" t="s">
        <v>267</v>
      </c>
      <c r="D51" s="12">
        <v>24.745999999999999</v>
      </c>
      <c r="E51" s="13">
        <v>19.303999999999998</v>
      </c>
      <c r="F51" s="108">
        <f t="shared" si="0"/>
        <v>128.19104848736015</v>
      </c>
    </row>
    <row r="52" spans="1:6" ht="25.15" customHeight="1">
      <c r="A52" s="57"/>
      <c r="B52" s="109" t="s">
        <v>276</v>
      </c>
      <c r="C52" s="73" t="s">
        <v>74</v>
      </c>
      <c r="D52" s="12">
        <v>2084</v>
      </c>
      <c r="E52" s="13">
        <v>0</v>
      </c>
      <c r="F52" s="108" t="e">
        <f t="shared" si="0"/>
        <v>#DIV/0!</v>
      </c>
    </row>
    <row r="53" spans="1:6" ht="25.15" customHeight="1">
      <c r="A53" s="57"/>
      <c r="B53" s="114" t="s">
        <v>277</v>
      </c>
      <c r="C53" s="73" t="s">
        <v>74</v>
      </c>
      <c r="D53" s="12">
        <v>29542</v>
      </c>
      <c r="E53" s="13">
        <v>0</v>
      </c>
      <c r="F53" s="108" t="e">
        <f t="shared" si="0"/>
        <v>#DIV/0!</v>
      </c>
    </row>
    <row r="54" spans="1:6">
      <c r="A54" s="57"/>
      <c r="B54" s="8" t="s">
        <v>12</v>
      </c>
      <c r="C54" s="43"/>
      <c r="D54" s="14"/>
      <c r="E54" s="9"/>
      <c r="F54" s="56"/>
    </row>
    <row r="55" spans="1:6" ht="12.75" customHeight="1">
      <c r="A55" s="57" t="s">
        <v>92</v>
      </c>
      <c r="B55" s="15" t="s">
        <v>60</v>
      </c>
      <c r="C55" s="43" t="s">
        <v>46</v>
      </c>
      <c r="D55" s="14">
        <v>11</v>
      </c>
      <c r="E55" s="9">
        <v>12</v>
      </c>
      <c r="F55" s="108">
        <f>D55/E55*100</f>
        <v>91.666666666666657</v>
      </c>
    </row>
    <row r="56" spans="1:6" ht="12.75" customHeight="1">
      <c r="A56" s="57" t="s">
        <v>93</v>
      </c>
      <c r="B56" s="15" t="s">
        <v>61</v>
      </c>
      <c r="C56" s="43" t="s">
        <v>46</v>
      </c>
      <c r="D56" s="14">
        <v>296</v>
      </c>
      <c r="E56" s="9">
        <v>299</v>
      </c>
      <c r="F56" s="108">
        <f>D56/E56*100</f>
        <v>98.996655518394647</v>
      </c>
    </row>
    <row r="57" spans="1:6" ht="12.75" customHeight="1">
      <c r="A57" s="57" t="s">
        <v>94</v>
      </c>
      <c r="B57" s="15" t="s">
        <v>73</v>
      </c>
      <c r="C57" s="43" t="s">
        <v>46</v>
      </c>
      <c r="D57" s="14">
        <v>25494</v>
      </c>
      <c r="E57" s="9">
        <v>25494</v>
      </c>
      <c r="F57" s="108">
        <f>D57/E57*100</f>
        <v>100</v>
      </c>
    </row>
    <row r="58" spans="1:6" ht="38.25">
      <c r="A58" s="57" t="s">
        <v>95</v>
      </c>
      <c r="B58" s="9" t="s">
        <v>141</v>
      </c>
      <c r="C58" s="73" t="s">
        <v>6</v>
      </c>
      <c r="D58" s="117">
        <v>6719100</v>
      </c>
      <c r="E58" s="9">
        <v>5423000</v>
      </c>
      <c r="F58" s="108">
        <f>D58/E58*100</f>
        <v>123.90005531993363</v>
      </c>
    </row>
    <row r="59" spans="1:6" ht="12.75" customHeight="1">
      <c r="A59" s="57" t="s">
        <v>96</v>
      </c>
      <c r="B59" s="9" t="s">
        <v>188</v>
      </c>
      <c r="C59" s="73" t="s">
        <v>14</v>
      </c>
      <c r="D59" s="116">
        <v>84.2</v>
      </c>
      <c r="E59" s="118">
        <v>84.05</v>
      </c>
      <c r="F59" s="108">
        <f>D59/E59*100</f>
        <v>100.17846519928615</v>
      </c>
    </row>
    <row r="60" spans="1:6">
      <c r="A60" s="57"/>
      <c r="B60" s="39" t="s">
        <v>15</v>
      </c>
      <c r="C60" s="73"/>
      <c r="D60" s="117"/>
      <c r="E60" s="9"/>
      <c r="F60" s="56"/>
    </row>
    <row r="61" spans="1:6">
      <c r="A61" s="57"/>
      <c r="B61" s="10" t="s">
        <v>71</v>
      </c>
      <c r="C61" s="73" t="s">
        <v>14</v>
      </c>
      <c r="D61" s="119">
        <v>49.27</v>
      </c>
      <c r="E61" s="40">
        <v>48.68</v>
      </c>
      <c r="F61" s="108">
        <f>D61/E61*100</f>
        <v>101.21199671322927</v>
      </c>
    </row>
    <row r="62" spans="1:6">
      <c r="A62" s="57"/>
      <c r="B62" s="10" t="s">
        <v>24</v>
      </c>
      <c r="C62" s="73" t="s">
        <v>14</v>
      </c>
      <c r="D62" s="116">
        <v>9.35</v>
      </c>
      <c r="E62" s="13">
        <v>9.16</v>
      </c>
      <c r="F62" s="108">
        <f t="shared" ref="F62:F67" si="1">D62/E62*100</f>
        <v>102.07423580786026</v>
      </c>
    </row>
    <row r="63" spans="1:6">
      <c r="A63" s="57"/>
      <c r="B63" s="10" t="s">
        <v>25</v>
      </c>
      <c r="C63" s="73" t="s">
        <v>14</v>
      </c>
      <c r="D63" s="116">
        <v>6.1</v>
      </c>
      <c r="E63" s="13">
        <v>7.43</v>
      </c>
      <c r="F63" s="108">
        <f t="shared" si="1"/>
        <v>82.099596231493948</v>
      </c>
    </row>
    <row r="64" spans="1:6">
      <c r="A64" s="57"/>
      <c r="B64" s="10" t="s">
        <v>16</v>
      </c>
      <c r="C64" s="73" t="s">
        <v>14</v>
      </c>
      <c r="D64" s="116">
        <v>2.2999999999999998</v>
      </c>
      <c r="E64" s="13">
        <v>2.56</v>
      </c>
      <c r="F64" s="108">
        <f t="shared" si="1"/>
        <v>89.843749999999986</v>
      </c>
    </row>
    <row r="65" spans="1:6">
      <c r="A65" s="57"/>
      <c r="B65" s="10" t="s">
        <v>84</v>
      </c>
      <c r="C65" s="73" t="s">
        <v>14</v>
      </c>
      <c r="D65" s="116">
        <v>0.22</v>
      </c>
      <c r="E65" s="13">
        <v>0.22</v>
      </c>
      <c r="F65" s="108">
        <f t="shared" si="1"/>
        <v>100</v>
      </c>
    </row>
    <row r="66" spans="1:6">
      <c r="A66" s="57"/>
      <c r="B66" s="10" t="s">
        <v>85</v>
      </c>
      <c r="C66" s="73" t="s">
        <v>14</v>
      </c>
      <c r="D66" s="116"/>
      <c r="E66" s="13"/>
      <c r="F66" s="60" t="e">
        <f t="shared" si="1"/>
        <v>#DIV/0!</v>
      </c>
    </row>
    <row r="67" spans="1:6">
      <c r="A67" s="57"/>
      <c r="B67" s="10" t="s">
        <v>72</v>
      </c>
      <c r="C67" s="73" t="s">
        <v>14</v>
      </c>
      <c r="D67" s="116">
        <v>14.7</v>
      </c>
      <c r="E67" s="13">
        <v>14.08</v>
      </c>
      <c r="F67" s="108">
        <f t="shared" si="1"/>
        <v>104.40340909090908</v>
      </c>
    </row>
    <row r="68" spans="1:6" ht="25.5" customHeight="1">
      <c r="A68" s="57" t="s">
        <v>97</v>
      </c>
      <c r="B68" s="9" t="s">
        <v>189</v>
      </c>
      <c r="C68" s="43"/>
      <c r="D68" s="117"/>
      <c r="E68" s="9"/>
      <c r="F68" s="56"/>
    </row>
    <row r="69" spans="1:6">
      <c r="A69" s="57"/>
      <c r="B69" s="10" t="s">
        <v>71</v>
      </c>
      <c r="C69" s="43" t="s">
        <v>74</v>
      </c>
      <c r="D69" s="116">
        <v>543941</v>
      </c>
      <c r="E69" s="13">
        <v>436800</v>
      </c>
      <c r="F69" s="108">
        <f>D69/E69*100</f>
        <v>124.52861721611721</v>
      </c>
    </row>
    <row r="70" spans="1:6">
      <c r="A70" s="57"/>
      <c r="B70" s="10" t="s">
        <v>135</v>
      </c>
      <c r="C70" s="43" t="s">
        <v>74</v>
      </c>
      <c r="D70" s="116">
        <v>2097</v>
      </c>
      <c r="E70" s="13"/>
      <c r="F70" s="108"/>
    </row>
    <row r="71" spans="1:6">
      <c r="A71" s="57"/>
      <c r="B71" s="10" t="s">
        <v>134</v>
      </c>
      <c r="C71" s="43" t="s">
        <v>74</v>
      </c>
      <c r="D71" s="116"/>
      <c r="E71" s="13"/>
      <c r="F71" s="108"/>
    </row>
    <row r="72" spans="1:6">
      <c r="A72" s="57"/>
      <c r="B72" s="10" t="s">
        <v>16</v>
      </c>
      <c r="C72" s="43" t="s">
        <v>74</v>
      </c>
      <c r="D72" s="116">
        <v>6391</v>
      </c>
      <c r="E72" s="13">
        <v>10694.3</v>
      </c>
      <c r="F72" s="108">
        <f t="shared" ref="F72:F74" si="2">D72/E72*100</f>
        <v>59.760807158953845</v>
      </c>
    </row>
    <row r="73" spans="1:6">
      <c r="A73" s="57"/>
      <c r="B73" s="10" t="s">
        <v>17</v>
      </c>
      <c r="C73" s="43" t="s">
        <v>74</v>
      </c>
      <c r="D73" s="116">
        <v>72</v>
      </c>
      <c r="E73" s="13">
        <v>52</v>
      </c>
      <c r="F73" s="108">
        <f t="shared" si="2"/>
        <v>138.46153846153845</v>
      </c>
    </row>
    <row r="74" spans="1:6">
      <c r="A74" s="57"/>
      <c r="B74" s="10" t="s">
        <v>18</v>
      </c>
      <c r="C74" s="43" t="s">
        <v>74</v>
      </c>
      <c r="D74" s="116">
        <v>207.18</v>
      </c>
      <c r="E74" s="13">
        <v>309.89999999999998</v>
      </c>
      <c r="F74" s="108">
        <f t="shared" si="2"/>
        <v>66.853823814133591</v>
      </c>
    </row>
    <row r="75" spans="1:6">
      <c r="A75" s="57"/>
      <c r="B75" s="10" t="s">
        <v>19</v>
      </c>
      <c r="C75" s="43" t="s">
        <v>74</v>
      </c>
      <c r="D75" s="116"/>
      <c r="E75" s="13"/>
      <c r="F75" s="108"/>
    </row>
    <row r="76" spans="1:6">
      <c r="A76" s="57"/>
      <c r="B76" s="10" t="s">
        <v>136</v>
      </c>
      <c r="C76" s="43" t="s">
        <v>74</v>
      </c>
      <c r="D76" s="116">
        <v>27718.1</v>
      </c>
      <c r="E76" s="13">
        <v>19749.2</v>
      </c>
      <c r="F76" s="108">
        <f>D76/E76*100</f>
        <v>140.35049520993255</v>
      </c>
    </row>
    <row r="77" spans="1:6">
      <c r="A77" s="57"/>
      <c r="B77" s="10" t="s">
        <v>20</v>
      </c>
      <c r="C77" s="43" t="s">
        <v>74</v>
      </c>
      <c r="D77" s="116">
        <v>74921.3</v>
      </c>
      <c r="E77" s="13">
        <v>69712.600000000006</v>
      </c>
      <c r="F77" s="108">
        <f t="shared" ref="F77" si="3">D77/E77*100</f>
        <v>107.47167656922852</v>
      </c>
    </row>
    <row r="78" spans="1:6" ht="12" customHeight="1">
      <c r="A78" s="57"/>
      <c r="B78" s="10" t="s">
        <v>21</v>
      </c>
      <c r="C78" s="43" t="s">
        <v>75</v>
      </c>
      <c r="D78" s="116"/>
      <c r="E78" s="13"/>
      <c r="F78" s="60"/>
    </row>
    <row r="79" spans="1:6" ht="25.5">
      <c r="A79" s="57" t="s">
        <v>98</v>
      </c>
      <c r="B79" s="9" t="s">
        <v>190</v>
      </c>
      <c r="C79" s="43"/>
      <c r="D79" s="117"/>
      <c r="E79" s="9"/>
      <c r="F79" s="56"/>
    </row>
    <row r="80" spans="1:6">
      <c r="A80" s="57"/>
      <c r="B80" s="10" t="s">
        <v>22</v>
      </c>
      <c r="C80" s="43" t="s">
        <v>23</v>
      </c>
      <c r="D80" s="116">
        <v>70.2</v>
      </c>
      <c r="E80" s="13">
        <v>61.7</v>
      </c>
      <c r="F80" s="108">
        <f t="shared" ref="F80:F84" si="4">D80/E80*100</f>
        <v>113.77633711507293</v>
      </c>
    </row>
    <row r="81" spans="1:6">
      <c r="A81" s="57"/>
      <c r="B81" s="10" t="s">
        <v>24</v>
      </c>
      <c r="C81" s="43" t="s">
        <v>23</v>
      </c>
      <c r="D81" s="116">
        <v>487.7</v>
      </c>
      <c r="E81" s="13">
        <v>505.8</v>
      </c>
      <c r="F81" s="108">
        <f t="shared" si="4"/>
        <v>96.421510478449974</v>
      </c>
    </row>
    <row r="82" spans="1:6">
      <c r="A82" s="57"/>
      <c r="B82" s="10" t="s">
        <v>25</v>
      </c>
      <c r="C82" s="43" t="s">
        <v>23</v>
      </c>
      <c r="D82" s="116"/>
      <c r="E82" s="13"/>
      <c r="F82" s="108"/>
    </row>
    <row r="83" spans="1:6">
      <c r="A83" s="57"/>
      <c r="B83" s="10" t="s">
        <v>16</v>
      </c>
      <c r="C83" s="43" t="s">
        <v>23</v>
      </c>
      <c r="D83" s="116">
        <v>39.299999999999997</v>
      </c>
      <c r="E83" s="13">
        <v>80.3</v>
      </c>
      <c r="F83" s="108">
        <f t="shared" si="4"/>
        <v>48.941469489414693</v>
      </c>
    </row>
    <row r="84" spans="1:6">
      <c r="A84" s="57"/>
      <c r="B84" s="10" t="s">
        <v>18</v>
      </c>
      <c r="C84" s="43" t="s">
        <v>23</v>
      </c>
      <c r="D84" s="116">
        <v>38.47</v>
      </c>
      <c r="E84" s="13">
        <v>38</v>
      </c>
      <c r="F84" s="108">
        <f t="shared" si="4"/>
        <v>101.23684210526316</v>
      </c>
    </row>
    <row r="85" spans="1:6" ht="24.75">
      <c r="A85" s="57" t="s">
        <v>99</v>
      </c>
      <c r="B85" s="9" t="s">
        <v>191</v>
      </c>
      <c r="C85" s="43"/>
      <c r="D85" s="117"/>
      <c r="E85" s="9"/>
      <c r="F85" s="56"/>
    </row>
    <row r="86" spans="1:6">
      <c r="A86" s="57"/>
      <c r="B86" s="10" t="s">
        <v>26</v>
      </c>
      <c r="C86" s="43" t="s">
        <v>27</v>
      </c>
      <c r="D86" s="116">
        <v>7202.24</v>
      </c>
      <c r="E86" s="13">
        <v>6723</v>
      </c>
      <c r="F86" s="108">
        <f t="shared" ref="F86" si="5">D86/E86*100</f>
        <v>107.12836531310425</v>
      </c>
    </row>
    <row r="87" spans="1:6">
      <c r="A87" s="57"/>
      <c r="B87" s="10" t="s">
        <v>28</v>
      </c>
      <c r="C87" s="43" t="s">
        <v>29</v>
      </c>
      <c r="D87" s="116"/>
      <c r="E87" s="13"/>
      <c r="F87" s="60"/>
    </row>
    <row r="88" spans="1:6" ht="25.5">
      <c r="A88" s="57"/>
      <c r="B88" s="10" t="s">
        <v>30</v>
      </c>
      <c r="C88" s="74" t="s">
        <v>31</v>
      </c>
      <c r="D88" s="116">
        <v>758.89</v>
      </c>
      <c r="E88" s="13">
        <v>737</v>
      </c>
      <c r="F88" s="108">
        <f t="shared" ref="F88:F89" si="6">D88/E88*100</f>
        <v>102.97014925373134</v>
      </c>
    </row>
    <row r="89" spans="1:6" ht="25.5">
      <c r="A89" s="57"/>
      <c r="B89" s="10" t="s">
        <v>32</v>
      </c>
      <c r="C89" s="74" t="s">
        <v>31</v>
      </c>
      <c r="D89" s="116">
        <v>660</v>
      </c>
      <c r="E89" s="13">
        <v>660</v>
      </c>
      <c r="F89" s="108">
        <f t="shared" si="6"/>
        <v>100</v>
      </c>
    </row>
    <row r="90" spans="1:6" ht="25.5">
      <c r="A90" s="57" t="s">
        <v>100</v>
      </c>
      <c r="B90" s="9" t="s">
        <v>192</v>
      </c>
      <c r="C90" s="43"/>
      <c r="D90" s="117"/>
      <c r="E90" s="9"/>
      <c r="F90" s="56"/>
    </row>
    <row r="91" spans="1:6" ht="12.75" customHeight="1">
      <c r="A91" s="57"/>
      <c r="B91" s="10" t="s">
        <v>33</v>
      </c>
      <c r="C91" s="43" t="s">
        <v>76</v>
      </c>
      <c r="D91" s="116">
        <v>27009</v>
      </c>
      <c r="E91" s="13">
        <v>26313</v>
      </c>
      <c r="F91" s="108">
        <f>D91/E91*100</f>
        <v>102.64508037852012</v>
      </c>
    </row>
    <row r="92" spans="1:6" ht="13.5" customHeight="1">
      <c r="A92" s="57"/>
      <c r="B92" s="10" t="s">
        <v>34</v>
      </c>
      <c r="C92" s="43" t="s">
        <v>76</v>
      </c>
      <c r="D92" s="116">
        <v>92079</v>
      </c>
      <c r="E92" s="13">
        <v>88681</v>
      </c>
      <c r="F92" s="108">
        <f>D92/E92*100</f>
        <v>103.83171141507199</v>
      </c>
    </row>
    <row r="93" spans="1:6" ht="12" customHeight="1">
      <c r="A93" s="57"/>
      <c r="B93" s="10" t="s">
        <v>35</v>
      </c>
      <c r="C93" s="43" t="s">
        <v>76</v>
      </c>
      <c r="D93" s="116"/>
      <c r="E93" s="13"/>
      <c r="F93" s="110"/>
    </row>
    <row r="94" spans="1:6" ht="12" customHeight="1">
      <c r="A94" s="57"/>
      <c r="B94" s="10" t="s">
        <v>36</v>
      </c>
      <c r="C94" s="43" t="s">
        <v>76</v>
      </c>
      <c r="D94" s="116">
        <v>584715</v>
      </c>
      <c r="E94" s="13">
        <v>546428</v>
      </c>
      <c r="F94" s="108">
        <f>D94/E94*100</f>
        <v>107.0067785691802</v>
      </c>
    </row>
    <row r="95" spans="1:6" ht="15.75" customHeight="1">
      <c r="A95" s="57"/>
      <c r="B95" s="8" t="s">
        <v>37</v>
      </c>
      <c r="C95" s="74"/>
      <c r="D95" s="14"/>
      <c r="E95" s="9"/>
      <c r="F95" s="56"/>
    </row>
    <row r="96" spans="1:6">
      <c r="A96" s="55" t="s">
        <v>101</v>
      </c>
      <c r="B96" s="15" t="s">
        <v>62</v>
      </c>
      <c r="C96" s="43" t="s">
        <v>46</v>
      </c>
      <c r="D96" s="14"/>
      <c r="E96" s="9"/>
      <c r="F96" s="56"/>
    </row>
    <row r="97" spans="1:6">
      <c r="A97" s="57"/>
      <c r="B97" s="41" t="s">
        <v>106</v>
      </c>
      <c r="C97" s="43" t="s">
        <v>46</v>
      </c>
      <c r="D97" s="14"/>
      <c r="E97" s="9"/>
      <c r="F97" s="56"/>
    </row>
    <row r="98" spans="1:6" ht="38.25">
      <c r="A98" s="57" t="s">
        <v>102</v>
      </c>
      <c r="B98" s="9" t="s">
        <v>139</v>
      </c>
      <c r="C98" s="43" t="s">
        <v>6</v>
      </c>
      <c r="D98" s="12">
        <v>56300</v>
      </c>
      <c r="E98" s="13">
        <v>74177</v>
      </c>
      <c r="F98" s="108">
        <f>D98/E98*100</f>
        <v>75.899537592515202</v>
      </c>
    </row>
    <row r="99" spans="1:6" ht="25.5">
      <c r="A99" s="57"/>
      <c r="B99" s="10" t="s">
        <v>13</v>
      </c>
      <c r="C99" s="74" t="s">
        <v>4</v>
      </c>
      <c r="D99" s="12"/>
      <c r="E99" s="13"/>
      <c r="F99" s="59" t="s">
        <v>5</v>
      </c>
    </row>
    <row r="100" spans="1:6" ht="13.5" customHeight="1">
      <c r="A100" s="57" t="s">
        <v>103</v>
      </c>
      <c r="B100" s="9" t="s">
        <v>77</v>
      </c>
      <c r="C100" s="43" t="s">
        <v>8</v>
      </c>
      <c r="D100" s="117">
        <v>11909</v>
      </c>
      <c r="E100" s="9">
        <v>7351</v>
      </c>
      <c r="F100" s="108">
        <f>D100/E100*100</f>
        <v>162.00516936471229</v>
      </c>
    </row>
    <row r="101" spans="1:6">
      <c r="A101" s="57"/>
      <c r="B101" s="41" t="s">
        <v>38</v>
      </c>
      <c r="C101" s="43" t="s">
        <v>8</v>
      </c>
      <c r="D101" s="116">
        <v>11791</v>
      </c>
      <c r="E101" s="13">
        <v>7252</v>
      </c>
      <c r="F101" s="108">
        <f>D101/E101*100</f>
        <v>162.5896304467733</v>
      </c>
    </row>
    <row r="102" spans="1:6" ht="15" customHeight="1">
      <c r="A102" s="57"/>
      <c r="B102" s="8" t="s">
        <v>195</v>
      </c>
      <c r="C102" s="43"/>
      <c r="D102" s="14"/>
      <c r="E102" s="9"/>
      <c r="F102" s="56"/>
    </row>
    <row r="103" spans="1:6">
      <c r="A103" s="57" t="s">
        <v>104</v>
      </c>
      <c r="B103" s="42" t="s">
        <v>108</v>
      </c>
      <c r="C103" s="43" t="s">
        <v>46</v>
      </c>
      <c r="D103" s="14">
        <v>4</v>
      </c>
      <c r="E103" s="9">
        <v>5</v>
      </c>
      <c r="F103" s="108">
        <f>D103/E103*100</f>
        <v>80</v>
      </c>
    </row>
    <row r="104" spans="1:6" ht="12.75" customHeight="1">
      <c r="A104" s="57"/>
      <c r="B104" s="41" t="s">
        <v>109</v>
      </c>
      <c r="C104" s="43" t="s">
        <v>46</v>
      </c>
      <c r="D104" s="14">
        <v>4</v>
      </c>
      <c r="E104" s="9">
        <v>5</v>
      </c>
      <c r="F104" s="108">
        <f>D104/E104*100</f>
        <v>80</v>
      </c>
    </row>
    <row r="105" spans="1:6">
      <c r="A105" s="57"/>
      <c r="B105" s="38" t="s">
        <v>110</v>
      </c>
      <c r="C105" s="43"/>
      <c r="D105" s="14"/>
      <c r="E105" s="9"/>
      <c r="F105" s="56"/>
    </row>
    <row r="106" spans="1:6">
      <c r="A106" s="57"/>
      <c r="B106" s="41" t="s">
        <v>54</v>
      </c>
      <c r="C106" s="43" t="s">
        <v>46</v>
      </c>
      <c r="D106" s="14">
        <v>0</v>
      </c>
      <c r="E106" s="9">
        <v>1</v>
      </c>
      <c r="F106" s="108">
        <f>D106/E106*100</f>
        <v>0</v>
      </c>
    </row>
    <row r="107" spans="1:6" ht="12.75" customHeight="1">
      <c r="A107" s="57"/>
      <c r="B107" s="41" t="s">
        <v>53</v>
      </c>
      <c r="C107" s="43" t="s">
        <v>46</v>
      </c>
      <c r="D107" s="14">
        <v>1</v>
      </c>
      <c r="E107" s="9">
        <v>1</v>
      </c>
      <c r="F107" s="108">
        <f>D107/E107*100</f>
        <v>100</v>
      </c>
    </row>
    <row r="108" spans="1:6">
      <c r="A108" s="57"/>
      <c r="B108" s="41" t="s">
        <v>55</v>
      </c>
      <c r="C108" s="43" t="s">
        <v>46</v>
      </c>
      <c r="D108" s="14"/>
      <c r="E108" s="9"/>
      <c r="F108" s="56"/>
    </row>
    <row r="109" spans="1:6">
      <c r="A109" s="57"/>
      <c r="B109" s="41" t="s">
        <v>137</v>
      </c>
      <c r="C109" s="43" t="s">
        <v>46</v>
      </c>
      <c r="D109" s="14"/>
      <c r="E109" s="9"/>
      <c r="F109" s="56"/>
    </row>
    <row r="110" spans="1:6">
      <c r="A110" s="57"/>
      <c r="B110" s="41" t="s">
        <v>138</v>
      </c>
      <c r="C110" s="43" t="s">
        <v>46</v>
      </c>
      <c r="D110" s="14"/>
      <c r="E110" s="9"/>
      <c r="F110" s="56"/>
    </row>
    <row r="111" spans="1:6">
      <c r="A111" s="57"/>
      <c r="B111" s="41" t="s">
        <v>171</v>
      </c>
      <c r="C111" s="43" t="s">
        <v>46</v>
      </c>
      <c r="D111" s="14">
        <v>3</v>
      </c>
      <c r="E111" s="9">
        <v>3</v>
      </c>
      <c r="F111" s="108">
        <f>D111/E111*100</f>
        <v>100</v>
      </c>
    </row>
    <row r="112" spans="1:6" ht="51">
      <c r="A112" s="57" t="s">
        <v>105</v>
      </c>
      <c r="B112" s="9" t="s">
        <v>172</v>
      </c>
      <c r="C112" s="43" t="s">
        <v>6</v>
      </c>
      <c r="D112" s="12">
        <v>309800</v>
      </c>
      <c r="E112" s="13">
        <v>339000</v>
      </c>
      <c r="F112" s="108">
        <f t="shared" ref="F112:F120" si="7">D112/E112*100</f>
        <v>91.386430678466084</v>
      </c>
    </row>
    <row r="113" spans="1:6" ht="25.5" customHeight="1">
      <c r="A113" s="57" t="s">
        <v>107</v>
      </c>
      <c r="B113" s="9" t="s">
        <v>68</v>
      </c>
      <c r="C113" s="43" t="s">
        <v>11</v>
      </c>
      <c r="D113" s="116">
        <v>920.5</v>
      </c>
      <c r="E113" s="111">
        <v>927</v>
      </c>
      <c r="F113" s="108">
        <f t="shared" si="7"/>
        <v>99.298813376483281</v>
      </c>
    </row>
    <row r="114" spans="1:6">
      <c r="A114" s="57"/>
      <c r="B114" s="41" t="s">
        <v>39</v>
      </c>
      <c r="C114" s="74" t="s">
        <v>11</v>
      </c>
      <c r="D114" s="116">
        <v>920.5</v>
      </c>
      <c r="E114" s="111">
        <v>927</v>
      </c>
      <c r="F114" s="108">
        <f t="shared" si="7"/>
        <v>99.298813376483281</v>
      </c>
    </row>
    <row r="115" spans="1:6">
      <c r="A115" s="57" t="s">
        <v>111</v>
      </c>
      <c r="B115" s="9" t="s">
        <v>63</v>
      </c>
      <c r="C115" s="74" t="s">
        <v>40</v>
      </c>
      <c r="D115" s="117">
        <v>13800</v>
      </c>
      <c r="E115" s="9">
        <v>13372</v>
      </c>
      <c r="F115" s="108">
        <f t="shared" si="7"/>
        <v>103.20071791803768</v>
      </c>
    </row>
    <row r="116" spans="1:6">
      <c r="A116" s="57"/>
      <c r="B116" s="41" t="s">
        <v>41</v>
      </c>
      <c r="C116" s="74" t="s">
        <v>40</v>
      </c>
      <c r="D116" s="116">
        <v>13800</v>
      </c>
      <c r="E116" s="13">
        <v>13372</v>
      </c>
      <c r="F116" s="108">
        <f t="shared" si="7"/>
        <v>103.20071791803768</v>
      </c>
    </row>
    <row r="117" spans="1:6" ht="12.75" customHeight="1">
      <c r="A117" s="57" t="s">
        <v>112</v>
      </c>
      <c r="B117" s="9" t="s">
        <v>69</v>
      </c>
      <c r="C117" s="43" t="s">
        <v>3</v>
      </c>
      <c r="D117" s="116">
        <v>18.3</v>
      </c>
      <c r="E117" s="111">
        <v>28.196999999999999</v>
      </c>
      <c r="F117" s="108">
        <f t="shared" si="7"/>
        <v>64.900521332056599</v>
      </c>
    </row>
    <row r="118" spans="1:6">
      <c r="A118" s="57"/>
      <c r="B118" s="41" t="s">
        <v>64</v>
      </c>
      <c r="C118" s="74" t="s">
        <v>3</v>
      </c>
      <c r="D118" s="116">
        <v>18.3</v>
      </c>
      <c r="E118" s="111">
        <v>28.196999999999999</v>
      </c>
      <c r="F118" s="108">
        <f t="shared" si="7"/>
        <v>64.900521332056599</v>
      </c>
    </row>
    <row r="119" spans="1:6">
      <c r="A119" s="57" t="s">
        <v>113</v>
      </c>
      <c r="B119" s="36" t="s">
        <v>42</v>
      </c>
      <c r="C119" s="74" t="s">
        <v>43</v>
      </c>
      <c r="D119" s="117">
        <v>600</v>
      </c>
      <c r="E119" s="112">
        <v>824</v>
      </c>
      <c r="F119" s="108">
        <f t="shared" si="7"/>
        <v>72.815533980582529</v>
      </c>
    </row>
    <row r="120" spans="1:6">
      <c r="A120" s="57"/>
      <c r="B120" s="41" t="s">
        <v>65</v>
      </c>
      <c r="C120" s="74" t="s">
        <v>43</v>
      </c>
      <c r="D120" s="116">
        <v>600</v>
      </c>
      <c r="E120" s="113">
        <v>824</v>
      </c>
      <c r="F120" s="108">
        <f t="shared" si="7"/>
        <v>72.815533980582529</v>
      </c>
    </row>
    <row r="121" spans="1:6" ht="15" customHeight="1">
      <c r="A121" s="57"/>
      <c r="B121" s="8" t="s">
        <v>9</v>
      </c>
      <c r="C121" s="73"/>
      <c r="D121" s="12"/>
      <c r="E121" s="13"/>
      <c r="F121" s="60"/>
    </row>
    <row r="122" spans="1:6" ht="12.75" customHeight="1">
      <c r="A122" s="57" t="s">
        <v>114</v>
      </c>
      <c r="B122" s="42" t="s">
        <v>196</v>
      </c>
      <c r="C122" s="73" t="s">
        <v>46</v>
      </c>
      <c r="D122" s="12"/>
      <c r="E122" s="13"/>
      <c r="F122" s="60"/>
    </row>
    <row r="123" spans="1:6">
      <c r="A123" s="57"/>
      <c r="B123" s="41" t="s">
        <v>106</v>
      </c>
      <c r="C123" s="73" t="s">
        <v>46</v>
      </c>
      <c r="D123" s="12"/>
      <c r="E123" s="13"/>
      <c r="F123" s="60"/>
    </row>
    <row r="124" spans="1:6" ht="25.5">
      <c r="A124" s="57" t="s">
        <v>115</v>
      </c>
      <c r="B124" s="9" t="s">
        <v>78</v>
      </c>
      <c r="C124" s="75" t="s">
        <v>6</v>
      </c>
      <c r="D124" s="12">
        <v>4304400</v>
      </c>
      <c r="E124" s="13">
        <v>3819000</v>
      </c>
      <c r="F124" s="108">
        <f t="shared" ref="F124" si="8">D124/E124*100</f>
        <v>112.71013354281226</v>
      </c>
    </row>
    <row r="125" spans="1:6" ht="25.5">
      <c r="A125" s="57"/>
      <c r="B125" s="10" t="s">
        <v>10</v>
      </c>
      <c r="C125" s="75" t="s">
        <v>4</v>
      </c>
      <c r="D125" s="12"/>
      <c r="E125" s="13"/>
      <c r="F125" s="59" t="s">
        <v>5</v>
      </c>
    </row>
    <row r="126" spans="1:6" ht="15" customHeight="1">
      <c r="A126" s="57"/>
      <c r="B126" s="8" t="s">
        <v>51</v>
      </c>
      <c r="C126" s="43"/>
      <c r="D126" s="14"/>
      <c r="E126" s="9"/>
      <c r="F126" s="56"/>
    </row>
    <row r="127" spans="1:6">
      <c r="A127" s="61" t="s">
        <v>116</v>
      </c>
      <c r="B127" s="9" t="s">
        <v>44</v>
      </c>
      <c r="C127" s="43" t="s">
        <v>29</v>
      </c>
      <c r="D127" s="12"/>
      <c r="E127" s="13"/>
      <c r="F127" s="60"/>
    </row>
    <row r="128" spans="1:6">
      <c r="A128" s="61" t="s">
        <v>117</v>
      </c>
      <c r="B128" s="9" t="s">
        <v>45</v>
      </c>
      <c r="C128" s="43" t="s">
        <v>46</v>
      </c>
      <c r="D128" s="12"/>
      <c r="E128" s="13"/>
      <c r="F128" s="60"/>
    </row>
    <row r="129" spans="1:6">
      <c r="A129" s="61" t="s">
        <v>118</v>
      </c>
      <c r="B129" s="9" t="s">
        <v>47</v>
      </c>
      <c r="C129" s="43" t="s">
        <v>4</v>
      </c>
      <c r="D129" s="12"/>
      <c r="E129" s="13"/>
      <c r="F129" s="60"/>
    </row>
    <row r="130" spans="1:6" ht="38.25" customHeight="1">
      <c r="A130" s="61" t="s">
        <v>119</v>
      </c>
      <c r="B130" s="15" t="s">
        <v>194</v>
      </c>
      <c r="C130" s="74" t="s">
        <v>6</v>
      </c>
      <c r="D130" s="12"/>
      <c r="E130" s="13"/>
      <c r="F130" s="60"/>
    </row>
    <row r="131" spans="1:6">
      <c r="A131" s="61"/>
      <c r="B131" s="38" t="s">
        <v>129</v>
      </c>
      <c r="C131" s="74"/>
      <c r="D131" s="12"/>
      <c r="E131" s="13"/>
      <c r="F131" s="60"/>
    </row>
    <row r="132" spans="1:6" ht="25.5">
      <c r="A132" s="61"/>
      <c r="B132" s="10" t="s">
        <v>173</v>
      </c>
      <c r="C132" s="74" t="s">
        <v>6</v>
      </c>
      <c r="D132" s="12"/>
      <c r="E132" s="13"/>
      <c r="F132" s="60"/>
    </row>
    <row r="133" spans="1:6" ht="25.5">
      <c r="A133" s="61"/>
      <c r="B133" s="10" t="s">
        <v>175</v>
      </c>
      <c r="C133" s="74" t="s">
        <v>6</v>
      </c>
      <c r="D133" s="12"/>
      <c r="E133" s="13"/>
      <c r="F133" s="60"/>
    </row>
    <row r="134" spans="1:6">
      <c r="A134" s="61"/>
      <c r="B134" s="10" t="s">
        <v>174</v>
      </c>
      <c r="C134" s="74" t="s">
        <v>6</v>
      </c>
      <c r="D134" s="12"/>
      <c r="E134" s="13"/>
      <c r="F134" s="60"/>
    </row>
    <row r="135" spans="1:6">
      <c r="A135" s="61" t="s">
        <v>120</v>
      </c>
      <c r="B135" s="15" t="s">
        <v>48</v>
      </c>
      <c r="C135" s="43" t="s">
        <v>49</v>
      </c>
      <c r="D135" s="12"/>
      <c r="E135" s="13"/>
      <c r="F135" s="60"/>
    </row>
    <row r="136" spans="1:6">
      <c r="A136" s="61"/>
      <c r="B136" s="41" t="s">
        <v>128</v>
      </c>
      <c r="C136" s="43" t="s">
        <v>49</v>
      </c>
      <c r="D136" s="12"/>
      <c r="E136" s="13"/>
      <c r="F136" s="60"/>
    </row>
    <row r="137" spans="1:6" ht="15" customHeight="1">
      <c r="A137" s="57"/>
      <c r="B137" s="8" t="s">
        <v>186</v>
      </c>
      <c r="C137" s="43"/>
      <c r="D137" s="12"/>
      <c r="E137" s="13"/>
      <c r="F137" s="59"/>
    </row>
    <row r="138" spans="1:6" ht="38.25">
      <c r="A138" s="57" t="s">
        <v>121</v>
      </c>
      <c r="B138" s="15" t="s">
        <v>279</v>
      </c>
      <c r="C138" s="43" t="s">
        <v>6</v>
      </c>
      <c r="D138" s="12">
        <v>1119200</v>
      </c>
      <c r="E138" s="13">
        <v>1169488</v>
      </c>
      <c r="F138" s="108">
        <f t="shared" ref="F138" si="9">D138/E138*100</f>
        <v>95.699998631879936</v>
      </c>
    </row>
    <row r="139" spans="1:6" ht="25.5">
      <c r="A139" s="57"/>
      <c r="B139" s="10" t="s">
        <v>13</v>
      </c>
      <c r="C139" s="74" t="s">
        <v>4</v>
      </c>
      <c r="D139" s="12"/>
      <c r="E139" s="13"/>
      <c r="F139" s="59" t="s">
        <v>5</v>
      </c>
    </row>
    <row r="140" spans="1:6">
      <c r="A140" s="57"/>
      <c r="B140" s="43" t="s">
        <v>129</v>
      </c>
      <c r="C140" s="74"/>
      <c r="D140" s="12"/>
      <c r="E140" s="13"/>
      <c r="F140" s="59"/>
    </row>
    <row r="141" spans="1:6" ht="25.5">
      <c r="A141" s="57"/>
      <c r="B141" s="68" t="s">
        <v>176</v>
      </c>
      <c r="C141" s="43" t="s">
        <v>6</v>
      </c>
      <c r="D141" s="12"/>
      <c r="E141" s="13"/>
      <c r="F141" s="59"/>
    </row>
    <row r="142" spans="1:6">
      <c r="A142" s="57"/>
      <c r="B142" s="68" t="s">
        <v>130</v>
      </c>
      <c r="C142" s="43" t="s">
        <v>6</v>
      </c>
      <c r="D142" s="12"/>
      <c r="E142" s="13"/>
      <c r="F142" s="59"/>
    </row>
    <row r="143" spans="1:6">
      <c r="A143" s="57"/>
      <c r="B143" s="68" t="s">
        <v>131</v>
      </c>
      <c r="C143" s="43" t="s">
        <v>6</v>
      </c>
      <c r="D143" s="12"/>
      <c r="E143" s="13"/>
      <c r="F143" s="59"/>
    </row>
    <row r="144" spans="1:6" ht="25.5">
      <c r="A144" s="57"/>
      <c r="B144" s="10" t="s">
        <v>177</v>
      </c>
      <c r="C144" s="73" t="s">
        <v>6</v>
      </c>
      <c r="D144" s="14"/>
      <c r="E144" s="9"/>
      <c r="F144" s="58"/>
    </row>
    <row r="145" spans="1:6" ht="25.9" customHeight="1">
      <c r="A145" s="65"/>
      <c r="B145" s="67" t="s">
        <v>178</v>
      </c>
      <c r="C145" s="73" t="s">
        <v>6</v>
      </c>
      <c r="D145" s="14"/>
      <c r="E145" s="9"/>
      <c r="F145" s="58"/>
    </row>
    <row r="146" spans="1:6">
      <c r="A146" s="57"/>
      <c r="B146" s="10" t="s">
        <v>132</v>
      </c>
      <c r="C146" s="43" t="s">
        <v>6</v>
      </c>
      <c r="D146" s="12"/>
      <c r="E146" s="13"/>
      <c r="F146" s="59"/>
    </row>
    <row r="147" spans="1:6" ht="25.5">
      <c r="A147" s="57"/>
      <c r="B147" s="10" t="s">
        <v>179</v>
      </c>
      <c r="C147" s="43" t="s">
        <v>6</v>
      </c>
      <c r="D147" s="12"/>
      <c r="E147" s="13"/>
      <c r="F147" s="59"/>
    </row>
    <row r="148" spans="1:6">
      <c r="A148" s="57"/>
      <c r="B148" s="10" t="s">
        <v>180</v>
      </c>
      <c r="C148" s="43" t="s">
        <v>6</v>
      </c>
      <c r="D148" s="12"/>
      <c r="E148" s="13"/>
      <c r="F148" s="59"/>
    </row>
    <row r="149" spans="1:6" ht="13.15" customHeight="1">
      <c r="A149" s="57"/>
      <c r="B149" s="10" t="s">
        <v>181</v>
      </c>
      <c r="C149" s="43" t="s">
        <v>6</v>
      </c>
      <c r="D149" s="12"/>
      <c r="E149" s="13"/>
      <c r="F149" s="59"/>
    </row>
    <row r="150" spans="1:6" ht="13.15" customHeight="1">
      <c r="A150" s="57"/>
      <c r="B150" s="10" t="s">
        <v>182</v>
      </c>
      <c r="C150" s="43" t="s">
        <v>6</v>
      </c>
      <c r="D150" s="12"/>
      <c r="E150" s="13"/>
      <c r="F150" s="59"/>
    </row>
    <row r="151" spans="1:6">
      <c r="A151" s="57"/>
      <c r="B151" s="10" t="s">
        <v>183</v>
      </c>
      <c r="C151" s="43" t="s">
        <v>6</v>
      </c>
      <c r="D151" s="12"/>
      <c r="E151" s="13"/>
      <c r="F151" s="59"/>
    </row>
    <row r="152" spans="1:6" ht="15" customHeight="1">
      <c r="A152" s="57"/>
      <c r="B152" s="8" t="s">
        <v>280</v>
      </c>
      <c r="C152" s="43"/>
      <c r="D152" s="14"/>
      <c r="E152" s="9"/>
      <c r="F152" s="56"/>
    </row>
    <row r="153" spans="1:6" ht="25.5">
      <c r="A153" s="57" t="s">
        <v>122</v>
      </c>
      <c r="B153" s="11" t="s">
        <v>184</v>
      </c>
      <c r="C153" s="74" t="s">
        <v>6</v>
      </c>
      <c r="D153" s="12">
        <v>4035900</v>
      </c>
      <c r="E153" s="13">
        <v>695845</v>
      </c>
      <c r="F153" s="108">
        <f t="shared" ref="F153:F160" si="10">D153/E153*100</f>
        <v>579.99985628983472</v>
      </c>
    </row>
    <row r="154" spans="1:6">
      <c r="A154" s="57" t="s">
        <v>123</v>
      </c>
      <c r="B154" s="15" t="s">
        <v>79</v>
      </c>
      <c r="C154" s="43" t="s">
        <v>6</v>
      </c>
      <c r="D154" s="12">
        <v>4077900</v>
      </c>
      <c r="E154" s="13">
        <v>728196</v>
      </c>
      <c r="F154" s="108">
        <f t="shared" si="10"/>
        <v>560.00032958159625</v>
      </c>
    </row>
    <row r="155" spans="1:6">
      <c r="A155" s="57" t="s">
        <v>124</v>
      </c>
      <c r="B155" s="9" t="s">
        <v>80</v>
      </c>
      <c r="C155" s="43" t="s">
        <v>6</v>
      </c>
      <c r="D155" s="12">
        <v>42000</v>
      </c>
      <c r="E155" s="13">
        <v>42424</v>
      </c>
      <c r="F155" s="108">
        <f t="shared" si="10"/>
        <v>99.000565717518384</v>
      </c>
    </row>
    <row r="156" spans="1:6">
      <c r="A156" s="57" t="s">
        <v>125</v>
      </c>
      <c r="B156" s="9" t="s">
        <v>81</v>
      </c>
      <c r="C156" s="43" t="s">
        <v>4</v>
      </c>
      <c r="D156" s="12">
        <v>5.9</v>
      </c>
      <c r="E156" s="13">
        <v>33.299999999999997</v>
      </c>
      <c r="F156" s="108">
        <f t="shared" si="10"/>
        <v>17.717717717717722</v>
      </c>
    </row>
    <row r="157" spans="1:6" ht="15" customHeight="1">
      <c r="A157" s="57"/>
      <c r="B157" s="8" t="s">
        <v>70</v>
      </c>
      <c r="C157" s="73"/>
      <c r="D157" s="8"/>
      <c r="E157" s="9"/>
      <c r="F157" s="56"/>
    </row>
    <row r="158" spans="1:6" ht="25.5">
      <c r="A158" s="57" t="s">
        <v>185</v>
      </c>
      <c r="B158" s="9" t="s">
        <v>142</v>
      </c>
      <c r="C158" s="75" t="s">
        <v>7</v>
      </c>
      <c r="D158" s="12">
        <v>38669</v>
      </c>
      <c r="E158" s="13">
        <v>33364</v>
      </c>
      <c r="F158" s="108">
        <f t="shared" si="10"/>
        <v>115.90037165807456</v>
      </c>
    </row>
    <row r="159" spans="1:6" ht="38.25">
      <c r="A159" s="57" t="s">
        <v>126</v>
      </c>
      <c r="B159" s="9" t="s">
        <v>281</v>
      </c>
      <c r="C159" s="73" t="s">
        <v>3</v>
      </c>
      <c r="D159" s="12">
        <v>126</v>
      </c>
      <c r="E159" s="113">
        <v>187</v>
      </c>
      <c r="F159" s="108">
        <f t="shared" si="10"/>
        <v>67.379679144385022</v>
      </c>
    </row>
    <row r="160" spans="1:6">
      <c r="A160" s="62" t="s">
        <v>127</v>
      </c>
      <c r="B160" s="44" t="s">
        <v>83</v>
      </c>
      <c r="C160" s="76" t="s">
        <v>4</v>
      </c>
      <c r="D160" s="45">
        <v>0.4</v>
      </c>
      <c r="E160" s="46">
        <v>0.6</v>
      </c>
      <c r="F160" s="108">
        <f t="shared" si="10"/>
        <v>66.666666666666671</v>
      </c>
    </row>
    <row r="161" spans="1:6" ht="9" customHeight="1">
      <c r="A161" s="16"/>
      <c r="B161" s="17"/>
      <c r="C161" s="20"/>
      <c r="D161" s="18"/>
      <c r="E161" s="19"/>
      <c r="F161" s="19"/>
    </row>
    <row r="162" spans="1:6">
      <c r="A162" s="1"/>
      <c r="B162" s="1"/>
      <c r="C162" s="1"/>
      <c r="D162" s="1"/>
      <c r="E162" s="1"/>
      <c r="F162" s="1"/>
    </row>
    <row r="163" spans="1:6">
      <c r="A163" s="21" t="s">
        <v>50</v>
      </c>
      <c r="B163" s="17"/>
      <c r="C163" s="22"/>
      <c r="D163" s="23"/>
      <c r="E163" s="17"/>
      <c r="F163" s="17"/>
    </row>
    <row r="164" spans="1:6">
      <c r="A164" s="70" t="s">
        <v>133</v>
      </c>
      <c r="B164" s="70"/>
      <c r="C164" s="70"/>
      <c r="D164" s="70"/>
      <c r="E164" s="70"/>
      <c r="F164" s="70"/>
    </row>
    <row r="165" spans="1:6" ht="14.25">
      <c r="A165" s="1"/>
      <c r="B165" s="24"/>
      <c r="C165" s="24"/>
      <c r="D165" s="24"/>
      <c r="E165" s="24"/>
      <c r="F165" s="24"/>
    </row>
    <row r="166" spans="1:6" s="29" customFormat="1">
      <c r="B166" s="26"/>
      <c r="C166" s="27"/>
      <c r="D166" s="28"/>
      <c r="E166" s="26"/>
      <c r="F166" s="26"/>
    </row>
    <row r="167" spans="1:6" s="29" customFormat="1">
      <c r="A167" s="29" t="s">
        <v>268</v>
      </c>
      <c r="B167" s="26"/>
      <c r="C167" s="30"/>
      <c r="D167" s="28"/>
      <c r="E167" s="26"/>
      <c r="F167" s="26"/>
    </row>
    <row r="168" spans="1:6" s="29" customFormat="1">
      <c r="A168" s="25" t="s">
        <v>269</v>
      </c>
      <c r="B168" s="26"/>
      <c r="C168" s="30"/>
      <c r="D168" s="28"/>
      <c r="E168" s="26"/>
      <c r="F168" s="26"/>
    </row>
    <row r="169" spans="1:6" s="29" customFormat="1">
      <c r="A169" s="25" t="s">
        <v>274</v>
      </c>
      <c r="B169" s="26"/>
      <c r="C169" s="30"/>
      <c r="D169" s="28"/>
      <c r="E169" s="26"/>
      <c r="F169" s="26"/>
    </row>
    <row r="170" spans="1:6" s="29" customFormat="1">
      <c r="A170" s="25" t="s">
        <v>270</v>
      </c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3"/>
      <c r="F5" s="123"/>
      <c r="G5" s="80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1" t="s">
        <v>272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0" t="s">
        <v>198</v>
      </c>
      <c r="B8" s="120"/>
      <c r="C8" s="120"/>
      <c r="D8" s="120"/>
      <c r="E8" s="120"/>
      <c r="F8" s="120"/>
      <c r="G8" s="120"/>
      <c r="H8" s="120"/>
    </row>
    <row r="9" spans="1:8" ht="14.25" customHeight="1">
      <c r="A9" s="121" t="s">
        <v>273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19133800</v>
      </c>
      <c r="E14" s="90">
        <f>SUM(E15:E20)</f>
        <v>14963177</v>
      </c>
      <c r="F14" s="90">
        <f>D14/E14*100</f>
        <v>127.87257679301662</v>
      </c>
      <c r="G14" s="91">
        <v>108.4</v>
      </c>
      <c r="H14" s="125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7744200</v>
      </c>
      <c r="E15" s="93">
        <f>'Приложение 1'!E17</f>
        <v>5308000</v>
      </c>
      <c r="F15" s="95">
        <f t="shared" ref="F15:F20" si="0">D15/E15*100</f>
        <v>145.89675960813867</v>
      </c>
      <c r="G15" s="106" t="s">
        <v>204</v>
      </c>
      <c r="H15" s="126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1'!D58</f>
        <v>6719100</v>
      </c>
      <c r="E16" s="93">
        <f>'Приложение 1'!E58</f>
        <v>5423000</v>
      </c>
      <c r="F16" s="95">
        <f t="shared" si="0"/>
        <v>123.90005531993363</v>
      </c>
      <c r="G16" s="106" t="s">
        <v>204</v>
      </c>
      <c r="H16" s="126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1'!D98</f>
        <v>56300</v>
      </c>
      <c r="E17" s="98">
        <f>'Приложение 1'!E98</f>
        <v>74177</v>
      </c>
      <c r="F17" s="95">
        <f t="shared" si="0"/>
        <v>75.899537592515202</v>
      </c>
      <c r="G17" s="106" t="s">
        <v>204</v>
      </c>
      <c r="H17" s="126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1'!D112</f>
        <v>309800</v>
      </c>
      <c r="E18" s="98">
        <f>'Приложение 1'!E112</f>
        <v>339000</v>
      </c>
      <c r="F18" s="95">
        <f t="shared" si="0"/>
        <v>91.386430678466084</v>
      </c>
      <c r="G18" s="106" t="s">
        <v>204</v>
      </c>
      <c r="H18" s="126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1'!D124</f>
        <v>4304400</v>
      </c>
      <c r="E19" s="98">
        <f>'Приложение 1'!E124</f>
        <v>3819000</v>
      </c>
      <c r="F19" s="95">
        <f t="shared" si="0"/>
        <v>112.71013354281226</v>
      </c>
      <c r="G19" s="106" t="s">
        <v>204</v>
      </c>
      <c r="H19" s="126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1'!D130</f>
        <v>0</v>
      </c>
      <c r="E20" s="104">
        <f>'Приложение 1'!E130</f>
        <v>0</v>
      </c>
      <c r="F20" s="105" t="e">
        <f t="shared" si="0"/>
        <v>#DIV/0!</v>
      </c>
      <c r="G20" s="107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2"/>
      <c r="C1" s="132"/>
    </row>
    <row r="2" spans="1:3" ht="51" customHeight="1">
      <c r="A2" s="129" t="s">
        <v>205</v>
      </c>
      <c r="B2" s="129"/>
      <c r="C2" s="129"/>
    </row>
    <row r="3" spans="1:3">
      <c r="A3" s="130" t="s">
        <v>206</v>
      </c>
      <c r="B3" s="131" t="s">
        <v>207</v>
      </c>
      <c r="C3" s="131"/>
    </row>
    <row r="4" spans="1:3">
      <c r="A4" s="130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2022-10-05T09:03:44Z</dcterms:modified>
</cp:coreProperties>
</file>