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<sst xmlns="http://schemas.openxmlformats.org/spreadsheetml/2006/main" count="108" uniqueCount="64">
  <si>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</si>
  <si>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</si>
  <si>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</si>
  <si>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</si>
  <si>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</si>
  <si>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</si>
  <si>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</si>
  <si>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</si>
  <si>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</si>
  <si>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</si>
  <si>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</si>
  <si>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</si>
  <si>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</si>
  <si>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</si>
  <si>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</si>
  <si>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</si>
  <si>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</si>
  <si>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</si>
  <si>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</si>
  <si>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</si>
  <si>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</si>
  <si>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</si>
  <si>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</si>
  <si>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</si>
  <si>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</si>
  <si>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</si>
  <si>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</si>
  <si>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</si>
  <si>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</si>
  <si>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</si>
  <si>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</si>
  <si>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</si>
  <si>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</si>
  <si>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</si>
  <si>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</si>
  <si>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</si>
  <si>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</si>
  <si>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</si>
  <si>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</si>
  <si>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</si>
  <si>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</si>
  <si>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</si>
  <si>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</si>
  <si>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</si>
  <si>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</si>
  <si>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</si>
  <si>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</si>
  <si>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</si>
  <si>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</si>
  <si>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</si>
  <si>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</si>
  <si>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</si>
  <si>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</si>
  <si>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</si>
  <si>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</si>
  <si>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</si>
  <si>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</si>
  <si>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</si>
  <si>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</si>
  <si>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</si>
  <si>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</si>
  <si>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</si>
  <si>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</si>
  <si>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Среднечелбасского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</si>
</sst>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B14" sqref="B14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>
        <v>2020</v>
      </c>
      <c r="E5" s="7">
        <v>2021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4001</v>
      </c>
      <c r="E7" s="13">
        <v>4001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109</v>
      </c>
      <c r="E8" s="14">
        <f>E10+E14</f>
        <v>106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1</v>
      </c>
      <c r="E10" s="22">
        <f>E12+E13</f>
        <v>1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1</v>
      </c>
      <c r="E12" s="18">
        <v>1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108</v>
      </c>
      <c r="E14" s="22">
        <f>E16+E17</f>
        <v>105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5</v>
      </c>
      <c r="E16" s="18">
        <v>5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103</v>
      </c>
      <c r="E17" s="18">
        <v>100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8</v>
      </c>
      <c r="E18" s="13">
        <v>8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426</v>
      </c>
      <c r="E21" s="14">
        <f>E23+E27+E13+E17</f>
        <v>428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130</v>
      </c>
      <c r="E23" s="22">
        <f>E25+E26</f>
        <v>132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130</v>
      </c>
      <c r="E25" s="18">
        <v>132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193</v>
      </c>
      <c r="E27" s="22">
        <f>E29+E30</f>
        <v>196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71</v>
      </c>
      <c r="E29" s="18">
        <v>72</v>
      </c>
    </row>
    <row r="30" spans="1:5" ht="15">
      <c r="A30" s="15" t="s">
        <v>36</v>
      </c>
      <c r="B30" s="16" t="s">
        <v>18</v>
      </c>
      <c r="C30" s="17" t="s">
        <v>7</v>
      </c>
      <c r="D30" s="18">
        <v>122</v>
      </c>
      <c r="E30" s="18">
        <v>124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531</v>
      </c>
      <c r="E31" s="13">
        <v>563</v>
      </c>
    </row>
    <row r="32" spans="1:5" ht="15">
      <c r="A32" s="11"/>
      <c r="B32" s="16" t="s">
        <v>39</v>
      </c>
      <c r="C32" s="17" t="s">
        <v>7</v>
      </c>
      <c r="D32" s="18">
        <v>52</v>
      </c>
      <c r="E32" s="18">
        <v>55</v>
      </c>
    </row>
    <row r="33" spans="1:5" ht="15">
      <c r="A33" s="11" t="s">
        <v>40</v>
      </c>
      <c r="B33" s="12" t="s">
        <v>41</v>
      </c>
      <c r="C33" s="7" t="s">
        <v>42</v>
      </c>
      <c r="D33" s="38">
        <v>11532</v>
      </c>
      <c r="E33" s="38">
        <v>10639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27.243189202699323</v>
      </c>
      <c r="E36" s="28">
        <f>E8/E7*1000</f>
        <v>26.49337665583604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1.999500124968758</v>
      </c>
      <c r="E37" s="28">
        <f>E18/E7*1000</f>
        <v>1.999500124968758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9.792843691148775</v>
      </c>
      <c r="E40" s="28">
        <f>E32/E31*100</f>
        <v>9.769094138543517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73.98150462384403</v>
      </c>
      <c r="E41" s="27">
        <f>(E27+E17)/E7*1000</f>
        <v>73.98150462384403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7.748062984253936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0.7498125468632841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2021-07-19T11:27:09Z</dcterms:modified>
  <cp:category/>
  <cp:version/>
  <cp:contentType/>
  <cp:contentStatus/>
</cp:coreProperties>
</file>