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4240" windowHeight="13740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1"/>
  <c r="F80"/>
  <c r="F82"/>
  <c r="F83"/>
  <c r="F79"/>
  <c r="F71"/>
  <c r="F72"/>
  <c r="F73"/>
  <c r="F68"/>
  <c r="F52"/>
  <c r="F51"/>
  <c r="F65" l="1"/>
  <c r="F114"/>
  <c r="F115"/>
  <c r="F158"/>
  <c r="F159"/>
  <c r="F157"/>
  <c r="F153"/>
  <c r="F154"/>
  <c r="F155"/>
  <c r="F152"/>
  <c r="F137"/>
  <c r="F123"/>
  <c r="F119"/>
  <c r="F111"/>
  <c r="F112"/>
  <c r="F113"/>
  <c r="F116"/>
  <c r="F117"/>
  <c r="F118"/>
  <c r="F110"/>
  <c r="F106"/>
  <c r="F105"/>
  <c r="F103"/>
  <c r="F102"/>
  <c r="F100"/>
  <c r="F99"/>
  <c r="F97"/>
  <c r="F93"/>
  <c r="F90"/>
  <c r="F91"/>
  <c r="F88"/>
  <c r="F87"/>
  <c r="F85"/>
  <c r="F75"/>
  <c r="F76"/>
  <c r="F66"/>
  <c r="F61"/>
  <c r="F62"/>
  <c r="F63"/>
  <c r="F64"/>
  <c r="F60"/>
  <c r="F58"/>
  <c r="F57"/>
  <c r="F56"/>
  <c r="F55"/>
  <c r="F54"/>
  <c r="F50"/>
  <c r="F49"/>
  <c r="F48"/>
  <c r="F46"/>
  <c r="F45"/>
  <c r="F21"/>
  <c r="F19"/>
  <c r="F17"/>
  <c r="E20" i="2"/>
  <c r="D20"/>
  <c r="E19"/>
  <c r="D19"/>
  <c r="E18"/>
  <c r="D18"/>
  <c r="E17"/>
  <c r="D17"/>
  <c r="E16"/>
  <c r="D16"/>
  <c r="E15"/>
  <c r="D15"/>
  <c r="D14" l="1"/>
  <c r="F17"/>
  <c r="F19"/>
  <c r="F18"/>
  <c r="E14"/>
  <c r="F20"/>
  <c r="F16"/>
  <c r="F15"/>
  <c r="F14" l="1"/>
</calcChain>
</file>

<file path=xl/sharedStrings.xml><?xml version="1.0" encoding="utf-8"?>
<sst xmlns="http://schemas.openxmlformats.org/spreadsheetml/2006/main" count="378" uniqueCount="233">
  <si>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</si>
  <si>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</si>
  <si>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</si>
  <si>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</si>
  <si>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</si>
  <si>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</si>
  <si>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</si>
  <si>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</si>
  <si>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</si>
  <si>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</si>
  <si>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</si>
  <si>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</si>
  <si>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</si>
  <si>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</si>
  <si>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</si>
  <si>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</si>
  <si>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</si>
  <si>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</si>
  <si>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</si>
  <si>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</si>
  <si>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</si>
  <si>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</si>
  <si>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</si>
  <si>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</si>
  <si>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</si>
  <si>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</si>
  <si>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</si>
  <si>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</si>
  <si>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</si>
  <si>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</si>
  <si>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</si>
  <si>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</si>
  <si>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</si>
  <si>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</si>
  <si>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</si>
  <si>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</si>
  <si>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</si>
  <si>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</si>
  <si>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</si>
  <si>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</si>
  <si>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</si>
  <si>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</si>
  <si>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</si>
  <si>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</si>
  <si>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</si>
  <si>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</si>
  <si>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</si>
  <si>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</si>
  <si>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</si>
  <si>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</si>
  <si>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</si>
  <si>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</si>
  <si>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</si>
  <si>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</si>
  <si>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</si>
  <si>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</si>
  <si>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</si>
  <si>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</si>
  <si>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</si>
  <si>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</si>
  <si>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</si>
  <si>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</si>
  <si>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</si>
  <si>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</si>
  <si>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</si>
  <si>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</si>
  <si>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</si>
  <si>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</si>
  <si>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</si>
  <si>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</si>
  <si>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</si>
  <si>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</si>
  <si>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</si>
  <si>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</si>
  <si>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</si>
  <si>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</si>
  <si>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</si>
  <si>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</si>
  <si>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</si>
  <si>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</si>
  <si>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</si>
  <si>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</si>
  <si>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</si>
  <si>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</si>
  <si>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</si>
  <si>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</si>
  <si>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</si>
  <si>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</si>
  <si>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</si>
  <si>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</si>
  <si>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</si>
  <si>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</si>
  <si>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</si>
  <si>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</si>
  <si>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</si>
  <si>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</si>
  <si>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</si>
  <si>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</si>
  <si>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</si>
  <si>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</si>
  <si>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</si>
  <si>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</si>
  <si>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</si>
  <si>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</si>
  <si>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</si>
  <si>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</si>
  <si>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</si>
  <si>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</si>
  <si>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</si>
  <si>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</si>
  <si>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</si>
  <si>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</si>
  <si>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</si>
  <si>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</si>
  <si>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</si>
  <si>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</si>
  <si>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</si>
  <si>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</si>
  <si>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</si>
  <si>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</si>
  <si>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</si>
  <si>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</si>
  <si>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</si>
  <si>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</si>
  <si>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</si>
  <si>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</si>
  <si>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</si>
  <si>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</si>
  <si>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</si>
  <si>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</si>
  <si>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</si>
  <si>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</si>
  <si>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</si>
  <si>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</si>
  <si>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</si>
  <si>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</si>
  <si>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</si>
  <si>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</si>
  <si>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</si>
  <si>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</si>
  <si>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</si>
  <si>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</si>
  <si>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</si>
  <si>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</si>
  <si>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</si>
  <si>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</si>
  <si>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</si>
  <si>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</si>
  <si>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</si>
  <si>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</si>
  <si>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</si>
  <si>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</si>
  <si>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</si>
  <si>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</si>
  <si>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</si>
  <si>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</si>
  <si>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</si>
  <si>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</si>
  <si>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</si>
  <si>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</si>
  <si>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</si>
  <si>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</si>
  <si>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</si>
  <si>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</si>
  <si>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</si>
  <si>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</si>
  <si>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</si>
  <si>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</si>
  <si>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</si>
  <si>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</si>
  <si>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</si>
  <si>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</si>
  <si>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</si>
  <si>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</si>
  <si>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</si>
  <si>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</si>
  <si>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</si>
  <si>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</si>
  <si>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</si>
  <si>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</si>
  <si>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</si>
  <si>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</si>
  <si>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</si>
  <si>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</si>
  <si>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</si>
  <si>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</si>
  <si>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</si>
  <si>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</si>
  <si>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</si>
  <si>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</si>
  <si>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</si>
  <si>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</si>
  <si>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</si>
  <si>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</si>
  <si>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</si>
  <si>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</si>
  <si>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</si>
  <si>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</si>
  <si>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</si>
  <si>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</si>
  <si>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</si>
  <si>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</si>
  <si>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</si>
  <si>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</si>
  <si>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</si>
  <si>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</si>
  <si>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</si>
  <si>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</si>
  <si>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</si>
  <si>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</si>
  <si>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</si>
  <si>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</si>
  <si>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</si>
  <si>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</si>
  <si>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</si>
  <si>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</si>
  <si>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</si>
  <si>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</si>
  <si>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</si>
  <si>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</si>
  <si>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</si>
  <si>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</si>
  <si>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</si>
  <si>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</si>
  <si>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жом свекловичный, багасса и прочие побочные продукты сахарного производства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</si>
  <si>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</si>
  <si>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</si>
  <si>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</si>
  <si>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Общий объем инвестиций крупных и средних организаций за счет всех источников финансирования ( по состоянию на 01 января 2023 г.)</t>
  </si>
  <si>
    <t>за январь  2023 года</t>
  </si>
  <si>
    <t>за январь-февраль 2023 года</t>
  </si>
  <si>
    <t>Финансы на 1 февраля 2023 года*</t>
  </si>
  <si>
    <t>Численность безработных граждан, зарегистрированных в государственных учреждениях службы занятости по состоянию на 1 марта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</si>
</sst>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31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0" fontId="2" fillId="3" borderId="11" xfId="0" applyFont="1" applyFill="1" applyBorder="1" applyAlignment="1" applyProtection="1">
      <alignment horizontal="right" wrapText="1"/>
      <protection locked="0"/>
    </xf>
    <xf numFmtId="0" fontId="4" fillId="3" borderId="1" xfId="0" applyFont="1" applyFill="1" applyBorder="1" applyAlignment="1">
      <alignment horizontal="center" wrapText="1"/>
    </xf>
    <xf numFmtId="1" fontId="2" fillId="0" borderId="7" xfId="0" applyNumberFormat="1" applyFont="1" applyBorder="1" applyAlignment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3"/>
  <sheetViews>
    <sheetView tabSelected="1" view="pageBreakPreview" zoomScale="86" zoomScaleNormal="76" zoomScaleSheetLayoutView="86" workbookViewId="0">
      <pane ySplit="13" topLeftCell="A149" activePane="bottomLeft" state="frozen"/>
      <selection activeCell="B1" sqref="B1"/>
      <selection pane="bottomLeft" activeCell="F111" sqref="F111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3"/>
      <c r="C1" s="63"/>
      <c r="D1" s="68"/>
      <c r="F1" s="63"/>
    </row>
    <row r="2" spans="1:6" ht="12.75" customHeight="1">
      <c r="A2" s="1"/>
      <c r="B2" s="63"/>
      <c r="C2" s="63"/>
      <c r="D2" s="68"/>
      <c r="F2" s="63"/>
    </row>
    <row r="3" spans="1:6" ht="12.75" customHeight="1">
      <c r="A3" s="1"/>
      <c r="B3" s="63"/>
      <c r="C3" s="63"/>
      <c r="D3" s="68"/>
      <c r="F3" s="63"/>
    </row>
    <row r="4" spans="1:6" ht="15.75">
      <c r="A4" s="62"/>
      <c r="B4" s="62"/>
      <c r="C4" s="62"/>
      <c r="D4" s="76"/>
      <c r="E4" s="77"/>
      <c r="F4" s="78"/>
    </row>
    <row r="5" spans="1:6" ht="8.25" customHeight="1">
      <c r="A5" s="34"/>
      <c r="B5" s="35"/>
      <c r="C5" s="35"/>
      <c r="D5" s="35"/>
      <c r="E5" s="120"/>
      <c r="F5" s="120"/>
    </row>
    <row r="6" spans="1:6" ht="12" customHeight="1">
      <c r="A6" s="121" t="s">
        <v>0</v>
      </c>
      <c r="B6" s="121"/>
      <c r="C6" s="121"/>
      <c r="D6" s="121"/>
      <c r="E6" s="121"/>
      <c r="F6" s="121"/>
    </row>
    <row r="7" spans="1:6" ht="14.25" customHeight="1">
      <c r="A7" s="122" t="s">
        <v>220</v>
      </c>
      <c r="B7" s="122"/>
      <c r="C7" s="122"/>
      <c r="D7" s="122"/>
      <c r="E7" s="122"/>
      <c r="F7" s="122"/>
    </row>
    <row r="8" spans="1:6" ht="10.5" customHeight="1">
      <c r="A8" s="125" t="s">
        <v>198</v>
      </c>
      <c r="B8" s="125"/>
      <c r="C8" s="125"/>
      <c r="D8" s="125"/>
      <c r="E8" s="125"/>
      <c r="F8" s="125"/>
    </row>
    <row r="9" spans="1:6" ht="14.25" customHeight="1">
      <c r="A9" s="122" t="s">
        <v>230</v>
      </c>
      <c r="B9" s="122"/>
      <c r="C9" s="122"/>
      <c r="D9" s="122"/>
      <c r="E9" s="122"/>
      <c r="F9" s="122"/>
    </row>
    <row r="10" spans="1:6" ht="12" customHeight="1">
      <c r="A10" s="126" t="s">
        <v>223</v>
      </c>
      <c r="B10" s="126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0" t="s">
        <v>1</v>
      </c>
      <c r="B12" s="71" t="s">
        <v>2</v>
      </c>
      <c r="C12" s="71" t="s">
        <v>193</v>
      </c>
      <c r="D12" s="71" t="s">
        <v>143</v>
      </c>
      <c r="E12" s="71" t="s">
        <v>187</v>
      </c>
      <c r="F12" s="71" t="s">
        <v>144</v>
      </c>
    </row>
    <row r="13" spans="1:6" s="7" customFormat="1" ht="12">
      <c r="A13" s="46"/>
      <c r="B13" s="47"/>
      <c r="C13" s="47"/>
      <c r="D13" s="47"/>
      <c r="E13" s="47"/>
      <c r="F13" s="47"/>
    </row>
    <row r="14" spans="1:6">
      <c r="A14" s="48"/>
      <c r="B14" s="49" t="s">
        <v>66</v>
      </c>
      <c r="C14" s="50"/>
      <c r="D14" s="51"/>
      <c r="E14" s="52"/>
      <c r="F14" s="53"/>
    </row>
    <row r="15" spans="1:6">
      <c r="A15" s="54" t="s">
        <v>88</v>
      </c>
      <c r="B15" s="15" t="s">
        <v>59</v>
      </c>
      <c r="C15" s="42" t="s">
        <v>46</v>
      </c>
      <c r="D15" s="14">
        <v>6</v>
      </c>
      <c r="E15" s="9">
        <v>6</v>
      </c>
      <c r="F15" s="55">
        <v>100</v>
      </c>
    </row>
    <row r="16" spans="1:6">
      <c r="A16" s="56"/>
      <c r="B16" s="37" t="s">
        <v>52</v>
      </c>
      <c r="C16" s="42" t="s">
        <v>46</v>
      </c>
      <c r="D16" s="14">
        <v>6</v>
      </c>
      <c r="E16" s="9">
        <v>6</v>
      </c>
      <c r="F16" s="55">
        <v>100</v>
      </c>
    </row>
    <row r="17" spans="1:6" ht="38.25">
      <c r="A17" s="56" t="s">
        <v>89</v>
      </c>
      <c r="B17" s="9" t="s">
        <v>140</v>
      </c>
      <c r="C17" s="72" t="s">
        <v>6</v>
      </c>
      <c r="D17" s="108">
        <v>851000</v>
      </c>
      <c r="E17" s="9">
        <v>1480000</v>
      </c>
      <c r="F17" s="102">
        <f>D17/E17*100</f>
        <v>57.499999999999993</v>
      </c>
    </row>
    <row r="18" spans="1:6">
      <c r="A18" s="56" t="s">
        <v>86</v>
      </c>
      <c r="B18" s="9" t="s">
        <v>57</v>
      </c>
      <c r="C18" s="72" t="s">
        <v>6</v>
      </c>
      <c r="D18" s="14"/>
      <c r="E18" s="9"/>
      <c r="F18" s="57"/>
    </row>
    <row r="19" spans="1:6">
      <c r="A19" s="56" t="s">
        <v>87</v>
      </c>
      <c r="B19" s="9" t="s">
        <v>58</v>
      </c>
      <c r="C19" s="72" t="s">
        <v>6</v>
      </c>
      <c r="D19" s="14">
        <v>807400</v>
      </c>
      <c r="E19" s="9">
        <v>1441785</v>
      </c>
      <c r="F19" s="102">
        <f>D19/E19*100</f>
        <v>56.000027743387534</v>
      </c>
    </row>
    <row r="20" spans="1:6">
      <c r="A20" s="56"/>
      <c r="B20" s="42" t="s">
        <v>129</v>
      </c>
      <c r="C20" s="72"/>
      <c r="D20" s="12"/>
      <c r="E20" s="13"/>
      <c r="F20" s="58"/>
    </row>
    <row r="21" spans="1:6" ht="12.75" customHeight="1">
      <c r="A21" s="56"/>
      <c r="B21" s="15" t="s">
        <v>145</v>
      </c>
      <c r="C21" s="72" t="s">
        <v>6</v>
      </c>
      <c r="D21" s="108">
        <v>796076</v>
      </c>
      <c r="E21" s="9">
        <v>1485533</v>
      </c>
      <c r="F21" s="102">
        <f>D21/E21*100</f>
        <v>53.588577298518445</v>
      </c>
    </row>
    <row r="22" spans="1:6" ht="12.75" customHeight="1">
      <c r="A22" s="56"/>
      <c r="B22" s="15" t="s">
        <v>146</v>
      </c>
      <c r="C22" s="72" t="s">
        <v>6</v>
      </c>
      <c r="D22" s="12"/>
      <c r="E22" s="13"/>
      <c r="F22" s="58"/>
    </row>
    <row r="23" spans="1:6" ht="12.75" customHeight="1">
      <c r="A23" s="56"/>
      <c r="B23" s="15" t="s">
        <v>147</v>
      </c>
      <c r="C23" s="72" t="s">
        <v>6</v>
      </c>
      <c r="D23" s="12"/>
      <c r="E23" s="13"/>
      <c r="F23" s="58"/>
    </row>
    <row r="24" spans="1:6" ht="12.75" customHeight="1">
      <c r="A24" s="56"/>
      <c r="B24" s="15" t="s">
        <v>148</v>
      </c>
      <c r="C24" s="72" t="s">
        <v>6</v>
      </c>
      <c r="D24" s="12"/>
      <c r="E24" s="13"/>
      <c r="F24" s="58"/>
    </row>
    <row r="25" spans="1:6">
      <c r="A25" s="56"/>
      <c r="B25" s="15" t="s">
        <v>149</v>
      </c>
      <c r="C25" s="72" t="s">
        <v>6</v>
      </c>
      <c r="D25" s="12"/>
      <c r="E25" s="13"/>
      <c r="F25" s="58"/>
    </row>
    <row r="26" spans="1:6">
      <c r="A26" s="56"/>
      <c r="B26" s="15" t="s">
        <v>150</v>
      </c>
      <c r="C26" s="72" t="s">
        <v>6</v>
      </c>
      <c r="D26" s="12"/>
      <c r="E26" s="13"/>
      <c r="F26" s="58"/>
    </row>
    <row r="27" spans="1:6" ht="38.25">
      <c r="A27" s="56"/>
      <c r="B27" s="15" t="s">
        <v>151</v>
      </c>
      <c r="C27" s="72" t="s">
        <v>6</v>
      </c>
      <c r="D27" s="12"/>
      <c r="E27" s="13"/>
      <c r="F27" s="58"/>
    </row>
    <row r="28" spans="1:6">
      <c r="A28" s="56"/>
      <c r="B28" s="15" t="s">
        <v>152</v>
      </c>
      <c r="C28" s="72" t="s">
        <v>6</v>
      </c>
      <c r="D28" s="12"/>
      <c r="E28" s="13"/>
      <c r="F28" s="58"/>
    </row>
    <row r="29" spans="1:6" ht="25.5">
      <c r="A29" s="56"/>
      <c r="B29" s="15" t="s">
        <v>153</v>
      </c>
      <c r="C29" s="72" t="s">
        <v>6</v>
      </c>
      <c r="D29" s="12"/>
      <c r="E29" s="13"/>
      <c r="F29" s="58"/>
    </row>
    <row r="30" spans="1:6">
      <c r="A30" s="56"/>
      <c r="B30" s="15" t="s">
        <v>154</v>
      </c>
      <c r="C30" s="72" t="s">
        <v>6</v>
      </c>
      <c r="D30" s="12"/>
      <c r="E30" s="13"/>
      <c r="F30" s="58"/>
    </row>
    <row r="31" spans="1:6">
      <c r="A31" s="56"/>
      <c r="B31" s="15" t="s">
        <v>155</v>
      </c>
      <c r="C31" s="72" t="s">
        <v>6</v>
      </c>
      <c r="D31" s="12"/>
      <c r="E31" s="13"/>
      <c r="F31" s="58"/>
    </row>
    <row r="32" spans="1:6" ht="25.5">
      <c r="A32" s="56"/>
      <c r="B32" s="15" t="s">
        <v>156</v>
      </c>
      <c r="C32" s="72" t="s">
        <v>6</v>
      </c>
      <c r="D32" s="12"/>
      <c r="E32" s="13"/>
      <c r="F32" s="58"/>
    </row>
    <row r="33" spans="1:6">
      <c r="A33" s="56"/>
      <c r="B33" s="15" t="s">
        <v>67</v>
      </c>
      <c r="C33" s="72" t="s">
        <v>6</v>
      </c>
      <c r="D33" s="12"/>
      <c r="E33" s="13"/>
      <c r="F33" s="58"/>
    </row>
    <row r="34" spans="1:6" ht="12.75" customHeight="1">
      <c r="A34" s="56"/>
      <c r="B34" s="15" t="s">
        <v>157</v>
      </c>
      <c r="C34" s="72" t="s">
        <v>6</v>
      </c>
      <c r="D34" s="12"/>
      <c r="E34" s="13"/>
      <c r="F34" s="58"/>
    </row>
    <row r="35" spans="1:6">
      <c r="A35" s="56"/>
      <c r="B35" s="15" t="s">
        <v>158</v>
      </c>
      <c r="C35" s="72" t="s">
        <v>6</v>
      </c>
      <c r="D35" s="12"/>
      <c r="E35" s="13"/>
      <c r="F35" s="58"/>
    </row>
    <row r="36" spans="1:6" ht="25.5">
      <c r="A36" s="56"/>
      <c r="B36" s="15" t="s">
        <v>159</v>
      </c>
      <c r="C36" s="72" t="s">
        <v>6</v>
      </c>
      <c r="D36" s="12"/>
      <c r="E36" s="13"/>
      <c r="F36" s="58"/>
    </row>
    <row r="37" spans="1:6" ht="13.15" customHeight="1">
      <c r="A37" s="56"/>
      <c r="B37" s="15" t="s">
        <v>160</v>
      </c>
      <c r="C37" s="72" t="s">
        <v>6</v>
      </c>
      <c r="D37" s="12"/>
      <c r="E37" s="13"/>
      <c r="F37" s="58"/>
    </row>
    <row r="38" spans="1:6">
      <c r="A38" s="56"/>
      <c r="B38" s="15" t="s">
        <v>161</v>
      </c>
      <c r="C38" s="72" t="s">
        <v>6</v>
      </c>
      <c r="D38" s="12"/>
      <c r="E38" s="13"/>
      <c r="F38" s="58"/>
    </row>
    <row r="39" spans="1:6" ht="25.5">
      <c r="A39" s="56"/>
      <c r="B39" s="15" t="s">
        <v>162</v>
      </c>
      <c r="C39" s="72" t="s">
        <v>6</v>
      </c>
      <c r="D39" s="12"/>
      <c r="E39" s="13"/>
      <c r="F39" s="58"/>
    </row>
    <row r="40" spans="1:6" ht="25.5">
      <c r="A40" s="56"/>
      <c r="B40" s="15" t="s">
        <v>163</v>
      </c>
      <c r="C40" s="72" t="s">
        <v>6</v>
      </c>
      <c r="D40" s="12"/>
      <c r="E40" s="13"/>
      <c r="F40" s="58"/>
    </row>
    <row r="41" spans="1:6">
      <c r="A41" s="56"/>
      <c r="B41" s="15" t="s">
        <v>164</v>
      </c>
      <c r="C41" s="72" t="s">
        <v>6</v>
      </c>
      <c r="D41" s="12"/>
      <c r="E41" s="13"/>
      <c r="F41" s="58"/>
    </row>
    <row r="42" spans="1:6">
      <c r="A42" s="56"/>
      <c r="B42" s="15" t="s">
        <v>165</v>
      </c>
      <c r="C42" s="72" t="s">
        <v>6</v>
      </c>
      <c r="D42" s="12"/>
      <c r="E42" s="13"/>
      <c r="F42" s="58"/>
    </row>
    <row r="43" spans="1:6">
      <c r="A43" s="56"/>
      <c r="B43" s="15" t="s">
        <v>166</v>
      </c>
      <c r="C43" s="72" t="s">
        <v>6</v>
      </c>
      <c r="D43" s="12"/>
      <c r="E43" s="13"/>
      <c r="F43" s="58"/>
    </row>
    <row r="44" spans="1:6">
      <c r="A44" s="56"/>
      <c r="B44" s="15" t="s">
        <v>167</v>
      </c>
      <c r="C44" s="72" t="s">
        <v>6</v>
      </c>
      <c r="D44" s="12"/>
      <c r="E44" s="13"/>
      <c r="F44" s="58"/>
    </row>
    <row r="45" spans="1:6" ht="25.5">
      <c r="A45" s="56" t="s">
        <v>90</v>
      </c>
      <c r="B45" s="15" t="s">
        <v>168</v>
      </c>
      <c r="C45" s="72" t="s">
        <v>6</v>
      </c>
      <c r="D45" s="108">
        <v>31300</v>
      </c>
      <c r="E45" s="9">
        <v>25364</v>
      </c>
      <c r="F45" s="102">
        <f>D45/E45*100</f>
        <v>123.40324869894339</v>
      </c>
    </row>
    <row r="46" spans="1:6" ht="25.5">
      <c r="A46" s="64" t="s">
        <v>169</v>
      </c>
      <c r="B46" s="65" t="s">
        <v>170</v>
      </c>
      <c r="C46" s="72" t="s">
        <v>6</v>
      </c>
      <c r="D46" s="108">
        <v>12300</v>
      </c>
      <c r="E46" s="9">
        <v>10686</v>
      </c>
      <c r="F46" s="102">
        <f>D46/E46*100</f>
        <v>115.10387422796182</v>
      </c>
    </row>
    <row r="47" spans="1:6">
      <c r="A47" s="56" t="s">
        <v>91</v>
      </c>
      <c r="B47" s="9" t="s">
        <v>56</v>
      </c>
      <c r="C47" s="72" t="s">
        <v>82</v>
      </c>
      <c r="D47" s="12"/>
      <c r="E47" s="13"/>
      <c r="F47" s="58"/>
    </row>
    <row r="48" spans="1:6">
      <c r="A48" s="56"/>
      <c r="B48" s="116" t="s">
        <v>212</v>
      </c>
      <c r="C48" s="72" t="s">
        <v>74</v>
      </c>
      <c r="D48" s="107">
        <v>1988</v>
      </c>
      <c r="E48" s="111">
        <v>2893</v>
      </c>
      <c r="F48" s="102">
        <f t="shared" ref="F48:F52" si="0">D48/E48*100</f>
        <v>68.717594192879361</v>
      </c>
    </row>
    <row r="49" spans="1:6">
      <c r="A49" s="56"/>
      <c r="B49" s="116" t="s">
        <v>213</v>
      </c>
      <c r="C49" s="72" t="s">
        <v>214</v>
      </c>
      <c r="D49" s="107">
        <v>54128</v>
      </c>
      <c r="E49" s="112">
        <v>3414</v>
      </c>
      <c r="F49" s="102">
        <f t="shared" si="0"/>
        <v>1585.4715875805507</v>
      </c>
    </row>
    <row r="50" spans="1:6" ht="11.25" customHeight="1">
      <c r="A50" s="56"/>
      <c r="B50" s="119" t="s">
        <v>215</v>
      </c>
      <c r="C50" s="72" t="s">
        <v>216</v>
      </c>
      <c r="D50" s="107">
        <v>8.3209999999999997</v>
      </c>
      <c r="E50" s="13">
        <v>8.298</v>
      </c>
      <c r="F50" s="102">
        <f t="shared" si="0"/>
        <v>100.27717522294527</v>
      </c>
    </row>
    <row r="51" spans="1:6" ht="25.15" customHeight="1">
      <c r="A51" s="56"/>
      <c r="B51" s="119" t="s">
        <v>224</v>
      </c>
      <c r="C51" s="72" t="s">
        <v>74</v>
      </c>
      <c r="D51" s="107"/>
      <c r="E51" s="13"/>
      <c r="F51" s="102" t="e">
        <f t="shared" si="0"/>
        <v>#DIV/0!</v>
      </c>
    </row>
    <row r="52" spans="1:6" ht="13.5" customHeight="1">
      <c r="A52" s="56"/>
      <c r="B52" s="116" t="s">
        <v>225</v>
      </c>
      <c r="C52" s="72" t="s">
        <v>74</v>
      </c>
      <c r="D52" s="107"/>
      <c r="E52" s="13"/>
      <c r="F52" s="102" t="e">
        <f t="shared" si="0"/>
        <v>#DIV/0!</v>
      </c>
    </row>
    <row r="53" spans="1:6">
      <c r="A53" s="56"/>
      <c r="B53" s="113" t="s">
        <v>12</v>
      </c>
      <c r="C53" s="42"/>
      <c r="D53" s="14"/>
      <c r="E53" s="9"/>
      <c r="F53" s="55"/>
    </row>
    <row r="54" spans="1:6" ht="12.75" customHeight="1">
      <c r="A54" s="56" t="s">
        <v>92</v>
      </c>
      <c r="B54" s="115" t="s">
        <v>60</v>
      </c>
      <c r="C54" s="42" t="s">
        <v>46</v>
      </c>
      <c r="D54" s="14">
        <v>11</v>
      </c>
      <c r="E54" s="9">
        <v>12</v>
      </c>
      <c r="F54" s="102">
        <f>D54/E54*100</f>
        <v>91.666666666666657</v>
      </c>
    </row>
    <row r="55" spans="1:6" ht="12.75" customHeight="1">
      <c r="A55" s="56" t="s">
        <v>93</v>
      </c>
      <c r="B55" s="115" t="s">
        <v>61</v>
      </c>
      <c r="C55" s="42" t="s">
        <v>46</v>
      </c>
      <c r="D55" s="14">
        <v>296</v>
      </c>
      <c r="E55" s="9">
        <v>299</v>
      </c>
      <c r="F55" s="102">
        <f>D55/E55*100</f>
        <v>98.996655518394647</v>
      </c>
    </row>
    <row r="56" spans="1:6" ht="12.75" customHeight="1">
      <c r="A56" s="56" t="s">
        <v>94</v>
      </c>
      <c r="B56" s="115" t="s">
        <v>73</v>
      </c>
      <c r="C56" s="42" t="s">
        <v>46</v>
      </c>
      <c r="D56" s="14">
        <v>25494</v>
      </c>
      <c r="E56" s="9">
        <v>25494</v>
      </c>
      <c r="F56" s="102">
        <f>D56/E56*100</f>
        <v>100</v>
      </c>
    </row>
    <row r="57" spans="1:6" ht="38.25">
      <c r="A57" s="56" t="s">
        <v>95</v>
      </c>
      <c r="B57" s="9" t="s">
        <v>141</v>
      </c>
      <c r="C57" s="72" t="s">
        <v>6</v>
      </c>
      <c r="D57" s="108">
        <v>1673300</v>
      </c>
      <c r="E57" s="9">
        <v>1458849</v>
      </c>
      <c r="F57" s="102">
        <f>D57/E57*100</f>
        <v>114.70001350379648</v>
      </c>
    </row>
    <row r="58" spans="1:6" ht="12.75" customHeight="1">
      <c r="A58" s="56" t="s">
        <v>96</v>
      </c>
      <c r="B58" s="116" t="s">
        <v>188</v>
      </c>
      <c r="C58" s="72" t="s">
        <v>14</v>
      </c>
      <c r="D58" s="107">
        <v>84.2</v>
      </c>
      <c r="E58" s="109">
        <v>84.05</v>
      </c>
      <c r="F58" s="102">
        <f>D58/E58*100</f>
        <v>100.17846519928615</v>
      </c>
    </row>
    <row r="59" spans="1:6">
      <c r="A59" s="56"/>
      <c r="B59" s="117" t="s">
        <v>15</v>
      </c>
      <c r="C59" s="72"/>
      <c r="D59" s="108"/>
      <c r="E59" s="9"/>
      <c r="F59" s="55"/>
    </row>
    <row r="60" spans="1:6">
      <c r="A60" s="56"/>
      <c r="B60" s="118" t="s">
        <v>71</v>
      </c>
      <c r="C60" s="72" t="s">
        <v>14</v>
      </c>
      <c r="D60" s="110">
        <v>49.27</v>
      </c>
      <c r="E60" s="39">
        <v>48.68</v>
      </c>
      <c r="F60" s="102">
        <f>D60/E60*100</f>
        <v>101.21199671322927</v>
      </c>
    </row>
    <row r="61" spans="1:6">
      <c r="A61" s="56"/>
      <c r="B61" s="118" t="s">
        <v>24</v>
      </c>
      <c r="C61" s="72" t="s">
        <v>14</v>
      </c>
      <c r="D61" s="107">
        <v>9.35</v>
      </c>
      <c r="E61" s="13">
        <v>9.16</v>
      </c>
      <c r="F61" s="102">
        <f t="shared" ref="F61:F66" si="1">D61/E61*100</f>
        <v>102.07423580786026</v>
      </c>
    </row>
    <row r="62" spans="1:6">
      <c r="A62" s="56"/>
      <c r="B62" s="118" t="s">
        <v>25</v>
      </c>
      <c r="C62" s="72" t="s">
        <v>14</v>
      </c>
      <c r="D62" s="107">
        <v>6.1</v>
      </c>
      <c r="E62" s="13">
        <v>7.43</v>
      </c>
      <c r="F62" s="102">
        <f t="shared" si="1"/>
        <v>82.099596231493948</v>
      </c>
    </row>
    <row r="63" spans="1:6">
      <c r="A63" s="56"/>
      <c r="B63" s="118" t="s">
        <v>16</v>
      </c>
      <c r="C63" s="72" t="s">
        <v>14</v>
      </c>
      <c r="D63" s="107">
        <v>2.0699999999999998</v>
      </c>
      <c r="E63" s="13">
        <v>1.55</v>
      </c>
      <c r="F63" s="102">
        <f t="shared" si="1"/>
        <v>133.54838709677418</v>
      </c>
    </row>
    <row r="64" spans="1:6">
      <c r="A64" s="56"/>
      <c r="B64" s="118" t="s">
        <v>84</v>
      </c>
      <c r="C64" s="72" t="s">
        <v>14</v>
      </c>
      <c r="D64" s="107">
        <v>0.12</v>
      </c>
      <c r="E64" s="13">
        <v>0.22</v>
      </c>
      <c r="F64" s="102">
        <f t="shared" si="1"/>
        <v>54.54545454545454</v>
      </c>
    </row>
    <row r="65" spans="1:6">
      <c r="A65" s="56"/>
      <c r="B65" s="118" t="s">
        <v>85</v>
      </c>
      <c r="C65" s="72" t="s">
        <v>14</v>
      </c>
      <c r="D65" s="107"/>
      <c r="E65" s="13"/>
      <c r="F65" s="59" t="e">
        <f t="shared" si="1"/>
        <v>#DIV/0!</v>
      </c>
    </row>
    <row r="66" spans="1:6">
      <c r="A66" s="56"/>
      <c r="B66" s="118" t="s">
        <v>72</v>
      </c>
      <c r="C66" s="72" t="s">
        <v>14</v>
      </c>
      <c r="D66" s="107">
        <v>14.7</v>
      </c>
      <c r="E66" s="13">
        <v>14.08</v>
      </c>
      <c r="F66" s="102">
        <f t="shared" si="1"/>
        <v>104.40340909090908</v>
      </c>
    </row>
    <row r="67" spans="1:6" ht="25.5" customHeight="1">
      <c r="A67" s="56" t="s">
        <v>97</v>
      </c>
      <c r="B67" s="116" t="s">
        <v>189</v>
      </c>
      <c r="C67" s="42"/>
      <c r="D67" s="108"/>
      <c r="E67" s="9"/>
      <c r="F67" s="55"/>
    </row>
    <row r="68" spans="1:6">
      <c r="A68" s="56"/>
      <c r="B68" s="118" t="s">
        <v>71</v>
      </c>
      <c r="C68" s="42" t="s">
        <v>74</v>
      </c>
      <c r="D68" s="107">
        <v>534941</v>
      </c>
      <c r="E68" s="13">
        <v>436800</v>
      </c>
      <c r="F68" s="102">
        <f>D68/E68*100</f>
        <v>122.46817765567766</v>
      </c>
    </row>
    <row r="69" spans="1:6">
      <c r="A69" s="56"/>
      <c r="B69" s="118" t="s">
        <v>135</v>
      </c>
      <c r="C69" s="42" t="s">
        <v>74</v>
      </c>
      <c r="D69" s="107">
        <v>701719</v>
      </c>
      <c r="E69" s="13">
        <v>689978</v>
      </c>
      <c r="F69" s="102">
        <f>D69/E69*100</f>
        <v>101.70164845835666</v>
      </c>
    </row>
    <row r="70" spans="1:6">
      <c r="A70" s="56"/>
      <c r="B70" s="118" t="s">
        <v>134</v>
      </c>
      <c r="C70" s="42" t="s">
        <v>74</v>
      </c>
      <c r="D70" s="107"/>
      <c r="E70" s="13"/>
      <c r="F70" s="102"/>
    </row>
    <row r="71" spans="1:6">
      <c r="A71" s="56"/>
      <c r="B71" s="118" t="s">
        <v>16</v>
      </c>
      <c r="C71" s="42" t="s">
        <v>74</v>
      </c>
      <c r="D71" s="107">
        <v>12243.6</v>
      </c>
      <c r="E71" s="13">
        <v>14898.3</v>
      </c>
      <c r="F71" s="102">
        <f t="shared" ref="F71:F73" si="2">D71/E71*100</f>
        <v>82.181188457743502</v>
      </c>
    </row>
    <row r="72" spans="1:6">
      <c r="A72" s="56"/>
      <c r="B72" s="118" t="s">
        <v>17</v>
      </c>
      <c r="C72" s="42" t="s">
        <v>74</v>
      </c>
      <c r="D72" s="107">
        <v>72</v>
      </c>
      <c r="E72" s="13">
        <v>52</v>
      </c>
      <c r="F72" s="102">
        <f t="shared" si="2"/>
        <v>138.46153846153845</v>
      </c>
    </row>
    <row r="73" spans="1:6">
      <c r="A73" s="56"/>
      <c r="B73" s="118" t="s">
        <v>18</v>
      </c>
      <c r="C73" s="42" t="s">
        <v>74</v>
      </c>
      <c r="D73" s="107">
        <v>1053</v>
      </c>
      <c r="E73" s="13">
        <v>1890</v>
      </c>
      <c r="F73" s="102">
        <f t="shared" si="2"/>
        <v>55.714285714285715</v>
      </c>
    </row>
    <row r="74" spans="1:6">
      <c r="A74" s="56"/>
      <c r="B74" s="118" t="s">
        <v>19</v>
      </c>
      <c r="C74" s="42" t="s">
        <v>74</v>
      </c>
      <c r="D74" s="107"/>
      <c r="E74" s="13"/>
      <c r="F74" s="102"/>
    </row>
    <row r="75" spans="1:6">
      <c r="A75" s="56"/>
      <c r="B75" s="118" t="s">
        <v>136</v>
      </c>
      <c r="C75" s="42" t="s">
        <v>74</v>
      </c>
      <c r="D75" s="107">
        <v>6652.8</v>
      </c>
      <c r="E75" s="13">
        <v>6617.9</v>
      </c>
      <c r="F75" s="102">
        <f>D75/E75*100</f>
        <v>100.52735762099761</v>
      </c>
    </row>
    <row r="76" spans="1:6">
      <c r="A76" s="56"/>
      <c r="B76" s="118" t="s">
        <v>20</v>
      </c>
      <c r="C76" s="42" t="s">
        <v>74</v>
      </c>
      <c r="D76" s="107">
        <v>19508</v>
      </c>
      <c r="E76" s="13">
        <v>19009.2</v>
      </c>
      <c r="F76" s="102">
        <f t="shared" ref="F76" si="3">D76/E76*100</f>
        <v>102.62399259306021</v>
      </c>
    </row>
    <row r="77" spans="1:6" ht="12" customHeight="1">
      <c r="A77" s="56"/>
      <c r="B77" s="118" t="s">
        <v>21</v>
      </c>
      <c r="C77" s="42" t="s">
        <v>75</v>
      </c>
      <c r="D77" s="107"/>
      <c r="E77" s="13"/>
      <c r="F77" s="59"/>
    </row>
    <row r="78" spans="1:6" ht="25.5">
      <c r="A78" s="56" t="s">
        <v>98</v>
      </c>
      <c r="B78" s="116" t="s">
        <v>190</v>
      </c>
      <c r="C78" s="42"/>
      <c r="D78" s="108"/>
      <c r="E78" s="9"/>
      <c r="F78" s="55"/>
    </row>
    <row r="79" spans="1:6">
      <c r="A79" s="56"/>
      <c r="B79" s="118" t="s">
        <v>22</v>
      </c>
      <c r="C79" s="42" t="s">
        <v>23</v>
      </c>
      <c r="D79" s="107">
        <v>70.2</v>
      </c>
      <c r="E79" s="13">
        <v>61.7</v>
      </c>
      <c r="F79" s="102">
        <f t="shared" ref="F79:F83" si="4">D79/E79*100</f>
        <v>113.77633711507293</v>
      </c>
    </row>
    <row r="80" spans="1:6">
      <c r="A80" s="56"/>
      <c r="B80" s="118" t="s">
        <v>24</v>
      </c>
      <c r="C80" s="42" t="s">
        <v>23</v>
      </c>
      <c r="D80" s="107">
        <v>562.29999999999995</v>
      </c>
      <c r="E80" s="13">
        <v>543.1</v>
      </c>
      <c r="F80" s="102">
        <f t="shared" si="4"/>
        <v>103.53526054133675</v>
      </c>
    </row>
    <row r="81" spans="1:6">
      <c r="A81" s="56"/>
      <c r="B81" s="118" t="s">
        <v>25</v>
      </c>
      <c r="C81" s="42" t="s">
        <v>23</v>
      </c>
      <c r="D81" s="107"/>
      <c r="E81" s="13"/>
      <c r="F81" s="102"/>
    </row>
    <row r="82" spans="1:6">
      <c r="A82" s="56"/>
      <c r="B82" s="118" t="s">
        <v>16</v>
      </c>
      <c r="C82" s="42" t="s">
        <v>23</v>
      </c>
      <c r="D82" s="107">
        <v>59</v>
      </c>
      <c r="E82" s="13">
        <v>95.87</v>
      </c>
      <c r="F82" s="102">
        <f t="shared" si="4"/>
        <v>61.541671012829866</v>
      </c>
    </row>
    <row r="83" spans="1:6">
      <c r="A83" s="56"/>
      <c r="B83" s="118" t="s">
        <v>18</v>
      </c>
      <c r="C83" s="42" t="s">
        <v>23</v>
      </c>
      <c r="D83" s="107">
        <v>86.3</v>
      </c>
      <c r="E83" s="13">
        <v>85.9</v>
      </c>
      <c r="F83" s="102">
        <f t="shared" si="4"/>
        <v>100.46565774155994</v>
      </c>
    </row>
    <row r="84" spans="1:6" ht="24.75">
      <c r="A84" s="56" t="s">
        <v>99</v>
      </c>
      <c r="B84" s="116" t="s">
        <v>191</v>
      </c>
      <c r="C84" s="42"/>
      <c r="D84" s="108"/>
      <c r="E84" s="9"/>
      <c r="F84" s="55"/>
    </row>
    <row r="85" spans="1:6">
      <c r="A85" s="56"/>
      <c r="B85" s="118" t="s">
        <v>26</v>
      </c>
      <c r="C85" s="42" t="s">
        <v>27</v>
      </c>
      <c r="D85" s="107">
        <v>1876</v>
      </c>
      <c r="E85" s="13">
        <v>1849</v>
      </c>
      <c r="F85" s="102">
        <f t="shared" ref="F85" si="5">D85/E85*100</f>
        <v>101.460248783126</v>
      </c>
    </row>
    <row r="86" spans="1:6">
      <c r="A86" s="56"/>
      <c r="B86" s="118" t="s">
        <v>28</v>
      </c>
      <c r="C86" s="42" t="s">
        <v>29</v>
      </c>
      <c r="D86" s="107"/>
      <c r="E86" s="13"/>
      <c r="F86" s="59"/>
    </row>
    <row r="87" spans="1:6" ht="25.5">
      <c r="A87" s="56"/>
      <c r="B87" s="118" t="s">
        <v>30</v>
      </c>
      <c r="C87" s="73" t="s">
        <v>31</v>
      </c>
      <c r="D87" s="107">
        <v>800</v>
      </c>
      <c r="E87" s="13">
        <v>661</v>
      </c>
      <c r="F87" s="102">
        <f t="shared" ref="F87:F88" si="6">D87/E87*100</f>
        <v>121.02874432677761</v>
      </c>
    </row>
    <row r="88" spans="1:6" ht="25.5">
      <c r="A88" s="56"/>
      <c r="B88" s="118" t="s">
        <v>32</v>
      </c>
      <c r="C88" s="73" t="s">
        <v>31</v>
      </c>
      <c r="D88" s="107">
        <v>706</v>
      </c>
      <c r="E88" s="13">
        <v>731</v>
      </c>
      <c r="F88" s="102">
        <f t="shared" si="6"/>
        <v>96.580027359781113</v>
      </c>
    </row>
    <row r="89" spans="1:6" ht="25.5">
      <c r="A89" s="56" t="s">
        <v>100</v>
      </c>
      <c r="B89" s="116" t="s">
        <v>192</v>
      </c>
      <c r="C89" s="42"/>
      <c r="D89" s="108"/>
      <c r="E89" s="9"/>
      <c r="F89" s="55"/>
    </row>
    <row r="90" spans="1:6" ht="12.75" customHeight="1">
      <c r="A90" s="56"/>
      <c r="B90" s="118" t="s">
        <v>33</v>
      </c>
      <c r="C90" s="42" t="s">
        <v>76</v>
      </c>
      <c r="D90" s="107">
        <v>28439</v>
      </c>
      <c r="E90" s="13">
        <v>27874</v>
      </c>
      <c r="F90" s="102">
        <f>D90/E90*100</f>
        <v>102.02697854631558</v>
      </c>
    </row>
    <row r="91" spans="1:6" ht="13.5" customHeight="1">
      <c r="A91" s="56"/>
      <c r="B91" s="118" t="s">
        <v>34</v>
      </c>
      <c r="C91" s="42" t="s">
        <v>76</v>
      </c>
      <c r="D91" s="107">
        <v>122583</v>
      </c>
      <c r="E91" s="13">
        <v>90448</v>
      </c>
      <c r="F91" s="102">
        <f>D91/E91*100</f>
        <v>135.52870157438528</v>
      </c>
    </row>
    <row r="92" spans="1:6" ht="12" customHeight="1">
      <c r="A92" s="56"/>
      <c r="B92" s="118" t="s">
        <v>35</v>
      </c>
      <c r="C92" s="42" t="s">
        <v>76</v>
      </c>
      <c r="D92" s="107"/>
      <c r="E92" s="13"/>
      <c r="F92" s="103"/>
    </row>
    <row r="93" spans="1:6" ht="12" customHeight="1">
      <c r="A93" s="56"/>
      <c r="B93" s="118" t="s">
        <v>36</v>
      </c>
      <c r="C93" s="42" t="s">
        <v>76</v>
      </c>
      <c r="D93" s="107">
        <v>512859</v>
      </c>
      <c r="E93" s="13">
        <v>17881</v>
      </c>
      <c r="F93" s="102">
        <f>D93/E93*100</f>
        <v>2868.1785135059558</v>
      </c>
    </row>
    <row r="94" spans="1:6" ht="15.75" customHeight="1">
      <c r="A94" s="56"/>
      <c r="B94" s="8" t="s">
        <v>37</v>
      </c>
      <c r="C94" s="73"/>
      <c r="D94" s="14"/>
      <c r="E94" s="9"/>
      <c r="F94" s="55"/>
    </row>
    <row r="95" spans="1:6">
      <c r="A95" s="54" t="s">
        <v>101</v>
      </c>
      <c r="B95" s="15" t="s">
        <v>62</v>
      </c>
      <c r="C95" s="42" t="s">
        <v>46</v>
      </c>
      <c r="D95" s="14"/>
      <c r="E95" s="9"/>
      <c r="F95" s="55"/>
    </row>
    <row r="96" spans="1:6">
      <c r="A96" s="56"/>
      <c r="B96" s="40" t="s">
        <v>106</v>
      </c>
      <c r="C96" s="42" t="s">
        <v>46</v>
      </c>
      <c r="D96" s="14"/>
      <c r="E96" s="9"/>
      <c r="F96" s="55"/>
    </row>
    <row r="97" spans="1:6" ht="38.25">
      <c r="A97" s="56" t="s">
        <v>102</v>
      </c>
      <c r="B97" s="9" t="s">
        <v>139</v>
      </c>
      <c r="C97" s="42" t="s">
        <v>6</v>
      </c>
      <c r="D97" s="12">
        <v>3000</v>
      </c>
      <c r="E97" s="13">
        <v>41600</v>
      </c>
      <c r="F97" s="102">
        <f>D97/E97*100</f>
        <v>7.2115384615384608</v>
      </c>
    </row>
    <row r="98" spans="1:6" ht="25.5">
      <c r="A98" s="56"/>
      <c r="B98" s="10" t="s">
        <v>13</v>
      </c>
      <c r="C98" s="73" t="s">
        <v>4</v>
      </c>
      <c r="D98" s="12"/>
      <c r="E98" s="13"/>
      <c r="F98" s="58" t="s">
        <v>5</v>
      </c>
    </row>
    <row r="99" spans="1:6" ht="13.5" customHeight="1">
      <c r="A99" s="56" t="s">
        <v>103</v>
      </c>
      <c r="B99" s="9" t="s">
        <v>77</v>
      </c>
      <c r="C99" s="42" t="s">
        <v>8</v>
      </c>
      <c r="D99" s="108">
        <v>3833</v>
      </c>
      <c r="E99" s="9">
        <v>3780</v>
      </c>
      <c r="F99" s="114">
        <f>D99/E99*100</f>
        <v>101.40211640211641</v>
      </c>
    </row>
    <row r="100" spans="1:6">
      <c r="A100" s="56"/>
      <c r="B100" s="40" t="s">
        <v>38</v>
      </c>
      <c r="C100" s="42" t="s">
        <v>8</v>
      </c>
      <c r="D100" s="107">
        <v>3833</v>
      </c>
      <c r="E100" s="9">
        <v>3780</v>
      </c>
      <c r="F100" s="114">
        <f>D100/E100*100</f>
        <v>101.40211640211641</v>
      </c>
    </row>
    <row r="101" spans="1:6" ht="15" customHeight="1">
      <c r="A101" s="56"/>
      <c r="B101" s="8" t="s">
        <v>195</v>
      </c>
      <c r="C101" s="42"/>
      <c r="D101" s="14"/>
      <c r="E101" s="9"/>
      <c r="F101" s="55"/>
    </row>
    <row r="102" spans="1:6">
      <c r="A102" s="56" t="s">
        <v>104</v>
      </c>
      <c r="B102" s="41" t="s">
        <v>108</v>
      </c>
      <c r="C102" s="42" t="s">
        <v>46</v>
      </c>
      <c r="D102" s="14">
        <v>4</v>
      </c>
      <c r="E102" s="9">
        <v>5</v>
      </c>
      <c r="F102" s="102">
        <f>D102/E102*100</f>
        <v>80</v>
      </c>
    </row>
    <row r="103" spans="1:6" ht="12.75" customHeight="1">
      <c r="A103" s="56"/>
      <c r="B103" s="40" t="s">
        <v>109</v>
      </c>
      <c r="C103" s="42" t="s">
        <v>46</v>
      </c>
      <c r="D103" s="14">
        <v>4</v>
      </c>
      <c r="E103" s="9">
        <v>5</v>
      </c>
      <c r="F103" s="102">
        <f>D103/E103*100</f>
        <v>80</v>
      </c>
    </row>
    <row r="104" spans="1:6">
      <c r="A104" s="56"/>
      <c r="B104" s="38" t="s">
        <v>110</v>
      </c>
      <c r="C104" s="42"/>
      <c r="D104" s="14"/>
      <c r="E104" s="9"/>
      <c r="F104" s="55"/>
    </row>
    <row r="105" spans="1:6">
      <c r="A105" s="56"/>
      <c r="B105" s="40" t="s">
        <v>54</v>
      </c>
      <c r="C105" s="42" t="s">
        <v>46</v>
      </c>
      <c r="D105" s="14">
        <v>0</v>
      </c>
      <c r="E105" s="9">
        <v>1</v>
      </c>
      <c r="F105" s="102">
        <f>D105/E105*100</f>
        <v>0</v>
      </c>
    </row>
    <row r="106" spans="1:6" ht="12.75" customHeight="1">
      <c r="A106" s="56"/>
      <c r="B106" s="40" t="s">
        <v>53</v>
      </c>
      <c r="C106" s="42" t="s">
        <v>46</v>
      </c>
      <c r="D106" s="14">
        <v>1</v>
      </c>
      <c r="E106" s="9">
        <v>1</v>
      </c>
      <c r="F106" s="102">
        <f>D106/E106*100</f>
        <v>100</v>
      </c>
    </row>
    <row r="107" spans="1:6">
      <c r="A107" s="56"/>
      <c r="B107" s="40" t="s">
        <v>55</v>
      </c>
      <c r="C107" s="42" t="s">
        <v>46</v>
      </c>
      <c r="D107" s="14"/>
      <c r="E107" s="9"/>
      <c r="F107" s="55"/>
    </row>
    <row r="108" spans="1:6">
      <c r="A108" s="56"/>
      <c r="B108" s="40" t="s">
        <v>137</v>
      </c>
      <c r="C108" s="42" t="s">
        <v>46</v>
      </c>
      <c r="D108" s="14"/>
      <c r="E108" s="9"/>
      <c r="F108" s="55"/>
    </row>
    <row r="109" spans="1:6">
      <c r="A109" s="56"/>
      <c r="B109" s="40" t="s">
        <v>138</v>
      </c>
      <c r="C109" s="42" t="s">
        <v>46</v>
      </c>
      <c r="D109" s="14"/>
      <c r="E109" s="9"/>
      <c r="F109" s="55"/>
    </row>
    <row r="110" spans="1:6">
      <c r="A110" s="56"/>
      <c r="B110" s="40" t="s">
        <v>171</v>
      </c>
      <c r="C110" s="42" t="s">
        <v>46</v>
      </c>
      <c r="D110" s="14">
        <v>3</v>
      </c>
      <c r="E110" s="9">
        <v>3</v>
      </c>
      <c r="F110" s="102">
        <f>D110/E110*100</f>
        <v>100</v>
      </c>
    </row>
    <row r="111" spans="1:6" ht="51">
      <c r="A111" s="56" t="s">
        <v>105</v>
      </c>
      <c r="B111" s="9" t="s">
        <v>172</v>
      </c>
      <c r="C111" s="42" t="s">
        <v>6</v>
      </c>
      <c r="D111" s="12">
        <v>31200</v>
      </c>
      <c r="E111" s="13">
        <v>44255</v>
      </c>
      <c r="F111" s="102">
        <f t="shared" ref="F111:F119" si="7">D111/E111*100</f>
        <v>70.500508417128003</v>
      </c>
    </row>
    <row r="112" spans="1:6" ht="25.5" customHeight="1">
      <c r="A112" s="56" t="s">
        <v>107</v>
      </c>
      <c r="B112" s="9" t="s">
        <v>68</v>
      </c>
      <c r="C112" s="42" t="s">
        <v>11</v>
      </c>
      <c r="D112" s="107">
        <v>73.099999999999994</v>
      </c>
      <c r="E112" s="104">
        <v>65.5</v>
      </c>
      <c r="F112" s="102">
        <f t="shared" si="7"/>
        <v>111.6030534351145</v>
      </c>
    </row>
    <row r="113" spans="1:6">
      <c r="A113" s="56"/>
      <c r="B113" s="40" t="s">
        <v>39</v>
      </c>
      <c r="C113" s="73" t="s">
        <v>11</v>
      </c>
      <c r="D113" s="107">
        <v>73.099999999999994</v>
      </c>
      <c r="E113" s="104">
        <v>65.5</v>
      </c>
      <c r="F113" s="102">
        <f t="shared" si="7"/>
        <v>111.6030534351145</v>
      </c>
    </row>
    <row r="114" spans="1:6">
      <c r="A114" s="56" t="s">
        <v>111</v>
      </c>
      <c r="B114" s="9" t="s">
        <v>63</v>
      </c>
      <c r="C114" s="73" t="s">
        <v>40</v>
      </c>
      <c r="D114" s="108">
        <v>2000</v>
      </c>
      <c r="E114" s="9">
        <v>2155</v>
      </c>
      <c r="F114" s="102">
        <f t="shared" si="7"/>
        <v>92.807424593967511</v>
      </c>
    </row>
    <row r="115" spans="1:6">
      <c r="A115" s="56"/>
      <c r="B115" s="40" t="s">
        <v>41</v>
      </c>
      <c r="C115" s="73" t="s">
        <v>40</v>
      </c>
      <c r="D115" s="107">
        <v>2000</v>
      </c>
      <c r="E115" s="13">
        <v>2155</v>
      </c>
      <c r="F115" s="102">
        <f t="shared" si="7"/>
        <v>92.807424593967511</v>
      </c>
    </row>
    <row r="116" spans="1:6" ht="12.75" customHeight="1">
      <c r="A116" s="56" t="s">
        <v>112</v>
      </c>
      <c r="B116" s="9" t="s">
        <v>69</v>
      </c>
      <c r="C116" s="42" t="s">
        <v>3</v>
      </c>
      <c r="D116" s="107">
        <v>5.2</v>
      </c>
      <c r="E116" s="104">
        <v>6.1</v>
      </c>
      <c r="F116" s="102">
        <f t="shared" si="7"/>
        <v>85.245901639344268</v>
      </c>
    </row>
    <row r="117" spans="1:6">
      <c r="A117" s="56"/>
      <c r="B117" s="40" t="s">
        <v>64</v>
      </c>
      <c r="C117" s="73" t="s">
        <v>3</v>
      </c>
      <c r="D117" s="107">
        <v>5.2</v>
      </c>
      <c r="E117" s="104">
        <v>6.1</v>
      </c>
      <c r="F117" s="102">
        <f t="shared" si="7"/>
        <v>85.245901639344268</v>
      </c>
    </row>
    <row r="118" spans="1:6">
      <c r="A118" s="56" t="s">
        <v>113</v>
      </c>
      <c r="B118" s="36" t="s">
        <v>42</v>
      </c>
      <c r="C118" s="73" t="s">
        <v>43</v>
      </c>
      <c r="D118" s="108">
        <v>200</v>
      </c>
      <c r="E118" s="105">
        <v>231.2</v>
      </c>
      <c r="F118" s="102">
        <f t="shared" si="7"/>
        <v>86.505190311418687</v>
      </c>
    </row>
    <row r="119" spans="1:6">
      <c r="A119" s="56"/>
      <c r="B119" s="40" t="s">
        <v>65</v>
      </c>
      <c r="C119" s="73" t="s">
        <v>43</v>
      </c>
      <c r="D119" s="107">
        <v>200</v>
      </c>
      <c r="E119" s="106">
        <v>231.2</v>
      </c>
      <c r="F119" s="102">
        <f t="shared" si="7"/>
        <v>86.505190311418687</v>
      </c>
    </row>
    <row r="120" spans="1:6" ht="15" customHeight="1">
      <c r="A120" s="56"/>
      <c r="B120" s="8" t="s">
        <v>9</v>
      </c>
      <c r="C120" s="72"/>
      <c r="D120" s="12"/>
      <c r="E120" s="13"/>
      <c r="F120" s="59"/>
    </row>
    <row r="121" spans="1:6" ht="12.75" customHeight="1">
      <c r="A121" s="56" t="s">
        <v>114</v>
      </c>
      <c r="B121" s="41" t="s">
        <v>196</v>
      </c>
      <c r="C121" s="72" t="s">
        <v>46</v>
      </c>
      <c r="D121" s="12"/>
      <c r="E121" s="13"/>
      <c r="F121" s="59"/>
    </row>
    <row r="122" spans="1:6">
      <c r="A122" s="56"/>
      <c r="B122" s="40" t="s">
        <v>106</v>
      </c>
      <c r="C122" s="72" t="s">
        <v>46</v>
      </c>
      <c r="D122" s="12"/>
      <c r="E122" s="13"/>
      <c r="F122" s="59"/>
    </row>
    <row r="123" spans="1:6" ht="25.5">
      <c r="A123" s="56" t="s">
        <v>115</v>
      </c>
      <c r="B123" s="9" t="s">
        <v>78</v>
      </c>
      <c r="C123" s="74" t="s">
        <v>6</v>
      </c>
      <c r="D123" s="12">
        <v>1093600</v>
      </c>
      <c r="E123" s="13">
        <v>946020</v>
      </c>
      <c r="F123" s="102">
        <f t="shared" ref="F123" si="8">D123/E123*100</f>
        <v>115.6000930212892</v>
      </c>
    </row>
    <row r="124" spans="1:6" ht="25.5">
      <c r="A124" s="56"/>
      <c r="B124" s="10" t="s">
        <v>10</v>
      </c>
      <c r="C124" s="74" t="s">
        <v>4</v>
      </c>
      <c r="D124" s="12"/>
      <c r="E124" s="13"/>
      <c r="F124" s="58" t="s">
        <v>5</v>
      </c>
    </row>
    <row r="125" spans="1:6" ht="15" customHeight="1">
      <c r="A125" s="56"/>
      <c r="B125" s="8" t="s">
        <v>51</v>
      </c>
      <c r="C125" s="42"/>
      <c r="D125" s="14"/>
      <c r="E125" s="9"/>
      <c r="F125" s="55"/>
    </row>
    <row r="126" spans="1:6">
      <c r="A126" s="60" t="s">
        <v>116</v>
      </c>
      <c r="B126" s="9" t="s">
        <v>44</v>
      </c>
      <c r="C126" s="42" t="s">
        <v>29</v>
      </c>
      <c r="D126" s="12"/>
      <c r="E126" s="13"/>
      <c r="F126" s="59"/>
    </row>
    <row r="127" spans="1:6">
      <c r="A127" s="60" t="s">
        <v>117</v>
      </c>
      <c r="B127" s="9" t="s">
        <v>45</v>
      </c>
      <c r="C127" s="42" t="s">
        <v>46</v>
      </c>
      <c r="D127" s="12"/>
      <c r="E127" s="13"/>
      <c r="F127" s="59"/>
    </row>
    <row r="128" spans="1:6">
      <c r="A128" s="60" t="s">
        <v>118</v>
      </c>
      <c r="B128" s="9" t="s">
        <v>47</v>
      </c>
      <c r="C128" s="42" t="s">
        <v>4</v>
      </c>
      <c r="D128" s="12"/>
      <c r="E128" s="13"/>
      <c r="F128" s="59"/>
    </row>
    <row r="129" spans="1:6" ht="38.25" customHeight="1">
      <c r="A129" s="60" t="s">
        <v>119</v>
      </c>
      <c r="B129" s="15" t="s">
        <v>194</v>
      </c>
      <c r="C129" s="73" t="s">
        <v>6</v>
      </c>
      <c r="D129" s="12"/>
      <c r="E129" s="13"/>
      <c r="F129" s="59"/>
    </row>
    <row r="130" spans="1:6">
      <c r="A130" s="60"/>
      <c r="B130" s="38" t="s">
        <v>129</v>
      </c>
      <c r="C130" s="73"/>
      <c r="D130" s="12"/>
      <c r="E130" s="13"/>
      <c r="F130" s="59"/>
    </row>
    <row r="131" spans="1:6" ht="25.5">
      <c r="A131" s="60"/>
      <c r="B131" s="10" t="s">
        <v>173</v>
      </c>
      <c r="C131" s="73" t="s">
        <v>6</v>
      </c>
      <c r="D131" s="12"/>
      <c r="E131" s="13"/>
      <c r="F131" s="59"/>
    </row>
    <row r="132" spans="1:6" ht="25.5">
      <c r="A132" s="60"/>
      <c r="B132" s="10" t="s">
        <v>175</v>
      </c>
      <c r="C132" s="73" t="s">
        <v>6</v>
      </c>
      <c r="D132" s="12"/>
      <c r="E132" s="13"/>
      <c r="F132" s="59"/>
    </row>
    <row r="133" spans="1:6">
      <c r="A133" s="60"/>
      <c r="B133" s="10" t="s">
        <v>174</v>
      </c>
      <c r="C133" s="73" t="s">
        <v>6</v>
      </c>
      <c r="D133" s="12"/>
      <c r="E133" s="13"/>
      <c r="F133" s="59"/>
    </row>
    <row r="134" spans="1:6">
      <c r="A134" s="60" t="s">
        <v>120</v>
      </c>
      <c r="B134" s="15" t="s">
        <v>48</v>
      </c>
      <c r="C134" s="42" t="s">
        <v>49</v>
      </c>
      <c r="D134" s="12"/>
      <c r="E134" s="13"/>
      <c r="F134" s="59"/>
    </row>
    <row r="135" spans="1:6">
      <c r="A135" s="60"/>
      <c r="B135" s="40" t="s">
        <v>128</v>
      </c>
      <c r="C135" s="42" t="s">
        <v>49</v>
      </c>
      <c r="D135" s="12"/>
      <c r="E135" s="13"/>
      <c r="F135" s="59"/>
    </row>
    <row r="136" spans="1:6" ht="15" customHeight="1">
      <c r="A136" s="56"/>
      <c r="B136" s="8" t="s">
        <v>186</v>
      </c>
      <c r="C136" s="42"/>
      <c r="D136" s="12"/>
      <c r="E136" s="13"/>
      <c r="F136" s="58"/>
    </row>
    <row r="137" spans="1:6" ht="38.25">
      <c r="A137" s="56" t="s">
        <v>121</v>
      </c>
      <c r="B137" s="15" t="s">
        <v>228</v>
      </c>
      <c r="C137" s="42" t="s">
        <v>6</v>
      </c>
      <c r="D137" s="12">
        <v>3331800</v>
      </c>
      <c r="E137" s="13">
        <v>2205029</v>
      </c>
      <c r="F137" s="102">
        <f t="shared" ref="F137" si="9">D137/E137*100</f>
        <v>151.10005355938628</v>
      </c>
    </row>
    <row r="138" spans="1:6" ht="25.5">
      <c r="A138" s="56"/>
      <c r="B138" s="10" t="s">
        <v>13</v>
      </c>
      <c r="C138" s="73" t="s">
        <v>4</v>
      </c>
      <c r="D138" s="12"/>
      <c r="E138" s="13"/>
      <c r="F138" s="58" t="s">
        <v>5</v>
      </c>
    </row>
    <row r="139" spans="1:6">
      <c r="A139" s="56"/>
      <c r="B139" s="42" t="s">
        <v>129</v>
      </c>
      <c r="C139" s="73"/>
      <c r="D139" s="12"/>
      <c r="E139" s="13"/>
      <c r="F139" s="58"/>
    </row>
    <row r="140" spans="1:6" ht="25.5">
      <c r="A140" s="56"/>
      <c r="B140" s="67" t="s">
        <v>176</v>
      </c>
      <c r="C140" s="42" t="s">
        <v>6</v>
      </c>
      <c r="D140" s="12"/>
      <c r="E140" s="13"/>
      <c r="F140" s="58"/>
    </row>
    <row r="141" spans="1:6">
      <c r="A141" s="56"/>
      <c r="B141" s="67" t="s">
        <v>130</v>
      </c>
      <c r="C141" s="42" t="s">
        <v>6</v>
      </c>
      <c r="D141" s="12"/>
      <c r="E141" s="13"/>
      <c r="F141" s="58"/>
    </row>
    <row r="142" spans="1:6">
      <c r="A142" s="56"/>
      <c r="B142" s="67" t="s">
        <v>131</v>
      </c>
      <c r="C142" s="42" t="s">
        <v>6</v>
      </c>
      <c r="D142" s="12"/>
      <c r="E142" s="13"/>
      <c r="F142" s="58"/>
    </row>
    <row r="143" spans="1:6" ht="25.5">
      <c r="A143" s="56"/>
      <c r="B143" s="10" t="s">
        <v>177</v>
      </c>
      <c r="C143" s="72" t="s">
        <v>6</v>
      </c>
      <c r="D143" s="14"/>
      <c r="E143" s="9"/>
      <c r="F143" s="57"/>
    </row>
    <row r="144" spans="1:6" ht="25.9" customHeight="1">
      <c r="A144" s="64"/>
      <c r="B144" s="66" t="s">
        <v>178</v>
      </c>
      <c r="C144" s="72" t="s">
        <v>6</v>
      </c>
      <c r="D144" s="14"/>
      <c r="E144" s="9"/>
      <c r="F144" s="57"/>
    </row>
    <row r="145" spans="1:6">
      <c r="A145" s="56"/>
      <c r="B145" s="10" t="s">
        <v>132</v>
      </c>
      <c r="C145" s="42" t="s">
        <v>6</v>
      </c>
      <c r="D145" s="12"/>
      <c r="E145" s="13"/>
      <c r="F145" s="58"/>
    </row>
    <row r="146" spans="1:6" ht="25.5">
      <c r="A146" s="56"/>
      <c r="B146" s="10" t="s">
        <v>179</v>
      </c>
      <c r="C146" s="42" t="s">
        <v>6</v>
      </c>
      <c r="D146" s="12"/>
      <c r="E146" s="13"/>
      <c r="F146" s="58"/>
    </row>
    <row r="147" spans="1:6">
      <c r="A147" s="56"/>
      <c r="B147" s="10" t="s">
        <v>180</v>
      </c>
      <c r="C147" s="42" t="s">
        <v>6</v>
      </c>
      <c r="D147" s="12"/>
      <c r="E147" s="13"/>
      <c r="F147" s="58"/>
    </row>
    <row r="148" spans="1:6" ht="13.15" customHeight="1">
      <c r="A148" s="56"/>
      <c r="B148" s="10" t="s">
        <v>181</v>
      </c>
      <c r="C148" s="42" t="s">
        <v>6</v>
      </c>
      <c r="D148" s="12"/>
      <c r="E148" s="13"/>
      <c r="F148" s="58"/>
    </row>
    <row r="149" spans="1:6" ht="13.15" customHeight="1">
      <c r="A149" s="56"/>
      <c r="B149" s="10" t="s">
        <v>182</v>
      </c>
      <c r="C149" s="42" t="s">
        <v>6</v>
      </c>
      <c r="D149" s="12"/>
      <c r="E149" s="13"/>
      <c r="F149" s="58"/>
    </row>
    <row r="150" spans="1:6">
      <c r="A150" s="56"/>
      <c r="B150" s="10" t="s">
        <v>183</v>
      </c>
      <c r="C150" s="42" t="s">
        <v>6</v>
      </c>
      <c r="D150" s="12"/>
      <c r="E150" s="13"/>
      <c r="F150" s="58"/>
    </row>
    <row r="151" spans="1:6" ht="15" customHeight="1">
      <c r="A151" s="56"/>
      <c r="B151" s="8" t="s">
        <v>231</v>
      </c>
      <c r="C151" s="42"/>
      <c r="D151" s="14"/>
      <c r="E151" s="9"/>
      <c r="F151" s="55"/>
    </row>
    <row r="152" spans="1:6" ht="25.5">
      <c r="A152" s="56" t="s">
        <v>122</v>
      </c>
      <c r="B152" s="11" t="s">
        <v>184</v>
      </c>
      <c r="C152" s="73" t="s">
        <v>6</v>
      </c>
      <c r="D152" s="12">
        <v>237700</v>
      </c>
      <c r="E152" s="13">
        <v>285354</v>
      </c>
      <c r="F152" s="102">
        <f t="shared" ref="F152:F159" si="10">D152/E152*100</f>
        <v>83.300041352145058</v>
      </c>
    </row>
    <row r="153" spans="1:6">
      <c r="A153" s="56" t="s">
        <v>123</v>
      </c>
      <c r="B153" s="15" t="s">
        <v>79</v>
      </c>
      <c r="C153" s="42" t="s">
        <v>6</v>
      </c>
      <c r="D153" s="12">
        <v>260700</v>
      </c>
      <c r="E153" s="13">
        <v>306345</v>
      </c>
      <c r="F153" s="102">
        <f t="shared" si="10"/>
        <v>85.100132203887767</v>
      </c>
    </row>
    <row r="154" spans="1:6">
      <c r="A154" s="56" t="s">
        <v>124</v>
      </c>
      <c r="B154" s="9" t="s">
        <v>80</v>
      </c>
      <c r="C154" s="42" t="s">
        <v>6</v>
      </c>
      <c r="D154" s="12">
        <v>22900</v>
      </c>
      <c r="E154" s="13">
        <v>20894</v>
      </c>
      <c r="F154" s="102">
        <f t="shared" si="10"/>
        <v>109.60084234708529</v>
      </c>
    </row>
    <row r="155" spans="1:6">
      <c r="A155" s="56" t="s">
        <v>125</v>
      </c>
      <c r="B155" s="9" t="s">
        <v>81</v>
      </c>
      <c r="C155" s="42" t="s">
        <v>4</v>
      </c>
      <c r="D155" s="107">
        <v>25</v>
      </c>
      <c r="E155" s="109">
        <v>25</v>
      </c>
      <c r="F155" s="102">
        <f t="shared" si="10"/>
        <v>100</v>
      </c>
    </row>
    <row r="156" spans="1:6" ht="15" customHeight="1">
      <c r="A156" s="56"/>
      <c r="B156" s="8" t="s">
        <v>70</v>
      </c>
      <c r="C156" s="72"/>
      <c r="D156" s="8"/>
      <c r="E156" s="9"/>
      <c r="F156" s="55"/>
    </row>
    <row r="157" spans="1:6" ht="25.5">
      <c r="A157" s="56" t="s">
        <v>185</v>
      </c>
      <c r="B157" s="9" t="s">
        <v>142</v>
      </c>
      <c r="C157" s="74" t="s">
        <v>7</v>
      </c>
      <c r="D157" s="12">
        <v>39052</v>
      </c>
      <c r="E157" s="13">
        <v>33899</v>
      </c>
      <c r="F157" s="102">
        <f t="shared" si="10"/>
        <v>115.20103837871322</v>
      </c>
    </row>
    <row r="158" spans="1:6" ht="38.25">
      <c r="A158" s="56" t="s">
        <v>126</v>
      </c>
      <c r="B158" s="9" t="s">
        <v>232</v>
      </c>
      <c r="C158" s="72" t="s">
        <v>3</v>
      </c>
      <c r="D158" s="12">
        <v>121</v>
      </c>
      <c r="E158" s="106">
        <v>167</v>
      </c>
      <c r="F158" s="102">
        <f t="shared" si="10"/>
        <v>72.455089820359291</v>
      </c>
    </row>
    <row r="159" spans="1:6">
      <c r="A159" s="61" t="s">
        <v>127</v>
      </c>
      <c r="B159" s="43" t="s">
        <v>83</v>
      </c>
      <c r="C159" s="75" t="s">
        <v>4</v>
      </c>
      <c r="D159" s="44">
        <v>0.4</v>
      </c>
      <c r="E159" s="45">
        <v>0.5</v>
      </c>
      <c r="F159" s="102">
        <f t="shared" si="10"/>
        <v>80</v>
      </c>
    </row>
    <row r="160" spans="1:6" ht="9" customHeight="1">
      <c r="A160" s="16"/>
      <c r="B160" s="17"/>
      <c r="C160" s="20"/>
      <c r="D160" s="18"/>
      <c r="E160" s="19"/>
      <c r="F160" s="19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 ht="47.25" customHeight="1">
      <c r="A163" s="123" t="s">
        <v>226</v>
      </c>
      <c r="B163" s="123"/>
      <c r="C163" s="1"/>
      <c r="D163" s="1"/>
      <c r="E163" s="124" t="s">
        <v>227</v>
      </c>
      <c r="F163" s="124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21" t="s">
        <v>50</v>
      </c>
      <c r="B166" s="17"/>
      <c r="C166" s="22"/>
      <c r="D166" s="23"/>
      <c r="E166" s="17"/>
      <c r="F166" s="17"/>
    </row>
    <row r="167" spans="1:6">
      <c r="A167" s="69" t="s">
        <v>133</v>
      </c>
      <c r="B167" s="69"/>
      <c r="C167" s="69"/>
      <c r="D167" s="69"/>
      <c r="E167" s="69"/>
      <c r="F167" s="69"/>
    </row>
    <row r="168" spans="1:6" ht="14.25">
      <c r="A168" s="1"/>
      <c r="B168" s="24"/>
      <c r="C168" s="24"/>
      <c r="D168" s="24"/>
      <c r="E168" s="24"/>
      <c r="F168" s="24"/>
    </row>
    <row r="169" spans="1:6" s="29" customFormat="1">
      <c r="B169" s="26"/>
      <c r="C169" s="27"/>
      <c r="D169" s="28"/>
      <c r="E169" s="26"/>
      <c r="F169" s="26"/>
    </row>
    <row r="170" spans="1:6" s="29" customFormat="1">
      <c r="A170" s="29" t="s">
        <v>217</v>
      </c>
      <c r="B170" s="26"/>
      <c r="C170" s="30"/>
      <c r="D170" s="28"/>
      <c r="E170" s="26"/>
      <c r="F170" s="26"/>
    </row>
    <row r="171" spans="1:6" s="29" customFormat="1">
      <c r="A171" s="25" t="s">
        <v>218</v>
      </c>
      <c r="B171" s="26"/>
      <c r="C171" s="30"/>
      <c r="D171" s="28"/>
      <c r="E171" s="26"/>
      <c r="F171" s="26"/>
    </row>
    <row r="172" spans="1:6" s="29" customFormat="1">
      <c r="A172" s="25" t="s">
        <v>222</v>
      </c>
      <c r="B172" s="26"/>
      <c r="C172" s="30"/>
      <c r="D172" s="28"/>
      <c r="E172" s="26"/>
      <c r="F172" s="26"/>
    </row>
    <row r="173" spans="1:6" s="29" customFormat="1">
      <c r="A173" s="25" t="s">
        <v>219</v>
      </c>
      <c r="B173" s="26"/>
      <c r="C173" s="30"/>
      <c r="D173" s="28"/>
      <c r="E173" s="26"/>
      <c r="F173" s="26"/>
    </row>
    <row r="174" spans="1:6" s="29" customFormat="1">
      <c r="A174" s="25"/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  <row r="179" spans="1:6" s="29" customFormat="1">
      <c r="A179" s="25"/>
      <c r="B179" s="26"/>
      <c r="C179" s="30"/>
      <c r="D179" s="28"/>
      <c r="E179" s="26"/>
      <c r="F179" s="26"/>
    </row>
    <row r="180" spans="1:6" s="29" customFormat="1">
      <c r="A180" s="25"/>
      <c r="B180" s="26"/>
      <c r="C180" s="30"/>
      <c r="D180" s="28"/>
      <c r="E180" s="26"/>
      <c r="F180" s="26"/>
    </row>
    <row r="181" spans="1:6" s="29" customFormat="1">
      <c r="A181" s="25"/>
      <c r="B181" s="26"/>
      <c r="C181" s="30"/>
      <c r="D181" s="28"/>
      <c r="E181" s="26"/>
      <c r="F181" s="26"/>
    </row>
    <row r="182" spans="1:6" s="29" customFormat="1">
      <c r="A182" s="25"/>
      <c r="B182" s="26"/>
      <c r="C182" s="30"/>
      <c r="D182" s="28"/>
      <c r="E182" s="26"/>
      <c r="F182" s="26"/>
    </row>
    <row r="183" spans="1:6" s="29" customFormat="1">
      <c r="A183" s="25"/>
      <c r="B183" s="26"/>
      <c r="C183" s="30"/>
      <c r="D183" s="28"/>
      <c r="E183" s="26"/>
      <c r="F183" s="26"/>
    </row>
  </sheetData>
  <mergeCells count="8">
    <mergeCell ref="E5:F5"/>
    <mergeCell ref="A6:F6"/>
    <mergeCell ref="A7:F7"/>
    <mergeCell ref="A163:B163"/>
    <mergeCell ref="E163:F163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89" max="5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K13" sqref="K13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3"/>
      <c r="C1" s="63"/>
      <c r="F1" s="63"/>
      <c r="G1" s="63"/>
      <c r="H1" s="68"/>
    </row>
    <row r="2" spans="1:8" ht="12.75" customHeight="1">
      <c r="A2" s="1"/>
      <c r="B2" s="63"/>
      <c r="C2" s="63"/>
      <c r="F2" s="63"/>
      <c r="G2" s="63"/>
      <c r="H2" s="68"/>
    </row>
    <row r="3" spans="1:8" ht="12.75" customHeight="1">
      <c r="A3" s="1"/>
      <c r="B3" s="63"/>
      <c r="C3" s="63"/>
      <c r="F3" s="63"/>
      <c r="G3" s="63"/>
      <c r="H3" s="68"/>
    </row>
    <row r="4" spans="1:8" ht="15.75">
      <c r="A4" s="62"/>
      <c r="B4" s="62"/>
      <c r="C4" s="62"/>
      <c r="E4" s="77"/>
      <c r="F4" s="78"/>
      <c r="G4" s="78"/>
      <c r="H4" s="76"/>
    </row>
    <row r="5" spans="1:8" ht="8.25" customHeight="1">
      <c r="A5" s="34"/>
      <c r="B5" s="35"/>
      <c r="C5" s="35"/>
      <c r="D5" s="35"/>
      <c r="E5" s="120"/>
      <c r="F5" s="120"/>
      <c r="G5" s="79"/>
    </row>
    <row r="6" spans="1:8" ht="15.75" customHeight="1">
      <c r="A6" s="130" t="s">
        <v>197</v>
      </c>
      <c r="B6" s="130"/>
      <c r="C6" s="130"/>
      <c r="D6" s="130"/>
      <c r="E6" s="130"/>
      <c r="F6" s="130"/>
      <c r="G6" s="130"/>
      <c r="H6" s="130"/>
    </row>
    <row r="7" spans="1:8" ht="14.25" customHeight="1">
      <c r="A7" s="122" t="s">
        <v>221</v>
      </c>
      <c r="B7" s="122"/>
      <c r="C7" s="122"/>
      <c r="D7" s="122"/>
      <c r="E7" s="122"/>
      <c r="F7" s="122"/>
      <c r="G7" s="122"/>
      <c r="H7" s="122"/>
    </row>
    <row r="8" spans="1:8" ht="10.5" customHeight="1">
      <c r="A8" s="125" t="s">
        <v>198</v>
      </c>
      <c r="B8" s="125"/>
      <c r="C8" s="125"/>
      <c r="D8" s="125"/>
      <c r="E8" s="125"/>
      <c r="F8" s="125"/>
      <c r="G8" s="125"/>
      <c r="H8" s="125"/>
    </row>
    <row r="9" spans="1:8" ht="14.25" customHeight="1">
      <c r="A9" s="122" t="s">
        <v>229</v>
      </c>
      <c r="B9" s="122"/>
      <c r="C9" s="122"/>
      <c r="D9" s="122"/>
      <c r="E9" s="122"/>
      <c r="F9" s="122"/>
      <c r="G9" s="122"/>
      <c r="H9" s="122"/>
    </row>
    <row r="10" spans="1:8" ht="12" customHeight="1">
      <c r="A10" s="126" t="s">
        <v>199</v>
      </c>
      <c r="B10" s="126"/>
      <c r="C10" s="126"/>
      <c r="D10" s="126"/>
      <c r="E10" s="126"/>
      <c r="F10" s="126"/>
      <c r="G10" s="126"/>
      <c r="H10" s="126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0" t="s">
        <v>1</v>
      </c>
      <c r="B12" s="71" t="s">
        <v>2</v>
      </c>
      <c r="C12" s="71" t="s">
        <v>193</v>
      </c>
      <c r="D12" s="71" t="s">
        <v>143</v>
      </c>
      <c r="E12" s="71" t="s">
        <v>201</v>
      </c>
      <c r="F12" s="71" t="s">
        <v>203</v>
      </c>
      <c r="G12" s="71" t="s">
        <v>211</v>
      </c>
      <c r="H12" s="71" t="s">
        <v>210</v>
      </c>
    </row>
    <row r="13" spans="1:8" s="7" customFormat="1" ht="12">
      <c r="A13" s="46"/>
      <c r="B13" s="47"/>
      <c r="C13" s="47"/>
      <c r="D13" s="47"/>
      <c r="E13" s="47"/>
      <c r="F13" s="47"/>
      <c r="G13" s="47"/>
    </row>
    <row r="14" spans="1:8" s="7" customFormat="1" ht="16.5" customHeight="1">
      <c r="A14" s="81" t="s">
        <v>88</v>
      </c>
      <c r="B14" s="82" t="s">
        <v>200</v>
      </c>
      <c r="C14" s="83" t="s">
        <v>6</v>
      </c>
      <c r="D14" s="84">
        <f>SUM(D15:D20)</f>
        <v>3652100</v>
      </c>
      <c r="E14" s="84">
        <f>SUM(E15:E20)</f>
        <v>3970724</v>
      </c>
      <c r="F14" s="84">
        <f>D14/E14*100</f>
        <v>91.975669928204525</v>
      </c>
      <c r="G14" s="85">
        <v>108.4</v>
      </c>
      <c r="H14" s="127"/>
    </row>
    <row r="15" spans="1:8" ht="28.5" customHeight="1">
      <c r="A15" s="86" t="s">
        <v>89</v>
      </c>
      <c r="B15" s="87" t="s">
        <v>205</v>
      </c>
      <c r="C15" s="88" t="s">
        <v>6</v>
      </c>
      <c r="D15" s="89">
        <f>'Приложение 1'!D17</f>
        <v>851000</v>
      </c>
      <c r="E15" s="87">
        <f>'Приложение 1'!E17</f>
        <v>1480000</v>
      </c>
      <c r="F15" s="89">
        <f t="shared" ref="F15:F20" si="0">D15/E15*100</f>
        <v>57.499999999999993</v>
      </c>
      <c r="G15" s="100" t="s">
        <v>204</v>
      </c>
      <c r="H15" s="128"/>
    </row>
    <row r="16" spans="1:8" ht="30.75" customHeight="1">
      <c r="A16" s="86" t="s">
        <v>91</v>
      </c>
      <c r="B16" s="87" t="s">
        <v>206</v>
      </c>
      <c r="C16" s="88" t="s">
        <v>6</v>
      </c>
      <c r="D16" s="89">
        <f>'Приложение 1'!D57</f>
        <v>1673300</v>
      </c>
      <c r="E16" s="87">
        <f>'Приложение 1'!E57</f>
        <v>1458849</v>
      </c>
      <c r="F16" s="89">
        <f t="shared" si="0"/>
        <v>114.70001350379648</v>
      </c>
      <c r="G16" s="100" t="s">
        <v>204</v>
      </c>
      <c r="H16" s="128"/>
    </row>
    <row r="17" spans="1:8" ht="30">
      <c r="A17" s="86" t="s">
        <v>92</v>
      </c>
      <c r="B17" s="87" t="s">
        <v>207</v>
      </c>
      <c r="C17" s="90" t="s">
        <v>6</v>
      </c>
      <c r="D17" s="91">
        <f>'Приложение 1'!D97</f>
        <v>3000</v>
      </c>
      <c r="E17" s="92">
        <f>'Приложение 1'!E97</f>
        <v>41600</v>
      </c>
      <c r="F17" s="89">
        <f t="shared" si="0"/>
        <v>7.2115384615384608</v>
      </c>
      <c r="G17" s="100" t="s">
        <v>204</v>
      </c>
      <c r="H17" s="128"/>
    </row>
    <row r="18" spans="1:8" ht="30" customHeight="1">
      <c r="A18" s="86" t="s">
        <v>93</v>
      </c>
      <c r="B18" s="87" t="s">
        <v>208</v>
      </c>
      <c r="C18" s="90" t="s">
        <v>6</v>
      </c>
      <c r="D18" s="91">
        <f>'Приложение 1'!D111</f>
        <v>31200</v>
      </c>
      <c r="E18" s="92">
        <f>'Приложение 1'!E111</f>
        <v>44255</v>
      </c>
      <c r="F18" s="89">
        <f t="shared" si="0"/>
        <v>70.500508417128003</v>
      </c>
      <c r="G18" s="100" t="s">
        <v>204</v>
      </c>
      <c r="H18" s="128"/>
    </row>
    <row r="19" spans="1:8" ht="15">
      <c r="A19" s="86" t="s">
        <v>94</v>
      </c>
      <c r="B19" s="87" t="s">
        <v>202</v>
      </c>
      <c r="C19" s="93" t="s">
        <v>6</v>
      </c>
      <c r="D19" s="91">
        <f>'Приложение 1'!D123</f>
        <v>1093600</v>
      </c>
      <c r="E19" s="92">
        <f>'Приложение 1'!E123</f>
        <v>946020</v>
      </c>
      <c r="F19" s="89">
        <f t="shared" si="0"/>
        <v>115.6000930212892</v>
      </c>
      <c r="G19" s="100" t="s">
        <v>204</v>
      </c>
      <c r="H19" s="128"/>
    </row>
    <row r="20" spans="1:8" ht="30">
      <c r="A20" s="94" t="s">
        <v>95</v>
      </c>
      <c r="B20" s="95" t="s">
        <v>209</v>
      </c>
      <c r="C20" s="96" t="s">
        <v>6</v>
      </c>
      <c r="D20" s="97">
        <f>'Приложение 1'!D129</f>
        <v>0</v>
      </c>
      <c r="E20" s="98">
        <f>'Приложение 1'!E129</f>
        <v>0</v>
      </c>
      <c r="F20" s="99" t="e">
        <f t="shared" si="0"/>
        <v>#DIV/0!</v>
      </c>
      <c r="G20" s="101" t="s">
        <v>204</v>
      </c>
      <c r="H20" s="129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0"/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69"/>
      <c r="B24" s="69"/>
      <c r="C24" s="69"/>
      <c r="D24" s="69"/>
      <c r="E24" s="69"/>
      <c r="F24" s="69"/>
      <c r="G24" s="69"/>
    </row>
    <row r="25" spans="1:8" ht="14.25">
      <c r="A25" s="29" t="s">
        <v>217</v>
      </c>
      <c r="B25" s="24"/>
      <c r="C25" s="24"/>
      <c r="D25" s="24"/>
      <c r="E25" s="24"/>
      <c r="F25" s="24"/>
      <c r="G25" s="24"/>
    </row>
    <row r="26" spans="1:8" s="29" customFormat="1">
      <c r="A26" s="25" t="s">
        <v>218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2022-11-23T12:19:36Z</cp:lastPrinted>
  <dcterms:created xsi:type="dcterms:W3CDTF">2004-12-27T07:54:16Z</dcterms:created>
  <dcterms:modified xsi:type="dcterms:W3CDTF">2023-04-06T07:33:54Z</dcterms:modified>
</cp:coreProperties>
</file>