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моленко Ольга\Основные показатели соц.-эк. развития\Основный показатели 2023\Ноябрь 2023\"/>
    </mc:Choice>
  </mc:AlternateContent>
  <xr:revisionPtr revIDLastSave="0" documentId="13_ncr:1_{5D0EA481-2F09-4CB0-B22A-6A1354B7202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Приложение 1" sheetId="1" r:id="rId1"/>
    <sheet name="Приложение 2" sheetId="2" r:id="rId2"/>
  </sheets>
  <definedNames>
    <definedName name="_xlnm.Print_Titles" localSheetId="0">'Приложение 1'!$12:$13</definedName>
    <definedName name="_xlnm.Print_Area" localSheetId="0">'Приложение 1'!$A$1:$M$172</definedName>
  </definedNames>
  <calcPr calcId="191029"/>
</workbook>
</file>

<file path=xl/calcChain.xml><?xml version="1.0" encoding="utf-8"?>
<calcChain xmlns="http://schemas.openxmlformats.org/spreadsheetml/2006/main">
  <c r="F120" i="1" l="1"/>
  <c r="F111" i="1"/>
  <c r="F69" i="1"/>
  <c r="F151" i="1" l="1"/>
  <c r="F68" i="1" l="1"/>
  <c r="F79" i="1"/>
  <c r="F81" i="1"/>
  <c r="F82" i="1"/>
  <c r="F78" i="1"/>
  <c r="F70" i="1"/>
  <c r="F71" i="1"/>
  <c r="F72" i="1"/>
  <c r="F67" i="1"/>
  <c r="F51" i="1"/>
  <c r="F64" i="1" l="1"/>
  <c r="F113" i="1"/>
  <c r="F114" i="1"/>
  <c r="F157" i="1"/>
  <c r="F158" i="1"/>
  <c r="F156" i="1"/>
  <c r="F152" i="1"/>
  <c r="F153" i="1"/>
  <c r="F154" i="1"/>
  <c r="F136" i="1"/>
  <c r="F122" i="1"/>
  <c r="F118" i="1"/>
  <c r="F110" i="1"/>
  <c r="F112" i="1"/>
  <c r="F115" i="1"/>
  <c r="F116" i="1"/>
  <c r="F117" i="1"/>
  <c r="F109" i="1"/>
  <c r="F105" i="1"/>
  <c r="F104" i="1"/>
  <c r="F102" i="1"/>
  <c r="F101" i="1"/>
  <c r="F99" i="1"/>
  <c r="F98" i="1"/>
  <c r="F96" i="1"/>
  <c r="F92" i="1"/>
  <c r="F89" i="1"/>
  <c r="F90" i="1"/>
  <c r="F87" i="1"/>
  <c r="F86" i="1"/>
  <c r="F84" i="1"/>
  <c r="F74" i="1"/>
  <c r="F75" i="1"/>
  <c r="F65" i="1"/>
  <c r="F60" i="1"/>
  <c r="F61" i="1"/>
  <c r="F62" i="1"/>
  <c r="F63" i="1"/>
  <c r="F59" i="1"/>
  <c r="F57" i="1"/>
  <c r="F56" i="1"/>
  <c r="F55" i="1"/>
  <c r="F54" i="1"/>
  <c r="F53" i="1"/>
  <c r="F50" i="1"/>
  <c r="F49" i="1"/>
  <c r="F48" i="1"/>
  <c r="F46" i="1"/>
  <c r="F45" i="1"/>
  <c r="F21" i="1"/>
  <c r="F19" i="1"/>
  <c r="F17" i="1"/>
  <c r="E20" i="2"/>
  <c r="D20" i="2"/>
  <c r="E19" i="2"/>
  <c r="D19" i="2"/>
  <c r="E18" i="2"/>
  <c r="D18" i="2"/>
  <c r="E17" i="2"/>
  <c r="D17" i="2"/>
  <c r="E16" i="2"/>
  <c r="D16" i="2"/>
  <c r="E15" i="2"/>
  <c r="D15" i="2"/>
  <c r="D14" i="2" l="1"/>
  <c r="F17" i="2"/>
  <c r="F19" i="2"/>
  <c r="F18" i="2"/>
  <c r="E14" i="2"/>
  <c r="F20" i="2"/>
  <c r="F16" i="2"/>
  <c r="F15" i="2"/>
  <c r="F14" i="2" l="1"/>
</calcChain>
</file>

<file path=xl/sharedStrings.xml><?xml version="1.0" encoding="utf-8"?>
<sst xmlns="http://schemas.openxmlformats.org/spreadsheetml/2006/main" count="376" uniqueCount="232">
  <si>
    <t>ОСНОВНЫЕ ПОКАЗАТЕЛИ</t>
  </si>
  <si>
    <t>№</t>
  </si>
  <si>
    <t>ПОКАЗАТЕЛИ</t>
  </si>
  <si>
    <t>тыс.чел.</t>
  </si>
  <si>
    <t>%</t>
  </si>
  <si>
    <t>х</t>
  </si>
  <si>
    <t>тыс.руб.</t>
  </si>
  <si>
    <t>руб.</t>
  </si>
  <si>
    <t>тыс.кв.м</t>
  </si>
  <si>
    <t>Потребительский рынок</t>
  </si>
  <si>
    <t>в сопоставимых ценах в % к соответствующему периоду предыдущему года</t>
  </si>
  <si>
    <t>тыс.тн.</t>
  </si>
  <si>
    <t>Сельское хозяйство</t>
  </si>
  <si>
    <t>в сопоставимых ценах в % к соответствующему периоду предыдущего года</t>
  </si>
  <si>
    <t>тыс.га</t>
  </si>
  <si>
    <t>в том числе:</t>
  </si>
  <si>
    <t>овощи</t>
  </si>
  <si>
    <t>картофель</t>
  </si>
  <si>
    <t>плоды и ягоды</t>
  </si>
  <si>
    <t>виноград</t>
  </si>
  <si>
    <t>молоко</t>
  </si>
  <si>
    <t>яйца</t>
  </si>
  <si>
    <t>зерновые и зернобобовые</t>
  </si>
  <si>
    <t>ц с 1 га</t>
  </si>
  <si>
    <t>сахарная свекла</t>
  </si>
  <si>
    <t>подсолнечник</t>
  </si>
  <si>
    <t>средний удой молока от одной коровы</t>
  </si>
  <si>
    <t>кг</t>
  </si>
  <si>
    <t>средняя яйценоскость курицы-несушки</t>
  </si>
  <si>
    <t>штук</t>
  </si>
  <si>
    <t xml:space="preserve">среднесуточный привес одной головы на откорме и выращивании крупного  рогатого скота </t>
  </si>
  <si>
    <t>грамм</t>
  </si>
  <si>
    <t>среднесуточный привес одной головы на откорме и выращивании свиней</t>
  </si>
  <si>
    <t>крупный рогатый скот</t>
  </si>
  <si>
    <t>свиньи</t>
  </si>
  <si>
    <t>овцы и козы</t>
  </si>
  <si>
    <t>птица</t>
  </si>
  <si>
    <t>Строительство</t>
  </si>
  <si>
    <t xml:space="preserve"> в том числе индивидуальными застройщиками</t>
  </si>
  <si>
    <t xml:space="preserve">в том числе автомобильным транспортом </t>
  </si>
  <si>
    <t>тыс.т/км</t>
  </si>
  <si>
    <t>в том числе автомобильного транспорта</t>
  </si>
  <si>
    <t>Пассажирооборот:</t>
  </si>
  <si>
    <t>тыс.пасс/км</t>
  </si>
  <si>
    <t xml:space="preserve">Количество учреждений </t>
  </si>
  <si>
    <t xml:space="preserve">Количество мест </t>
  </si>
  <si>
    <t>единиц</t>
  </si>
  <si>
    <t>Средняя заполняемость</t>
  </si>
  <si>
    <t>Количество отдыхающих - всего</t>
  </si>
  <si>
    <t>человек</t>
  </si>
  <si>
    <t>Примечание:</t>
  </si>
  <si>
    <t xml:space="preserve">Курортно-туристский комплекс </t>
  </si>
  <si>
    <t>в том числе крупных и средних предприятий</t>
  </si>
  <si>
    <t>автомобильного транспорта</t>
  </si>
  <si>
    <t>железнодорожного транспорта</t>
  </si>
  <si>
    <t>трубопроводного транспорта</t>
  </si>
  <si>
    <t>Производство основных видов продукции:</t>
  </si>
  <si>
    <t>Добыча полезных ископаемых</t>
  </si>
  <si>
    <t>Обрабатывающие производства</t>
  </si>
  <si>
    <t xml:space="preserve">Число действующих промышленных предприятий </t>
  </si>
  <si>
    <t>Число действующих сельскохозяйственных предприятий</t>
  </si>
  <si>
    <t>Число действующих крестьянских (фермерских) хозяйств</t>
  </si>
  <si>
    <t>Число действующих строительных организаций</t>
  </si>
  <si>
    <t>Грузооборот транспорта :</t>
  </si>
  <si>
    <t xml:space="preserve">в том числе автотранспортом общего пользования </t>
  </si>
  <si>
    <t xml:space="preserve">в том числе автотранспорта общего пользования </t>
  </si>
  <si>
    <t>Промышленное производство</t>
  </si>
  <si>
    <t>производство резиновых и пластмассовых изделий</t>
  </si>
  <si>
    <t xml:space="preserve">Перевезено (отправлено) грузов крупными и средними организациями всех видов деятельности </t>
  </si>
  <si>
    <t>Перевезено пассажиров крупными и средними организациями</t>
  </si>
  <si>
    <t>Уровень жизни  населения</t>
  </si>
  <si>
    <t xml:space="preserve">зерновые и зернобобовые </t>
  </si>
  <si>
    <t>кормовые культуры</t>
  </si>
  <si>
    <t xml:space="preserve">Число личных подсобных хозяйств </t>
  </si>
  <si>
    <t>тонн</t>
  </si>
  <si>
    <t>тыс. шт.</t>
  </si>
  <si>
    <t>голов</t>
  </si>
  <si>
    <t>Ввод в действие жилых домов</t>
  </si>
  <si>
    <t>Оборот розничной торговли по крупным и средним организациям всех видов деятельности</t>
  </si>
  <si>
    <t>Прибыль прибыльных организаций</t>
  </si>
  <si>
    <t>Убытки убыточных организаций</t>
  </si>
  <si>
    <t>Удельный вес убыточных организаций</t>
  </si>
  <si>
    <t>соот. ед изм.</t>
  </si>
  <si>
    <r>
      <t xml:space="preserve">Уровень регистрируемой безработицы </t>
    </r>
    <r>
      <rPr>
        <sz val="8"/>
        <rFont val="Times New Roman"/>
        <family val="1"/>
        <charset val="204"/>
      </rPr>
      <t>(на конец периода)</t>
    </r>
  </si>
  <si>
    <r>
      <t xml:space="preserve">плоды и ягоды </t>
    </r>
    <r>
      <rPr>
        <sz val="8"/>
        <rFont val="Times New Roman"/>
        <family val="1"/>
        <charset val="204"/>
      </rPr>
      <t>(площадь насаждений)</t>
    </r>
  </si>
  <si>
    <r>
      <t xml:space="preserve">виноград </t>
    </r>
    <r>
      <rPr>
        <sz val="8"/>
        <rFont val="Times New Roman"/>
        <family val="1"/>
        <charset val="204"/>
      </rPr>
      <t>(площадь насаждений)</t>
    </r>
  </si>
  <si>
    <t>2.1.</t>
  </si>
  <si>
    <t>2.2.</t>
  </si>
  <si>
    <t>1.</t>
  </si>
  <si>
    <t>2.</t>
  </si>
  <si>
    <t>2.3.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</si>
  <si>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</si>
  <si>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</si>
  <si>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</si>
  <si>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</si>
  <si>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</si>
  <si>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</si>
  <si>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</si>
  <si>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</si>
  <si>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</si>
  <si>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</si>
  <si>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</si>
  <si>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</si>
  <si>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</si>
  <si>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</si>
  <si>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</si>
  <si>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в том числе крупных и средних организаций</t>
  </si>
  <si>
    <t>18.</t>
  </si>
  <si>
    <t>Число действующих  хозяйствующих субъектов транспорта</t>
  </si>
  <si>
    <t xml:space="preserve">в том числе крупных и средних организаций </t>
  </si>
  <si>
    <t>из них: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</si>
  <si>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</si>
  <si>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</si>
  <si>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</si>
  <si>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</si>
  <si>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</si>
  <si>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</si>
  <si>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</si>
  <si>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</si>
  <si>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</si>
  <si>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</si>
  <si>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</si>
  <si>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</si>
  <si>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</si>
  <si>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</si>
  <si>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</si>
  <si>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35.</t>
  </si>
  <si>
    <t>36.</t>
  </si>
  <si>
    <t>в том числе организованных</t>
  </si>
  <si>
    <t>в том числе по видам деятельности:</t>
  </si>
  <si>
    <t>добыча полезных ископаемых</t>
  </si>
  <si>
    <t>обрабатывающие производства</t>
  </si>
  <si>
    <t>строительство</t>
  </si>
  <si>
    <t>* данные приводятся с опозданием на один месяц</t>
  </si>
  <si>
    <t xml:space="preserve">подсолнечник </t>
  </si>
  <si>
    <t>сахарная свекла (фабричная)</t>
  </si>
  <si>
    <t>скот и птица на убой (в живом весе)</t>
  </si>
  <si>
    <t>воздушного транспорта</t>
  </si>
  <si>
    <t>водного транспорта</t>
  </si>
  <si>
    <t>Объем работ, выполненных собственными силами по виду деятельности "строительство" крупными и средними организациями (по фактическим видам деятельности)</t>
  </si>
  <si>
    <t>Объем отгруженных товаров собственного производства, выполненных работ и услуг собственными силами крупных и средних организаций (по фактическим видам деятельности):</t>
  </si>
  <si>
    <t xml:space="preserve">Объем отгруженной продукции собственного производства, выполненных работ и услуг собственными силами крупных и средних организаций (по фактическим видам деятельности) </t>
  </si>
  <si>
    <t>Среднемесячная заработная плата работников крупных и средних организаций *</t>
  </si>
  <si>
    <t xml:space="preserve">Отчетный                                     период                        текущего года        </t>
  </si>
  <si>
    <t xml:space="preserve">Темпы роста,                             % </t>
  </si>
  <si>
    <t>производство пищевых продуктов</t>
  </si>
  <si>
    <t>производство напитков</t>
  </si>
  <si>
    <t>производство табачных изделий</t>
  </si>
  <si>
    <t>производство текстильных изделий</t>
  </si>
  <si>
    <t>производство одежды</t>
  </si>
  <si>
    <t xml:space="preserve">производство кожи и изделий из кожи 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</si>
  <si>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</si>
  <si>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</si>
  <si>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</si>
  <si>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</si>
  <si>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</si>
  <si>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</si>
  <si>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</si>
  <si>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 xml:space="preserve">производство металлургическое 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</si>
  <si>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</si>
  <si>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</si>
  <si>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</si>
  <si>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</si>
  <si>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</si>
  <si>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</si>
  <si>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мебели</t>
  </si>
  <si>
    <t>производство прочих готовых изделий</t>
  </si>
  <si>
    <t>ремонт и монтаж машин и оборудования</t>
  </si>
  <si>
    <t>Обеспечение электрической энергией, газом и паром; кондиционирование воздуха</t>
  </si>
  <si>
    <t>2.4.</t>
  </si>
  <si>
    <t>Водоснабжение; водоотведение, организация сбора и утилизации отходов, деятельность по ликвидации загрязнений</t>
  </si>
  <si>
    <t>вспомогательной транспортной деятельности</t>
  </si>
  <si>
    <t>Объем отгруженной продукции, выполненных работ и услуг собственными силами крупных и средних организаций, занятых транспортировкой и хранением (по хозяйственным видам деятельности)</t>
  </si>
  <si>
    <t>деятельность по предоставлению мест для временного проживания</t>
  </si>
  <si>
    <t>деятельность санаторно-курортных организаций</t>
  </si>
  <si>
    <t>деятельность туристических агентств и прочих организаций, предоставляющих услуги в сфере туризма</t>
  </si>
  <si>
    <t>сельское хозяйство, лесное хозяйство, охота, рыболовство и рыбоводство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</si>
  <si>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</si>
  <si>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</si>
  <si>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</si>
  <si>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</si>
  <si>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</si>
  <si>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</si>
  <si>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по операциям с недвижимым имуществом</t>
  </si>
  <si>
    <r>
      <t xml:space="preserve">Сальдированный финансовый результат </t>
    </r>
    <r>
      <rPr>
        <sz val="9"/>
        <rFont val="Times New Roman"/>
        <family val="1"/>
        <charset val="204"/>
      </rPr>
      <t xml:space="preserve">(прибыль минус убыток) </t>
    </r>
    <r>
      <rPr>
        <sz val="10"/>
        <rFont val="Times New Roman"/>
        <family val="1"/>
        <charset val="204"/>
      </rPr>
      <t xml:space="preserve">крупных и средних организаций по состоянию </t>
    </r>
  </si>
  <si>
    <t>34.</t>
  </si>
  <si>
    <t>Инвестиции (ежеквартально)*</t>
  </si>
  <si>
    <t>Соответст-вующий                                       период предыду-щего года</t>
  </si>
  <si>
    <r>
      <t xml:space="preserve">Посевная площадь  - всего </t>
    </r>
    <r>
      <rPr>
        <sz val="9"/>
        <rFont val="Times New Roman"/>
        <family val="1"/>
        <charset val="204"/>
      </rPr>
      <t>(в крупных и средних сельхозорганизациях)</t>
    </r>
  </si>
  <si>
    <r>
      <t>Производство основных видов сельскохозяйственной продукции</t>
    </r>
    <r>
      <rPr>
        <sz val="8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(в крупных и средних сельхозорганизациях): </t>
    </r>
  </si>
  <si>
    <r>
      <t>Урожайность сельскохозяйственных культур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</si>
  <si>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r>
      <t xml:space="preserve">Продуктивность скота и птицы </t>
    </r>
    <r>
      <rPr>
        <sz val="9"/>
        <rFont val="Times New Roman"/>
        <family val="1"/>
        <charset val="204"/>
      </rPr>
      <t>(в крупных и средних сельхозорганизациях):</t>
    </r>
  </si>
  <si>
    <r>
      <t>Численность основных видов скота и птицы</t>
    </r>
    <r>
      <rPr>
        <sz val="9"/>
        <rFont val="Times New Roman"/>
        <family val="1"/>
        <charset val="204"/>
      </rPr>
      <t xml:space="preserve"> (в крупных и средних сельхозорганизациях)</t>
    </r>
    <r>
      <rPr>
        <sz val="10"/>
        <rFont val="Times New Roman"/>
        <family val="1"/>
        <charset val="204"/>
      </rPr>
      <t>:</t>
    </r>
  </si>
  <si>
    <t>Единица измерения</t>
  </si>
  <si>
    <t>Объем отгруженной продукции, выполненных работ и услуг собственными силами крупных и средних организаций курортно-туристского комплекса (по хозяйственным видам деятельности)</t>
  </si>
  <si>
    <t>Транспортировка и хранение</t>
  </si>
  <si>
    <t>Число действующих  хозяйствующих субъектов розничной торговли</t>
  </si>
  <si>
    <t>Обеспечение темпов роста базовых отраслей деятельности</t>
  </si>
  <si>
    <t>(наименование муниципального образования)</t>
  </si>
  <si>
    <t>(нарастающим итогом)</t>
  </si>
  <si>
    <t xml:space="preserve">Объёмы базовых отраслей деятельности </t>
  </si>
  <si>
    <t>Соответст-вующий                                       период предыдущего года</t>
  </si>
  <si>
    <t xml:space="preserve">Оборот розничной торговли </t>
  </si>
  <si>
    <t xml:space="preserve">Темпы роста в действую-щих ценах,                             % </t>
  </si>
  <si>
    <t>Х</t>
  </si>
  <si>
    <t>Объём отгруженных товаров собственного производства, выполненных работ и услуг в промышленности</t>
  </si>
  <si>
    <t>Объём отгруженной продукции собственного производства, выполненных работ и услуг в сельском хозяйстве</t>
  </si>
  <si>
    <t xml:space="preserve">Объём работ, выполненных собственными силами по виду деятельности "строительство" </t>
  </si>
  <si>
    <t xml:space="preserve">Объём отгруженной продукции, выполненных работ и услуг организаций, занятых транспортировкой и хранением </t>
  </si>
  <si>
    <t xml:space="preserve">Объём отгруженной продукции, выполненных работ и услуг организаций курортно-туристского комплекса </t>
  </si>
  <si>
    <t>Причины недостижения рекомендованных темпов роста базовых отраслей экономики</t>
  </si>
  <si>
    <t>Рекомендуемый темп роста                                             на 2022 г.                   в соответствии                       с протоколом совещания                  от 21.01.2022*</t>
  </si>
  <si>
    <t>мясо и субпродукты</t>
  </si>
  <si>
    <t>плодоовощные консервы</t>
  </si>
  <si>
    <t>тыс. усл. банок</t>
  </si>
  <si>
    <t>теплоэнергия</t>
  </si>
  <si>
    <t>тыс. Гкал</t>
  </si>
  <si>
    <t xml:space="preserve">О.С. Смоленко </t>
  </si>
  <si>
    <t>886191-3-36-70</t>
  </si>
  <si>
    <t>886191-5-23-24</t>
  </si>
  <si>
    <t xml:space="preserve">социально-экономического развития муниципального образования Павловский  район </t>
  </si>
  <si>
    <t xml:space="preserve">муниципального образования Павловский район </t>
  </si>
  <si>
    <t>Л.Н. Клименко ( сельское хозяйство)</t>
  </si>
  <si>
    <t xml:space="preserve">                                                                                                         (нарастающим итогом)</t>
  </si>
  <si>
    <t>сахар белый свекловичный</t>
  </si>
  <si>
    <t>Начальник управления экономики администрации муниципального образования Павловский район</t>
  </si>
  <si>
    <t>О.С. Смоленко</t>
  </si>
  <si>
    <t>за январь  2023 года</t>
  </si>
  <si>
    <t>Общий объем инвестиций крупных и средних организаций за счет всех источников финансирования ( по состоянию на 01 октября 2023 г.)</t>
  </si>
  <si>
    <t>за январь-ноябрь 2023 года</t>
  </si>
  <si>
    <t>Финансы на 1 ноября 2023 года*</t>
  </si>
  <si>
    <t>Численность безработных граждан, зарегистрированных в государственных учреждениях службы занятости по состоянию на 1 декабря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</si>
</sst>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133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4" fillId="2" borderId="0" xfId="0" applyFont="1" applyFill="1" applyBorder="1" applyAlignment="1">
      <alignment horizontal="center" wrapText="1"/>
    </xf>
    <xf numFmtId="49" fontId="2" fillId="2" borderId="0" xfId="0" applyNumberFormat="1" applyFont="1" applyFill="1" applyBorder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 indent="1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>
      <alignment horizontal="center" wrapText="1"/>
    </xf>
    <xf numFmtId="49" fontId="4" fillId="0" borderId="0" xfId="0" applyNumberFormat="1" applyFont="1" applyBorder="1"/>
    <xf numFmtId="0" fontId="2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9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9" fontId="2" fillId="2" borderId="0" xfId="0" applyNumberFormat="1" applyFont="1" applyFill="1"/>
    <xf numFmtId="49" fontId="3" fillId="2" borderId="0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wrapText="1" indent="3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>
      <alignment horizontal="left" wrapText="1" indent="2"/>
    </xf>
    <xf numFmtId="0" fontId="2" fillId="2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 applyProtection="1">
      <alignment wrapText="1"/>
      <protection locked="0"/>
    </xf>
    <xf numFmtId="49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49" fontId="2" fillId="0" borderId="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49" fontId="2" fillId="0" borderId="6" xfId="0" applyNumberFormat="1" applyFont="1" applyBorder="1" applyAlignment="1">
      <alignment horizontal="right"/>
    </xf>
    <xf numFmtId="0" fontId="2" fillId="0" borderId="7" xfId="0" applyFont="1" applyBorder="1" applyAlignment="1">
      <alignment wrapText="1"/>
    </xf>
    <xf numFmtId="49" fontId="2" fillId="0" borderId="6" xfId="0" applyNumberFormat="1" applyFont="1" applyBorder="1" applyAlignment="1">
      <alignment horizontal="right" vertical="top"/>
    </xf>
    <xf numFmtId="0" fontId="2" fillId="0" borderId="7" xfId="0" applyFont="1" applyBorder="1" applyAlignment="1">
      <alignment horizontal="right" wrapText="1"/>
    </xf>
    <xf numFmtId="0" fontId="2" fillId="0" borderId="7" xfId="0" applyFont="1" applyBorder="1" applyAlignment="1" applyProtection="1">
      <alignment horizontal="right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6" xfId="0" applyNumberFormat="1" applyFont="1" applyBorder="1" applyAlignment="1">
      <alignment horizontal="right" vertical="top"/>
    </xf>
    <xf numFmtId="49" fontId="2" fillId="0" borderId="8" xfId="0" applyNumberFormat="1" applyFont="1" applyBorder="1" applyAlignment="1">
      <alignment horizontal="right" vertical="top"/>
    </xf>
    <xf numFmtId="49" fontId="10" fillId="2" borderId="0" xfId="0" applyNumberFormat="1" applyFont="1" applyFill="1" applyBorder="1" applyAlignment="1">
      <alignment horizontal="right" wrapText="1"/>
    </xf>
    <xf numFmtId="49" fontId="2" fillId="2" borderId="0" xfId="0" applyNumberFormat="1" applyFont="1" applyFill="1" applyBorder="1" applyAlignment="1">
      <alignment wrapText="1"/>
    </xf>
    <xf numFmtId="49" fontId="2" fillId="0" borderId="6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wrapText="1" indent="1"/>
    </xf>
    <xf numFmtId="0" fontId="9" fillId="0" borderId="1" xfId="0" applyFont="1" applyBorder="1" applyAlignment="1">
      <alignment horizontal="left" vertical="justify" wrapText="1" indent="1" shrinkToFit="1"/>
    </xf>
    <xf numFmtId="49" fontId="2" fillId="2" borderId="0" xfId="0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49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wrapText="1"/>
    </xf>
    <xf numFmtId="49" fontId="10" fillId="0" borderId="0" xfId="0" applyNumberFormat="1" applyFont="1" applyFill="1" applyBorder="1" applyAlignment="1">
      <alignment horizontal="right" wrapText="1"/>
    </xf>
    <xf numFmtId="49" fontId="3" fillId="2" borderId="0" xfId="0" applyNumberFormat="1" applyFont="1" applyFill="1" applyBorder="1" applyAlignment="1">
      <alignment horizontal="right" wrapText="1"/>
    </xf>
    <xf numFmtId="49" fontId="10" fillId="0" borderId="0" xfId="0" applyNumberFormat="1" applyFont="1" applyBorder="1"/>
    <xf numFmtId="49" fontId="12" fillId="0" borderId="3" xfId="0" applyNumberFormat="1" applyFont="1" applyBorder="1" applyAlignment="1">
      <alignment horizontal="right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right" wrapText="1"/>
    </xf>
    <xf numFmtId="0" fontId="14" fillId="0" borderId="4" xfId="0" applyFont="1" applyBorder="1" applyAlignment="1">
      <alignment vertical="top" wrapText="1"/>
    </xf>
    <xf numFmtId="49" fontId="12" fillId="0" borderId="6" xfId="0" applyNumberFormat="1" applyFont="1" applyBorder="1" applyAlignment="1">
      <alignment horizontal="right" vertical="top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 wrapText="1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 applyProtection="1">
      <alignment horizontal="right" wrapText="1"/>
      <protection locked="0"/>
    </xf>
    <xf numFmtId="0" fontId="12" fillId="0" borderId="1" xfId="0" applyFont="1" applyBorder="1" applyAlignment="1" applyProtection="1">
      <alignment wrapText="1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right" vertical="top"/>
    </xf>
    <xf numFmtId="0" fontId="12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right" wrapText="1"/>
      <protection locked="0"/>
    </xf>
    <xf numFmtId="0" fontId="12" fillId="0" borderId="2" xfId="0" applyFont="1" applyBorder="1" applyAlignment="1" applyProtection="1">
      <alignment wrapText="1"/>
      <protection locked="0"/>
    </xf>
    <xf numFmtId="0" fontId="12" fillId="0" borderId="2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164" fontId="2" fillId="0" borderId="7" xfId="0" applyNumberFormat="1" applyFont="1" applyBorder="1" applyAlignment="1">
      <alignment horizontal="right" wrapText="1"/>
    </xf>
    <xf numFmtId="164" fontId="2" fillId="0" borderId="7" xfId="0" applyNumberFormat="1" applyFont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alignment wrapText="1"/>
      <protection locked="0"/>
    </xf>
    <xf numFmtId="1" fontId="2" fillId="0" borderId="1" xfId="0" applyNumberFormat="1" applyFont="1" applyBorder="1" applyAlignment="1">
      <alignment wrapText="1"/>
    </xf>
    <xf numFmtId="1" fontId="2" fillId="0" borderId="1" xfId="0" applyNumberFormat="1" applyFont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right" wrapText="1"/>
    </xf>
    <xf numFmtId="0" fontId="2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wrapText="1" indent="3"/>
    </xf>
    <xf numFmtId="0" fontId="2" fillId="3" borderId="1" xfId="0" applyFont="1" applyFill="1" applyBorder="1" applyAlignment="1">
      <alignment horizontal="left" wrapText="1" indent="1"/>
    </xf>
    <xf numFmtId="0" fontId="7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1" fontId="2" fillId="3" borderId="1" xfId="0" applyNumberFormat="1" applyFont="1" applyFill="1" applyBorder="1" applyAlignment="1">
      <alignment wrapText="1"/>
    </xf>
    <xf numFmtId="1" fontId="2" fillId="3" borderId="1" xfId="0" applyNumberFormat="1" applyFont="1" applyFill="1" applyBorder="1" applyAlignment="1" applyProtection="1">
      <alignment wrapText="1"/>
      <protection locked="0"/>
    </xf>
    <xf numFmtId="164" fontId="2" fillId="3" borderId="1" xfId="0" applyNumberFormat="1" applyFont="1" applyFill="1" applyBorder="1" applyAlignment="1" applyProtection="1">
      <alignment wrapText="1"/>
      <protection locked="0"/>
    </xf>
    <xf numFmtId="1" fontId="2" fillId="3" borderId="11" xfId="0" applyNumberFormat="1" applyFont="1" applyFill="1" applyBorder="1" applyAlignment="1" applyProtection="1">
      <alignment horizontal="right" wrapText="1"/>
      <protection locked="0"/>
    </xf>
    <xf numFmtId="164" fontId="2" fillId="3" borderId="1" xfId="0" applyNumberFormat="1" applyFont="1" applyFill="1" applyBorder="1" applyAlignment="1" applyProtection="1">
      <alignment horizontal="right" wrapText="1"/>
      <protection locked="0"/>
    </xf>
    <xf numFmtId="0" fontId="2" fillId="3" borderId="2" xfId="0" applyFont="1" applyFill="1" applyBorder="1" applyAlignment="1" applyProtection="1">
      <alignment horizontal="right" wrapText="1"/>
      <protection locked="0"/>
    </xf>
    <xf numFmtId="49" fontId="3" fillId="2" borderId="0" xfId="0" applyNumberFormat="1" applyFont="1" applyFill="1" applyBorder="1" applyAlignment="1">
      <alignment horizontal="right" wrapText="1"/>
    </xf>
    <xf numFmtId="49" fontId="4" fillId="0" borderId="0" xfId="0" applyNumberFormat="1" applyFont="1" applyBorder="1" applyAlignment="1">
      <alignment horizontal="center" wrapText="1"/>
    </xf>
    <xf numFmtId="49" fontId="4" fillId="2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0" applyNumberFormat="1" applyFont="1" applyFill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49" fontId="11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2"/>
  <sheetViews>
    <sheetView tabSelected="1" view="pageBreakPreview" zoomScale="76" zoomScaleNormal="76" zoomScaleSheetLayoutView="76" workbookViewId="0">
      <pane ySplit="13" topLeftCell="A37" activePane="bottomLeft" state="frozen"/>
      <selection activeCell="B1" sqref="B1"/>
      <selection pane="bottomLeft" activeCell="D51" sqref="D51"/>
    </sheetView>
  </sheetViews>
  <sheetFormatPr defaultColWidth="9.140625" defaultRowHeight="12.75" x14ac:dyDescent="0.2"/>
  <cols>
    <col min="1" max="1" width="5.28515625" style="2" customWidth="1"/>
    <col min="2" max="2" width="52.85546875" style="31" customWidth="1"/>
    <col min="3" max="3" width="9.7109375" style="32" customWidth="1"/>
    <col min="4" max="4" width="10.7109375" style="33" customWidth="1"/>
    <col min="5" max="5" width="10.7109375" style="31" customWidth="1"/>
    <col min="6" max="6" width="8.7109375" style="31" customWidth="1"/>
    <col min="7" max="16384" width="9.140625" style="1"/>
  </cols>
  <sheetData>
    <row r="1" spans="1:6" ht="12.75" customHeight="1" x14ac:dyDescent="0.2">
      <c r="A1" s="1"/>
      <c r="B1" s="62"/>
      <c r="C1" s="62"/>
      <c r="D1" s="67"/>
      <c r="F1" s="62"/>
    </row>
    <row r="2" spans="1:6" ht="12.75" customHeight="1" x14ac:dyDescent="0.2">
      <c r="A2" s="1"/>
      <c r="B2" s="62"/>
      <c r="C2" s="62"/>
      <c r="D2" s="67"/>
      <c r="F2" s="62"/>
    </row>
    <row r="3" spans="1:6" ht="12.75" customHeight="1" x14ac:dyDescent="0.2">
      <c r="A3" s="1"/>
      <c r="B3" s="62"/>
      <c r="C3" s="62"/>
      <c r="D3" s="67"/>
      <c r="F3" s="62"/>
    </row>
    <row r="4" spans="1:6" ht="15.75" x14ac:dyDescent="0.25">
      <c r="A4" s="61"/>
      <c r="B4" s="61"/>
      <c r="C4" s="61"/>
      <c r="D4" s="75"/>
      <c r="E4" s="76"/>
      <c r="F4" s="77"/>
    </row>
    <row r="5" spans="1:6" ht="8.25" customHeight="1" x14ac:dyDescent="0.2">
      <c r="A5" s="34"/>
      <c r="B5" s="35"/>
      <c r="C5" s="35"/>
      <c r="D5" s="35"/>
      <c r="E5" s="122"/>
      <c r="F5" s="122"/>
    </row>
    <row r="6" spans="1:6" ht="12" customHeight="1" x14ac:dyDescent="0.2">
      <c r="A6" s="123" t="s">
        <v>0</v>
      </c>
      <c r="B6" s="123"/>
      <c r="C6" s="123"/>
      <c r="D6" s="123"/>
      <c r="E6" s="123"/>
      <c r="F6" s="123"/>
    </row>
    <row r="7" spans="1:6" ht="14.25" customHeight="1" x14ac:dyDescent="0.2">
      <c r="A7" s="124" t="s">
        <v>220</v>
      </c>
      <c r="B7" s="124"/>
      <c r="C7" s="124"/>
      <c r="D7" s="124"/>
      <c r="E7" s="124"/>
      <c r="F7" s="124"/>
    </row>
    <row r="8" spans="1:6" ht="10.5" customHeight="1" x14ac:dyDescent="0.2">
      <c r="A8" s="127" t="s">
        <v>198</v>
      </c>
      <c r="B8" s="127"/>
      <c r="C8" s="127"/>
      <c r="D8" s="127"/>
      <c r="E8" s="127"/>
      <c r="F8" s="127"/>
    </row>
    <row r="9" spans="1:6" ht="14.25" customHeight="1" x14ac:dyDescent="0.2">
      <c r="A9" s="124" t="s">
        <v>229</v>
      </c>
      <c r="B9" s="124"/>
      <c r="C9" s="124"/>
      <c r="D9" s="124"/>
      <c r="E9" s="124"/>
      <c r="F9" s="124"/>
    </row>
    <row r="10" spans="1:6" ht="12" customHeight="1" x14ac:dyDescent="0.2">
      <c r="A10" s="128" t="s">
        <v>223</v>
      </c>
      <c r="B10" s="128"/>
      <c r="C10" s="3"/>
      <c r="D10" s="3"/>
      <c r="E10" s="3"/>
      <c r="F10" s="3"/>
    </row>
    <row r="11" spans="1:6" ht="12.75" customHeight="1" thickBot="1" x14ac:dyDescent="0.25">
      <c r="A11" s="4"/>
      <c r="B11" s="5"/>
      <c r="C11" s="6"/>
      <c r="D11" s="3"/>
      <c r="E11" s="5"/>
      <c r="F11" s="5"/>
    </row>
    <row r="12" spans="1:6" ht="62.45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187</v>
      </c>
      <c r="F12" s="70" t="s">
        <v>144</v>
      </c>
    </row>
    <row r="13" spans="1:6" s="7" customFormat="1" ht="12" x14ac:dyDescent="0.2">
      <c r="A13" s="45"/>
      <c r="B13" s="46"/>
      <c r="C13" s="46"/>
      <c r="D13" s="46"/>
      <c r="E13" s="46"/>
      <c r="F13" s="46"/>
    </row>
    <row r="14" spans="1:6" x14ac:dyDescent="0.2">
      <c r="A14" s="47"/>
      <c r="B14" s="48" t="s">
        <v>66</v>
      </c>
      <c r="C14" s="49"/>
      <c r="D14" s="50"/>
      <c r="E14" s="51"/>
      <c r="F14" s="52"/>
    </row>
    <row r="15" spans="1:6" x14ac:dyDescent="0.2">
      <c r="A15" s="53" t="s">
        <v>88</v>
      </c>
      <c r="B15" s="15" t="s">
        <v>59</v>
      </c>
      <c r="C15" s="42" t="s">
        <v>46</v>
      </c>
      <c r="D15" s="14">
        <v>11</v>
      </c>
      <c r="E15" s="9">
        <v>11</v>
      </c>
      <c r="F15" s="54">
        <v>100</v>
      </c>
    </row>
    <row r="16" spans="1:6" x14ac:dyDescent="0.2">
      <c r="A16" s="55"/>
      <c r="B16" s="37" t="s">
        <v>52</v>
      </c>
      <c r="C16" s="42" t="s">
        <v>46</v>
      </c>
      <c r="D16" s="14">
        <v>6</v>
      </c>
      <c r="E16" s="9">
        <v>6</v>
      </c>
      <c r="F16" s="54">
        <v>100</v>
      </c>
    </row>
    <row r="17" spans="1:6" ht="38.25" x14ac:dyDescent="0.2">
      <c r="A17" s="55" t="s">
        <v>89</v>
      </c>
      <c r="B17" s="9" t="s">
        <v>140</v>
      </c>
      <c r="C17" s="71" t="s">
        <v>6</v>
      </c>
      <c r="D17" s="107">
        <v>10095100</v>
      </c>
      <c r="E17" s="111">
        <v>12075478</v>
      </c>
      <c r="F17" s="101">
        <f>D17/E17*100</f>
        <v>83.600003246248306</v>
      </c>
    </row>
    <row r="18" spans="1:6" x14ac:dyDescent="0.2">
      <c r="A18" s="55" t="s">
        <v>86</v>
      </c>
      <c r="B18" s="9" t="s">
        <v>57</v>
      </c>
      <c r="C18" s="71" t="s">
        <v>6</v>
      </c>
      <c r="D18" s="107"/>
      <c r="E18" s="111"/>
      <c r="F18" s="56"/>
    </row>
    <row r="19" spans="1:6" x14ac:dyDescent="0.2">
      <c r="A19" s="55" t="s">
        <v>87</v>
      </c>
      <c r="B19" s="9" t="s">
        <v>58</v>
      </c>
      <c r="C19" s="71" t="s">
        <v>6</v>
      </c>
      <c r="D19" s="107">
        <v>9936500</v>
      </c>
      <c r="E19" s="111">
        <v>11928571</v>
      </c>
      <c r="F19" s="101">
        <f>D19/E19*100</f>
        <v>83.300002992814484</v>
      </c>
    </row>
    <row r="20" spans="1:6" x14ac:dyDescent="0.2">
      <c r="A20" s="55"/>
      <c r="B20" s="42" t="s">
        <v>129</v>
      </c>
      <c r="C20" s="71"/>
      <c r="D20" s="106"/>
      <c r="E20" s="108"/>
      <c r="F20" s="57"/>
    </row>
    <row r="21" spans="1:6" ht="12.75" customHeight="1" x14ac:dyDescent="0.2">
      <c r="A21" s="55"/>
      <c r="B21" s="15" t="s">
        <v>145</v>
      </c>
      <c r="C21" s="71" t="s">
        <v>6</v>
      </c>
      <c r="D21" s="107">
        <v>9870309</v>
      </c>
      <c r="E21" s="111">
        <v>11868932</v>
      </c>
      <c r="F21" s="101">
        <f>D21/E21*100</f>
        <v>83.160885916272846</v>
      </c>
    </row>
    <row r="22" spans="1:6" ht="12.75" customHeight="1" x14ac:dyDescent="0.2">
      <c r="A22" s="55"/>
      <c r="B22" s="15" t="s">
        <v>146</v>
      </c>
      <c r="C22" s="71" t="s">
        <v>6</v>
      </c>
      <c r="D22" s="12"/>
      <c r="E22" s="13"/>
      <c r="F22" s="57"/>
    </row>
    <row r="23" spans="1:6" ht="12.75" customHeight="1" x14ac:dyDescent="0.2">
      <c r="A23" s="55"/>
      <c r="B23" s="15" t="s">
        <v>147</v>
      </c>
      <c r="C23" s="71" t="s">
        <v>6</v>
      </c>
      <c r="D23" s="12"/>
      <c r="E23" s="13"/>
      <c r="F23" s="57"/>
    </row>
    <row r="24" spans="1:6" ht="12.75" customHeight="1" x14ac:dyDescent="0.2">
      <c r="A24" s="55"/>
      <c r="B24" s="15" t="s">
        <v>148</v>
      </c>
      <c r="C24" s="71" t="s">
        <v>6</v>
      </c>
      <c r="D24" s="12"/>
      <c r="E24" s="13"/>
      <c r="F24" s="57"/>
    </row>
    <row r="25" spans="1:6" x14ac:dyDescent="0.2">
      <c r="A25" s="55"/>
      <c r="B25" s="15" t="s">
        <v>149</v>
      </c>
      <c r="C25" s="71" t="s">
        <v>6</v>
      </c>
      <c r="D25" s="12"/>
      <c r="E25" s="13"/>
      <c r="F25" s="57"/>
    </row>
    <row r="26" spans="1:6" x14ac:dyDescent="0.2">
      <c r="A26" s="55"/>
      <c r="B26" s="15" t="s">
        <v>150</v>
      </c>
      <c r="C26" s="71" t="s">
        <v>6</v>
      </c>
      <c r="D26" s="12"/>
      <c r="E26" s="13"/>
      <c r="F26" s="57"/>
    </row>
    <row r="27" spans="1:6" ht="38.25" x14ac:dyDescent="0.2">
      <c r="A27" s="55"/>
      <c r="B27" s="15" t="s">
        <v>151</v>
      </c>
      <c r="C27" s="71" t="s">
        <v>6</v>
      </c>
      <c r="D27" s="12"/>
      <c r="E27" s="13"/>
      <c r="F27" s="57"/>
    </row>
    <row r="28" spans="1:6" x14ac:dyDescent="0.2">
      <c r="A28" s="55"/>
      <c r="B28" s="15" t="s">
        <v>152</v>
      </c>
      <c r="C28" s="71" t="s">
        <v>6</v>
      </c>
      <c r="D28" s="12"/>
      <c r="E28" s="13"/>
      <c r="F28" s="57"/>
    </row>
    <row r="29" spans="1:6" ht="25.5" x14ac:dyDescent="0.2">
      <c r="A29" s="55"/>
      <c r="B29" s="15" t="s">
        <v>153</v>
      </c>
      <c r="C29" s="71" t="s">
        <v>6</v>
      </c>
      <c r="D29" s="12"/>
      <c r="E29" s="13"/>
      <c r="F29" s="57"/>
    </row>
    <row r="30" spans="1:6" x14ac:dyDescent="0.2">
      <c r="A30" s="55"/>
      <c r="B30" s="15" t="s">
        <v>154</v>
      </c>
      <c r="C30" s="71" t="s">
        <v>6</v>
      </c>
      <c r="D30" s="12"/>
      <c r="E30" s="13"/>
      <c r="F30" s="57"/>
    </row>
    <row r="31" spans="1:6" x14ac:dyDescent="0.2">
      <c r="A31" s="55"/>
      <c r="B31" s="15" t="s">
        <v>155</v>
      </c>
      <c r="C31" s="71" t="s">
        <v>6</v>
      </c>
      <c r="D31" s="12"/>
      <c r="E31" s="13"/>
      <c r="F31" s="57"/>
    </row>
    <row r="32" spans="1:6" ht="25.5" x14ac:dyDescent="0.2">
      <c r="A32" s="55"/>
      <c r="B32" s="15" t="s">
        <v>156</v>
      </c>
      <c r="C32" s="71" t="s">
        <v>6</v>
      </c>
      <c r="D32" s="12"/>
      <c r="E32" s="13"/>
      <c r="F32" s="57"/>
    </row>
    <row r="33" spans="1:6" x14ac:dyDescent="0.2">
      <c r="A33" s="55"/>
      <c r="B33" s="15" t="s">
        <v>67</v>
      </c>
      <c r="C33" s="71" t="s">
        <v>6</v>
      </c>
      <c r="D33" s="12"/>
      <c r="E33" s="13"/>
      <c r="F33" s="57"/>
    </row>
    <row r="34" spans="1:6" ht="12.75" customHeight="1" x14ac:dyDescent="0.2">
      <c r="A34" s="55"/>
      <c r="B34" s="15" t="s">
        <v>157</v>
      </c>
      <c r="C34" s="71" t="s">
        <v>6</v>
      </c>
      <c r="D34" s="12"/>
      <c r="E34" s="13"/>
      <c r="F34" s="57"/>
    </row>
    <row r="35" spans="1:6" x14ac:dyDescent="0.2">
      <c r="A35" s="55"/>
      <c r="B35" s="15" t="s">
        <v>158</v>
      </c>
      <c r="C35" s="71" t="s">
        <v>6</v>
      </c>
      <c r="D35" s="12"/>
      <c r="E35" s="13"/>
      <c r="F35" s="57"/>
    </row>
    <row r="36" spans="1:6" ht="25.5" x14ac:dyDescent="0.2">
      <c r="A36" s="55"/>
      <c r="B36" s="15" t="s">
        <v>159</v>
      </c>
      <c r="C36" s="71" t="s">
        <v>6</v>
      </c>
      <c r="D36" s="12"/>
      <c r="E36" s="13"/>
      <c r="F36" s="57"/>
    </row>
    <row r="37" spans="1:6" ht="13.15" customHeight="1" x14ac:dyDescent="0.2">
      <c r="A37" s="55"/>
      <c r="B37" s="15" t="s">
        <v>160</v>
      </c>
      <c r="C37" s="71" t="s">
        <v>6</v>
      </c>
      <c r="D37" s="12"/>
      <c r="E37" s="13"/>
      <c r="F37" s="57"/>
    </row>
    <row r="38" spans="1:6" x14ac:dyDescent="0.2">
      <c r="A38" s="55"/>
      <c r="B38" s="15" t="s">
        <v>161</v>
      </c>
      <c r="C38" s="71" t="s">
        <v>6</v>
      </c>
      <c r="D38" s="12"/>
      <c r="E38" s="13"/>
      <c r="F38" s="57"/>
    </row>
    <row r="39" spans="1:6" ht="25.5" x14ac:dyDescent="0.2">
      <c r="A39" s="55"/>
      <c r="B39" s="15" t="s">
        <v>162</v>
      </c>
      <c r="C39" s="71" t="s">
        <v>6</v>
      </c>
      <c r="D39" s="12"/>
      <c r="E39" s="13"/>
      <c r="F39" s="57"/>
    </row>
    <row r="40" spans="1:6" ht="25.5" x14ac:dyDescent="0.2">
      <c r="A40" s="55"/>
      <c r="B40" s="15" t="s">
        <v>163</v>
      </c>
      <c r="C40" s="71" t="s">
        <v>6</v>
      </c>
      <c r="D40" s="12"/>
      <c r="E40" s="13"/>
      <c r="F40" s="57"/>
    </row>
    <row r="41" spans="1:6" x14ac:dyDescent="0.2">
      <c r="A41" s="55"/>
      <c r="B41" s="15" t="s">
        <v>164</v>
      </c>
      <c r="C41" s="71" t="s">
        <v>6</v>
      </c>
      <c r="D41" s="12"/>
      <c r="E41" s="13"/>
      <c r="F41" s="57"/>
    </row>
    <row r="42" spans="1:6" x14ac:dyDescent="0.2">
      <c r="A42" s="55"/>
      <c r="B42" s="15" t="s">
        <v>165</v>
      </c>
      <c r="C42" s="71" t="s">
        <v>6</v>
      </c>
      <c r="D42" s="12"/>
      <c r="E42" s="13"/>
      <c r="F42" s="57"/>
    </row>
    <row r="43" spans="1:6" x14ac:dyDescent="0.2">
      <c r="A43" s="55"/>
      <c r="B43" s="15" t="s">
        <v>166</v>
      </c>
      <c r="C43" s="71" t="s">
        <v>6</v>
      </c>
      <c r="D43" s="12"/>
      <c r="E43" s="13"/>
      <c r="F43" s="57"/>
    </row>
    <row r="44" spans="1:6" x14ac:dyDescent="0.2">
      <c r="A44" s="55"/>
      <c r="B44" s="15" t="s">
        <v>167</v>
      </c>
      <c r="C44" s="71" t="s">
        <v>6</v>
      </c>
      <c r="D44" s="12"/>
      <c r="E44" s="13"/>
      <c r="F44" s="57"/>
    </row>
    <row r="45" spans="1:6" ht="25.5" x14ac:dyDescent="0.2">
      <c r="A45" s="55" t="s">
        <v>90</v>
      </c>
      <c r="B45" s="15" t="s">
        <v>168</v>
      </c>
      <c r="C45" s="71" t="s">
        <v>6</v>
      </c>
      <c r="D45" s="107">
        <v>74400</v>
      </c>
      <c r="E45" s="9">
        <v>72900</v>
      </c>
      <c r="F45" s="101">
        <f>D45/E45*100</f>
        <v>102.05761316872429</v>
      </c>
    </row>
    <row r="46" spans="1:6" ht="25.5" x14ac:dyDescent="0.2">
      <c r="A46" s="63" t="s">
        <v>169</v>
      </c>
      <c r="B46" s="64" t="s">
        <v>170</v>
      </c>
      <c r="C46" s="71" t="s">
        <v>6</v>
      </c>
      <c r="D46" s="107">
        <v>72486</v>
      </c>
      <c r="E46" s="9">
        <v>66880</v>
      </c>
      <c r="F46" s="101">
        <f>D46/E46*100</f>
        <v>108.38217703349282</v>
      </c>
    </row>
    <row r="47" spans="1:6" x14ac:dyDescent="0.2">
      <c r="A47" s="55" t="s">
        <v>91</v>
      </c>
      <c r="B47" s="9" t="s">
        <v>56</v>
      </c>
      <c r="C47" s="71" t="s">
        <v>82</v>
      </c>
      <c r="D47" s="106"/>
      <c r="E47" s="13"/>
      <c r="F47" s="57"/>
    </row>
    <row r="48" spans="1:6" x14ac:dyDescent="0.2">
      <c r="A48" s="55"/>
      <c r="B48" s="111" t="s">
        <v>212</v>
      </c>
      <c r="C48" s="71" t="s">
        <v>74</v>
      </c>
      <c r="D48" s="106">
        <v>15594</v>
      </c>
      <c r="E48" s="119">
        <v>16464</v>
      </c>
      <c r="F48" s="101">
        <f t="shared" ref="F48:F51" si="0">D48/E48*100</f>
        <v>94.71574344023324</v>
      </c>
    </row>
    <row r="49" spans="1:6" x14ac:dyDescent="0.2">
      <c r="A49" s="55"/>
      <c r="B49" s="111" t="s">
        <v>213</v>
      </c>
      <c r="C49" s="71" t="s">
        <v>214</v>
      </c>
      <c r="D49" s="106">
        <v>119407</v>
      </c>
      <c r="E49" s="106">
        <v>116348</v>
      </c>
      <c r="F49" s="101">
        <f t="shared" si="0"/>
        <v>102.62918142125348</v>
      </c>
    </row>
    <row r="50" spans="1:6" ht="11.25" customHeight="1" x14ac:dyDescent="0.2">
      <c r="A50" s="55"/>
      <c r="B50" s="114" t="s">
        <v>215</v>
      </c>
      <c r="C50" s="71" t="s">
        <v>216</v>
      </c>
      <c r="D50" s="106">
        <v>201.94</v>
      </c>
      <c r="E50" s="106">
        <v>218.86699999999999</v>
      </c>
      <c r="F50" s="101">
        <f t="shared" si="0"/>
        <v>92.266079399818153</v>
      </c>
    </row>
    <row r="51" spans="1:6" ht="13.5" customHeight="1" x14ac:dyDescent="0.2">
      <c r="A51" s="55"/>
      <c r="B51" s="111" t="s">
        <v>224</v>
      </c>
      <c r="C51" s="71" t="s">
        <v>74</v>
      </c>
      <c r="D51" s="106">
        <v>86142</v>
      </c>
      <c r="E51" s="13">
        <v>116495</v>
      </c>
      <c r="F51" s="101">
        <f t="shared" si="0"/>
        <v>73.94480449804712</v>
      </c>
    </row>
    <row r="52" spans="1:6" x14ac:dyDescent="0.2">
      <c r="A52" s="55"/>
      <c r="B52" s="115" t="s">
        <v>12</v>
      </c>
      <c r="C52" s="42"/>
      <c r="D52" s="14"/>
      <c r="E52" s="9"/>
      <c r="F52" s="54"/>
    </row>
    <row r="53" spans="1:6" ht="12.75" customHeight="1" x14ac:dyDescent="0.2">
      <c r="A53" s="55" t="s">
        <v>92</v>
      </c>
      <c r="B53" s="110" t="s">
        <v>60</v>
      </c>
      <c r="C53" s="42" t="s">
        <v>46</v>
      </c>
      <c r="D53" s="107">
        <v>11</v>
      </c>
      <c r="E53" s="9">
        <v>12</v>
      </c>
      <c r="F53" s="101">
        <f>D53/E53*100</f>
        <v>91.666666666666657</v>
      </c>
    </row>
    <row r="54" spans="1:6" ht="12.75" customHeight="1" x14ac:dyDescent="0.2">
      <c r="A54" s="55" t="s">
        <v>93</v>
      </c>
      <c r="B54" s="110" t="s">
        <v>61</v>
      </c>
      <c r="C54" s="42" t="s">
        <v>46</v>
      </c>
      <c r="D54" s="107">
        <v>296</v>
      </c>
      <c r="E54" s="9">
        <v>296</v>
      </c>
      <c r="F54" s="101">
        <f>D54/E54*100</f>
        <v>100</v>
      </c>
    </row>
    <row r="55" spans="1:6" ht="12.75" customHeight="1" x14ac:dyDescent="0.2">
      <c r="A55" s="55" t="s">
        <v>94</v>
      </c>
      <c r="B55" s="110" t="s">
        <v>73</v>
      </c>
      <c r="C55" s="42" t="s">
        <v>46</v>
      </c>
      <c r="D55" s="107">
        <v>25494</v>
      </c>
      <c r="E55" s="9">
        <v>25494</v>
      </c>
      <c r="F55" s="101">
        <f>D55/E55*100</f>
        <v>100</v>
      </c>
    </row>
    <row r="56" spans="1:6" ht="38.25" x14ac:dyDescent="0.2">
      <c r="A56" s="55" t="s">
        <v>95</v>
      </c>
      <c r="B56" s="9" t="s">
        <v>141</v>
      </c>
      <c r="C56" s="71" t="s">
        <v>6</v>
      </c>
      <c r="D56" s="107">
        <v>9689600</v>
      </c>
      <c r="E56" s="9">
        <v>9302470</v>
      </c>
      <c r="F56" s="101">
        <f>D56/E56*100</f>
        <v>104.16158289142561</v>
      </c>
    </row>
    <row r="57" spans="1:6" ht="12.75" customHeight="1" x14ac:dyDescent="0.2">
      <c r="A57" s="55" t="s">
        <v>96</v>
      </c>
      <c r="B57" s="111" t="s">
        <v>188</v>
      </c>
      <c r="C57" s="71" t="s">
        <v>14</v>
      </c>
      <c r="D57" s="106">
        <v>84.2</v>
      </c>
      <c r="E57" s="108">
        <v>84.05</v>
      </c>
      <c r="F57" s="101">
        <f>D57/E57*100</f>
        <v>100.17846519928615</v>
      </c>
    </row>
    <row r="58" spans="1:6" x14ac:dyDescent="0.2">
      <c r="A58" s="55"/>
      <c r="B58" s="112" t="s">
        <v>15</v>
      </c>
      <c r="C58" s="71"/>
      <c r="D58" s="107"/>
      <c r="E58" s="9"/>
      <c r="F58" s="54"/>
    </row>
    <row r="59" spans="1:6" x14ac:dyDescent="0.2">
      <c r="A59" s="55"/>
      <c r="B59" s="113" t="s">
        <v>71</v>
      </c>
      <c r="C59" s="71" t="s">
        <v>14</v>
      </c>
      <c r="D59" s="109">
        <v>49.27</v>
      </c>
      <c r="E59" s="39">
        <v>49.27</v>
      </c>
      <c r="F59" s="101">
        <f>D59/E59*100</f>
        <v>100</v>
      </c>
    </row>
    <row r="60" spans="1:6" x14ac:dyDescent="0.2">
      <c r="A60" s="55"/>
      <c r="B60" s="113" t="s">
        <v>24</v>
      </c>
      <c r="C60" s="71" t="s">
        <v>14</v>
      </c>
      <c r="D60" s="106">
        <v>9.77</v>
      </c>
      <c r="E60" s="13">
        <v>10.17</v>
      </c>
      <c r="F60" s="101">
        <f t="shared" ref="F60:F65" si="1">D60/E60*100</f>
        <v>96.066863323500485</v>
      </c>
    </row>
    <row r="61" spans="1:6" x14ac:dyDescent="0.2">
      <c r="A61" s="55"/>
      <c r="B61" s="113" t="s">
        <v>25</v>
      </c>
      <c r="C61" s="71" t="s">
        <v>14</v>
      </c>
      <c r="D61" s="106">
        <v>16.79</v>
      </c>
      <c r="E61" s="13">
        <v>14.52</v>
      </c>
      <c r="F61" s="101">
        <f t="shared" si="1"/>
        <v>115.633608815427</v>
      </c>
    </row>
    <row r="62" spans="1:6" x14ac:dyDescent="0.2">
      <c r="A62" s="55"/>
      <c r="B62" s="113" t="s">
        <v>16</v>
      </c>
      <c r="C62" s="71" t="s">
        <v>14</v>
      </c>
      <c r="D62" s="106">
        <v>2.7</v>
      </c>
      <c r="E62" s="13">
        <v>2.0699999999999998</v>
      </c>
      <c r="F62" s="101">
        <f t="shared" si="1"/>
        <v>130.43478260869568</v>
      </c>
    </row>
    <row r="63" spans="1:6" x14ac:dyDescent="0.2">
      <c r="A63" s="55"/>
      <c r="B63" s="113" t="s">
        <v>84</v>
      </c>
      <c r="C63" s="71" t="s">
        <v>14</v>
      </c>
      <c r="D63" s="106">
        <v>0.33</v>
      </c>
      <c r="E63" s="13">
        <v>0.12</v>
      </c>
      <c r="F63" s="101">
        <f t="shared" si="1"/>
        <v>275.00000000000006</v>
      </c>
    </row>
    <row r="64" spans="1:6" x14ac:dyDescent="0.2">
      <c r="A64" s="55"/>
      <c r="B64" s="113" t="s">
        <v>85</v>
      </c>
      <c r="C64" s="71" t="s">
        <v>14</v>
      </c>
      <c r="D64" s="106"/>
      <c r="E64" s="13"/>
      <c r="F64" s="58" t="e">
        <f t="shared" si="1"/>
        <v>#DIV/0!</v>
      </c>
    </row>
    <row r="65" spans="1:6" x14ac:dyDescent="0.2">
      <c r="A65" s="55"/>
      <c r="B65" s="113" t="s">
        <v>72</v>
      </c>
      <c r="C65" s="71" t="s">
        <v>14</v>
      </c>
      <c r="D65" s="106">
        <v>16.96</v>
      </c>
      <c r="E65" s="13">
        <v>14.7</v>
      </c>
      <c r="F65" s="101">
        <f t="shared" si="1"/>
        <v>115.37414965986397</v>
      </c>
    </row>
    <row r="66" spans="1:6" ht="25.5" customHeight="1" x14ac:dyDescent="0.2">
      <c r="A66" s="55" t="s">
        <v>97</v>
      </c>
      <c r="B66" s="111" t="s">
        <v>189</v>
      </c>
      <c r="C66" s="42"/>
      <c r="D66" s="107"/>
      <c r="E66" s="9"/>
      <c r="F66" s="54"/>
    </row>
    <row r="67" spans="1:6" x14ac:dyDescent="0.2">
      <c r="A67" s="55"/>
      <c r="B67" s="113" t="s">
        <v>71</v>
      </c>
      <c r="C67" s="42" t="s">
        <v>74</v>
      </c>
      <c r="D67" s="106">
        <v>450319</v>
      </c>
      <c r="E67" s="13">
        <v>534941</v>
      </c>
      <c r="F67" s="101">
        <f>D67/E67*100</f>
        <v>84.181059219614866</v>
      </c>
    </row>
    <row r="68" spans="1:6" x14ac:dyDescent="0.2">
      <c r="A68" s="55"/>
      <c r="B68" s="113" t="s">
        <v>135</v>
      </c>
      <c r="C68" s="42" t="s">
        <v>74</v>
      </c>
      <c r="D68" s="106">
        <v>523878</v>
      </c>
      <c r="E68" s="13">
        <v>537910</v>
      </c>
      <c r="F68" s="101">
        <f>D68/E68*100</f>
        <v>97.391385175958803</v>
      </c>
    </row>
    <row r="69" spans="1:6" x14ac:dyDescent="0.2">
      <c r="A69" s="55"/>
      <c r="B69" s="113" t="s">
        <v>134</v>
      </c>
      <c r="C69" s="42" t="s">
        <v>74</v>
      </c>
      <c r="D69" s="106">
        <v>48392</v>
      </c>
      <c r="E69" s="13">
        <v>37272</v>
      </c>
      <c r="F69" s="101">
        <f>D69/E69*100</f>
        <v>129.83472848250696</v>
      </c>
    </row>
    <row r="70" spans="1:6" x14ac:dyDescent="0.2">
      <c r="A70" s="55"/>
      <c r="B70" s="113" t="s">
        <v>16</v>
      </c>
      <c r="C70" s="42" t="s">
        <v>74</v>
      </c>
      <c r="D70" s="106"/>
      <c r="E70" s="13"/>
      <c r="F70" s="101" t="e">
        <f t="shared" ref="F70:F72" si="2">D70/E70*100</f>
        <v>#DIV/0!</v>
      </c>
    </row>
    <row r="71" spans="1:6" x14ac:dyDescent="0.2">
      <c r="A71" s="55"/>
      <c r="B71" s="113" t="s">
        <v>17</v>
      </c>
      <c r="C71" s="42" t="s">
        <v>74</v>
      </c>
      <c r="D71" s="106">
        <v>5.4</v>
      </c>
      <c r="E71" s="13">
        <v>5.39</v>
      </c>
      <c r="F71" s="101">
        <f t="shared" si="2"/>
        <v>100.18552875695734</v>
      </c>
    </row>
    <row r="72" spans="1:6" x14ac:dyDescent="0.2">
      <c r="A72" s="55"/>
      <c r="B72" s="113" t="s">
        <v>18</v>
      </c>
      <c r="C72" s="42" t="s">
        <v>74</v>
      </c>
      <c r="D72" s="106"/>
      <c r="E72" s="13"/>
      <c r="F72" s="101" t="e">
        <f t="shared" si="2"/>
        <v>#DIV/0!</v>
      </c>
    </row>
    <row r="73" spans="1:6" x14ac:dyDescent="0.2">
      <c r="A73" s="55"/>
      <c r="B73" s="113" t="s">
        <v>19</v>
      </c>
      <c r="C73" s="42" t="s">
        <v>74</v>
      </c>
      <c r="D73" s="106"/>
      <c r="E73" s="13"/>
      <c r="F73" s="101"/>
    </row>
    <row r="74" spans="1:6" x14ac:dyDescent="0.2">
      <c r="A74" s="55"/>
      <c r="B74" s="113" t="s">
        <v>136</v>
      </c>
      <c r="C74" s="42" t="s">
        <v>74</v>
      </c>
      <c r="D74" s="106">
        <v>29898.5</v>
      </c>
      <c r="E74" s="13">
        <v>30283.4</v>
      </c>
      <c r="F74" s="101">
        <f>D74/E74*100</f>
        <v>98.729006650508197</v>
      </c>
    </row>
    <row r="75" spans="1:6" x14ac:dyDescent="0.2">
      <c r="A75" s="55"/>
      <c r="B75" s="113" t="s">
        <v>20</v>
      </c>
      <c r="C75" s="42" t="s">
        <v>74</v>
      </c>
      <c r="D75" s="106">
        <v>101911.9</v>
      </c>
      <c r="E75" s="13">
        <v>102096.8</v>
      </c>
      <c r="F75" s="101">
        <f t="shared" ref="F75" si="3">D75/E75*100</f>
        <v>99.81889736015232</v>
      </c>
    </row>
    <row r="76" spans="1:6" ht="12" customHeight="1" x14ac:dyDescent="0.2">
      <c r="A76" s="55"/>
      <c r="B76" s="113" t="s">
        <v>21</v>
      </c>
      <c r="C76" s="42" t="s">
        <v>75</v>
      </c>
      <c r="D76" s="106"/>
      <c r="E76" s="13"/>
      <c r="F76" s="58"/>
    </row>
    <row r="77" spans="1:6" ht="25.5" x14ac:dyDescent="0.2">
      <c r="A77" s="55" t="s">
        <v>98</v>
      </c>
      <c r="B77" s="111" t="s">
        <v>190</v>
      </c>
      <c r="C77" s="42"/>
      <c r="D77" s="107"/>
      <c r="E77" s="9"/>
      <c r="F77" s="54"/>
    </row>
    <row r="78" spans="1:6" x14ac:dyDescent="0.2">
      <c r="A78" s="55"/>
      <c r="B78" s="113" t="s">
        <v>22</v>
      </c>
      <c r="C78" s="42" t="s">
        <v>23</v>
      </c>
      <c r="D78" s="106">
        <v>57.6</v>
      </c>
      <c r="E78" s="13">
        <v>70.2</v>
      </c>
      <c r="F78" s="101">
        <f t="shared" ref="F78:F82" si="4">D78/E78*100</f>
        <v>82.051282051282044</v>
      </c>
    </row>
    <row r="79" spans="1:6" x14ac:dyDescent="0.2">
      <c r="A79" s="55"/>
      <c r="B79" s="113" t="s">
        <v>24</v>
      </c>
      <c r="C79" s="42" t="s">
        <v>23</v>
      </c>
      <c r="D79" s="106">
        <v>536.5</v>
      </c>
      <c r="E79" s="13">
        <v>562.29999999999995</v>
      </c>
      <c r="F79" s="101">
        <f t="shared" si="4"/>
        <v>95.411701938467019</v>
      </c>
    </row>
    <row r="80" spans="1:6" x14ac:dyDescent="0.2">
      <c r="A80" s="55"/>
      <c r="B80" s="113" t="s">
        <v>25</v>
      </c>
      <c r="C80" s="42" t="s">
        <v>23</v>
      </c>
      <c r="D80" s="106">
        <v>28.8</v>
      </c>
      <c r="E80" s="13">
        <v>25.7</v>
      </c>
      <c r="F80" s="101"/>
    </row>
    <row r="81" spans="1:6" x14ac:dyDescent="0.2">
      <c r="A81" s="55"/>
      <c r="B81" s="113" t="s">
        <v>16</v>
      </c>
      <c r="C81" s="42" t="s">
        <v>23</v>
      </c>
      <c r="D81" s="106">
        <v>87</v>
      </c>
      <c r="E81" s="13">
        <v>59</v>
      </c>
      <c r="F81" s="101">
        <f t="shared" si="4"/>
        <v>147.45762711864407</v>
      </c>
    </row>
    <row r="82" spans="1:6" x14ac:dyDescent="0.2">
      <c r="A82" s="55"/>
      <c r="B82" s="113" t="s">
        <v>18</v>
      </c>
      <c r="C82" s="42" t="s">
        <v>23</v>
      </c>
      <c r="D82" s="106">
        <v>69.8</v>
      </c>
      <c r="E82" s="13">
        <v>86.3</v>
      </c>
      <c r="F82" s="101">
        <f t="shared" si="4"/>
        <v>80.880648899188884</v>
      </c>
    </row>
    <row r="83" spans="1:6" ht="24.75" x14ac:dyDescent="0.2">
      <c r="A83" s="55" t="s">
        <v>99</v>
      </c>
      <c r="B83" s="111" t="s">
        <v>191</v>
      </c>
      <c r="C83" s="42"/>
      <c r="D83" s="107"/>
      <c r="E83" s="9"/>
      <c r="F83" s="54"/>
    </row>
    <row r="84" spans="1:6" x14ac:dyDescent="0.2">
      <c r="A84" s="55"/>
      <c r="B84" s="113" t="s">
        <v>26</v>
      </c>
      <c r="C84" s="42" t="s">
        <v>27</v>
      </c>
      <c r="D84" s="106">
        <v>13650</v>
      </c>
      <c r="E84" s="13">
        <v>12874</v>
      </c>
      <c r="F84" s="101">
        <f t="shared" ref="F84" si="5">D84/E84*100</f>
        <v>106.02765263321423</v>
      </c>
    </row>
    <row r="85" spans="1:6" x14ac:dyDescent="0.2">
      <c r="A85" s="55"/>
      <c r="B85" s="113" t="s">
        <v>28</v>
      </c>
      <c r="C85" s="42" t="s">
        <v>29</v>
      </c>
      <c r="D85" s="106"/>
      <c r="E85" s="13"/>
      <c r="F85" s="58"/>
    </row>
    <row r="86" spans="1:6" ht="25.5" x14ac:dyDescent="0.2">
      <c r="A86" s="55"/>
      <c r="B86" s="113" t="s">
        <v>30</v>
      </c>
      <c r="C86" s="72" t="s">
        <v>31</v>
      </c>
      <c r="D86" s="106">
        <v>797</v>
      </c>
      <c r="E86" s="13">
        <v>801</v>
      </c>
      <c r="F86" s="101">
        <f t="shared" ref="F86:F87" si="6">D86/E86*100</f>
        <v>99.500624219725339</v>
      </c>
    </row>
    <row r="87" spans="1:6" ht="25.5" x14ac:dyDescent="0.2">
      <c r="A87" s="55"/>
      <c r="B87" s="113" t="s">
        <v>32</v>
      </c>
      <c r="C87" s="72" t="s">
        <v>31</v>
      </c>
      <c r="D87" s="106">
        <v>608</v>
      </c>
      <c r="E87" s="13">
        <v>671</v>
      </c>
      <c r="F87" s="101">
        <f t="shared" si="6"/>
        <v>90.611028315946356</v>
      </c>
    </row>
    <row r="88" spans="1:6" ht="25.5" x14ac:dyDescent="0.2">
      <c r="A88" s="55" t="s">
        <v>100</v>
      </c>
      <c r="B88" s="111" t="s">
        <v>192</v>
      </c>
      <c r="C88" s="42"/>
      <c r="D88" s="107"/>
      <c r="E88" s="9"/>
      <c r="F88" s="54"/>
    </row>
    <row r="89" spans="1:6" ht="12.75" customHeight="1" x14ac:dyDescent="0.2">
      <c r="A89" s="55"/>
      <c r="B89" s="113" t="s">
        <v>33</v>
      </c>
      <c r="C89" s="42" t="s">
        <v>76</v>
      </c>
      <c r="D89" s="106">
        <v>28599</v>
      </c>
      <c r="E89" s="13">
        <v>28175</v>
      </c>
      <c r="F89" s="101">
        <f>D89/E89*100</f>
        <v>101.50488021295475</v>
      </c>
    </row>
    <row r="90" spans="1:6" ht="13.5" customHeight="1" x14ac:dyDescent="0.2">
      <c r="A90" s="55"/>
      <c r="B90" s="113" t="s">
        <v>34</v>
      </c>
      <c r="C90" s="42" t="s">
        <v>76</v>
      </c>
      <c r="D90" s="106">
        <v>68459</v>
      </c>
      <c r="E90" s="13">
        <v>91575</v>
      </c>
      <c r="F90" s="101">
        <f>D90/E90*100</f>
        <v>74.757302757302753</v>
      </c>
    </row>
    <row r="91" spans="1:6" ht="12" customHeight="1" x14ac:dyDescent="0.2">
      <c r="A91" s="55"/>
      <c r="B91" s="113" t="s">
        <v>35</v>
      </c>
      <c r="C91" s="42" t="s">
        <v>76</v>
      </c>
      <c r="D91" s="106"/>
      <c r="E91" s="13"/>
      <c r="F91" s="102"/>
    </row>
    <row r="92" spans="1:6" ht="12" customHeight="1" x14ac:dyDescent="0.2">
      <c r="A92" s="55"/>
      <c r="B92" s="113" t="s">
        <v>36</v>
      </c>
      <c r="C92" s="42" t="s">
        <v>76</v>
      </c>
      <c r="D92" s="106">
        <v>581796</v>
      </c>
      <c r="E92" s="13">
        <v>571690</v>
      </c>
      <c r="F92" s="101">
        <f>D92/E92*100</f>
        <v>101.76774125837429</v>
      </c>
    </row>
    <row r="93" spans="1:6" ht="15.75" customHeight="1" x14ac:dyDescent="0.2">
      <c r="A93" s="55"/>
      <c r="B93" s="8" t="s">
        <v>37</v>
      </c>
      <c r="C93" s="72"/>
      <c r="D93" s="14"/>
      <c r="E93" s="9"/>
      <c r="F93" s="54"/>
    </row>
    <row r="94" spans="1:6" x14ac:dyDescent="0.2">
      <c r="A94" s="53" t="s">
        <v>101</v>
      </c>
      <c r="B94" s="15" t="s">
        <v>62</v>
      </c>
      <c r="C94" s="42" t="s">
        <v>46</v>
      </c>
      <c r="D94" s="14"/>
      <c r="E94" s="9"/>
      <c r="F94" s="54"/>
    </row>
    <row r="95" spans="1:6" x14ac:dyDescent="0.2">
      <c r="A95" s="55"/>
      <c r="B95" s="40" t="s">
        <v>106</v>
      </c>
      <c r="C95" s="42" t="s">
        <v>46</v>
      </c>
      <c r="D95" s="14"/>
      <c r="E95" s="9"/>
      <c r="F95" s="54"/>
    </row>
    <row r="96" spans="1:6" ht="38.25" x14ac:dyDescent="0.2">
      <c r="A96" s="55" t="s">
        <v>102</v>
      </c>
      <c r="B96" s="9" t="s">
        <v>139</v>
      </c>
      <c r="C96" s="42" t="s">
        <v>6</v>
      </c>
      <c r="D96" s="106">
        <v>27000</v>
      </c>
      <c r="E96" s="13">
        <v>70866</v>
      </c>
      <c r="F96" s="101">
        <f>D96/E96*100</f>
        <v>38.100076200152401</v>
      </c>
    </row>
    <row r="97" spans="1:6" ht="25.5" x14ac:dyDescent="0.2">
      <c r="A97" s="55"/>
      <c r="B97" s="10" t="s">
        <v>13</v>
      </c>
      <c r="C97" s="72" t="s">
        <v>4</v>
      </c>
      <c r="D97" s="106"/>
      <c r="E97" s="13"/>
      <c r="F97" s="57" t="s">
        <v>5</v>
      </c>
    </row>
    <row r="98" spans="1:6" ht="13.5" customHeight="1" x14ac:dyDescent="0.2">
      <c r="A98" s="55" t="s">
        <v>103</v>
      </c>
      <c r="B98" s="9" t="s">
        <v>77</v>
      </c>
      <c r="C98" s="42" t="s">
        <v>8</v>
      </c>
      <c r="D98" s="107">
        <v>16535</v>
      </c>
      <c r="E98" s="104">
        <v>15702</v>
      </c>
      <c r="F98" s="101">
        <f>D98/E98*100</f>
        <v>105.30505668067762</v>
      </c>
    </row>
    <row r="99" spans="1:6" x14ac:dyDescent="0.2">
      <c r="A99" s="55"/>
      <c r="B99" s="40" t="s">
        <v>38</v>
      </c>
      <c r="C99" s="42" t="s">
        <v>8</v>
      </c>
      <c r="D99" s="106">
        <v>16535</v>
      </c>
      <c r="E99" s="104">
        <v>15702</v>
      </c>
      <c r="F99" s="101">
        <f>D99/E99*100</f>
        <v>105.30505668067762</v>
      </c>
    </row>
    <row r="100" spans="1:6" ht="15" customHeight="1" x14ac:dyDescent="0.2">
      <c r="A100" s="55"/>
      <c r="B100" s="8" t="s">
        <v>195</v>
      </c>
      <c r="C100" s="42"/>
      <c r="D100" s="107"/>
      <c r="E100" s="9"/>
      <c r="F100" s="54"/>
    </row>
    <row r="101" spans="1:6" x14ac:dyDescent="0.2">
      <c r="A101" s="55" t="s">
        <v>104</v>
      </c>
      <c r="B101" s="41" t="s">
        <v>108</v>
      </c>
      <c r="C101" s="42" t="s">
        <v>46</v>
      </c>
      <c r="D101" s="107">
        <v>4</v>
      </c>
      <c r="E101" s="9">
        <v>5</v>
      </c>
      <c r="F101" s="101">
        <f>D101/E101*100</f>
        <v>80</v>
      </c>
    </row>
    <row r="102" spans="1:6" ht="12.75" customHeight="1" x14ac:dyDescent="0.2">
      <c r="A102" s="55"/>
      <c r="B102" s="40" t="s">
        <v>109</v>
      </c>
      <c r="C102" s="42" t="s">
        <v>46</v>
      </c>
      <c r="D102" s="107">
        <v>4</v>
      </c>
      <c r="E102" s="9">
        <v>5</v>
      </c>
      <c r="F102" s="101">
        <f>D102/E102*100</f>
        <v>80</v>
      </c>
    </row>
    <row r="103" spans="1:6" x14ac:dyDescent="0.2">
      <c r="A103" s="55"/>
      <c r="B103" s="38" t="s">
        <v>110</v>
      </c>
      <c r="C103" s="42"/>
      <c r="D103" s="107"/>
      <c r="E103" s="9"/>
      <c r="F103" s="54"/>
    </row>
    <row r="104" spans="1:6" x14ac:dyDescent="0.2">
      <c r="A104" s="55"/>
      <c r="B104" s="40" t="s">
        <v>54</v>
      </c>
      <c r="C104" s="42" t="s">
        <v>46</v>
      </c>
      <c r="D104" s="107">
        <v>0</v>
      </c>
      <c r="E104" s="9">
        <v>1</v>
      </c>
      <c r="F104" s="101">
        <f>D104/E104*100</f>
        <v>0</v>
      </c>
    </row>
    <row r="105" spans="1:6" ht="12.75" customHeight="1" x14ac:dyDescent="0.2">
      <c r="A105" s="55"/>
      <c r="B105" s="40" t="s">
        <v>53</v>
      </c>
      <c r="C105" s="42" t="s">
        <v>46</v>
      </c>
      <c r="D105" s="107">
        <v>1</v>
      </c>
      <c r="E105" s="9">
        <v>1</v>
      </c>
      <c r="F105" s="101">
        <f>D105/E105*100</f>
        <v>100</v>
      </c>
    </row>
    <row r="106" spans="1:6" x14ac:dyDescent="0.2">
      <c r="A106" s="55"/>
      <c r="B106" s="40" t="s">
        <v>55</v>
      </c>
      <c r="C106" s="42" t="s">
        <v>46</v>
      </c>
      <c r="D106" s="107"/>
      <c r="E106" s="9"/>
      <c r="F106" s="54"/>
    </row>
    <row r="107" spans="1:6" x14ac:dyDescent="0.2">
      <c r="A107" s="55"/>
      <c r="B107" s="40" t="s">
        <v>137</v>
      </c>
      <c r="C107" s="42" t="s">
        <v>46</v>
      </c>
      <c r="D107" s="107"/>
      <c r="E107" s="9"/>
      <c r="F107" s="54"/>
    </row>
    <row r="108" spans="1:6" x14ac:dyDescent="0.2">
      <c r="A108" s="55"/>
      <c r="B108" s="40" t="s">
        <v>138</v>
      </c>
      <c r="C108" s="42" t="s">
        <v>46</v>
      </c>
      <c r="D108" s="107"/>
      <c r="E108" s="9"/>
      <c r="F108" s="54"/>
    </row>
    <row r="109" spans="1:6" x14ac:dyDescent="0.2">
      <c r="A109" s="55"/>
      <c r="B109" s="40" t="s">
        <v>171</v>
      </c>
      <c r="C109" s="42" t="s">
        <v>46</v>
      </c>
      <c r="D109" s="107">
        <v>3</v>
      </c>
      <c r="E109" s="9">
        <v>3</v>
      </c>
      <c r="F109" s="101">
        <f>D109/E109*100</f>
        <v>100</v>
      </c>
    </row>
    <row r="110" spans="1:6" ht="51" x14ac:dyDescent="0.2">
      <c r="A110" s="55" t="s">
        <v>105</v>
      </c>
      <c r="B110" s="9" t="s">
        <v>172</v>
      </c>
      <c r="C110" s="42" t="s">
        <v>6</v>
      </c>
      <c r="D110" s="106">
        <v>872900</v>
      </c>
      <c r="E110" s="13">
        <v>517734</v>
      </c>
      <c r="F110" s="101">
        <f t="shared" ref="F110:F118" si="7">D110/E110*100</f>
        <v>168.60009193910386</v>
      </c>
    </row>
    <row r="111" spans="1:6" ht="25.5" customHeight="1" x14ac:dyDescent="0.2">
      <c r="A111" s="55" t="s">
        <v>107</v>
      </c>
      <c r="B111" s="9" t="s">
        <v>68</v>
      </c>
      <c r="C111" s="42" t="s">
        <v>11</v>
      </c>
      <c r="D111" s="106">
        <v>1585.9</v>
      </c>
      <c r="E111" s="103">
        <v>1327.1</v>
      </c>
      <c r="F111" s="101">
        <f t="shared" si="7"/>
        <v>119.50116796021402</v>
      </c>
    </row>
    <row r="112" spans="1:6" x14ac:dyDescent="0.2">
      <c r="A112" s="55"/>
      <c r="B112" s="40" t="s">
        <v>39</v>
      </c>
      <c r="C112" s="72" t="s">
        <v>11</v>
      </c>
      <c r="D112" s="106">
        <v>1585.9</v>
      </c>
      <c r="E112" s="103">
        <v>1327.1</v>
      </c>
      <c r="F112" s="101">
        <f t="shared" si="7"/>
        <v>119.50116796021402</v>
      </c>
    </row>
    <row r="113" spans="1:6" x14ac:dyDescent="0.2">
      <c r="A113" s="55" t="s">
        <v>111</v>
      </c>
      <c r="B113" s="9" t="s">
        <v>63</v>
      </c>
      <c r="C113" s="72" t="s">
        <v>40</v>
      </c>
      <c r="D113" s="107">
        <v>29800</v>
      </c>
      <c r="E113" s="9">
        <v>20299</v>
      </c>
      <c r="F113" s="101">
        <f t="shared" si="7"/>
        <v>146.8052613429233</v>
      </c>
    </row>
    <row r="114" spans="1:6" x14ac:dyDescent="0.2">
      <c r="A114" s="55"/>
      <c r="B114" s="40" t="s">
        <v>41</v>
      </c>
      <c r="C114" s="72" t="s">
        <v>40</v>
      </c>
      <c r="D114" s="106">
        <v>29800</v>
      </c>
      <c r="E114" s="13">
        <v>20299</v>
      </c>
      <c r="F114" s="101">
        <f t="shared" si="7"/>
        <v>146.8052613429233</v>
      </c>
    </row>
    <row r="115" spans="1:6" ht="12.75" customHeight="1" x14ac:dyDescent="0.2">
      <c r="A115" s="55" t="s">
        <v>112</v>
      </c>
      <c r="B115" s="9" t="s">
        <v>69</v>
      </c>
      <c r="C115" s="42" t="s">
        <v>3</v>
      </c>
      <c r="D115" s="120">
        <v>62.7</v>
      </c>
      <c r="E115" s="118">
        <v>23.2</v>
      </c>
      <c r="F115" s="101">
        <f t="shared" si="7"/>
        <v>270.25862068965523</v>
      </c>
    </row>
    <row r="116" spans="1:6" x14ac:dyDescent="0.2">
      <c r="A116" s="55"/>
      <c r="B116" s="40" t="s">
        <v>64</v>
      </c>
      <c r="C116" s="72" t="s">
        <v>3</v>
      </c>
      <c r="D116" s="120">
        <v>62.7</v>
      </c>
      <c r="E116" s="118">
        <v>23.2</v>
      </c>
      <c r="F116" s="101">
        <f t="shared" si="7"/>
        <v>270.25862068965523</v>
      </c>
    </row>
    <row r="117" spans="1:6" x14ac:dyDescent="0.2">
      <c r="A117" s="55" t="s">
        <v>113</v>
      </c>
      <c r="B117" s="36" t="s">
        <v>42</v>
      </c>
      <c r="C117" s="72" t="s">
        <v>43</v>
      </c>
      <c r="D117" s="107">
        <v>1000</v>
      </c>
      <c r="E117" s="116">
        <v>879.5</v>
      </c>
      <c r="F117" s="101">
        <f t="shared" si="7"/>
        <v>113.70096645821491</v>
      </c>
    </row>
    <row r="118" spans="1:6" x14ac:dyDescent="0.2">
      <c r="A118" s="55"/>
      <c r="B118" s="40" t="s">
        <v>65</v>
      </c>
      <c r="C118" s="72" t="s">
        <v>43</v>
      </c>
      <c r="D118" s="106">
        <v>1000</v>
      </c>
      <c r="E118" s="117">
        <v>879.5</v>
      </c>
      <c r="F118" s="101">
        <f t="shared" si="7"/>
        <v>113.70096645821491</v>
      </c>
    </row>
    <row r="119" spans="1:6" ht="15" customHeight="1" x14ac:dyDescent="0.2">
      <c r="A119" s="55"/>
      <c r="B119" s="8" t="s">
        <v>9</v>
      </c>
      <c r="C119" s="71"/>
      <c r="D119" s="106"/>
      <c r="E119" s="13"/>
      <c r="F119" s="58"/>
    </row>
    <row r="120" spans="1:6" ht="12.75" customHeight="1" x14ac:dyDescent="0.2">
      <c r="A120" s="55" t="s">
        <v>114</v>
      </c>
      <c r="B120" s="41" t="s">
        <v>196</v>
      </c>
      <c r="C120" s="71" t="s">
        <v>46</v>
      </c>
      <c r="D120" s="106">
        <v>606</v>
      </c>
      <c r="E120" s="13">
        <v>606</v>
      </c>
      <c r="F120" s="101">
        <f>D120/E120*100</f>
        <v>100</v>
      </c>
    </row>
    <row r="121" spans="1:6" x14ac:dyDescent="0.2">
      <c r="A121" s="55"/>
      <c r="B121" s="40" t="s">
        <v>106</v>
      </c>
      <c r="C121" s="71" t="s">
        <v>46</v>
      </c>
      <c r="D121" s="106"/>
      <c r="E121" s="13"/>
      <c r="F121" s="101"/>
    </row>
    <row r="122" spans="1:6" ht="25.5" x14ac:dyDescent="0.2">
      <c r="A122" s="55" t="s">
        <v>115</v>
      </c>
      <c r="B122" s="9" t="s">
        <v>78</v>
      </c>
      <c r="C122" s="73" t="s">
        <v>6</v>
      </c>
      <c r="D122" s="106">
        <v>7653300</v>
      </c>
      <c r="E122" s="13">
        <v>6335513</v>
      </c>
      <c r="F122" s="101">
        <f t="shared" ref="F122" si="8">D122/E122*100</f>
        <v>120.80000467207628</v>
      </c>
    </row>
    <row r="123" spans="1:6" ht="25.5" x14ac:dyDescent="0.2">
      <c r="A123" s="55"/>
      <c r="B123" s="10" t="s">
        <v>10</v>
      </c>
      <c r="C123" s="73" t="s">
        <v>4</v>
      </c>
      <c r="D123" s="106"/>
      <c r="E123" s="13"/>
      <c r="F123" s="57" t="s">
        <v>5</v>
      </c>
    </row>
    <row r="124" spans="1:6" ht="15" customHeight="1" x14ac:dyDescent="0.2">
      <c r="A124" s="55"/>
      <c r="B124" s="8" t="s">
        <v>51</v>
      </c>
      <c r="C124" s="42"/>
      <c r="D124" s="107"/>
      <c r="E124" s="9"/>
      <c r="F124" s="54"/>
    </row>
    <row r="125" spans="1:6" x14ac:dyDescent="0.2">
      <c r="A125" s="59" t="s">
        <v>116</v>
      </c>
      <c r="B125" s="9" t="s">
        <v>44</v>
      </c>
      <c r="C125" s="42" t="s">
        <v>29</v>
      </c>
      <c r="D125" s="106"/>
      <c r="E125" s="13"/>
      <c r="F125" s="58"/>
    </row>
    <row r="126" spans="1:6" x14ac:dyDescent="0.2">
      <c r="A126" s="59" t="s">
        <v>117</v>
      </c>
      <c r="B126" s="9" t="s">
        <v>45</v>
      </c>
      <c r="C126" s="42" t="s">
        <v>46</v>
      </c>
      <c r="D126" s="106"/>
      <c r="E126" s="13"/>
      <c r="F126" s="58"/>
    </row>
    <row r="127" spans="1:6" x14ac:dyDescent="0.2">
      <c r="A127" s="59" t="s">
        <v>118</v>
      </c>
      <c r="B127" s="9" t="s">
        <v>47</v>
      </c>
      <c r="C127" s="42" t="s">
        <v>4</v>
      </c>
      <c r="D127" s="106"/>
      <c r="E127" s="13"/>
      <c r="F127" s="58"/>
    </row>
    <row r="128" spans="1:6" ht="38.25" customHeight="1" x14ac:dyDescent="0.2">
      <c r="A128" s="59" t="s">
        <v>119</v>
      </c>
      <c r="B128" s="15" t="s">
        <v>194</v>
      </c>
      <c r="C128" s="72" t="s">
        <v>6</v>
      </c>
      <c r="D128" s="106"/>
      <c r="E128" s="13"/>
      <c r="F128" s="58"/>
    </row>
    <row r="129" spans="1:6" x14ac:dyDescent="0.2">
      <c r="A129" s="59"/>
      <c r="B129" s="38" t="s">
        <v>129</v>
      </c>
      <c r="C129" s="72"/>
      <c r="D129" s="106"/>
      <c r="E129" s="13"/>
    </row>
    <row r="130" spans="1:6" ht="25.5" x14ac:dyDescent="0.2">
      <c r="A130" s="59"/>
      <c r="B130" s="10" t="s">
        <v>173</v>
      </c>
      <c r="C130" s="72" t="s">
        <v>6</v>
      </c>
      <c r="D130" s="106"/>
      <c r="E130" s="13"/>
      <c r="F130" s="58"/>
    </row>
    <row r="131" spans="1:6" ht="25.5" x14ac:dyDescent="0.2">
      <c r="A131" s="59"/>
      <c r="B131" s="10" t="s">
        <v>175</v>
      </c>
      <c r="C131" s="72" t="s">
        <v>6</v>
      </c>
      <c r="D131" s="106"/>
      <c r="E131" s="13"/>
      <c r="F131" s="58"/>
    </row>
    <row r="132" spans="1:6" x14ac:dyDescent="0.2">
      <c r="A132" s="59"/>
      <c r="B132" s="10" t="s">
        <v>174</v>
      </c>
      <c r="C132" s="72" t="s">
        <v>6</v>
      </c>
      <c r="D132" s="106"/>
      <c r="E132" s="13"/>
      <c r="F132" s="58"/>
    </row>
    <row r="133" spans="1:6" x14ac:dyDescent="0.2">
      <c r="A133" s="59" t="s">
        <v>120</v>
      </c>
      <c r="B133" s="15" t="s">
        <v>48</v>
      </c>
      <c r="C133" s="42" t="s">
        <v>49</v>
      </c>
      <c r="D133" s="106"/>
      <c r="E133" s="13"/>
      <c r="F133" s="58"/>
    </row>
    <row r="134" spans="1:6" x14ac:dyDescent="0.2">
      <c r="A134" s="59"/>
      <c r="B134" s="40" t="s">
        <v>128</v>
      </c>
      <c r="C134" s="42" t="s">
        <v>49</v>
      </c>
      <c r="D134" s="106"/>
      <c r="E134" s="13"/>
      <c r="F134" s="58"/>
    </row>
    <row r="135" spans="1:6" ht="15" customHeight="1" x14ac:dyDescent="0.2">
      <c r="A135" s="55"/>
      <c r="B135" s="8" t="s">
        <v>186</v>
      </c>
      <c r="C135" s="42"/>
      <c r="D135" s="106"/>
      <c r="E135" s="13"/>
      <c r="F135" s="57"/>
    </row>
    <row r="136" spans="1:6" ht="38.25" x14ac:dyDescent="0.2">
      <c r="A136" s="55" t="s">
        <v>121</v>
      </c>
      <c r="B136" s="15" t="s">
        <v>228</v>
      </c>
      <c r="C136" s="42" t="s">
        <v>6</v>
      </c>
      <c r="D136" s="106">
        <v>2470800</v>
      </c>
      <c r="E136" s="13">
        <v>2104599</v>
      </c>
      <c r="F136" s="101">
        <f t="shared" ref="F136" si="9">D136/E136*100</f>
        <v>117.40003677660209</v>
      </c>
    </row>
    <row r="137" spans="1:6" ht="25.5" x14ac:dyDescent="0.2">
      <c r="A137" s="55"/>
      <c r="B137" s="10" t="s">
        <v>13</v>
      </c>
      <c r="C137" s="72" t="s">
        <v>4</v>
      </c>
      <c r="D137" s="106"/>
      <c r="E137" s="13"/>
      <c r="F137" s="57" t="s">
        <v>5</v>
      </c>
    </row>
    <row r="138" spans="1:6" x14ac:dyDescent="0.2">
      <c r="A138" s="55"/>
      <c r="B138" s="42" t="s">
        <v>129</v>
      </c>
      <c r="C138" s="72"/>
      <c r="D138" s="12"/>
      <c r="E138" s="13"/>
      <c r="F138" s="57"/>
    </row>
    <row r="139" spans="1:6" ht="25.5" x14ac:dyDescent="0.2">
      <c r="A139" s="55"/>
      <c r="B139" s="66" t="s">
        <v>176</v>
      </c>
      <c r="C139" s="42" t="s">
        <v>6</v>
      </c>
      <c r="D139" s="12"/>
      <c r="E139" s="13"/>
      <c r="F139" s="57"/>
    </row>
    <row r="140" spans="1:6" x14ac:dyDescent="0.2">
      <c r="A140" s="55"/>
      <c r="B140" s="66" t="s">
        <v>130</v>
      </c>
      <c r="C140" s="42" t="s">
        <v>6</v>
      </c>
      <c r="D140" s="12"/>
      <c r="E140" s="13"/>
      <c r="F140" s="57"/>
    </row>
    <row r="141" spans="1:6" x14ac:dyDescent="0.2">
      <c r="A141" s="55"/>
      <c r="B141" s="66" t="s">
        <v>131</v>
      </c>
      <c r="C141" s="42" t="s">
        <v>6</v>
      </c>
      <c r="D141" s="12"/>
      <c r="E141" s="13"/>
      <c r="F141" s="57"/>
    </row>
    <row r="142" spans="1:6" ht="25.5" x14ac:dyDescent="0.2">
      <c r="A142" s="55"/>
      <c r="B142" s="10" t="s">
        <v>177</v>
      </c>
      <c r="C142" s="71" t="s">
        <v>6</v>
      </c>
      <c r="D142" s="14"/>
      <c r="E142" s="9"/>
      <c r="F142" s="56"/>
    </row>
    <row r="143" spans="1:6" ht="25.9" customHeight="1" x14ac:dyDescent="0.2">
      <c r="A143" s="63"/>
      <c r="B143" s="65" t="s">
        <v>178</v>
      </c>
      <c r="C143" s="71" t="s">
        <v>6</v>
      </c>
      <c r="D143" s="14"/>
      <c r="E143" s="9"/>
      <c r="F143" s="56"/>
    </row>
    <row r="144" spans="1:6" x14ac:dyDescent="0.2">
      <c r="A144" s="55"/>
      <c r="B144" s="10" t="s">
        <v>132</v>
      </c>
      <c r="C144" s="42" t="s">
        <v>6</v>
      </c>
      <c r="D144" s="12"/>
      <c r="E144" s="13"/>
      <c r="F144" s="57"/>
    </row>
    <row r="145" spans="1:6" ht="25.5" x14ac:dyDescent="0.2">
      <c r="A145" s="55"/>
      <c r="B145" s="10" t="s">
        <v>179</v>
      </c>
      <c r="C145" s="42" t="s">
        <v>6</v>
      </c>
      <c r="D145" s="12"/>
      <c r="E145" s="13"/>
      <c r="F145" s="57"/>
    </row>
    <row r="146" spans="1:6" x14ac:dyDescent="0.2">
      <c r="A146" s="55"/>
      <c r="B146" s="10" t="s">
        <v>180</v>
      </c>
      <c r="C146" s="42" t="s">
        <v>6</v>
      </c>
      <c r="D146" s="12"/>
      <c r="E146" s="13"/>
      <c r="F146" s="57"/>
    </row>
    <row r="147" spans="1:6" ht="13.15" customHeight="1" x14ac:dyDescent="0.2">
      <c r="A147" s="55"/>
      <c r="B147" s="10" t="s">
        <v>181</v>
      </c>
      <c r="C147" s="42" t="s">
        <v>6</v>
      </c>
      <c r="D147" s="12"/>
      <c r="E147" s="13"/>
      <c r="F147" s="57"/>
    </row>
    <row r="148" spans="1:6" ht="13.15" customHeight="1" x14ac:dyDescent="0.2">
      <c r="A148" s="55"/>
      <c r="B148" s="10" t="s">
        <v>182</v>
      </c>
      <c r="C148" s="42" t="s">
        <v>6</v>
      </c>
      <c r="D148" s="12"/>
      <c r="E148" s="13"/>
      <c r="F148" s="57"/>
    </row>
    <row r="149" spans="1:6" x14ac:dyDescent="0.2">
      <c r="A149" s="55"/>
      <c r="B149" s="10" t="s">
        <v>183</v>
      </c>
      <c r="C149" s="42" t="s">
        <v>6</v>
      </c>
      <c r="D149" s="12"/>
      <c r="E149" s="13"/>
      <c r="F149" s="57"/>
    </row>
    <row r="150" spans="1:6" ht="15" customHeight="1" x14ac:dyDescent="0.2">
      <c r="A150" s="55"/>
      <c r="B150" s="8" t="s">
        <v>230</v>
      </c>
      <c r="C150" s="42"/>
      <c r="D150" s="14"/>
      <c r="E150" s="9"/>
      <c r="F150" s="54"/>
    </row>
    <row r="151" spans="1:6" ht="25.5" x14ac:dyDescent="0.2">
      <c r="A151" s="55" t="s">
        <v>122</v>
      </c>
      <c r="B151" s="11" t="s">
        <v>184</v>
      </c>
      <c r="C151" s="72" t="s">
        <v>6</v>
      </c>
      <c r="D151" s="106">
        <v>3037100</v>
      </c>
      <c r="E151" s="13">
        <v>5254498</v>
      </c>
      <c r="F151" s="101">
        <f t="shared" ref="F151:F158" si="10">D151/E151*100</f>
        <v>57.800002968884947</v>
      </c>
    </row>
    <row r="152" spans="1:6" x14ac:dyDescent="0.2">
      <c r="A152" s="55" t="s">
        <v>123</v>
      </c>
      <c r="B152" s="15" t="s">
        <v>79</v>
      </c>
      <c r="C152" s="42" t="s">
        <v>6</v>
      </c>
      <c r="D152" s="106">
        <v>3086700</v>
      </c>
      <c r="E152" s="13">
        <v>5276410</v>
      </c>
      <c r="F152" s="101">
        <f t="shared" si="10"/>
        <v>58.500002842842001</v>
      </c>
    </row>
    <row r="153" spans="1:6" x14ac:dyDescent="0.2">
      <c r="A153" s="55" t="s">
        <v>124</v>
      </c>
      <c r="B153" s="9" t="s">
        <v>80</v>
      </c>
      <c r="C153" s="42" t="s">
        <v>6</v>
      </c>
      <c r="D153" s="106">
        <v>49500</v>
      </c>
      <c r="E153" s="13">
        <v>26149</v>
      </c>
      <c r="F153" s="101">
        <f t="shared" si="10"/>
        <v>189.29978201843284</v>
      </c>
    </row>
    <row r="154" spans="1:6" x14ac:dyDescent="0.2">
      <c r="A154" s="55" t="s">
        <v>125</v>
      </c>
      <c r="B154" s="9" t="s">
        <v>81</v>
      </c>
      <c r="C154" s="42" t="s">
        <v>4</v>
      </c>
      <c r="D154" s="106">
        <v>12.5</v>
      </c>
      <c r="E154" s="108">
        <v>12.5</v>
      </c>
      <c r="F154" s="101">
        <f t="shared" si="10"/>
        <v>100</v>
      </c>
    </row>
    <row r="155" spans="1:6" ht="15" customHeight="1" x14ac:dyDescent="0.2">
      <c r="A155" s="55"/>
      <c r="B155" s="8" t="s">
        <v>70</v>
      </c>
      <c r="C155" s="71"/>
      <c r="D155" s="115"/>
      <c r="E155" s="9"/>
      <c r="F155" s="54"/>
    </row>
    <row r="156" spans="1:6" ht="25.5" x14ac:dyDescent="0.2">
      <c r="A156" s="55" t="s">
        <v>185</v>
      </c>
      <c r="B156" s="9" t="s">
        <v>142</v>
      </c>
      <c r="C156" s="73" t="s">
        <v>7</v>
      </c>
      <c r="D156" s="106">
        <v>45889</v>
      </c>
      <c r="E156" s="13">
        <v>40253</v>
      </c>
      <c r="F156" s="101">
        <f t="shared" si="10"/>
        <v>114.00144088639357</v>
      </c>
    </row>
    <row r="157" spans="1:6" ht="38.25" x14ac:dyDescent="0.2">
      <c r="A157" s="55" t="s">
        <v>126</v>
      </c>
      <c r="B157" s="9" t="s">
        <v>231</v>
      </c>
      <c r="C157" s="71" t="s">
        <v>3</v>
      </c>
      <c r="D157" s="106">
        <v>83</v>
      </c>
      <c r="E157" s="105">
        <v>103</v>
      </c>
      <c r="F157" s="101">
        <f t="shared" si="10"/>
        <v>80.582524271844662</v>
      </c>
    </row>
    <row r="158" spans="1:6" x14ac:dyDescent="0.2">
      <c r="A158" s="60" t="s">
        <v>127</v>
      </c>
      <c r="B158" s="43" t="s">
        <v>83</v>
      </c>
      <c r="C158" s="74" t="s">
        <v>4</v>
      </c>
      <c r="D158" s="121">
        <v>0.3</v>
      </c>
      <c r="E158" s="44">
        <v>0.3</v>
      </c>
      <c r="F158" s="101">
        <f t="shared" si="10"/>
        <v>100</v>
      </c>
    </row>
    <row r="159" spans="1:6" ht="9" customHeight="1" x14ac:dyDescent="0.2">
      <c r="A159" s="16"/>
      <c r="B159" s="17"/>
      <c r="C159" s="20"/>
      <c r="D159" s="18"/>
      <c r="E159" s="19"/>
      <c r="F159" s="19"/>
    </row>
    <row r="160" spans="1:6" x14ac:dyDescent="0.2">
      <c r="A160" s="1"/>
      <c r="B160" s="1"/>
      <c r="C160" s="1"/>
      <c r="D160" s="1"/>
      <c r="E160" s="1"/>
      <c r="F160" s="1"/>
    </row>
    <row r="161" spans="1:6" x14ac:dyDescent="0.2">
      <c r="A161" s="1"/>
      <c r="B161" s="1"/>
      <c r="C161" s="1"/>
      <c r="D161" s="1"/>
      <c r="E161" s="1"/>
      <c r="F161" s="1"/>
    </row>
    <row r="162" spans="1:6" ht="47.25" customHeight="1" x14ac:dyDescent="0.2">
      <c r="A162" s="125" t="s">
        <v>225</v>
      </c>
      <c r="B162" s="125"/>
      <c r="C162" s="1"/>
      <c r="D162" s="1"/>
      <c r="E162" s="126" t="s">
        <v>226</v>
      </c>
      <c r="F162" s="126"/>
    </row>
    <row r="163" spans="1:6" x14ac:dyDescent="0.2">
      <c r="A163" s="1"/>
      <c r="B163" s="1"/>
      <c r="C163" s="1"/>
      <c r="D163" s="1"/>
      <c r="E163" s="1"/>
      <c r="F163" s="1"/>
    </row>
    <row r="164" spans="1:6" x14ac:dyDescent="0.2">
      <c r="A164" s="1"/>
      <c r="B164" s="1"/>
      <c r="C164" s="1"/>
      <c r="D164" s="1"/>
      <c r="E164" s="1"/>
      <c r="F164" s="1"/>
    </row>
    <row r="165" spans="1:6" x14ac:dyDescent="0.2">
      <c r="A165" s="21" t="s">
        <v>50</v>
      </c>
      <c r="B165" s="17"/>
      <c r="C165" s="22"/>
      <c r="D165" s="23"/>
      <c r="E165" s="17"/>
      <c r="F165" s="17"/>
    </row>
    <row r="166" spans="1:6" x14ac:dyDescent="0.2">
      <c r="A166" s="68" t="s">
        <v>133</v>
      </c>
      <c r="B166" s="68"/>
      <c r="C166" s="68"/>
      <c r="D166" s="68"/>
      <c r="E166" s="68"/>
      <c r="F166" s="68"/>
    </row>
    <row r="167" spans="1:6" ht="14.25" x14ac:dyDescent="0.2">
      <c r="A167" s="1"/>
      <c r="B167" s="24"/>
      <c r="C167" s="24"/>
      <c r="D167" s="24"/>
      <c r="E167" s="24"/>
      <c r="F167" s="24"/>
    </row>
    <row r="168" spans="1:6" s="29" customFormat="1" x14ac:dyDescent="0.2">
      <c r="B168" s="26"/>
      <c r="C168" s="27"/>
      <c r="D168" s="28"/>
      <c r="E168" s="26"/>
      <c r="F168" s="26"/>
    </row>
    <row r="169" spans="1:6" s="29" customFormat="1" x14ac:dyDescent="0.2">
      <c r="A169" s="29" t="s">
        <v>217</v>
      </c>
      <c r="B169" s="26"/>
      <c r="C169" s="30"/>
      <c r="D169" s="28"/>
      <c r="E169" s="26"/>
      <c r="F169" s="26"/>
    </row>
    <row r="170" spans="1:6" s="29" customFormat="1" x14ac:dyDescent="0.2">
      <c r="A170" s="25" t="s">
        <v>218</v>
      </c>
      <c r="B170" s="26"/>
      <c r="C170" s="30"/>
      <c r="D170" s="28"/>
      <c r="E170" s="26"/>
      <c r="F170" s="26"/>
    </row>
    <row r="171" spans="1:6" s="29" customFormat="1" x14ac:dyDescent="0.2">
      <c r="A171" s="25" t="s">
        <v>222</v>
      </c>
      <c r="B171" s="26"/>
      <c r="C171" s="30"/>
      <c r="D171" s="28"/>
      <c r="E171" s="26"/>
      <c r="F171" s="26"/>
    </row>
    <row r="172" spans="1:6" s="29" customFormat="1" x14ac:dyDescent="0.2">
      <c r="A172" s="25" t="s">
        <v>219</v>
      </c>
      <c r="B172" s="26"/>
      <c r="C172" s="30"/>
      <c r="D172" s="28"/>
      <c r="E172" s="26"/>
      <c r="F172" s="26"/>
    </row>
    <row r="173" spans="1:6" s="29" customFormat="1" x14ac:dyDescent="0.2">
      <c r="A173" s="25"/>
      <c r="B173" s="26"/>
      <c r="C173" s="30"/>
      <c r="D173" s="28"/>
      <c r="E173" s="26"/>
      <c r="F173" s="26"/>
    </row>
    <row r="174" spans="1:6" s="29" customFormat="1" x14ac:dyDescent="0.2">
      <c r="A174" s="25"/>
      <c r="B174" s="26"/>
      <c r="C174" s="30"/>
      <c r="D174" s="28"/>
      <c r="E174" s="26"/>
      <c r="F174" s="26"/>
    </row>
    <row r="175" spans="1:6" s="29" customFormat="1" x14ac:dyDescent="0.2">
      <c r="A175" s="25"/>
      <c r="B175" s="26"/>
      <c r="C175" s="30"/>
      <c r="D175" s="28"/>
      <c r="E175" s="26"/>
      <c r="F175" s="26"/>
    </row>
    <row r="176" spans="1:6" s="29" customFormat="1" x14ac:dyDescent="0.2">
      <c r="A176" s="25"/>
      <c r="B176" s="26"/>
      <c r="C176" s="30"/>
      <c r="D176" s="28"/>
      <c r="E176" s="26"/>
      <c r="F176" s="26"/>
    </row>
    <row r="177" spans="1:6" s="29" customFormat="1" x14ac:dyDescent="0.2">
      <c r="A177" s="25"/>
      <c r="B177" s="26"/>
      <c r="C177" s="30"/>
      <c r="D177" s="28"/>
      <c r="E177" s="26"/>
      <c r="F177" s="26"/>
    </row>
    <row r="178" spans="1:6" s="29" customFormat="1" x14ac:dyDescent="0.2">
      <c r="A178" s="25"/>
      <c r="B178" s="26"/>
      <c r="C178" s="30"/>
      <c r="D178" s="28"/>
      <c r="E178" s="26"/>
      <c r="F178" s="26"/>
    </row>
    <row r="179" spans="1:6" s="29" customFormat="1" x14ac:dyDescent="0.2">
      <c r="A179" s="25"/>
      <c r="B179" s="26"/>
      <c r="C179" s="30"/>
      <c r="D179" s="28"/>
      <c r="E179" s="26"/>
      <c r="F179" s="26"/>
    </row>
    <row r="180" spans="1:6" s="29" customFormat="1" x14ac:dyDescent="0.2">
      <c r="A180" s="25"/>
      <c r="B180" s="26"/>
      <c r="C180" s="30"/>
      <c r="D180" s="28"/>
      <c r="E180" s="26"/>
      <c r="F180" s="26"/>
    </row>
    <row r="181" spans="1:6" s="29" customFormat="1" x14ac:dyDescent="0.2">
      <c r="A181" s="25"/>
      <c r="B181" s="26"/>
      <c r="C181" s="30"/>
      <c r="D181" s="28"/>
      <c r="E181" s="26"/>
      <c r="F181" s="26"/>
    </row>
    <row r="182" spans="1:6" s="29" customFormat="1" x14ac:dyDescent="0.2">
      <c r="A182" s="25"/>
      <c r="B182" s="26"/>
      <c r="C182" s="30"/>
      <c r="D182" s="28"/>
      <c r="E182" s="26"/>
      <c r="F182" s="26"/>
    </row>
  </sheetData>
  <mergeCells count="8">
    <mergeCell ref="E5:F5"/>
    <mergeCell ref="A6:F6"/>
    <mergeCell ref="A7:F7"/>
    <mergeCell ref="A162:B162"/>
    <mergeCell ref="E162:F162"/>
    <mergeCell ref="A8:F8"/>
    <mergeCell ref="A9:F9"/>
    <mergeCell ref="A10:B10"/>
  </mergeCells>
  <phoneticPr fontId="1" type="noConversion"/>
  <printOptions horizontalCentered="1"/>
  <pageMargins left="0.39370078740157483" right="0.19685039370078741" top="0.59055118110236227" bottom="0.51181102362204722" header="0.51181102362204722" footer="0.31496062992125984"/>
  <pageSetup paperSize="9" scale="93" orientation="portrait" r:id="rId1"/>
  <headerFooter alignWithMargins="0">
    <oddFooter>&amp;C&amp;8&amp;P</oddFooter>
  </headerFooter>
  <rowBreaks count="3" manualBreakCount="3">
    <brk id="46" max="16383" man="1"/>
    <brk id="88" max="12" man="1"/>
    <brk id="1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workbookViewId="0">
      <selection activeCell="K13" sqref="K13"/>
    </sheetView>
  </sheetViews>
  <sheetFormatPr defaultColWidth="9.140625" defaultRowHeight="12.75" x14ac:dyDescent="0.2"/>
  <cols>
    <col min="1" max="1" width="5.28515625" style="2" customWidth="1"/>
    <col min="2" max="2" width="54.85546875" style="31" customWidth="1"/>
    <col min="3" max="3" width="9.7109375" style="32" customWidth="1"/>
    <col min="4" max="4" width="12" style="33" customWidth="1"/>
    <col min="5" max="5" width="11.5703125" style="31" customWidth="1"/>
    <col min="6" max="6" width="9.42578125" style="31" customWidth="1"/>
    <col min="7" max="7" width="13.42578125" style="31" customWidth="1"/>
    <col min="8" max="8" width="23.42578125" style="1" customWidth="1"/>
    <col min="9" max="16384" width="9.140625" style="1"/>
  </cols>
  <sheetData>
    <row r="1" spans="1:8" ht="12.75" customHeight="1" x14ac:dyDescent="0.2">
      <c r="A1" s="1"/>
      <c r="B1" s="62"/>
      <c r="C1" s="62"/>
      <c r="F1" s="62"/>
      <c r="G1" s="62"/>
      <c r="H1" s="67"/>
    </row>
    <row r="2" spans="1:8" ht="12.75" customHeight="1" x14ac:dyDescent="0.2">
      <c r="A2" s="1"/>
      <c r="B2" s="62"/>
      <c r="C2" s="62"/>
      <c r="F2" s="62"/>
      <c r="G2" s="62"/>
      <c r="H2" s="67"/>
    </row>
    <row r="3" spans="1:8" ht="12.75" customHeight="1" x14ac:dyDescent="0.2">
      <c r="A3" s="1"/>
      <c r="B3" s="62"/>
      <c r="C3" s="62"/>
      <c r="F3" s="62"/>
      <c r="G3" s="62"/>
      <c r="H3" s="67"/>
    </row>
    <row r="4" spans="1:8" ht="15.75" x14ac:dyDescent="0.25">
      <c r="A4" s="61"/>
      <c r="B4" s="61"/>
      <c r="C4" s="61"/>
      <c r="E4" s="76"/>
      <c r="F4" s="77"/>
      <c r="G4" s="77"/>
      <c r="H4" s="75"/>
    </row>
    <row r="5" spans="1:8" ht="8.25" customHeight="1" x14ac:dyDescent="0.2">
      <c r="A5" s="34"/>
      <c r="B5" s="35"/>
      <c r="C5" s="35"/>
      <c r="D5" s="35"/>
      <c r="E5" s="122"/>
      <c r="F5" s="122"/>
      <c r="G5" s="78"/>
    </row>
    <row r="6" spans="1:8" ht="15.75" customHeight="1" x14ac:dyDescent="0.25">
      <c r="A6" s="132" t="s">
        <v>197</v>
      </c>
      <c r="B6" s="132"/>
      <c r="C6" s="132"/>
      <c r="D6" s="132"/>
      <c r="E6" s="132"/>
      <c r="F6" s="132"/>
      <c r="G6" s="132"/>
      <c r="H6" s="132"/>
    </row>
    <row r="7" spans="1:8" ht="14.25" customHeight="1" x14ac:dyDescent="0.2">
      <c r="A7" s="124" t="s">
        <v>221</v>
      </c>
      <c r="B7" s="124"/>
      <c r="C7" s="124"/>
      <c r="D7" s="124"/>
      <c r="E7" s="124"/>
      <c r="F7" s="124"/>
      <c r="G7" s="124"/>
      <c r="H7" s="124"/>
    </row>
    <row r="8" spans="1:8" ht="10.5" customHeight="1" x14ac:dyDescent="0.2">
      <c r="A8" s="127" t="s">
        <v>198</v>
      </c>
      <c r="B8" s="127"/>
      <c r="C8" s="127"/>
      <c r="D8" s="127"/>
      <c r="E8" s="127"/>
      <c r="F8" s="127"/>
      <c r="G8" s="127"/>
      <c r="H8" s="127"/>
    </row>
    <row r="9" spans="1:8" ht="14.25" customHeight="1" x14ac:dyDescent="0.2">
      <c r="A9" s="124" t="s">
        <v>227</v>
      </c>
      <c r="B9" s="124"/>
      <c r="C9" s="124"/>
      <c r="D9" s="124"/>
      <c r="E9" s="124"/>
      <c r="F9" s="124"/>
      <c r="G9" s="124"/>
      <c r="H9" s="124"/>
    </row>
    <row r="10" spans="1:8" ht="12" customHeight="1" x14ac:dyDescent="0.2">
      <c r="A10" s="128" t="s">
        <v>199</v>
      </c>
      <c r="B10" s="128"/>
      <c r="C10" s="128"/>
      <c r="D10" s="128"/>
      <c r="E10" s="128"/>
      <c r="F10" s="128"/>
      <c r="G10" s="128"/>
      <c r="H10" s="128"/>
    </row>
    <row r="11" spans="1:8" ht="12.75" customHeight="1" thickBot="1" x14ac:dyDescent="0.25">
      <c r="A11" s="4"/>
      <c r="B11" s="5"/>
      <c r="C11" s="6"/>
      <c r="D11" s="3"/>
      <c r="E11" s="5"/>
      <c r="F11" s="5"/>
      <c r="G11" s="5"/>
    </row>
    <row r="12" spans="1:8" ht="87" customHeight="1" thickBot="1" x14ac:dyDescent="0.25">
      <c r="A12" s="69" t="s">
        <v>1</v>
      </c>
      <c r="B12" s="70" t="s">
        <v>2</v>
      </c>
      <c r="C12" s="70" t="s">
        <v>193</v>
      </c>
      <c r="D12" s="70" t="s">
        <v>143</v>
      </c>
      <c r="E12" s="70" t="s">
        <v>201</v>
      </c>
      <c r="F12" s="70" t="s">
        <v>203</v>
      </c>
      <c r="G12" s="70" t="s">
        <v>211</v>
      </c>
      <c r="H12" s="70" t="s">
        <v>210</v>
      </c>
    </row>
    <row r="13" spans="1:8" s="7" customFormat="1" ht="12" x14ac:dyDescent="0.2">
      <c r="A13" s="45"/>
      <c r="B13" s="46"/>
      <c r="C13" s="46"/>
      <c r="D13" s="46"/>
      <c r="E13" s="46"/>
      <c r="F13" s="46"/>
      <c r="G13" s="46"/>
    </row>
    <row r="14" spans="1:8" s="7" customFormat="1" ht="16.5" customHeight="1" x14ac:dyDescent="0.25">
      <c r="A14" s="80" t="s">
        <v>88</v>
      </c>
      <c r="B14" s="81" t="s">
        <v>200</v>
      </c>
      <c r="C14" s="82" t="s">
        <v>6</v>
      </c>
      <c r="D14" s="83">
        <f>SUM(D15:D20)</f>
        <v>28337900</v>
      </c>
      <c r="E14" s="83">
        <f>SUM(E15:E20)</f>
        <v>28302061</v>
      </c>
      <c r="F14" s="83">
        <f>D14/E14*100</f>
        <v>100.1266303538813</v>
      </c>
      <c r="G14" s="84">
        <v>108.4</v>
      </c>
      <c r="H14" s="129"/>
    </row>
    <row r="15" spans="1:8" ht="28.5" customHeight="1" x14ac:dyDescent="0.25">
      <c r="A15" s="85" t="s">
        <v>89</v>
      </c>
      <c r="B15" s="86" t="s">
        <v>205</v>
      </c>
      <c r="C15" s="87" t="s">
        <v>6</v>
      </c>
      <c r="D15" s="88">
        <f>'Приложение 1'!D17</f>
        <v>10095100</v>
      </c>
      <c r="E15" s="86">
        <f>'Приложение 1'!E17</f>
        <v>12075478</v>
      </c>
      <c r="F15" s="88">
        <f t="shared" ref="F15:F20" si="0">D15/E15*100</f>
        <v>83.600003246248306</v>
      </c>
      <c r="G15" s="99" t="s">
        <v>204</v>
      </c>
      <c r="H15" s="130"/>
    </row>
    <row r="16" spans="1:8" ht="30.75" customHeight="1" x14ac:dyDescent="0.25">
      <c r="A16" s="85" t="s">
        <v>91</v>
      </c>
      <c r="B16" s="86" t="s">
        <v>206</v>
      </c>
      <c r="C16" s="87" t="s">
        <v>6</v>
      </c>
      <c r="D16" s="88">
        <f>'Приложение 1'!D56</f>
        <v>9689600</v>
      </c>
      <c r="E16" s="86">
        <f>'Приложение 1'!E56</f>
        <v>9302470</v>
      </c>
      <c r="F16" s="88">
        <f t="shared" si="0"/>
        <v>104.16158289142561</v>
      </c>
      <c r="G16" s="99" t="s">
        <v>204</v>
      </c>
      <c r="H16" s="130"/>
    </row>
    <row r="17" spans="1:8" ht="30" x14ac:dyDescent="0.25">
      <c r="A17" s="85" t="s">
        <v>92</v>
      </c>
      <c r="B17" s="86" t="s">
        <v>207</v>
      </c>
      <c r="C17" s="89" t="s">
        <v>6</v>
      </c>
      <c r="D17" s="90">
        <f>'Приложение 1'!D96</f>
        <v>27000</v>
      </c>
      <c r="E17" s="91">
        <f>'Приложение 1'!E96</f>
        <v>70866</v>
      </c>
      <c r="F17" s="88">
        <f t="shared" si="0"/>
        <v>38.100076200152401</v>
      </c>
      <c r="G17" s="99" t="s">
        <v>204</v>
      </c>
      <c r="H17" s="130"/>
    </row>
    <row r="18" spans="1:8" ht="30" customHeight="1" x14ac:dyDescent="0.25">
      <c r="A18" s="85" t="s">
        <v>93</v>
      </c>
      <c r="B18" s="86" t="s">
        <v>208</v>
      </c>
      <c r="C18" s="89" t="s">
        <v>6</v>
      </c>
      <c r="D18" s="90">
        <f>'Приложение 1'!D110</f>
        <v>872900</v>
      </c>
      <c r="E18" s="91">
        <f>'Приложение 1'!E110</f>
        <v>517734</v>
      </c>
      <c r="F18" s="88">
        <f t="shared" si="0"/>
        <v>168.60009193910386</v>
      </c>
      <c r="G18" s="99" t="s">
        <v>204</v>
      </c>
      <c r="H18" s="130"/>
    </row>
    <row r="19" spans="1:8" ht="15" x14ac:dyDescent="0.25">
      <c r="A19" s="85" t="s">
        <v>94</v>
      </c>
      <c r="B19" s="86" t="s">
        <v>202</v>
      </c>
      <c r="C19" s="92" t="s">
        <v>6</v>
      </c>
      <c r="D19" s="90">
        <f>'Приложение 1'!D122</f>
        <v>7653300</v>
      </c>
      <c r="E19" s="91">
        <f>'Приложение 1'!E122</f>
        <v>6335513</v>
      </c>
      <c r="F19" s="88">
        <f t="shared" si="0"/>
        <v>120.80000467207628</v>
      </c>
      <c r="G19" s="99" t="s">
        <v>204</v>
      </c>
      <c r="H19" s="130"/>
    </row>
    <row r="20" spans="1:8" ht="30" x14ac:dyDescent="0.25">
      <c r="A20" s="93" t="s">
        <v>95</v>
      </c>
      <c r="B20" s="94" t="s">
        <v>209</v>
      </c>
      <c r="C20" s="95" t="s">
        <v>6</v>
      </c>
      <c r="D20" s="96">
        <f>'Приложение 1'!D128</f>
        <v>0</v>
      </c>
      <c r="E20" s="97">
        <f>'Приложение 1'!E128</f>
        <v>0</v>
      </c>
      <c r="F20" s="98" t="e">
        <f t="shared" si="0"/>
        <v>#DIV/0!</v>
      </c>
      <c r="G20" s="100" t="s">
        <v>204</v>
      </c>
      <c r="H20" s="131"/>
    </row>
    <row r="21" spans="1:8" x14ac:dyDescent="0.2">
      <c r="A21" s="16"/>
      <c r="B21" s="17"/>
      <c r="C21" s="20"/>
      <c r="D21" s="18"/>
      <c r="E21" s="19"/>
      <c r="F21" s="19"/>
      <c r="G21" s="19"/>
    </row>
    <row r="22" spans="1:8" ht="15.75" x14ac:dyDescent="0.25">
      <c r="A22" s="79"/>
      <c r="B22" s="1"/>
      <c r="C22" s="1"/>
      <c r="D22" s="1"/>
      <c r="E22" s="1"/>
      <c r="F22" s="1"/>
      <c r="G22" s="1"/>
    </row>
    <row r="23" spans="1:8" x14ac:dyDescent="0.2">
      <c r="B23" s="17"/>
      <c r="C23" s="22"/>
      <c r="D23" s="23"/>
      <c r="E23" s="17"/>
      <c r="F23" s="17"/>
      <c r="G23" s="17"/>
    </row>
    <row r="24" spans="1:8" x14ac:dyDescent="0.2">
      <c r="A24" s="68"/>
      <c r="B24" s="68"/>
      <c r="C24" s="68"/>
      <c r="D24" s="68"/>
      <c r="E24" s="68"/>
      <c r="F24" s="68"/>
      <c r="G24" s="68"/>
    </row>
    <row r="25" spans="1:8" ht="14.25" x14ac:dyDescent="0.2">
      <c r="A25" s="29" t="s">
        <v>217</v>
      </c>
      <c r="B25" s="24"/>
      <c r="C25" s="24"/>
      <c r="D25" s="24"/>
      <c r="E25" s="24"/>
      <c r="F25" s="24"/>
      <c r="G25" s="24"/>
    </row>
    <row r="26" spans="1:8" s="29" customFormat="1" x14ac:dyDescent="0.2">
      <c r="A26" s="25" t="s">
        <v>218</v>
      </c>
      <c r="B26" s="26"/>
      <c r="C26" s="27"/>
      <c r="D26" s="28"/>
      <c r="E26" s="26"/>
      <c r="F26" s="26"/>
      <c r="G26" s="26"/>
    </row>
    <row r="27" spans="1:8" s="29" customFormat="1" x14ac:dyDescent="0.2">
      <c r="B27" s="26"/>
      <c r="C27" s="30"/>
      <c r="D27" s="28"/>
      <c r="E27" s="26"/>
      <c r="F27" s="26"/>
      <c r="G27" s="26"/>
    </row>
    <row r="28" spans="1:8" s="29" customFormat="1" x14ac:dyDescent="0.2">
      <c r="B28" s="26"/>
      <c r="C28" s="30"/>
      <c r="D28" s="28"/>
      <c r="E28" s="26"/>
      <c r="F28" s="26"/>
      <c r="G28" s="26"/>
    </row>
    <row r="29" spans="1:8" s="29" customFormat="1" x14ac:dyDescent="0.2">
      <c r="A29" s="25"/>
      <c r="B29" s="26"/>
      <c r="C29" s="30"/>
      <c r="D29" s="28"/>
      <c r="E29" s="26"/>
      <c r="F29" s="26"/>
      <c r="G29" s="26"/>
    </row>
    <row r="30" spans="1:8" s="29" customFormat="1" x14ac:dyDescent="0.2">
      <c r="A30" s="25"/>
      <c r="B30" s="26"/>
      <c r="C30" s="30"/>
      <c r="D30" s="28"/>
      <c r="E30" s="26"/>
      <c r="F30" s="26"/>
      <c r="G30" s="26"/>
    </row>
    <row r="31" spans="1:8" s="29" customFormat="1" x14ac:dyDescent="0.2">
      <c r="A31" s="25"/>
      <c r="B31" s="26"/>
      <c r="C31" s="30"/>
      <c r="D31" s="28"/>
      <c r="E31" s="26"/>
      <c r="F31" s="26"/>
      <c r="G31" s="26"/>
    </row>
    <row r="32" spans="1:8" s="29" customFormat="1" x14ac:dyDescent="0.2">
      <c r="A32" s="25"/>
      <c r="B32" s="26"/>
      <c r="C32" s="30"/>
      <c r="D32" s="28"/>
      <c r="E32" s="26"/>
      <c r="F32" s="26"/>
      <c r="G32" s="26"/>
    </row>
    <row r="33" spans="1:7" s="29" customFormat="1" x14ac:dyDescent="0.2">
      <c r="A33" s="25"/>
      <c r="B33" s="26"/>
      <c r="C33" s="30"/>
      <c r="D33" s="28"/>
      <c r="E33" s="26"/>
      <c r="F33" s="26"/>
      <c r="G33" s="26"/>
    </row>
    <row r="34" spans="1:7" s="29" customFormat="1" x14ac:dyDescent="0.2">
      <c r="A34" s="25"/>
      <c r="B34" s="26"/>
      <c r="C34" s="30"/>
      <c r="D34" s="28"/>
      <c r="E34" s="26"/>
      <c r="F34" s="26"/>
      <c r="G34" s="26"/>
    </row>
    <row r="35" spans="1:7" s="29" customFormat="1" x14ac:dyDescent="0.2">
      <c r="A35" s="25"/>
      <c r="B35" s="26"/>
      <c r="C35" s="30"/>
      <c r="D35" s="28"/>
      <c r="E35" s="26"/>
      <c r="F35" s="26"/>
      <c r="G35" s="26"/>
    </row>
    <row r="36" spans="1:7" s="29" customFormat="1" x14ac:dyDescent="0.2">
      <c r="A36" s="25"/>
      <c r="B36" s="26"/>
      <c r="C36" s="30"/>
      <c r="D36" s="28"/>
      <c r="E36" s="26"/>
      <c r="F36" s="26"/>
      <c r="G36" s="26"/>
    </row>
    <row r="37" spans="1:7" s="29" customFormat="1" x14ac:dyDescent="0.2">
      <c r="A37" s="25"/>
      <c r="B37" s="26"/>
      <c r="C37" s="30"/>
      <c r="D37" s="28"/>
      <c r="E37" s="26"/>
      <c r="F37" s="26"/>
      <c r="G37" s="26"/>
    </row>
    <row r="38" spans="1:7" s="29" customFormat="1" x14ac:dyDescent="0.2">
      <c r="A38" s="25"/>
      <c r="B38" s="26"/>
      <c r="C38" s="30"/>
      <c r="D38" s="28"/>
      <c r="E38" s="26"/>
      <c r="F38" s="26"/>
      <c r="G38" s="26"/>
    </row>
    <row r="39" spans="1:7" s="29" customFormat="1" x14ac:dyDescent="0.2">
      <c r="A39" s="25"/>
      <c r="B39" s="26"/>
      <c r="C39" s="30"/>
      <c r="D39" s="28"/>
      <c r="E39" s="26"/>
      <c r="F39" s="26"/>
      <c r="G39" s="26"/>
    </row>
    <row r="40" spans="1:7" s="29" customFormat="1" x14ac:dyDescent="0.2">
      <c r="A40" s="25"/>
      <c r="B40" s="26"/>
      <c r="C40" s="30"/>
      <c r="D40" s="28"/>
      <c r="E40" s="26"/>
      <c r="F40" s="26"/>
      <c r="G40" s="26"/>
    </row>
  </sheetData>
  <mergeCells count="7">
    <mergeCell ref="A10:H10"/>
    <mergeCell ref="H14:H20"/>
    <mergeCell ref="E5:F5"/>
    <mergeCell ref="A6:H6"/>
    <mergeCell ref="A7:H7"/>
    <mergeCell ref="A8:H8"/>
    <mergeCell ref="A9:H9"/>
  </mergeCells>
  <printOptions horizontalCentered="1"/>
  <pageMargins left="0.31496062992125984" right="0.31496062992125984" top="0.74803149606299213" bottom="0.35433070866141736" header="0.31496062992125984" footer="0.31496062992125984"/>
  <pageSetup paperSize="9" orientation="landscape" r:id="rId1"/>
  <ignoredErrors>
    <ignoredError sqref="D17:E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1</vt:lpstr>
      <vt:lpstr>Приложение 2</vt:lpstr>
      <vt:lpstr>'Приложение 1'!Заголовки_для_печати</vt:lpstr>
      <vt:lpstr>'Приложение 1'!Область_печати</vt:lpstr>
    </vt:vector>
  </TitlesOfParts>
  <Company>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242b-2</dc:creator>
  <cp:lastModifiedBy>Сотрудник</cp:lastModifiedBy>
  <cp:lastPrinted>2022-11-23T12:19:36Z</cp:lastPrinted>
  <dcterms:created xsi:type="dcterms:W3CDTF">2004-12-27T07:54:16Z</dcterms:created>
  <dcterms:modified xsi:type="dcterms:W3CDTF">2024-01-11T11:59:06Z</dcterms:modified>
</cp:coreProperties>
</file>