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85"/>
  </bookViews>
  <sheets>
    <sheet name="Форма 1" sheetId="5" r:id="rId1"/>
    <sheet name="Форма 2" sheetId="6" r:id="rId2"/>
    <sheet name="Коды программ" sheetId="4" r:id="rId3"/>
  </sheets>
  <calcPr calcId="162913"/>
</workbook>
</file>

<file path=xl/calcChain.xml><?xml version="1.0" encoding="utf-8"?>
<calcChain xmlns="http://schemas.openxmlformats.org/spreadsheetml/2006/main">
  <c r="E30" i="6" l="1"/>
  <c r="E31" i="6"/>
  <c r="E32" i="6"/>
  <c r="E33" i="6"/>
  <c r="E29" i="6"/>
  <c r="E25" i="6"/>
  <c r="E26" i="6"/>
  <c r="E27" i="6"/>
  <c r="E28" i="6"/>
  <c r="E24" i="6"/>
  <c r="E20" i="6"/>
  <c r="E21" i="6"/>
  <c r="E22" i="6"/>
  <c r="E23" i="6"/>
  <c r="E19" i="6"/>
  <c r="E15" i="6"/>
  <c r="E16" i="6"/>
  <c r="E17" i="6"/>
  <c r="E18" i="6"/>
  <c r="E14" i="6"/>
  <c r="E10" i="6"/>
  <c r="E11" i="6"/>
  <c r="E12" i="6"/>
  <c r="E13" i="6"/>
  <c r="E9" i="6"/>
  <c r="D9" i="5"/>
  <c r="AI33" i="6" l="1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17" i="5" l="1"/>
  <c r="D18" i="5"/>
  <c r="D19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6" i="5"/>
  <c r="D15" i="5"/>
  <c r="D14" i="5"/>
  <c r="D10" i="5"/>
  <c r="D11" i="5"/>
  <c r="D12" i="5"/>
  <c r="D13" i="5"/>
</calcChain>
</file>

<file path=xl/sharedStrings.xml><?xml version="1.0" encoding="utf-8"?>
<sst xmlns="http://schemas.openxmlformats.org/spreadsheetml/2006/main" count="1706" uniqueCount="1351">
  <si>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</si>
  <si>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</si>
  <si>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</si>
  <si>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</si>
  <si>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</si>
  <si>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</si>
  <si>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</si>
  <si>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</si>
  <si>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</si>
  <si>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</si>
  <si>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</si>
  <si>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</si>
  <si>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</si>
  <si>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</si>
  <si>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</si>
  <si>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</si>
  <si>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</si>
  <si>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</si>
  <si>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</si>
  <si>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</si>
  <si>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</si>
  <si>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</si>
  <si>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</si>
  <si>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</si>
  <si>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</si>
  <si>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</si>
  <si>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</si>
  <si>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</si>
  <si>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</si>
  <si>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</si>
  <si>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</si>
  <si>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</si>
  <si>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</si>
  <si>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</si>
  <si>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</si>
  <si>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</si>
  <si>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</si>
  <si>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</si>
  <si>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</si>
  <si>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</si>
  <si>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</si>
  <si>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</si>
  <si>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</si>
  <si>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</si>
  <si>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</si>
  <si>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</si>
  <si>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</si>
  <si>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</si>
  <si>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</si>
  <si>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</si>
  <si>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</si>
  <si>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</si>
  <si>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</si>
  <si>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</si>
  <si>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</si>
  <si>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</si>
  <si>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</si>
  <si>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</si>
  <si>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</si>
  <si>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</si>
  <si>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</si>
  <si>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</si>
  <si>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</si>
  <si>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</si>
  <si>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</si>
  <si>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</si>
  <si>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</si>
  <si>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</si>
  <si>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</si>
  <si>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</si>
  <si>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</si>
  <si>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</si>
  <si>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</si>
  <si>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</si>
  <si>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</si>
  <si>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</si>
  <si>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</si>
  <si>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</si>
  <si>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</si>
  <si>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</si>
  <si>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</si>
  <si>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</si>
  <si>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</si>
  <si>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</si>
  <si>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</si>
  <si>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</si>
  <si>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</si>
  <si>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</si>
  <si>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</si>
  <si>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</si>
  <si>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</si>
  <si>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</si>
  <si>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</si>
  <si>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</si>
  <si>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</si>
  <si>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</si>
  <si>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</si>
  <si>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</si>
  <si>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</si>
  <si>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</si>
  <si>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</si>
  <si>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</si>
  <si>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</si>
  <si>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</si>
  <si>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</si>
  <si>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</si>
  <si>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</si>
  <si>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</si>
  <si>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</si>
  <si>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</si>
  <si>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</si>
  <si>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</si>
  <si>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</si>
  <si>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</si>
  <si>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</si>
  <si>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</si>
  <si>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</si>
  <si>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</si>
  <si>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</si>
  <si>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</si>
  <si>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</si>
  <si>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</si>
  <si>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</si>
  <si>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</si>
  <si>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</si>
  <si>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</si>
  <si>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</si>
  <si>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</si>
  <si>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</si>
  <si>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</si>
  <si>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</si>
  <si>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</si>
  <si>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</si>
  <si>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</si>
  <si>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</si>
  <si>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</si>
  <si>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</si>
  <si>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</si>
  <si>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</si>
  <si>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</si>
  <si>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</si>
  <si>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</si>
  <si>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</si>
  <si>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</si>
  <si>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</si>
  <si>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</si>
  <si>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</si>
  <si>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</si>
  <si>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</si>
  <si>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</si>
  <si>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</si>
  <si>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</si>
  <si>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</si>
  <si>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</si>
  <si>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</si>
  <si>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</si>
  <si>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</si>
  <si>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</si>
  <si>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</si>
  <si>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</si>
  <si>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</si>
  <si>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</si>
  <si>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</si>
  <si>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</si>
  <si>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</si>
  <si>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</si>
  <si>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</si>
  <si>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</si>
  <si>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</si>
  <si>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</si>
  <si>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</si>
  <si>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</si>
  <si>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</si>
  <si>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</si>
  <si>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</si>
  <si>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</si>
  <si>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</si>
  <si>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</si>
  <si>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</si>
  <si>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</si>
  <si>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</si>
  <si>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</si>
  <si>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</si>
  <si>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</si>
  <si>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</si>
  <si>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</si>
  <si>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</si>
  <si>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</si>
  <si>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</si>
  <si>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</si>
  <si>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</si>
  <si>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</si>
  <si>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</si>
  <si>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</si>
  <si>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</si>
  <si>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</si>
  <si>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</si>
  <si>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</si>
  <si>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</si>
  <si>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</si>
  <si>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</si>
  <si>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</si>
  <si>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</si>
  <si>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</si>
  <si>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</si>
  <si>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</si>
  <si>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</si>
  <si>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</si>
  <si>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</si>
  <si>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</si>
  <si>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</si>
  <si>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</si>
  <si>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</si>
  <si>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</si>
  <si>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</si>
  <si>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</si>
  <si>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</si>
  <si>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</si>
  <si>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</si>
  <si>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</si>
  <si>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</si>
  <si>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</si>
  <si>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</si>
  <si>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</si>
  <si>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</si>
  <si>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</si>
  <si>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</si>
  <si>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</si>
  <si>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</si>
  <si>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</si>
  <si>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</si>
  <si>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</si>
  <si>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</si>
  <si>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</si>
  <si>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</si>
  <si>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</si>
  <si>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</si>
  <si>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</si>
  <si>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</si>
  <si>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</si>
  <si>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</si>
  <si>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</si>
  <si>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</si>
  <si>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</si>
  <si>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</si>
  <si>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</si>
  <si>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</si>
  <si>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</si>
  <si>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</si>
  <si>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</si>
  <si>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</si>
  <si>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</si>
  <si>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</si>
  <si>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</si>
  <si>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</si>
  <si>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</si>
  <si>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</si>
  <si>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</si>
  <si>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</si>
  <si>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</si>
  <si>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</si>
  <si>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</si>
  <si>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</si>
  <si>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</si>
  <si>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</si>
  <si>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</si>
  <si>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</si>
  <si>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</si>
  <si>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</si>
  <si>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</si>
  <si>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</si>
  <si>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</si>
  <si>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</si>
  <si>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</si>
  <si>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</si>
  <si>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</si>
  <si>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</si>
  <si>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</si>
  <si>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</si>
  <si>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</si>
  <si>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</si>
  <si>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</si>
  <si>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</si>
  <si>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</si>
  <si>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</si>
  <si>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</si>
  <si>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</si>
  <si>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</si>
  <si>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</si>
  <si>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</si>
  <si>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</si>
  <si>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</si>
  <si>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</si>
  <si>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</si>
  <si>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</si>
  <si>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</si>
  <si>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</si>
  <si>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</si>
  <si>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</si>
  <si>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</si>
  <si>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</si>
  <si>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</si>
  <si>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</si>
  <si>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</si>
  <si>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</si>
  <si>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</si>
  <si>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</si>
  <si>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</si>
  <si>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</si>
  <si>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</si>
  <si>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</si>
  <si>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</si>
  <si>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</si>
  <si>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</si>
  <si>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</si>
  <si>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</si>
  <si>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</si>
  <si>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</si>
  <si>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</si>
  <si>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</si>
  <si>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</si>
  <si>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</si>
  <si>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</si>
  <si>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</si>
  <si>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</si>
  <si>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</si>
  <si>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</si>
  <si>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</si>
  <si>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</si>
  <si>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</si>
  <si>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</si>
  <si>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</si>
  <si>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</si>
  <si>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</si>
  <si>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</si>
  <si>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</si>
  <si>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</si>
  <si>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</si>
  <si>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</si>
  <si>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</si>
  <si>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</si>
  <si>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</si>
  <si>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</si>
  <si>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</si>
  <si>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</si>
  <si>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</si>
  <si>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</si>
  <si>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</si>
  <si>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</si>
  <si>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</si>
  <si>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</si>
  <si>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</si>
  <si>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</si>
  <si>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</si>
  <si>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</si>
  <si>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</si>
  <si>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</si>
  <si>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</si>
  <si>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</si>
  <si>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</si>
  <si>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</si>
  <si>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</si>
  <si>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</si>
  <si>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</si>
  <si>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</si>
  <si>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</si>
  <si>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</si>
  <si>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</si>
  <si>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</si>
  <si>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</si>
  <si>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</si>
  <si>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</si>
  <si>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</si>
  <si>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</si>
  <si>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</si>
  <si>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</si>
  <si>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</si>
  <si>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</si>
  <si>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</si>
  <si>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</si>
  <si>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</si>
  <si>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</si>
  <si>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</si>
  <si>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</si>
  <si>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</si>
  <si>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</si>
  <si>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</si>
  <si>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</si>
  <si>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</si>
  <si>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</si>
  <si>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</si>
  <si>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</si>
  <si>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</si>
  <si>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</si>
  <si>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</si>
  <si>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</si>
  <si>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</si>
  <si>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</si>
  <si>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</si>
  <si>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</si>
  <si>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</si>
  <si>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</si>
  <si>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</si>
  <si>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</si>
  <si>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</si>
  <si>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</si>
  <si>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</si>
  <si>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</si>
  <si>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</si>
  <si>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</si>
  <si>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</si>
  <si>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</si>
  <si>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</si>
  <si>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</si>
  <si>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</si>
  <si>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</si>
  <si>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</si>
  <si>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</si>
  <si>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</si>
  <si>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</si>
  <si>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</si>
  <si>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</si>
  <si>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</si>
  <si>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</si>
  <si>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</si>
  <si>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</si>
  <si>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</si>
  <si>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</si>
  <si>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</si>
  <si>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</si>
  <si>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</si>
  <si>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</si>
  <si>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</si>
  <si>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</si>
  <si>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</si>
  <si>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</si>
  <si>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</si>
  <si>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</si>
  <si>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</si>
  <si>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</si>
  <si>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</si>
  <si>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</si>
  <si>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</si>
  <si>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</si>
  <si>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</si>
  <si>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</si>
  <si>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</si>
  <si>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</si>
  <si>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</si>
  <si>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</si>
  <si>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</si>
  <si>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</si>
  <si>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</si>
  <si>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</si>
  <si>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</si>
  <si>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</si>
  <si>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</si>
  <si>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</si>
  <si>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</si>
  <si>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</si>
  <si>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</si>
  <si>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</si>
  <si>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</si>
  <si>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</si>
  <si>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</si>
  <si>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</si>
  <si>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</si>
  <si>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</si>
  <si>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</si>
  <si>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</si>
  <si>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</si>
  <si>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</si>
  <si>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</si>
  <si>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</si>
  <si>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</si>
  <si>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</si>
  <si>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</si>
  <si>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</si>
  <si>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</si>
  <si>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</si>
  <si>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</si>
  <si>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</si>
  <si>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</si>
  <si>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</si>
  <si>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</si>
  <si>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</si>
  <si>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</si>
  <si>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</si>
  <si>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</si>
  <si>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</si>
  <si>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</si>
  <si>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</si>
  <si>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</si>
  <si>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</si>
  <si>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</si>
  <si>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</si>
  <si>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</si>
  <si>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</si>
  <si>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</si>
  <si>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</si>
  <si>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</si>
  <si>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</si>
  <si>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</si>
  <si>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</si>
  <si>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</si>
  <si>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</si>
  <si>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</si>
  <si>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</si>
  <si>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</si>
  <si>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</si>
  <si>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</si>
  <si>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</si>
  <si>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</si>
  <si>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</si>
  <si>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</si>
  <si>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</si>
  <si>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</si>
  <si>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</si>
  <si>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</si>
  <si>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</si>
  <si>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</si>
  <si>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</si>
  <si>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</si>
  <si>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</si>
  <si>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</si>
  <si>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</si>
  <si>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</si>
  <si>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</si>
  <si>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</si>
  <si>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</si>
  <si>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</si>
  <si>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</si>
  <si>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</si>
  <si>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</si>
  <si>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</si>
  <si>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</si>
  <si>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</si>
  <si>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</si>
  <si>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</si>
  <si>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</si>
  <si>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</si>
  <si>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</si>
  <si>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</si>
  <si>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</si>
  <si>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</si>
  <si>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</si>
  <si>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</si>
  <si>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</si>
  <si>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</si>
  <si>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</si>
  <si>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</si>
  <si>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</si>
  <si>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</si>
  <si>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</si>
  <si>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</si>
  <si>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</si>
  <si>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</si>
  <si>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</si>
  <si>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</si>
  <si>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</si>
  <si>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</si>
  <si>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</si>
  <si>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</si>
  <si>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</si>
  <si>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</si>
  <si>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</si>
  <si>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</si>
  <si>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</si>
  <si>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</si>
  <si>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</si>
  <si>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</si>
  <si>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</si>
  <si>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</si>
  <si>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</si>
  <si>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</si>
  <si>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</si>
  <si>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</si>
  <si>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</si>
  <si>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</si>
  <si>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</si>
  <si>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</si>
  <si>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</si>
  <si>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</si>
  <si>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</si>
  <si>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</si>
  <si>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</si>
  <si>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</si>
  <si>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</si>
  <si>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</si>
  <si>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</si>
  <si>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</si>
  <si>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</si>
  <si>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</si>
  <si>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</si>
  <si>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</si>
  <si>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</si>
  <si>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</si>
  <si>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</si>
  <si>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</si>
  <si>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</si>
  <si>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</si>
  <si>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</si>
  <si>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</si>
  <si>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</si>
  <si>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</si>
  <si>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</si>
  <si>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</si>
  <si>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</si>
  <si>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</si>
  <si>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</si>
  <si>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</si>
  <si>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</si>
  <si>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</si>
  <si>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</si>
  <si>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</si>
  <si>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</si>
  <si>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</si>
  <si>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</si>
  <si>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</si>
  <si>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</si>
  <si>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</si>
  <si>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</si>
  <si>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</si>
  <si>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</si>
  <si>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</si>
  <si>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</si>
  <si>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</si>
  <si>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</si>
  <si>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</si>
  <si>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</si>
  <si>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</si>
  <si>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</si>
  <si>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</si>
  <si>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</si>
  <si>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</si>
  <si>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</si>
  <si>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</si>
  <si>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</si>
  <si>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</si>
  <si>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</si>
  <si>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</si>
  <si>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</si>
  <si>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</si>
  <si>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</si>
  <si>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</si>
  <si>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</si>
  <si>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</si>
  <si>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</si>
  <si>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</si>
  <si>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</si>
  <si>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</si>
  <si>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</si>
  <si>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</si>
  <si>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</si>
  <si>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</si>
  <si>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</si>
  <si>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</si>
  <si>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</si>
  <si>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</si>
  <si>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</si>
  <si>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</si>
  <si>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</si>
  <si>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</si>
  <si>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</si>
  <si>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</si>
  <si>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</si>
  <si>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</si>
  <si>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</si>
  <si>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</si>
  <si>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</si>
  <si>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</si>
  <si>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</si>
  <si>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</si>
  <si>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</si>
  <si>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</si>
  <si>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</si>
  <si>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</si>
  <si>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</si>
  <si>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</si>
  <si>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</si>
  <si>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</si>
  <si>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</si>
  <si>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</si>
  <si>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</si>
  <si>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</si>
  <si>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</si>
  <si>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</si>
  <si>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</si>
  <si>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</si>
  <si>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</si>
  <si>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</si>
  <si>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</si>
  <si>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</si>
  <si>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</si>
  <si>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</si>
  <si>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</si>
  <si>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</si>
  <si>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</si>
  <si>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</si>
  <si>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</si>
  <si>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</si>
  <si>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</si>
  <si>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</si>
  <si>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</si>
  <si>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</si>
  <si>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</si>
  <si>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</si>
  <si>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</si>
  <si>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</si>
  <si>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</si>
  <si>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</si>
  <si>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</si>
  <si>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</si>
  <si>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</si>
  <si>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</si>
  <si>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</si>
  <si>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</si>
  <si>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</si>
  <si>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</si>
  <si>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</si>
  <si>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</si>
  <si>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</si>
  <si>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</si>
  <si>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</si>
  <si>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</si>
  <si>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</si>
  <si>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</si>
  <si>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</si>
  <si>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</si>
  <si>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</si>
  <si>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</si>
  <si>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</si>
  <si>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</si>
  <si>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</si>
  <si>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</si>
  <si>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</si>
  <si>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</si>
  <si>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</si>
  <si>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</si>
  <si>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</si>
  <si>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</si>
  <si>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</si>
  <si>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</si>
  <si>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</si>
  <si>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</si>
  <si>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</si>
  <si>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</si>
  <si>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</si>
  <si>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</si>
  <si>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</si>
  <si>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</si>
  <si>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</si>
  <si>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</si>
  <si>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</si>
  <si>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</si>
  <si>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</si>
  <si>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</si>
  <si>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</si>
  <si>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</si>
  <si>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</si>
  <si>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</si>
  <si>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</si>
  <si>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</si>
  <si>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</si>
  <si>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</si>
  <si>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</si>
  <si>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</si>
  <si>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</si>
  <si>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</si>
  <si>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</si>
  <si>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</si>
  <si>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</si>
  <si>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</si>
  <si>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</si>
  <si>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</si>
  <si>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</si>
  <si>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</si>
  <si>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</si>
  <si>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</si>
  <si>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</si>
  <si>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</si>
  <si>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</si>
  <si>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</si>
  <si>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</si>
  <si>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</si>
  <si>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</si>
  <si>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</si>
  <si>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</si>
  <si>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</si>
  <si>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</si>
  <si>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</si>
  <si>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</si>
  <si>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</si>
  <si>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</si>
  <si>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</si>
  <si>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</si>
  <si>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</si>
  <si>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</si>
  <si>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</si>
  <si>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</si>
  <si>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</si>
  <si>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</si>
  <si>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</si>
  <si>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</si>
  <si>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</si>
  <si>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</si>
  <si>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</si>
  <si>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</si>
  <si>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</si>
  <si>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</si>
  <si>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</si>
  <si>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</si>
  <si>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</si>
  <si>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</si>
  <si>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</si>
  <si>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</si>
  <si>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</si>
  <si>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</si>
  <si>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</si>
  <si>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</si>
  <si>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</si>
  <si>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</si>
  <si>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</si>
  <si>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</si>
  <si>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</si>
  <si>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</si>
  <si>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</si>
  <si>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</si>
  <si>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</si>
  <si>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</si>
  <si>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</si>
  <si>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</si>
  <si>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</si>
  <si>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</si>
  <si>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</si>
  <si>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</si>
  <si>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</si>
  <si>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</si>
  <si>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</si>
  <si>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</si>
  <si>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</si>
  <si>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</si>
  <si>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</si>
  <si>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</si>
  <si>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</si>
  <si>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</si>
  <si>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</si>
  <si>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</si>
  <si>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</si>
  <si>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</si>
  <si>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</si>
  <si>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</si>
  <si>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</si>
  <si>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</si>
  <si>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</si>
  <si>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</si>
  <si>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</si>
  <si>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</si>
  <si>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</si>
  <si>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</si>
  <si>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</si>
  <si>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</si>
  <si>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</si>
  <si>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</si>
  <si>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</si>
  <si>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</si>
  <si>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</si>
  <si>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</si>
  <si>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</si>
  <si>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</si>
  <si>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</si>
  <si>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</si>
  <si>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</si>
  <si>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</si>
  <si>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</si>
  <si>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</si>
  <si>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</si>
  <si>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</si>
  <si>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</si>
  <si>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</si>
  <si>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</si>
  <si>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</si>
  <si>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</si>
  <si>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</si>
  <si>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</si>
  <si>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</si>
  <si>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</si>
  <si>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</si>
  <si>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</si>
  <si>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</si>
  <si>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</si>
  <si>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</si>
  <si>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</si>
  <si>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</si>
  <si>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</si>
  <si>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</si>
  <si>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</si>
  <si>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</si>
  <si>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</si>
  <si>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</si>
  <si>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</si>
  <si>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</si>
  <si>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</si>
  <si>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</si>
  <si>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</si>
  <si>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</si>
  <si>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</si>
  <si>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</si>
  <si>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</si>
  <si>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</si>
  <si>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</si>
  <si>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</si>
  <si>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</si>
  <si>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</si>
  <si>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</si>
  <si>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</si>
  <si>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</si>
  <si>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</si>
  <si>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</si>
  <si>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</si>
  <si>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</si>
  <si>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</si>
  <si>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</si>
  <si>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</si>
  <si>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</si>
  <si>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</si>
  <si>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</si>
  <si>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</si>
  <si>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</si>
  <si>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</si>
  <si>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</si>
  <si>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</si>
  <si>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</si>
  <si>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</si>
  <si>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</si>
  <si>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</si>
  <si>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</si>
  <si>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</si>
  <si>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</si>
  <si>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</si>
  <si>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</si>
  <si>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</si>
  <si>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</si>
  <si>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</si>
  <si>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</si>
  <si>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</si>
  <si>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</si>
  <si>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</si>
  <si>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</si>
  <si>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</si>
  <si>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</si>
  <si>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</si>
  <si>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</si>
  <si>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</si>
  <si>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</si>
  <si>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</si>
  <si>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</si>
  <si>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</si>
  <si>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</si>
  <si>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</si>
  <si>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</si>
  <si>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</si>
  <si>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</si>
  <si>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</si>
  <si>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</si>
  <si>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</si>
  <si>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</si>
  <si>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</si>
  <si>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</si>
  <si>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</si>
  <si>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</si>
  <si>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</si>
  <si>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</si>
  <si>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</si>
  <si>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</si>
  <si>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</si>
  <si>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</si>
  <si>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</si>
  <si>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</si>
  <si>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</si>
  <si>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</si>
  <si>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</si>
  <si>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</si>
  <si>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</si>
  <si>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</si>
  <si>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</si>
  <si>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</si>
  <si>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</si>
  <si>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</si>
  <si>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</si>
  <si>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</si>
  <si>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</si>
  <si>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</si>
  <si>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</si>
  <si>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</si>
  <si>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</si>
  <si>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</si>
  <si>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</si>
  <si>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</si>
  <si>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</si>
  <si>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</si>
  <si>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</si>
  <si>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</si>
  <si>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</si>
  <si>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</si>
  <si>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</si>
  <si>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</si>
  <si>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</si>
  <si>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</si>
  <si>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</si>
  <si>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</si>
  <si>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</si>
  <si>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</si>
  <si>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</si>
  <si>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</si>
  <si>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</si>
  <si>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</si>
  <si>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</si>
  <si>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</si>
  <si>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</si>
  <si>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</si>
  <si>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</si>
  <si>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</si>
  <si>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</si>
  <si>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</si>
  <si>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</si>
  <si>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</si>
  <si>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</si>
  <si>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</si>
  <si>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</si>
  <si>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</si>
  <si>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</si>
  <si>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</si>
  <si>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</si>
  <si>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</si>
  <si>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</si>
  <si>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</si>
  <si>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</si>
  <si>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</si>
  <si>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</si>
  <si>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</si>
  <si>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</si>
  <si>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</si>
  <si>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</si>
  <si>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</si>
  <si>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</si>
  <si>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</si>
  <si>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</si>
  <si>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</si>
  <si>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</si>
  <si>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</si>
  <si>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</si>
  <si>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</si>
  <si>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</si>
  <si>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</si>
  <si>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</si>
  <si>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</si>
  <si>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</si>
  <si>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</si>
  <si>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</si>
  <si>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</si>
  <si>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</si>
  <si>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</si>
  <si>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</si>
  <si>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</si>
  <si>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</si>
  <si>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</si>
  <si>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</si>
  <si>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</si>
  <si>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</si>
  <si>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</si>
  <si>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</si>
  <si>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</si>
  <si>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</si>
  <si>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</si>
  <si>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</si>
  <si>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</si>
  <si>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</si>
  <si>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</si>
  <si>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</si>
  <si>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</si>
  <si>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</si>
  <si>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</si>
  <si>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</si>
  <si>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</si>
  <si>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</si>
  <si>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</si>
  <si>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</si>
  <si>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</si>
  <si>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</si>
  <si>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</si>
  <si>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</si>
  <si>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</si>
  <si>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</si>
  <si>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</si>
  <si>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</si>
  <si>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</si>
  <si>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</si>
  <si>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</si>
  <si>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</si>
  <si>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</si>
  <si>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</si>
  <si>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</si>
  <si>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</si>
  <si>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</si>
  <si>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</si>
  <si>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</si>
  <si>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</si>
  <si>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</si>
  <si>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</si>
  <si>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</si>
  <si>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</si>
  <si>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</si>
  <si>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</si>
  <si>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</si>
  <si>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</si>
  <si>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</si>
  <si>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</si>
  <si>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</si>
  <si>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</si>
  <si>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</si>
  <si>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</si>
  <si>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</si>
  <si>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</si>
  <si>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</si>
  <si>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</si>
  <si>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</si>
  <si>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</si>
  <si>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</si>
  <si>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</si>
  <si>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</si>
  <si>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</si>
  <si>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</si>
  <si>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</si>
  <si>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</si>
  <si>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</si>
  <si>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</si>
  <si>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</si>
  <si>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</si>
  <si>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</si>
  <si>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</si>
  <si>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</si>
  <si>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</si>
  <si>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</si>
  <si>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</si>
  <si>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</si>
  <si>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</si>
  <si>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</si>
  <si>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</si>
  <si>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</si>
  <si>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</si>
  <si>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</si>
  <si>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</si>
  <si>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</si>
  <si>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</si>
  <si>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</si>
  <si>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</si>
  <si>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</si>
  <si>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</si>
  <si>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</si>
  <si>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</si>
  <si>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</si>
  <si>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</si>
  <si>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</si>
  <si>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</si>
  <si>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</si>
  <si>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</si>
  <si>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</si>
  <si>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</si>
  <si>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</si>
  <si>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</si>
  <si>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</si>
  <si>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</si>
  <si>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</si>
  <si>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</si>
  <si>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</si>
  <si>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</si>
  <si>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</si>
  <si>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</si>
  <si>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</si>
  <si>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</si>
  <si>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</si>
  <si>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</si>
  <si>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</si>
  <si>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</si>
  <si>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</si>
  <si>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</si>
  <si>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</si>
  <si>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</si>
  <si>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</si>
  <si>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</si>
  <si>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</si>
  <si>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</si>
  <si>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</si>
  <si>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</si>
  <si>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</si>
  <si>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</si>
  <si>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</si>
  <si>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</si>
  <si>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</si>
  <si>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</si>
  <si>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</si>
  <si>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</si>
  <si>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</si>
  <si>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</si>
  <si>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</si>
  <si>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</si>
  <si>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</si>
  <si>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</si>
  <si>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</si>
  <si>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</si>
  <si>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</si>
  <si>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</si>
  <si>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</si>
  <si>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</si>
  <si>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</si>
  <si>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</si>
  <si>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</si>
  <si>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</si>
  <si>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</si>
  <si>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</si>
  <si>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</si>
  <si>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</si>
  <si>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</si>
  <si>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</si>
  <si>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</si>
  <si>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</si>
  <si>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</si>
  <si>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</si>
  <si>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</si>
  <si>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</si>
  <si>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</si>
  <si>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</si>
  <si>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</si>
  <si>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</si>
  <si>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</si>
  <si>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</si>
  <si>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</si>
  <si>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</si>
  <si>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</si>
  <si>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</si>
  <si>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</si>
  <si>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</si>
  <si>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</si>
  <si>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</si>
  <si>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</si>
  <si>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</si>
  <si>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</si>
  <si>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</si>
  <si>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</si>
  <si>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</si>
  <si>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</si>
  <si>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</si>
  <si>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</si>
  <si>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</si>
  <si>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</si>
  <si>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</si>
  <si>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</si>
  <si>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</si>
  <si>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</si>
  <si>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</si>
  <si>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</si>
  <si>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</si>
  <si>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</si>
  <si>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</si>
  <si>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</si>
  <si>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</si>
  <si>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</si>
  <si>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</si>
  <si>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</si>
  <si>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</si>
  <si>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</si>
  <si>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</si>
  <si>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</si>
  <si>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</si>
  <si>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</si>
  <si>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</si>
  <si>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</si>
  <si>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</si>
  <si>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</si>
  <si>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</si>
  <si>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</si>
  <si>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</si>
  <si>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</si>
  <si>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</si>
  <si>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</si>
  <si>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</si>
  <si>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</si>
  <si>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</si>
  <si>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</si>
  <si>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</si>
  <si>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</si>
  <si>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</si>
  <si>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</si>
  <si>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</si>
  <si>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</si>
  <si>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</si>
  <si>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</si>
  <si>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</si>
  <si>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</si>
  <si>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</si>
  <si>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</si>
  <si>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</si>
  <si>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</si>
  <si>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</si>
  <si>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</si>
  <si>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</si>
  <si>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</si>
  <si>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</si>
  <si>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</si>
  <si>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</si>
  <si>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</si>
  <si>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</si>
  <si>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</si>
  <si>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</si>
  <si>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</si>
  <si>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</si>
  <si>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</si>
  <si>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</si>
  <si>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</si>
  <si>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</si>
  <si>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</si>
  <si>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</si>
  <si>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</si>
  <si>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</si>
  <si>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</si>
  <si>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</si>
  <si>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</si>
  <si>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</si>
  <si>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</si>
  <si>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</si>
  <si>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</si>
  <si>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</si>
  <si>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</si>
  <si>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</si>
  <si>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</si>
  <si>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</si>
  <si>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</si>
  <si>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</si>
  <si>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</si>
  <si>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</si>
  <si>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</si>
  <si>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</si>
  <si>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r>
      <t xml:space="preserve">Суммарный выпуск 
в </t>
    </r>
    <r>
      <rPr>
        <b/>
        <sz val="18"/>
        <color theme="1"/>
        <rFont val="Times New Roman"/>
        <family val="1"/>
        <charset val="204"/>
      </rPr>
      <t>2022</t>
    </r>
    <r>
      <rPr>
        <sz val="1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</si>
  <si>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r>
      <t xml:space="preserve">Суммарный выпуск 
в </t>
    </r>
    <r>
      <rPr>
        <b/>
        <sz val="20"/>
        <color theme="1"/>
        <rFont val="Times New Roman"/>
        <family val="1"/>
        <charset val="204"/>
      </rPr>
      <t xml:space="preserve">2022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</si>
  <si>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18 чел.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</si>
  <si>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35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</si>
  <si>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23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</si>
  <si>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21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</si>
  <si>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16 чел.</t>
  </si>
  <si>
    <t>Государственное бюджетное профессиональное образовательное учреждение "Павловский техникум профессиональных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</si>
</sst>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view="pageBreakPreview" topLeftCell="A2" zoomScale="50" zoomScaleNormal="66" zoomScaleSheetLayoutView="50" workbookViewId="0">
      <pane ySplit="6" topLeftCell="A28" activePane="bottomLeft" state="frozen"/>
      <selection activeCell="A2" sqref="A2"/>
      <selection pane="bottomLeft" activeCell="L24" sqref="L2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8" t="s">
        <v>1337</v>
      </c>
    </row>
    <row r="2" spans="1:34" ht="20.25" x14ac:dyDescent="0.3">
      <c r="A2" s="10"/>
    </row>
    <row r="3" spans="1:34" ht="147.75" customHeight="1" x14ac:dyDescent="0.3">
      <c r="A3" s="56" t="s">
        <v>1338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5" spans="1:34" s="3" customFormat="1" ht="42.75" customHeight="1" x14ac:dyDescent="0.25">
      <c r="A5" s="44" t="s">
        <v>1322</v>
      </c>
      <c r="B5" s="44" t="s">
        <v>1323</v>
      </c>
      <c r="C5" s="44" t="s">
        <v>1326</v>
      </c>
      <c r="D5" s="44" t="s">
        <v>1324</v>
      </c>
      <c r="E5" s="44" t="s">
        <v>8</v>
      </c>
      <c r="F5" s="44" t="s">
        <v>1325</v>
      </c>
      <c r="G5" s="60" t="s">
        <v>1344</v>
      </c>
      <c r="H5" s="47" t="s">
        <v>1341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58" t="s">
        <v>1336</v>
      </c>
      <c r="AH5" s="40" t="s">
        <v>1327</v>
      </c>
    </row>
    <row r="6" spans="1:34" s="3" customFormat="1" ht="51.75" customHeight="1" x14ac:dyDescent="0.25">
      <c r="A6" s="45"/>
      <c r="B6" s="45"/>
      <c r="C6" s="45"/>
      <c r="D6" s="45"/>
      <c r="E6" s="45"/>
      <c r="F6" s="45"/>
      <c r="G6" s="60"/>
      <c r="H6" s="41" t="s">
        <v>9</v>
      </c>
      <c r="I6" s="42"/>
      <c r="J6" s="42"/>
      <c r="K6" s="42"/>
      <c r="L6" s="42"/>
      <c r="M6" s="43"/>
      <c r="N6" s="50" t="s">
        <v>729</v>
      </c>
      <c r="O6" s="51"/>
      <c r="P6" s="52"/>
      <c r="Q6" s="50" t="s">
        <v>734</v>
      </c>
      <c r="R6" s="51"/>
      <c r="S6" s="51"/>
      <c r="T6" s="52"/>
      <c r="U6" s="41" t="s">
        <v>732</v>
      </c>
      <c r="V6" s="42"/>
      <c r="W6" s="42"/>
      <c r="X6" s="42"/>
      <c r="Y6" s="42"/>
      <c r="Z6" s="43"/>
      <c r="AA6" s="47" t="s">
        <v>1339</v>
      </c>
      <c r="AB6" s="48"/>
      <c r="AC6" s="48"/>
      <c r="AD6" s="48"/>
      <c r="AE6" s="48"/>
      <c r="AF6" s="48"/>
      <c r="AG6" s="59"/>
      <c r="AH6" s="40"/>
    </row>
    <row r="7" spans="1:34" s="4" customFormat="1" ht="275.25" customHeight="1" x14ac:dyDescent="0.25">
      <c r="A7" s="45"/>
      <c r="B7" s="45"/>
      <c r="C7" s="45"/>
      <c r="D7" s="46"/>
      <c r="E7" s="45"/>
      <c r="F7" s="45"/>
      <c r="G7" s="61"/>
      <c r="H7" s="11" t="s">
        <v>1330</v>
      </c>
      <c r="I7" s="21" t="s">
        <v>730</v>
      </c>
      <c r="J7" s="21" t="s">
        <v>736</v>
      </c>
      <c r="K7" s="11" t="s">
        <v>741</v>
      </c>
      <c r="L7" s="12" t="s">
        <v>1331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1332</v>
      </c>
      <c r="T7" s="22" t="s">
        <v>738</v>
      </c>
      <c r="U7" s="19" t="s">
        <v>726</v>
      </c>
      <c r="V7" s="19" t="s">
        <v>724</v>
      </c>
      <c r="W7" s="19" t="s">
        <v>1333</v>
      </c>
      <c r="X7" s="19" t="s">
        <v>1334</v>
      </c>
      <c r="Y7" s="19" t="s">
        <v>1335</v>
      </c>
      <c r="Z7" s="19" t="s">
        <v>1340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59"/>
      <c r="AH7" s="40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1328</v>
      </c>
    </row>
    <row r="9" spans="1:34" s="4" customFormat="1" ht="185.25" customHeight="1" x14ac:dyDescent="0.25">
      <c r="A9" s="5" t="s">
        <v>688</v>
      </c>
      <c r="B9" s="5" t="s">
        <v>621</v>
      </c>
      <c r="C9" s="5" t="s">
        <v>252</v>
      </c>
      <c r="D9" s="17" t="str">
        <f>VLOOKUP(C9,'Коды программ'!$A$2:$B$578,2,FALSE)</f>
        <v>Пекарь</v>
      </c>
      <c r="E9" s="7" t="s">
        <v>10</v>
      </c>
      <c r="F9" s="24" t="s">
        <v>721</v>
      </c>
      <c r="G9" s="8">
        <v>19</v>
      </c>
      <c r="H9" s="8">
        <v>6</v>
      </c>
      <c r="I9" s="8">
        <v>2</v>
      </c>
      <c r="J9" s="8">
        <v>3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1</v>
      </c>
      <c r="AD9" s="8">
        <v>4</v>
      </c>
      <c r="AE9" s="8">
        <v>0</v>
      </c>
      <c r="AF9" s="8">
        <v>0</v>
      </c>
      <c r="AG9" s="38" t="s">
        <v>1345</v>
      </c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4" t="s">
        <v>688</v>
      </c>
      <c r="B10" s="34" t="s">
        <v>621</v>
      </c>
      <c r="C10" s="34" t="s">
        <v>252</v>
      </c>
      <c r="D10" s="23" t="str">
        <f>VLOOKUP(C10,'Коды программ'!$A$2:$B$578,2,FALSE)</f>
        <v>Пекарь</v>
      </c>
      <c r="E10" s="7" t="s">
        <v>11</v>
      </c>
      <c r="F10" s="6" t="s">
        <v>722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4" t="s">
        <v>688</v>
      </c>
      <c r="B11" s="34" t="s">
        <v>621</v>
      </c>
      <c r="C11" s="34" t="s">
        <v>252</v>
      </c>
      <c r="D11" s="23" t="str">
        <f>VLOOKUP(C11,'Коды программ'!$A$2:$B$578,2,FALSE)</f>
        <v>Пекарь</v>
      </c>
      <c r="E11" s="7" t="s">
        <v>12</v>
      </c>
      <c r="F11" s="6" t="s">
        <v>723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 x14ac:dyDescent="0.25">
      <c r="A12" s="34" t="s">
        <v>688</v>
      </c>
      <c r="B12" s="34" t="s">
        <v>621</v>
      </c>
      <c r="C12" s="34" t="s">
        <v>252</v>
      </c>
      <c r="D12" s="23" t="str">
        <f>VLOOKUP(C12,'Коды программ'!$A$2:$B$578,2,FALSE)</f>
        <v>Пекарь</v>
      </c>
      <c r="E12" s="7" t="s">
        <v>13</v>
      </c>
      <c r="F12" s="6" t="s">
        <v>15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27" t="str">
        <f t="shared" si="0"/>
        <v>проверка пройдена</v>
      </c>
    </row>
    <row r="13" spans="1:34" s="4" customFormat="1" ht="27" customHeight="1" x14ac:dyDescent="0.25">
      <c r="A13" s="34" t="s">
        <v>688</v>
      </c>
      <c r="B13" s="34" t="s">
        <v>621</v>
      </c>
      <c r="C13" s="34" t="s">
        <v>252</v>
      </c>
      <c r="D13" s="23" t="str">
        <f>VLOOKUP(C13,'Коды программ'!$A$2:$B$578,2,FALSE)</f>
        <v>Пекарь</v>
      </c>
      <c r="E13" s="7" t="s">
        <v>14</v>
      </c>
      <c r="F13" s="6" t="s">
        <v>18</v>
      </c>
      <c r="G13" s="8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s="4" customFormat="1" ht="188.25" customHeight="1" x14ac:dyDescent="0.25">
      <c r="A14" s="34" t="s">
        <v>688</v>
      </c>
      <c r="B14" s="34" t="s">
        <v>621</v>
      </c>
      <c r="C14" s="34" t="s">
        <v>334</v>
      </c>
      <c r="D14" s="34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35</v>
      </c>
      <c r="H14" s="8">
        <v>11</v>
      </c>
      <c r="I14" s="8">
        <v>6</v>
      </c>
      <c r="J14" s="8">
        <v>2</v>
      </c>
      <c r="K14" s="8">
        <v>0</v>
      </c>
      <c r="L14" s="8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2</v>
      </c>
      <c r="AB14" s="8">
        <v>0</v>
      </c>
      <c r="AC14" s="8">
        <v>3</v>
      </c>
      <c r="AD14" s="8">
        <v>9</v>
      </c>
      <c r="AE14" s="8">
        <v>0</v>
      </c>
      <c r="AF14" s="8">
        <v>0</v>
      </c>
      <c r="AG14" s="38" t="s">
        <v>1346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25">
      <c r="A15" s="34" t="s">
        <v>688</v>
      </c>
      <c r="B15" s="34" t="s">
        <v>621</v>
      </c>
      <c r="C15" s="34" t="s">
        <v>334</v>
      </c>
      <c r="D15" s="34" t="str">
        <f>VLOOKUP(C15,'Коды программ'!$A$2:$B$578,2,FALSE)</f>
        <v>Автомеханик</v>
      </c>
      <c r="E15" s="7" t="s">
        <v>11</v>
      </c>
      <c r="F15" s="6" t="s">
        <v>722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5" t="str">
        <f t="shared" ref="AH15:AH16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1.5" x14ac:dyDescent="0.25">
      <c r="A16" s="34" t="s">
        <v>688</v>
      </c>
      <c r="B16" s="34" t="s">
        <v>621</v>
      </c>
      <c r="C16" s="34" t="s">
        <v>334</v>
      </c>
      <c r="D16" s="34" t="str">
        <f>VLOOKUP(C16,'Коды программ'!$A$2:$B$578,2,FALSE)</f>
        <v>Автомеханик</v>
      </c>
      <c r="E16" s="7" t="s">
        <v>12</v>
      </c>
      <c r="F16" s="6" t="s">
        <v>723</v>
      </c>
      <c r="G16" s="8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5" t="str">
        <f t="shared" si="1"/>
        <v>проверка пройдена</v>
      </c>
    </row>
    <row r="17" spans="1:34" s="4" customFormat="1" ht="36.75" customHeight="1" x14ac:dyDescent="0.25">
      <c r="A17" s="34" t="s">
        <v>688</v>
      </c>
      <c r="B17" s="34" t="s">
        <v>621</v>
      </c>
      <c r="C17" s="34" t="s">
        <v>334</v>
      </c>
      <c r="D17" s="34" t="str">
        <f>VLOOKUP(C17,'Коды программ'!$A$2:$B$578,2,FALSE)</f>
        <v>Автомеханик</v>
      </c>
      <c r="E17" s="7" t="s">
        <v>13</v>
      </c>
      <c r="F17" s="6" t="s">
        <v>15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 t="str">
        <f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6.75" customHeight="1" x14ac:dyDescent="0.25">
      <c r="A18" s="34" t="s">
        <v>688</v>
      </c>
      <c r="B18" s="34" t="s">
        <v>621</v>
      </c>
      <c r="C18" s="34" t="s">
        <v>334</v>
      </c>
      <c r="D18" s="34" t="str">
        <f>VLOOKUP(C18,'Коды программ'!$A$2:$B$578,2,FALSE)</f>
        <v>Автомеханик</v>
      </c>
      <c r="E18" s="7" t="s">
        <v>14</v>
      </c>
      <c r="F18" s="6" t="s">
        <v>18</v>
      </c>
      <c r="G18" s="8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181.5" customHeight="1" x14ac:dyDescent="0.25">
      <c r="A19" s="34" t="s">
        <v>688</v>
      </c>
      <c r="B19" s="34" t="s">
        <v>621</v>
      </c>
      <c r="C19" s="34" t="s">
        <v>459</v>
      </c>
      <c r="D19" s="34" t="str">
        <f>VLOOKUP(C19,'Коды программ'!$A$2:$B$578,2,FALSE)</f>
        <v>Тракторист-машинист сельскохозяйственного производства</v>
      </c>
      <c r="E19" s="7" t="s">
        <v>10</v>
      </c>
      <c r="F19" s="24" t="s">
        <v>721</v>
      </c>
      <c r="G19" s="8">
        <v>23</v>
      </c>
      <c r="H19" s="8">
        <v>13</v>
      </c>
      <c r="I19" s="8">
        <v>6</v>
      </c>
      <c r="J19" s="8">
        <v>6</v>
      </c>
      <c r="K19" s="8">
        <v>0</v>
      </c>
      <c r="L19" s="8">
        <v>5</v>
      </c>
      <c r="M19" s="8">
        <v>0</v>
      </c>
      <c r="N19" s="8">
        <v>2</v>
      </c>
      <c r="O19" s="8">
        <v>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39" t="s">
        <v>1347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54" customHeight="1" x14ac:dyDescent="0.25">
      <c r="A20" s="34" t="s">
        <v>688</v>
      </c>
      <c r="B20" s="34" t="s">
        <v>621</v>
      </c>
      <c r="C20" s="34" t="s">
        <v>459</v>
      </c>
      <c r="D20" s="34" t="str">
        <f>VLOOKUP(C20,'Коды программ'!$A$2:$B$578,2,FALSE)</f>
        <v>Тракторист-машинист сельскохозяйственного производства</v>
      </c>
      <c r="E20" s="7" t="s">
        <v>11</v>
      </c>
      <c r="F20" s="6" t="s">
        <v>722</v>
      </c>
      <c r="G20" s="8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49.5" customHeight="1" x14ac:dyDescent="0.25">
      <c r="A21" s="34" t="s">
        <v>688</v>
      </c>
      <c r="B21" s="34" t="s">
        <v>621</v>
      </c>
      <c r="C21" s="34" t="s">
        <v>459</v>
      </c>
      <c r="D21" s="34" t="str">
        <f>VLOOKUP(C21,'Коды программ'!$A$2:$B$578,2,FALSE)</f>
        <v>Тракторист-машинист сельскохозяйственного производства</v>
      </c>
      <c r="E21" s="7" t="s">
        <v>12</v>
      </c>
      <c r="F21" s="6" t="s">
        <v>723</v>
      </c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5" t="str">
        <f t="shared" si="2"/>
        <v>проверка пройдена</v>
      </c>
    </row>
    <row r="22" spans="1:34" s="4" customFormat="1" ht="54" customHeight="1" x14ac:dyDescent="0.25">
      <c r="A22" s="34" t="s">
        <v>688</v>
      </c>
      <c r="B22" s="34" t="s">
        <v>621</v>
      </c>
      <c r="C22" s="34" t="s">
        <v>459</v>
      </c>
      <c r="D22" s="34" t="str">
        <f>VLOOKUP(C22,'Коды программ'!$A$2:$B$578,2,FALSE)</f>
        <v>Тракторист-машинист сельскохозяйственного производства</v>
      </c>
      <c r="E22" s="7" t="s">
        <v>13</v>
      </c>
      <c r="F22" s="6" t="s">
        <v>15</v>
      </c>
      <c r="G22" s="8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5" t="str">
        <f t="shared" si="2"/>
        <v>проверка пройдена</v>
      </c>
    </row>
    <row r="23" spans="1:34" s="4" customFormat="1" ht="54.75" customHeight="1" x14ac:dyDescent="0.25">
      <c r="A23" s="34" t="s">
        <v>688</v>
      </c>
      <c r="B23" s="34" t="s">
        <v>621</v>
      </c>
      <c r="C23" s="34" t="s">
        <v>459</v>
      </c>
      <c r="D23" s="34" t="str">
        <f>VLOOKUP(C23,'Коды программ'!$A$2:$B$578,2,FALSE)</f>
        <v>Тракторист-машинист сельскохозяйственного производства</v>
      </c>
      <c r="E23" s="7" t="s">
        <v>14</v>
      </c>
      <c r="F23" s="6" t="s">
        <v>18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5" t="str">
        <f t="shared" si="2"/>
        <v>проверка пройдена</v>
      </c>
    </row>
    <row r="24" spans="1:34" s="4" customFormat="1" ht="185.25" customHeight="1" x14ac:dyDescent="0.25">
      <c r="A24" s="34" t="s">
        <v>688</v>
      </c>
      <c r="B24" s="34" t="s">
        <v>621</v>
      </c>
      <c r="C24" s="34" t="s">
        <v>460</v>
      </c>
      <c r="D24" s="34" t="str">
        <f>VLOOKUP(C24,'Коды программ'!$A$2:$B$578,2,FALSE)</f>
        <v>Мастер по техническому обслуживанию и ремонту машинно-тракторного парка</v>
      </c>
      <c r="E24" s="7" t="s">
        <v>10</v>
      </c>
      <c r="F24" s="24" t="s">
        <v>721</v>
      </c>
      <c r="G24" s="8">
        <v>21</v>
      </c>
      <c r="H24" s="8">
        <v>10</v>
      </c>
      <c r="I24" s="8">
        <v>2</v>
      </c>
      <c r="J24" s="8">
        <v>9</v>
      </c>
      <c r="K24" s="8">
        <v>0</v>
      </c>
      <c r="L24" s="8">
        <v>5</v>
      </c>
      <c r="M24" s="8">
        <v>0</v>
      </c>
      <c r="N24" s="8">
        <v>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2</v>
      </c>
      <c r="AB24" s="8">
        <v>1</v>
      </c>
      <c r="AC24" s="8">
        <v>0</v>
      </c>
      <c r="AD24" s="8">
        <v>2</v>
      </c>
      <c r="AE24" s="8">
        <v>0</v>
      </c>
      <c r="AF24" s="8">
        <v>0</v>
      </c>
      <c r="AG24" s="39" t="s">
        <v>1348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78.75" customHeight="1" x14ac:dyDescent="0.25">
      <c r="A25" s="34" t="s">
        <v>688</v>
      </c>
      <c r="B25" s="34" t="s">
        <v>621</v>
      </c>
      <c r="C25" s="34" t="s">
        <v>460</v>
      </c>
      <c r="D25" s="34" t="str">
        <f>VLOOKUP(C25,'Коды программ'!$A$2:$B$578,2,FALSE)</f>
        <v>Мастер по техническому обслуживанию и ремонту машинно-тракторного парка</v>
      </c>
      <c r="E25" s="7" t="s">
        <v>11</v>
      </c>
      <c r="F25" s="6" t="s">
        <v>722</v>
      </c>
      <c r="G25" s="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79.5" customHeight="1" x14ac:dyDescent="0.25">
      <c r="A26" s="34" t="s">
        <v>688</v>
      </c>
      <c r="B26" s="34" t="s">
        <v>621</v>
      </c>
      <c r="C26" s="34" t="s">
        <v>460</v>
      </c>
      <c r="D26" s="34" t="str">
        <f>VLOOKUP(C26,'Коды программ'!$A$2:$B$578,2,FALSE)</f>
        <v>Мастер по техническому обслуживанию и ремонту машинно-тракторного парка</v>
      </c>
      <c r="E26" s="7" t="s">
        <v>12</v>
      </c>
      <c r="F26" s="6" t="s">
        <v>723</v>
      </c>
      <c r="G26" s="8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5" t="str">
        <f t="shared" si="3"/>
        <v>проверка пройдена</v>
      </c>
    </row>
    <row r="27" spans="1:34" s="4" customFormat="1" ht="80.25" customHeight="1" x14ac:dyDescent="0.25">
      <c r="A27" s="34" t="s">
        <v>688</v>
      </c>
      <c r="B27" s="34" t="s">
        <v>621</v>
      </c>
      <c r="C27" s="34" t="s">
        <v>460</v>
      </c>
      <c r="D27" s="34" t="str">
        <f>VLOOKUP(C27,'Коды программ'!$A$2:$B$578,2,FALSE)</f>
        <v>Мастер по техническому обслуживанию и ремонту машинно-тракторного парка</v>
      </c>
      <c r="E27" s="7" t="s">
        <v>13</v>
      </c>
      <c r="F27" s="6" t="s">
        <v>15</v>
      </c>
      <c r="G27" s="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5" t="str">
        <f t="shared" si="3"/>
        <v>проверка пройдена</v>
      </c>
    </row>
    <row r="28" spans="1:34" s="4" customFormat="1" ht="81" customHeight="1" x14ac:dyDescent="0.25">
      <c r="A28" s="34" t="s">
        <v>688</v>
      </c>
      <c r="B28" s="34" t="s">
        <v>621</v>
      </c>
      <c r="C28" s="34" t="s">
        <v>460</v>
      </c>
      <c r="D28" s="34" t="str">
        <f>VLOOKUP(C28,'Коды программ'!$A$2:$B$578,2,FALSE)</f>
        <v>Мастер по техническому обслуживанию и ремонту машинно-тракторного парка</v>
      </c>
      <c r="E28" s="7" t="s">
        <v>14</v>
      </c>
      <c r="F28" s="6" t="s">
        <v>18</v>
      </c>
      <c r="G28" s="8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5" t="str">
        <f t="shared" si="3"/>
        <v>проверка пройдена</v>
      </c>
    </row>
    <row r="29" spans="1:34" s="4" customFormat="1" ht="177.75" customHeight="1" x14ac:dyDescent="0.25">
      <c r="A29" s="34" t="s">
        <v>688</v>
      </c>
      <c r="B29" s="34" t="s">
        <v>621</v>
      </c>
      <c r="C29" s="34" t="s">
        <v>469</v>
      </c>
      <c r="D29" s="34" t="str">
        <f>VLOOKUP(C29,'Коды программ'!$A$2:$B$578,2,FALSE)</f>
        <v>Хозяйка(ин) усадьбы</v>
      </c>
      <c r="E29" s="7" t="s">
        <v>10</v>
      </c>
      <c r="F29" s="24" t="s">
        <v>721</v>
      </c>
      <c r="G29" s="8">
        <v>16</v>
      </c>
      <c r="H29" s="8">
        <v>5</v>
      </c>
      <c r="I29" s="8">
        <v>5</v>
      </c>
      <c r="J29" s="8">
        <v>2</v>
      </c>
      <c r="K29" s="8">
        <v>0</v>
      </c>
      <c r="L29" s="8">
        <v>4</v>
      </c>
      <c r="M29" s="8">
        <v>0</v>
      </c>
      <c r="N29" s="8">
        <v>1</v>
      </c>
      <c r="O29" s="8">
        <v>0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0</v>
      </c>
      <c r="AD29" s="8">
        <v>1</v>
      </c>
      <c r="AE29" s="8">
        <v>0</v>
      </c>
      <c r="AF29" s="8">
        <v>0</v>
      </c>
      <c r="AG29" s="39" t="s">
        <v>1349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25">
      <c r="A30" s="34" t="s">
        <v>688</v>
      </c>
      <c r="B30" s="34" t="s">
        <v>621</v>
      </c>
      <c r="C30" s="34" t="s">
        <v>469</v>
      </c>
      <c r="D30" s="34" t="str">
        <f>VLOOKUP(C30,'Коды программ'!$A$2:$B$578,2,FALSE)</f>
        <v>Хозяйка(ин) усадьбы</v>
      </c>
      <c r="E30" s="7" t="s">
        <v>11</v>
      </c>
      <c r="F30" s="6" t="s">
        <v>722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25">
      <c r="A31" s="34" t="s">
        <v>688</v>
      </c>
      <c r="B31" s="34" t="s">
        <v>621</v>
      </c>
      <c r="C31" s="34" t="s">
        <v>469</v>
      </c>
      <c r="D31" s="34" t="str">
        <f>VLOOKUP(C31,'Коды программ'!$A$2:$B$578,2,FALSE)</f>
        <v>Хозяйка(ин) усадьбы</v>
      </c>
      <c r="E31" s="7" t="s">
        <v>12</v>
      </c>
      <c r="F31" s="6" t="s">
        <v>723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5" t="str">
        <f t="shared" si="4"/>
        <v>проверка пройдена</v>
      </c>
    </row>
    <row r="32" spans="1:34" s="4" customFormat="1" ht="36.75" customHeight="1" x14ac:dyDescent="0.25">
      <c r="A32" s="34" t="s">
        <v>688</v>
      </c>
      <c r="B32" s="34" t="s">
        <v>621</v>
      </c>
      <c r="C32" s="34" t="s">
        <v>469</v>
      </c>
      <c r="D32" s="34" t="str">
        <f>VLOOKUP(C32,'Коды программ'!$A$2:$B$578,2,FALSE)</f>
        <v>Хозяйка(ин) усадьбы</v>
      </c>
      <c r="E32" s="7" t="s">
        <v>13</v>
      </c>
      <c r="F32" s="6" t="s">
        <v>15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5" t="str">
        <f t="shared" si="4"/>
        <v>проверка пройдена</v>
      </c>
    </row>
    <row r="33" spans="1:34" s="4" customFormat="1" ht="27" customHeight="1" x14ac:dyDescent="0.25">
      <c r="A33" s="34" t="s">
        <v>688</v>
      </c>
      <c r="B33" s="34" t="s">
        <v>621</v>
      </c>
      <c r="C33" s="34" t="s">
        <v>469</v>
      </c>
      <c r="D33" s="34" t="str">
        <f>VLOOKUP(C33,'Коды программ'!$A$2:$B$578,2,FALSE)</f>
        <v>Хозяйка(ин) усадьбы</v>
      </c>
      <c r="E33" s="7" t="s">
        <v>14</v>
      </c>
      <c r="F33" s="6" t="s">
        <v>18</v>
      </c>
      <c r="G33" s="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5" t="str">
        <f t="shared" si="4"/>
        <v>проверка пройдена</v>
      </c>
    </row>
    <row r="35" spans="1:34" ht="114" customHeight="1" x14ac:dyDescent="0.3">
      <c r="A35" s="53" t="s">
        <v>1329</v>
      </c>
      <c r="B35" s="54"/>
      <c r="C35" s="54"/>
      <c r="D35" s="55"/>
    </row>
    <row r="36" spans="1:34" ht="40.5" x14ac:dyDescent="0.3">
      <c r="A36" s="25" t="s">
        <v>1318</v>
      </c>
      <c r="B36" s="25" t="s">
        <v>1319</v>
      </c>
      <c r="C36" s="25" t="s">
        <v>1320</v>
      </c>
      <c r="D36" s="25" t="s">
        <v>1321</v>
      </c>
      <c r="K36" s="13"/>
    </row>
    <row r="37" spans="1:34" ht="54" customHeight="1" x14ac:dyDescent="0.3">
      <c r="A37" s="26"/>
      <c r="B37" s="26"/>
      <c r="C37" s="26"/>
      <c r="D37" s="26"/>
    </row>
  </sheetData>
  <mergeCells count="17">
    <mergeCell ref="A35:D3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7" max="33" man="1"/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50" zoomScaleNormal="50" workbookViewId="0">
      <pane xSplit="8" ySplit="6" topLeftCell="I28" activePane="bottomRight" state="frozen"/>
      <selection pane="topRight" activeCell="I1" sqref="I1"/>
      <selection pane="bottomLeft" activeCell="A7" sqref="A7"/>
      <selection pane="bottomRight" activeCell="H24" sqref="H2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3.285156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28" t="s">
        <v>1337</v>
      </c>
    </row>
    <row r="2" spans="1:35" ht="20.25" x14ac:dyDescent="0.3">
      <c r="A2" s="10"/>
    </row>
    <row r="3" spans="1:35" ht="147.75" customHeight="1" x14ac:dyDescent="0.3">
      <c r="A3" s="56" t="s">
        <v>1338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5" spans="1:35" s="3" customFormat="1" ht="42.75" customHeight="1" x14ac:dyDescent="0.25">
      <c r="A5" s="44" t="s">
        <v>1322</v>
      </c>
      <c r="B5" s="44" t="s">
        <v>1323</v>
      </c>
      <c r="C5" s="44" t="s">
        <v>1342</v>
      </c>
      <c r="D5" s="44" t="s">
        <v>1326</v>
      </c>
      <c r="E5" s="44" t="s">
        <v>1324</v>
      </c>
      <c r="F5" s="44" t="s">
        <v>8</v>
      </c>
      <c r="G5" s="44" t="s">
        <v>1325</v>
      </c>
      <c r="H5" s="60" t="s">
        <v>1343</v>
      </c>
      <c r="I5" s="47" t="s">
        <v>1341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63" t="s">
        <v>1336</v>
      </c>
      <c r="AI5" s="40" t="s">
        <v>1327</v>
      </c>
    </row>
    <row r="6" spans="1:35" s="3" customFormat="1" ht="59.25" customHeight="1" x14ac:dyDescent="0.25">
      <c r="A6" s="45"/>
      <c r="B6" s="45"/>
      <c r="C6" s="45"/>
      <c r="D6" s="45"/>
      <c r="E6" s="45"/>
      <c r="F6" s="45"/>
      <c r="G6" s="45"/>
      <c r="H6" s="60"/>
      <c r="I6" s="41" t="s">
        <v>9</v>
      </c>
      <c r="J6" s="42"/>
      <c r="K6" s="42"/>
      <c r="L6" s="42"/>
      <c r="M6" s="42"/>
      <c r="N6" s="43"/>
      <c r="O6" s="50" t="s">
        <v>729</v>
      </c>
      <c r="P6" s="51"/>
      <c r="Q6" s="52"/>
      <c r="R6" s="50" t="s">
        <v>734</v>
      </c>
      <c r="S6" s="51"/>
      <c r="T6" s="51"/>
      <c r="U6" s="52"/>
      <c r="V6" s="41" t="s">
        <v>732</v>
      </c>
      <c r="W6" s="42"/>
      <c r="X6" s="42"/>
      <c r="Y6" s="42"/>
      <c r="Z6" s="42"/>
      <c r="AA6" s="43"/>
      <c r="AB6" s="47" t="s">
        <v>1339</v>
      </c>
      <c r="AC6" s="48"/>
      <c r="AD6" s="48"/>
      <c r="AE6" s="48"/>
      <c r="AF6" s="48"/>
      <c r="AG6" s="48"/>
      <c r="AH6" s="63"/>
      <c r="AI6" s="40"/>
    </row>
    <row r="7" spans="1:35" s="4" customFormat="1" ht="255.75" customHeight="1" x14ac:dyDescent="0.25">
      <c r="A7" s="45"/>
      <c r="B7" s="45"/>
      <c r="C7" s="46"/>
      <c r="D7" s="45"/>
      <c r="E7" s="46"/>
      <c r="F7" s="45"/>
      <c r="G7" s="45"/>
      <c r="H7" s="61"/>
      <c r="I7" s="11" t="s">
        <v>1330</v>
      </c>
      <c r="J7" s="21" t="s">
        <v>730</v>
      </c>
      <c r="K7" s="21" t="s">
        <v>736</v>
      </c>
      <c r="L7" s="11" t="s">
        <v>741</v>
      </c>
      <c r="M7" s="12" t="s">
        <v>1331</v>
      </c>
      <c r="N7" s="19" t="s">
        <v>691</v>
      </c>
      <c r="O7" s="15" t="s">
        <v>720</v>
      </c>
      <c r="P7" s="20" t="s">
        <v>725</v>
      </c>
      <c r="Q7" s="19" t="s">
        <v>690</v>
      </c>
      <c r="R7" s="19" t="s">
        <v>739</v>
      </c>
      <c r="S7" s="29" t="s">
        <v>731</v>
      </c>
      <c r="T7" s="29" t="s">
        <v>1332</v>
      </c>
      <c r="U7" s="29" t="s">
        <v>738</v>
      </c>
      <c r="V7" s="19" t="s">
        <v>726</v>
      </c>
      <c r="W7" s="19" t="s">
        <v>724</v>
      </c>
      <c r="X7" s="19" t="s">
        <v>1333</v>
      </c>
      <c r="Y7" s="19" t="s">
        <v>1334</v>
      </c>
      <c r="Z7" s="19" t="s">
        <v>1335</v>
      </c>
      <c r="AA7" s="19" t="s">
        <v>1340</v>
      </c>
      <c r="AB7" s="30" t="s">
        <v>727</v>
      </c>
      <c r="AC7" s="30" t="s">
        <v>740</v>
      </c>
      <c r="AD7" s="30" t="s">
        <v>728</v>
      </c>
      <c r="AE7" s="30" t="s">
        <v>735</v>
      </c>
      <c r="AF7" s="30" t="s">
        <v>737</v>
      </c>
      <c r="AG7" s="30" t="s">
        <v>733</v>
      </c>
      <c r="AH7" s="63"/>
      <c r="AI7" s="40"/>
    </row>
    <row r="8" spans="1:35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32">
        <v>34</v>
      </c>
      <c r="AI8" s="7" t="s">
        <v>1328</v>
      </c>
    </row>
    <row r="9" spans="1:35" s="4" customFormat="1" ht="162" customHeight="1" x14ac:dyDescent="0.25">
      <c r="A9" s="31" t="s">
        <v>688</v>
      </c>
      <c r="B9" s="31" t="s">
        <v>621</v>
      </c>
      <c r="C9" s="33" t="s">
        <v>1350</v>
      </c>
      <c r="D9" s="37" t="s">
        <v>252</v>
      </c>
      <c r="E9" s="37" t="str">
        <f>VLOOKUP(D9,'Коды программ'!$A$2:$B$578,2,FALSE)</f>
        <v>Пекарь</v>
      </c>
      <c r="F9" s="7" t="s">
        <v>10</v>
      </c>
      <c r="G9" s="24" t="s">
        <v>721</v>
      </c>
      <c r="H9" s="8">
        <v>19</v>
      </c>
      <c r="I9" s="8">
        <v>6</v>
      </c>
      <c r="J9" s="8">
        <v>2</v>
      </c>
      <c r="K9" s="8">
        <v>3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3</v>
      </c>
      <c r="AC9" s="8">
        <v>0</v>
      </c>
      <c r="AD9" s="8">
        <v>0</v>
      </c>
      <c r="AE9" s="8">
        <v>4</v>
      </c>
      <c r="AF9" s="8">
        <v>0</v>
      </c>
      <c r="AG9" s="8">
        <v>0</v>
      </c>
      <c r="AH9" s="38" t="s">
        <v>1345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25">
      <c r="A10" s="37" t="s">
        <v>688</v>
      </c>
      <c r="B10" s="37" t="s">
        <v>621</v>
      </c>
      <c r="C10" s="37" t="s">
        <v>1350</v>
      </c>
      <c r="D10" s="37" t="s">
        <v>252</v>
      </c>
      <c r="E10" s="37" t="str">
        <f>VLOOKUP(D10,'Коды программ'!$A$2:$B$578,2,FALSE)</f>
        <v>Пекарь</v>
      </c>
      <c r="F10" s="7" t="s">
        <v>11</v>
      </c>
      <c r="G10" s="6" t="s">
        <v>722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25">
      <c r="A11" s="37" t="s">
        <v>688</v>
      </c>
      <c r="B11" s="37" t="s">
        <v>621</v>
      </c>
      <c r="C11" s="37" t="s">
        <v>1350</v>
      </c>
      <c r="D11" s="37" t="s">
        <v>252</v>
      </c>
      <c r="E11" s="37" t="str">
        <f>VLOOKUP(D11,'Коды программ'!$A$2:$B$578,2,FALSE)</f>
        <v>Пекарь</v>
      </c>
      <c r="F11" s="7" t="s">
        <v>12</v>
      </c>
      <c r="G11" s="6" t="s">
        <v>723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6" t="str">
        <f t="shared" si="0"/>
        <v>проверка пройдена</v>
      </c>
    </row>
    <row r="12" spans="1:35" s="4" customFormat="1" ht="159.75" customHeight="1" x14ac:dyDescent="0.25">
      <c r="A12" s="37" t="s">
        <v>688</v>
      </c>
      <c r="B12" s="37" t="s">
        <v>621</v>
      </c>
      <c r="C12" s="37" t="s">
        <v>1350</v>
      </c>
      <c r="D12" s="37" t="s">
        <v>252</v>
      </c>
      <c r="E12" s="37" t="str">
        <f>VLOOKUP(D12,'Коды программ'!$A$2:$B$578,2,FALSE)</f>
        <v>Пекарь</v>
      </c>
      <c r="F12" s="7" t="s">
        <v>13</v>
      </c>
      <c r="G12" s="6" t="s">
        <v>15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/>
      <c r="AI12" s="36" t="str">
        <f t="shared" si="0"/>
        <v>проверка пройдена</v>
      </c>
    </row>
    <row r="13" spans="1:35" s="4" customFormat="1" ht="162" customHeight="1" x14ac:dyDescent="0.25">
      <c r="A13" s="37" t="s">
        <v>688</v>
      </c>
      <c r="B13" s="37" t="s">
        <v>621</v>
      </c>
      <c r="C13" s="37" t="s">
        <v>1350</v>
      </c>
      <c r="D13" s="37" t="s">
        <v>252</v>
      </c>
      <c r="E13" s="37" t="str">
        <f>VLOOKUP(D13,'Коды программ'!$A$2:$B$578,2,FALSE)</f>
        <v>Пекарь</v>
      </c>
      <c r="F13" s="7" t="s">
        <v>14</v>
      </c>
      <c r="G13" s="6" t="s">
        <v>18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6" t="str">
        <f t="shared" si="0"/>
        <v>проверка пройдена</v>
      </c>
    </row>
    <row r="14" spans="1:35" s="4" customFormat="1" ht="162" customHeight="1" x14ac:dyDescent="0.25">
      <c r="A14" s="37" t="s">
        <v>688</v>
      </c>
      <c r="B14" s="37" t="s">
        <v>621</v>
      </c>
      <c r="C14" s="37" t="s">
        <v>1350</v>
      </c>
      <c r="D14" s="37" t="s">
        <v>334</v>
      </c>
      <c r="E14" s="37" t="str">
        <f>VLOOKUP(D14,'Коды программ'!$A$2:$B$578,2,FALSE)</f>
        <v>Автомеханик</v>
      </c>
      <c r="F14" s="7" t="s">
        <v>10</v>
      </c>
      <c r="G14" s="24" t="s">
        <v>721</v>
      </c>
      <c r="H14" s="8">
        <v>35</v>
      </c>
      <c r="I14" s="8">
        <v>11</v>
      </c>
      <c r="J14" s="8">
        <v>6</v>
      </c>
      <c r="K14" s="8">
        <v>2</v>
      </c>
      <c r="L14" s="8">
        <v>0</v>
      </c>
      <c r="M14" s="8">
        <v>10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2</v>
      </c>
      <c r="AC14" s="8">
        <v>0</v>
      </c>
      <c r="AD14" s="8">
        <v>3</v>
      </c>
      <c r="AE14" s="8">
        <v>9</v>
      </c>
      <c r="AF14" s="8">
        <v>0</v>
      </c>
      <c r="AG14" s="8">
        <v>0</v>
      </c>
      <c r="AH14" s="38" t="s">
        <v>1346</v>
      </c>
      <c r="AI14" s="3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159.75" customHeight="1" x14ac:dyDescent="0.25">
      <c r="A15" s="37" t="s">
        <v>688</v>
      </c>
      <c r="B15" s="37" t="s">
        <v>621</v>
      </c>
      <c r="C15" s="37" t="s">
        <v>1350</v>
      </c>
      <c r="D15" s="37" t="s">
        <v>334</v>
      </c>
      <c r="E15" s="37" t="str">
        <f>VLOOKUP(D15,'Коды программ'!$A$2:$B$578,2,FALSE)</f>
        <v>Автомеханик</v>
      </c>
      <c r="F15" s="7" t="s">
        <v>11</v>
      </c>
      <c r="G15" s="6" t="s">
        <v>722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6" t="str">
        <f t="shared" ref="AI15:AI16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158.25" customHeight="1" x14ac:dyDescent="0.25">
      <c r="A16" s="37" t="s">
        <v>688</v>
      </c>
      <c r="B16" s="37" t="s">
        <v>621</v>
      </c>
      <c r="C16" s="37" t="s">
        <v>1350</v>
      </c>
      <c r="D16" s="37" t="s">
        <v>334</v>
      </c>
      <c r="E16" s="37" t="str">
        <f>VLOOKUP(D16,'Коды программ'!$A$2:$B$578,2,FALSE)</f>
        <v>Автомеханик</v>
      </c>
      <c r="F16" s="7" t="s">
        <v>12</v>
      </c>
      <c r="G16" s="6" t="s">
        <v>723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6" t="str">
        <f t="shared" si="1"/>
        <v>проверка пройдена</v>
      </c>
    </row>
    <row r="17" spans="1:35" s="4" customFormat="1" ht="159.75" customHeight="1" x14ac:dyDescent="0.25">
      <c r="A17" s="37" t="s">
        <v>688</v>
      </c>
      <c r="B17" s="37" t="s">
        <v>621</v>
      </c>
      <c r="C17" s="37" t="s">
        <v>1350</v>
      </c>
      <c r="D17" s="37" t="s">
        <v>334</v>
      </c>
      <c r="E17" s="37" t="str">
        <f>VLOOKUP(D17,'Коды программ'!$A$2:$B$578,2,FALSE)</f>
        <v>Автомеханик</v>
      </c>
      <c r="F17" s="7" t="s">
        <v>13</v>
      </c>
      <c r="G17" s="6" t="s">
        <v>15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6" t="str">
        <f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162" customHeight="1" x14ac:dyDescent="0.25">
      <c r="A18" s="37" t="s">
        <v>688</v>
      </c>
      <c r="B18" s="37" t="s">
        <v>621</v>
      </c>
      <c r="C18" s="37" t="s">
        <v>1350</v>
      </c>
      <c r="D18" s="37" t="s">
        <v>334</v>
      </c>
      <c r="E18" s="37" t="str">
        <f>VLOOKUP(D18,'Коды программ'!$A$2:$B$578,2,FALSE)</f>
        <v>Автомеханик</v>
      </c>
      <c r="F18" s="7" t="s">
        <v>14</v>
      </c>
      <c r="G18" s="6" t="s">
        <v>18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6" t="str">
        <f>IF(H18=I18+L18+M18+N18+O18+P18+Q18+R18+S18+T18+U18+V18+W18+X18+Y18+Z18+AA18+AB18+AC18+AD18+AE18+AF18+AG18,"проверка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5" s="4" customFormat="1" ht="162" customHeight="1" x14ac:dyDescent="0.25">
      <c r="A19" s="37" t="s">
        <v>688</v>
      </c>
      <c r="B19" s="37" t="s">
        <v>621</v>
      </c>
      <c r="C19" s="37" t="s">
        <v>1350</v>
      </c>
      <c r="D19" s="37" t="s">
        <v>459</v>
      </c>
      <c r="E19" s="37" t="str">
        <f>VLOOKUP(D19,'Коды программ'!$A$2:$B$578,2,FALSE)</f>
        <v>Тракторист-машинист сельскохозяйственного производства</v>
      </c>
      <c r="F19" s="7" t="s">
        <v>10</v>
      </c>
      <c r="G19" s="24" t="s">
        <v>721</v>
      </c>
      <c r="H19" s="8">
        <v>23</v>
      </c>
      <c r="I19" s="8">
        <v>13</v>
      </c>
      <c r="J19" s="8">
        <v>6</v>
      </c>
      <c r="K19" s="8">
        <v>6</v>
      </c>
      <c r="L19" s="8">
        <v>0</v>
      </c>
      <c r="M19" s="8">
        <v>5</v>
      </c>
      <c r="N19" s="8">
        <v>0</v>
      </c>
      <c r="O19" s="8">
        <v>2</v>
      </c>
      <c r="P19" s="8">
        <v>3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39" t="s">
        <v>1347</v>
      </c>
      <c r="AI19" s="3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159.75" customHeight="1" x14ac:dyDescent="0.25">
      <c r="A20" s="37" t="s">
        <v>688</v>
      </c>
      <c r="B20" s="37" t="s">
        <v>621</v>
      </c>
      <c r="C20" s="37" t="s">
        <v>1350</v>
      </c>
      <c r="D20" s="37" t="s">
        <v>459</v>
      </c>
      <c r="E20" s="37" t="str">
        <f>VLOOKUP(D20,'Коды программ'!$A$2:$B$578,2,FALSE)</f>
        <v>Тракторист-машинист сельскохозяйственного производства</v>
      </c>
      <c r="F20" s="7" t="s">
        <v>11</v>
      </c>
      <c r="G20" s="6" t="s">
        <v>722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158.25" customHeight="1" x14ac:dyDescent="0.25">
      <c r="A21" s="37" t="s">
        <v>688</v>
      </c>
      <c r="B21" s="37" t="s">
        <v>621</v>
      </c>
      <c r="C21" s="37" t="s">
        <v>1350</v>
      </c>
      <c r="D21" s="37" t="s">
        <v>459</v>
      </c>
      <c r="E21" s="37" t="str">
        <f>VLOOKUP(D21,'Коды программ'!$A$2:$B$578,2,FALSE)</f>
        <v>Тракторист-машинист сельскохозяйственного производства</v>
      </c>
      <c r="F21" s="7" t="s">
        <v>12</v>
      </c>
      <c r="G21" s="6" t="s">
        <v>723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6" t="str">
        <f t="shared" si="2"/>
        <v>проверка пройдена</v>
      </c>
    </row>
    <row r="22" spans="1:35" s="4" customFormat="1" ht="159.75" customHeight="1" x14ac:dyDescent="0.25">
      <c r="A22" s="37" t="s">
        <v>688</v>
      </c>
      <c r="B22" s="37" t="s">
        <v>621</v>
      </c>
      <c r="C22" s="37" t="s">
        <v>1350</v>
      </c>
      <c r="D22" s="37" t="s">
        <v>459</v>
      </c>
      <c r="E22" s="37" t="str">
        <f>VLOOKUP(D22,'Коды программ'!$A$2:$B$578,2,FALSE)</f>
        <v>Тракторист-машинист сельскохозяйственного производства</v>
      </c>
      <c r="F22" s="7" t="s">
        <v>13</v>
      </c>
      <c r="G22" s="6" t="s">
        <v>15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6" t="str">
        <f t="shared" si="2"/>
        <v>проверка пройдена</v>
      </c>
    </row>
    <row r="23" spans="1:35" s="4" customFormat="1" ht="162" customHeight="1" x14ac:dyDescent="0.25">
      <c r="A23" s="37" t="s">
        <v>688</v>
      </c>
      <c r="B23" s="37" t="s">
        <v>621</v>
      </c>
      <c r="C23" s="37" t="s">
        <v>1350</v>
      </c>
      <c r="D23" s="37" t="s">
        <v>459</v>
      </c>
      <c r="E23" s="37" t="str">
        <f>VLOOKUP(D23,'Коды программ'!$A$2:$B$578,2,FALSE)</f>
        <v>Тракторист-машинист сельскохозяйственного производства</v>
      </c>
      <c r="F23" s="7" t="s">
        <v>14</v>
      </c>
      <c r="G23" s="6" t="s">
        <v>18</v>
      </c>
      <c r="H23" s="8"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6" t="str">
        <f t="shared" si="2"/>
        <v>проверка пройдена</v>
      </c>
    </row>
    <row r="24" spans="1:35" s="4" customFormat="1" ht="162" customHeight="1" x14ac:dyDescent="0.25">
      <c r="A24" s="37" t="s">
        <v>688</v>
      </c>
      <c r="B24" s="37" t="s">
        <v>621</v>
      </c>
      <c r="C24" s="37" t="s">
        <v>1350</v>
      </c>
      <c r="D24" s="37" t="s">
        <v>460</v>
      </c>
      <c r="E24" s="37" t="str">
        <f>VLOOKUP(D24,'Коды программ'!$A$2:$B$578,2,FALSE)</f>
        <v>Мастер по техническому обслуживанию и ремонту машинно-тракторного парка</v>
      </c>
      <c r="F24" s="7" t="s">
        <v>10</v>
      </c>
      <c r="G24" s="24" t="s">
        <v>721</v>
      </c>
      <c r="H24" s="8">
        <v>21</v>
      </c>
      <c r="I24" s="8">
        <v>10</v>
      </c>
      <c r="J24" s="8">
        <v>2</v>
      </c>
      <c r="K24" s="8">
        <v>9</v>
      </c>
      <c r="L24" s="8">
        <v>0</v>
      </c>
      <c r="M24" s="8">
        <v>5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2</v>
      </c>
      <c r="AC24" s="8">
        <v>1</v>
      </c>
      <c r="AD24" s="8">
        <v>0</v>
      </c>
      <c r="AE24" s="8">
        <v>2</v>
      </c>
      <c r="AF24" s="8">
        <v>0</v>
      </c>
      <c r="AG24" s="8">
        <v>0</v>
      </c>
      <c r="AH24" s="39" t="s">
        <v>1348</v>
      </c>
      <c r="AI24" s="3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159.75" customHeight="1" x14ac:dyDescent="0.25">
      <c r="A25" s="37" t="s">
        <v>688</v>
      </c>
      <c r="B25" s="37" t="s">
        <v>621</v>
      </c>
      <c r="C25" s="37" t="s">
        <v>1350</v>
      </c>
      <c r="D25" s="37" t="s">
        <v>460</v>
      </c>
      <c r="E25" s="37" t="str">
        <f>VLOOKUP(D25,'Коды программ'!$A$2:$B$578,2,FALSE)</f>
        <v>Мастер по техническому обслуживанию и ремонту машинно-тракторного парка</v>
      </c>
      <c r="F25" s="7" t="s">
        <v>11</v>
      </c>
      <c r="G25" s="6" t="s">
        <v>722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158.25" customHeight="1" x14ac:dyDescent="0.25">
      <c r="A26" s="37" t="s">
        <v>688</v>
      </c>
      <c r="B26" s="37" t="s">
        <v>621</v>
      </c>
      <c r="C26" s="37" t="s">
        <v>1350</v>
      </c>
      <c r="D26" s="37" t="s">
        <v>460</v>
      </c>
      <c r="E26" s="37" t="str">
        <f>VLOOKUP(D26,'Коды программ'!$A$2:$B$578,2,FALSE)</f>
        <v>Мастер по техническому обслуживанию и ремонту машинно-тракторного парка</v>
      </c>
      <c r="F26" s="7" t="s">
        <v>12</v>
      </c>
      <c r="G26" s="6" t="s">
        <v>723</v>
      </c>
      <c r="H26" s="8"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6" t="str">
        <f t="shared" si="3"/>
        <v>проверка пройдена</v>
      </c>
    </row>
    <row r="27" spans="1:35" s="4" customFormat="1" ht="159.75" customHeight="1" x14ac:dyDescent="0.25">
      <c r="A27" s="37" t="s">
        <v>688</v>
      </c>
      <c r="B27" s="37" t="s">
        <v>621</v>
      </c>
      <c r="C27" s="37" t="s">
        <v>1350</v>
      </c>
      <c r="D27" s="37" t="s">
        <v>460</v>
      </c>
      <c r="E27" s="37" t="str">
        <f>VLOOKUP(D27,'Коды программ'!$A$2:$B$578,2,FALSE)</f>
        <v>Мастер по техническому обслуживанию и ремонту машинно-тракторного парка</v>
      </c>
      <c r="F27" s="7" t="s">
        <v>13</v>
      </c>
      <c r="G27" s="6" t="s">
        <v>15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6" t="str">
        <f t="shared" si="3"/>
        <v>проверка пройдена</v>
      </c>
    </row>
    <row r="28" spans="1:35" s="4" customFormat="1" ht="162" customHeight="1" x14ac:dyDescent="0.25">
      <c r="A28" s="37" t="s">
        <v>688</v>
      </c>
      <c r="B28" s="37" t="s">
        <v>621</v>
      </c>
      <c r="C28" s="37" t="s">
        <v>1350</v>
      </c>
      <c r="D28" s="37" t="s">
        <v>460</v>
      </c>
      <c r="E28" s="37" t="str">
        <f>VLOOKUP(D28,'Коды программ'!$A$2:$B$578,2,FALSE)</f>
        <v>Мастер по техническому обслуживанию и ремонту машинно-тракторного парка</v>
      </c>
      <c r="F28" s="7" t="s">
        <v>14</v>
      </c>
      <c r="G28" s="6" t="s">
        <v>18</v>
      </c>
      <c r="H28" s="8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6" t="str">
        <f t="shared" si="3"/>
        <v>проверка пройдена</v>
      </c>
    </row>
    <row r="29" spans="1:35" s="4" customFormat="1" ht="162" customHeight="1" x14ac:dyDescent="0.25">
      <c r="A29" s="37" t="s">
        <v>688</v>
      </c>
      <c r="B29" s="37" t="s">
        <v>621</v>
      </c>
      <c r="C29" s="37" t="s">
        <v>1350</v>
      </c>
      <c r="D29" s="37" t="s">
        <v>469</v>
      </c>
      <c r="E29" s="37" t="str">
        <f>VLOOKUP(D29,'Коды программ'!$A$2:$B$578,2,FALSE)</f>
        <v>Хозяйка(ин) усадьбы</v>
      </c>
      <c r="F29" s="7" t="s">
        <v>10</v>
      </c>
      <c r="G29" s="24" t="s">
        <v>721</v>
      </c>
      <c r="H29" s="8">
        <v>16</v>
      </c>
      <c r="I29" s="8">
        <v>5</v>
      </c>
      <c r="J29" s="8">
        <v>5</v>
      </c>
      <c r="K29" s="8">
        <v>2</v>
      </c>
      <c r="L29" s="8">
        <v>0</v>
      </c>
      <c r="M29" s="8">
        <v>4</v>
      </c>
      <c r="N29" s="8">
        <v>0</v>
      </c>
      <c r="O29" s="8">
        <v>1</v>
      </c>
      <c r="P29" s="8">
        <v>0</v>
      </c>
      <c r="Q29" s="8">
        <v>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0</v>
      </c>
      <c r="AE29" s="8">
        <v>1</v>
      </c>
      <c r="AF29" s="8">
        <v>0</v>
      </c>
      <c r="AG29" s="8">
        <v>0</v>
      </c>
      <c r="AH29" s="39" t="s">
        <v>1349</v>
      </c>
      <c r="AI29" s="3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s="4" customFormat="1" ht="159.75" customHeight="1" x14ac:dyDescent="0.25">
      <c r="A30" s="37" t="s">
        <v>688</v>
      </c>
      <c r="B30" s="37" t="s">
        <v>621</v>
      </c>
      <c r="C30" s="37" t="s">
        <v>1350</v>
      </c>
      <c r="D30" s="37" t="s">
        <v>469</v>
      </c>
      <c r="E30" s="37" t="str">
        <f>VLOOKUP(D30,'Коды программ'!$A$2:$B$578,2,FALSE)</f>
        <v>Хозяйка(ин) усадьбы</v>
      </c>
      <c r="F30" s="7" t="s">
        <v>11</v>
      </c>
      <c r="G30" s="6" t="s">
        <v>722</v>
      </c>
      <c r="H30" s="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s="4" customFormat="1" ht="158.25" customHeight="1" x14ac:dyDescent="0.25">
      <c r="A31" s="37" t="s">
        <v>688</v>
      </c>
      <c r="B31" s="37" t="s">
        <v>621</v>
      </c>
      <c r="C31" s="37" t="s">
        <v>1350</v>
      </c>
      <c r="D31" s="37" t="s">
        <v>469</v>
      </c>
      <c r="E31" s="37" t="str">
        <f>VLOOKUP(D31,'Коды программ'!$A$2:$B$578,2,FALSE)</f>
        <v>Хозяйка(ин) усадьбы</v>
      </c>
      <c r="F31" s="7" t="s">
        <v>12</v>
      </c>
      <c r="G31" s="6" t="s">
        <v>723</v>
      </c>
      <c r="H31" s="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6" t="str">
        <f t="shared" si="4"/>
        <v>проверка пройдена</v>
      </c>
    </row>
    <row r="32" spans="1:35" s="4" customFormat="1" ht="159.75" customHeight="1" x14ac:dyDescent="0.25">
      <c r="A32" s="37" t="s">
        <v>688</v>
      </c>
      <c r="B32" s="37" t="s">
        <v>621</v>
      </c>
      <c r="C32" s="37" t="s">
        <v>1350</v>
      </c>
      <c r="D32" s="37" t="s">
        <v>469</v>
      </c>
      <c r="E32" s="37" t="str">
        <f>VLOOKUP(D32,'Коды программ'!$A$2:$B$578,2,FALSE)</f>
        <v>Хозяйка(ин) усадьбы</v>
      </c>
      <c r="F32" s="7" t="s">
        <v>13</v>
      </c>
      <c r="G32" s="6" t="s">
        <v>15</v>
      </c>
      <c r="H32" s="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6" t="str">
        <f t="shared" si="4"/>
        <v>проверка пройдена</v>
      </c>
    </row>
    <row r="33" spans="1:35" s="4" customFormat="1" ht="162" customHeight="1" x14ac:dyDescent="0.25">
      <c r="A33" s="37" t="s">
        <v>688</v>
      </c>
      <c r="B33" s="37" t="s">
        <v>621</v>
      </c>
      <c r="C33" s="37" t="s">
        <v>1350</v>
      </c>
      <c r="D33" s="37" t="s">
        <v>469</v>
      </c>
      <c r="E33" s="37" t="str">
        <f>VLOOKUP(D33,'Коды программ'!$A$2:$B$578,2,FALSE)</f>
        <v>Хозяйка(ин) усадьбы</v>
      </c>
      <c r="F33" s="7" t="s">
        <v>14</v>
      </c>
      <c r="G33" s="6" t="s">
        <v>18</v>
      </c>
      <c r="H33" s="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6" t="str">
        <f t="shared" si="4"/>
        <v>проверка пройдена</v>
      </c>
    </row>
    <row r="34" spans="1:35" ht="114" customHeight="1" x14ac:dyDescent="0.3">
      <c r="A34" s="62" t="s">
        <v>1329</v>
      </c>
      <c r="B34" s="62"/>
      <c r="C34" s="62"/>
      <c r="D34" s="62"/>
      <c r="E34" s="62"/>
    </row>
    <row r="35" spans="1:35" ht="40.5" x14ac:dyDescent="0.3">
      <c r="A35" s="25" t="s">
        <v>1318</v>
      </c>
      <c r="B35" s="25" t="s">
        <v>1319</v>
      </c>
      <c r="C35" s="25"/>
      <c r="D35" s="25" t="s">
        <v>1320</v>
      </c>
      <c r="E35" s="25" t="s">
        <v>1321</v>
      </c>
      <c r="L35" s="13"/>
    </row>
    <row r="36" spans="1:35" ht="57.75" customHeight="1" x14ac:dyDescent="0.3">
      <c r="A36" s="26"/>
      <c r="B36" s="26"/>
      <c r="C36" s="26"/>
      <c r="D36" s="26"/>
      <c r="E36" s="26"/>
    </row>
  </sheetData>
  <mergeCells count="18">
    <mergeCell ref="AI5:AI7"/>
    <mergeCell ref="I6:N6"/>
    <mergeCell ref="O6:Q6"/>
    <mergeCell ref="R6:U6"/>
    <mergeCell ref="V6:AA6"/>
    <mergeCell ref="AB6:AG6"/>
    <mergeCell ref="A34:E34"/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2022-09-07T10:00:59Z</dcterms:modified>
</cp:coreProperties>
</file>