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20" activeTab="1"/>
  </bookViews>
  <sheets>
    <sheet name="Форма 1" sheetId="5" r:id="rId1"/>
    <sheet name="Форма 2" sheetId="6" r:id="rId2"/>
    <sheet name="Коды программ" sheetId="4" r:id="rId3"/>
  </sheets>
  <calcPr calcId="162913"/>
</workbook>
</file>

<file path=xl/calcChain.xml><?xml version="1.0" encoding="utf-8"?>
<calcChain xmlns="http://schemas.openxmlformats.org/spreadsheetml/2006/main">
  <c r="E28" i="6" l="1"/>
  <c r="E27" i="6"/>
  <c r="E26" i="6"/>
  <c r="E25" i="6"/>
  <c r="E24" i="6"/>
  <c r="E23" i="6"/>
  <c r="E22" i="6"/>
  <c r="E21" i="6"/>
  <c r="E20" i="6"/>
  <c r="E19" i="6"/>
  <c r="E18" i="6"/>
  <c r="E17" i="6"/>
  <c r="E16" i="6"/>
  <c r="E15" i="6"/>
  <c r="E14" i="6"/>
  <c r="AI28" i="6" l="1"/>
  <c r="AI27" i="6"/>
  <c r="AI26" i="6"/>
  <c r="AI25" i="6"/>
  <c r="AI24" i="6"/>
  <c r="AI23" i="6"/>
  <c r="AI22" i="6"/>
  <c r="AI21" i="6"/>
  <c r="AI20" i="6"/>
  <c r="AI19" i="6"/>
  <c r="AI18" i="6"/>
  <c r="AI17" i="6"/>
  <c r="AI16" i="6"/>
  <c r="AI15" i="6"/>
  <c r="AI14" i="6"/>
  <c r="AH28" i="5" l="1"/>
  <c r="D28" i="5"/>
  <c r="AH27" i="5"/>
  <c r="D27" i="5"/>
  <c r="AH26" i="5"/>
  <c r="D26" i="5"/>
  <c r="AH25" i="5"/>
  <c r="D25" i="5"/>
  <c r="AH24" i="5"/>
  <c r="D24" i="5"/>
  <c r="D23" i="5"/>
  <c r="AH23" i="5"/>
  <c r="AH22" i="5"/>
  <c r="D22" i="5"/>
  <c r="AH21" i="5"/>
  <c r="D21" i="5"/>
  <c r="AH20" i="5"/>
  <c r="D20" i="5"/>
  <c r="AH19" i="5"/>
  <c r="D19" i="5"/>
  <c r="AH18" i="5"/>
  <c r="D18" i="5"/>
  <c r="AH17" i="5"/>
  <c r="D17" i="5"/>
  <c r="AH16" i="5"/>
  <c r="D16" i="5"/>
  <c r="AH15" i="5"/>
  <c r="D15" i="5"/>
  <c r="AH14" i="5"/>
  <c r="D14" i="5"/>
  <c r="D10" i="5" l="1"/>
  <c r="D11" i="5"/>
  <c r="D12" i="5"/>
  <c r="D13" i="5"/>
  <c r="AI9" i="6" l="1"/>
  <c r="AI13" i="6" l="1"/>
  <c r="E13" i="6"/>
  <c r="AI12" i="6"/>
  <c r="E12" i="6"/>
  <c r="AI11" i="6"/>
  <c r="E11" i="6"/>
  <c r="AI10" i="6"/>
  <c r="E10" i="6"/>
  <c r="E9" i="6"/>
  <c r="AH9" i="5" l="1"/>
  <c r="AH10" i="5"/>
  <c r="AH11" i="5"/>
  <c r="AH12" i="5"/>
  <c r="AH13" i="5"/>
  <c r="D9" i="5"/>
</calcChain>
</file>

<file path=xl/sharedStrings.xml><?xml version="1.0" encoding="utf-8"?>
<sst xmlns="http://schemas.openxmlformats.org/spreadsheetml/2006/main" count="1650" uniqueCount="1349">
  <si>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</si>
  <si>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</si>
  <si>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</si>
  <si>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</si>
  <si>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</si>
  <si>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</si>
  <si>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</si>
  <si>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</si>
  <si>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</si>
  <si>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</si>
  <si>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</si>
  <si>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</si>
  <si>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</si>
  <si>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</si>
  <si>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</si>
  <si>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</si>
  <si>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</si>
  <si>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</si>
  <si>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</si>
  <si>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</si>
  <si>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</si>
  <si>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</si>
  <si>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</si>
  <si>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</si>
  <si>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</si>
  <si>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</si>
  <si>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</si>
  <si>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</si>
  <si>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</si>
  <si>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</si>
  <si>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</si>
  <si>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</si>
  <si>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</si>
  <si>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</si>
  <si>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</si>
  <si>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</si>
  <si>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</si>
  <si>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</si>
  <si>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</si>
  <si>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</si>
  <si>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</si>
  <si>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</si>
  <si>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</si>
  <si>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</si>
  <si>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</si>
  <si>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</si>
  <si>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</si>
  <si>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</si>
  <si>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</si>
  <si>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</si>
  <si>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</si>
  <si>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</si>
  <si>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</si>
  <si>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</si>
  <si>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</si>
  <si>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</si>
  <si>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</si>
  <si>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</si>
  <si>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</si>
  <si>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</si>
  <si>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</si>
  <si>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</si>
  <si>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</si>
  <si>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</si>
  <si>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</si>
  <si>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</si>
  <si>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</si>
  <si>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</si>
  <si>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</si>
  <si>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</si>
  <si>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</si>
  <si>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</si>
  <si>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</si>
  <si>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</si>
  <si>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</si>
  <si>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</si>
  <si>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</si>
  <si>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</si>
  <si>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</si>
  <si>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</si>
  <si>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</si>
  <si>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</si>
  <si>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</si>
  <si>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</si>
  <si>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</si>
  <si>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</si>
  <si>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</si>
  <si>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</si>
  <si>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</si>
  <si>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</si>
  <si>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</si>
  <si>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</si>
  <si>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</si>
  <si>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</si>
  <si>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</si>
  <si>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</si>
  <si>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</si>
  <si>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</si>
  <si>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</si>
  <si>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</si>
  <si>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</si>
  <si>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</si>
  <si>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</si>
  <si>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</si>
  <si>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</si>
  <si>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</si>
  <si>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</si>
  <si>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</si>
  <si>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</si>
  <si>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</si>
  <si>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</si>
  <si>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</si>
  <si>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</si>
  <si>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</si>
  <si>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</si>
  <si>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</si>
  <si>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</si>
  <si>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</si>
  <si>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</si>
  <si>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</si>
  <si>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</si>
  <si>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</si>
  <si>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</si>
  <si>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</si>
  <si>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</si>
  <si>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</si>
  <si>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</si>
  <si>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</si>
  <si>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</si>
  <si>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</si>
  <si>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</si>
  <si>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</si>
  <si>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</si>
  <si>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</si>
  <si>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</si>
  <si>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</si>
  <si>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</si>
  <si>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</si>
  <si>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</si>
  <si>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</si>
  <si>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</si>
  <si>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</si>
  <si>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</si>
  <si>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</si>
  <si>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</si>
  <si>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</si>
  <si>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</si>
  <si>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</si>
  <si>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</si>
  <si>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</si>
  <si>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</si>
  <si>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</si>
  <si>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</si>
  <si>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</si>
  <si>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</si>
  <si>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</si>
  <si>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</si>
  <si>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</si>
  <si>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</si>
  <si>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</si>
  <si>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</si>
  <si>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</si>
  <si>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</si>
  <si>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</si>
  <si>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</si>
  <si>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</si>
  <si>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</si>
  <si>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</si>
  <si>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</si>
  <si>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</si>
  <si>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</si>
  <si>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</si>
  <si>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</si>
  <si>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</si>
  <si>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</si>
  <si>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</si>
  <si>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</si>
  <si>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</si>
  <si>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</si>
  <si>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</si>
  <si>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</si>
  <si>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</si>
  <si>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</si>
  <si>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</si>
  <si>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</si>
  <si>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</si>
  <si>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</si>
  <si>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</si>
  <si>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</si>
  <si>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</si>
  <si>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</si>
  <si>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</si>
  <si>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</si>
  <si>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</si>
  <si>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</si>
  <si>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</si>
  <si>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</si>
  <si>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</si>
  <si>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</si>
  <si>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</si>
  <si>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</si>
  <si>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</si>
  <si>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</si>
  <si>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</si>
  <si>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</si>
  <si>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</si>
  <si>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</si>
  <si>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</si>
  <si>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</si>
  <si>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</si>
  <si>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</si>
  <si>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</si>
  <si>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</si>
  <si>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</si>
  <si>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</si>
  <si>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</si>
  <si>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</si>
  <si>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</si>
  <si>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</si>
  <si>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</si>
  <si>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</si>
  <si>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</si>
  <si>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</si>
  <si>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</si>
  <si>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</si>
  <si>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</si>
  <si>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</si>
  <si>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</si>
  <si>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</si>
  <si>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</si>
  <si>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</si>
  <si>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</si>
  <si>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</si>
  <si>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</si>
  <si>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</si>
  <si>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</si>
  <si>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</si>
  <si>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</si>
  <si>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</si>
  <si>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</si>
  <si>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</si>
  <si>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</si>
  <si>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</si>
  <si>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</si>
  <si>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</si>
  <si>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</si>
  <si>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</si>
  <si>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</si>
  <si>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</si>
  <si>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</si>
  <si>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</si>
  <si>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</si>
  <si>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</si>
  <si>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</si>
  <si>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</si>
  <si>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</si>
  <si>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</si>
  <si>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</si>
  <si>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</si>
  <si>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</si>
  <si>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</si>
  <si>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</si>
  <si>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</si>
  <si>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</si>
  <si>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</si>
  <si>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</si>
  <si>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</si>
  <si>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</si>
  <si>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</si>
  <si>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</si>
  <si>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</si>
  <si>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</si>
  <si>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</si>
  <si>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</si>
  <si>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</si>
  <si>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</si>
  <si>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</si>
  <si>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</si>
  <si>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</si>
  <si>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</si>
  <si>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</si>
  <si>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</si>
  <si>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</si>
  <si>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</si>
  <si>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</si>
  <si>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</si>
  <si>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</si>
  <si>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</si>
  <si>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</si>
  <si>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</si>
  <si>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</si>
  <si>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</si>
  <si>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</si>
  <si>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</si>
  <si>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</si>
  <si>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</si>
  <si>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</si>
  <si>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</si>
  <si>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</si>
  <si>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</si>
  <si>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</si>
  <si>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</si>
  <si>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</si>
  <si>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</si>
  <si>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</si>
  <si>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</si>
  <si>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</si>
  <si>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</si>
  <si>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</si>
  <si>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</si>
  <si>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</si>
  <si>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</si>
  <si>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</si>
  <si>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</si>
  <si>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</si>
  <si>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</si>
  <si>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</si>
  <si>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</si>
  <si>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</si>
  <si>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</si>
  <si>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</si>
  <si>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</si>
  <si>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</si>
  <si>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</si>
  <si>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</si>
  <si>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</si>
  <si>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</si>
  <si>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</si>
  <si>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</si>
  <si>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</si>
  <si>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</si>
  <si>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</si>
  <si>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</si>
  <si>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</si>
  <si>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</si>
  <si>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</si>
  <si>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</si>
  <si>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</si>
  <si>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</si>
  <si>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</si>
  <si>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</si>
  <si>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</si>
  <si>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</si>
  <si>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</si>
  <si>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</si>
  <si>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</si>
  <si>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</si>
  <si>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</si>
  <si>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</si>
  <si>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</si>
  <si>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</si>
  <si>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</si>
  <si>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</si>
  <si>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</si>
  <si>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</si>
  <si>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</si>
  <si>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</si>
  <si>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</si>
  <si>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</si>
  <si>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</si>
  <si>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</si>
  <si>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</si>
  <si>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</si>
  <si>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</si>
  <si>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</si>
  <si>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</si>
  <si>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</si>
  <si>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</si>
  <si>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</si>
  <si>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</si>
  <si>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</si>
  <si>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</si>
  <si>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</si>
  <si>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</si>
  <si>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</si>
  <si>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</si>
  <si>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</si>
  <si>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</si>
  <si>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</si>
  <si>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</si>
  <si>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</si>
  <si>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</si>
  <si>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</si>
  <si>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</si>
  <si>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</si>
  <si>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</si>
  <si>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</si>
  <si>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</si>
  <si>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</si>
  <si>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</si>
  <si>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</si>
  <si>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</si>
  <si>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</si>
  <si>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</si>
  <si>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</si>
  <si>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</si>
  <si>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</si>
  <si>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</si>
  <si>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</si>
  <si>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</si>
  <si>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</si>
  <si>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</si>
  <si>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</si>
  <si>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</si>
  <si>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</si>
  <si>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</si>
  <si>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</si>
  <si>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</si>
  <si>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</si>
  <si>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</si>
  <si>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</si>
  <si>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</si>
  <si>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</si>
  <si>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</si>
  <si>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</si>
  <si>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</si>
  <si>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</si>
  <si>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</si>
  <si>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</si>
  <si>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</si>
  <si>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</si>
  <si>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</si>
  <si>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</si>
  <si>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</si>
  <si>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</si>
  <si>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</si>
  <si>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</si>
  <si>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</si>
  <si>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</si>
  <si>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</si>
  <si>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</si>
  <si>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</si>
  <si>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</si>
  <si>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</si>
  <si>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</si>
  <si>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</si>
  <si>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</si>
  <si>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</si>
  <si>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</si>
  <si>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</si>
  <si>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</si>
  <si>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</si>
  <si>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</si>
  <si>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</si>
  <si>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</si>
  <si>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</si>
  <si>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</si>
  <si>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</si>
  <si>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</si>
  <si>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</si>
  <si>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</si>
  <si>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</si>
  <si>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</si>
  <si>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</si>
  <si>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</si>
  <si>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</si>
  <si>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</si>
  <si>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</si>
  <si>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</si>
  <si>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</si>
  <si>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</si>
  <si>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</si>
  <si>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</si>
  <si>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</si>
  <si>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</si>
  <si>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</si>
  <si>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</si>
  <si>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</si>
  <si>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</si>
  <si>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</si>
  <si>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</si>
  <si>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</si>
  <si>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</si>
  <si>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</si>
  <si>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</si>
  <si>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</si>
  <si>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</si>
  <si>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</si>
  <si>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</si>
  <si>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</si>
  <si>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</si>
  <si>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</si>
  <si>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</si>
  <si>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</si>
  <si>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</si>
  <si>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</si>
  <si>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</si>
  <si>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</si>
  <si>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</si>
  <si>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</si>
  <si>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</si>
  <si>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</si>
  <si>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</si>
  <si>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</si>
  <si>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</si>
  <si>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</si>
  <si>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</si>
  <si>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</si>
  <si>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</si>
  <si>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</si>
  <si>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</si>
  <si>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</si>
  <si>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</si>
  <si>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</si>
  <si>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</si>
  <si>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</si>
  <si>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</si>
  <si>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</si>
  <si>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</si>
  <si>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</si>
  <si>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</si>
  <si>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</si>
  <si>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</si>
  <si>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</si>
  <si>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</si>
  <si>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</si>
  <si>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</si>
  <si>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</si>
  <si>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</si>
  <si>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</si>
  <si>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</si>
  <si>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</si>
  <si>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</si>
  <si>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</si>
  <si>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</si>
  <si>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</si>
  <si>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</si>
  <si>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</si>
  <si>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</si>
  <si>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</si>
  <si>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</si>
  <si>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</si>
  <si>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</si>
  <si>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</si>
  <si>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</si>
  <si>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</si>
  <si>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</si>
  <si>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</si>
  <si>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</si>
  <si>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</si>
  <si>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</si>
  <si>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</si>
  <si>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</si>
  <si>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</si>
  <si>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</si>
  <si>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</si>
  <si>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</si>
  <si>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</si>
  <si>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</si>
  <si>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</si>
  <si>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</si>
  <si>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</si>
  <si>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</si>
  <si>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</si>
  <si>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</si>
  <si>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</si>
  <si>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</si>
  <si>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</si>
  <si>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</si>
  <si>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</si>
  <si>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</si>
  <si>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</si>
  <si>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</si>
  <si>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</si>
  <si>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</si>
  <si>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</si>
  <si>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</si>
  <si>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</si>
  <si>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</si>
  <si>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</si>
  <si>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</si>
  <si>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</si>
  <si>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</si>
  <si>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</si>
  <si>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</si>
  <si>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</si>
  <si>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</si>
  <si>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</si>
  <si>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</si>
  <si>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</si>
  <si>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</si>
  <si>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</si>
  <si>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</si>
  <si>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</si>
  <si>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</si>
  <si>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</si>
  <si>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</si>
  <si>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</si>
  <si>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</si>
  <si>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</si>
  <si>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</si>
  <si>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</si>
  <si>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</si>
  <si>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</si>
  <si>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</si>
  <si>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</si>
  <si>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</si>
  <si>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</si>
  <si>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</si>
  <si>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</si>
  <si>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</si>
  <si>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</si>
  <si>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</si>
  <si>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</si>
  <si>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</si>
  <si>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</si>
  <si>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</si>
  <si>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</si>
  <si>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</si>
  <si>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</si>
  <si>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</si>
  <si>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</si>
  <si>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</si>
  <si>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</si>
  <si>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</si>
  <si>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</si>
  <si>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</si>
  <si>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</si>
  <si>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</si>
  <si>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</si>
  <si>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</si>
  <si>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</si>
  <si>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</si>
  <si>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</si>
  <si>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</si>
  <si>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</si>
  <si>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</si>
  <si>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</si>
  <si>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</si>
  <si>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</si>
  <si>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</si>
  <si>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</si>
  <si>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</si>
  <si>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</si>
  <si>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</si>
  <si>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</si>
  <si>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</si>
  <si>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</si>
  <si>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</si>
  <si>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</si>
  <si>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</si>
  <si>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</si>
  <si>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</si>
  <si>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</si>
  <si>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</si>
  <si>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</si>
  <si>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</si>
  <si>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</si>
  <si>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</si>
  <si>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</si>
  <si>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</si>
  <si>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</si>
  <si>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</si>
  <si>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</si>
  <si>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</si>
  <si>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</si>
  <si>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</si>
  <si>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</si>
  <si>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</si>
  <si>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</si>
  <si>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</si>
  <si>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</si>
  <si>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</si>
  <si>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</si>
  <si>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</si>
  <si>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</si>
  <si>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</si>
  <si>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</si>
  <si>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</si>
  <si>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</si>
  <si>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</si>
  <si>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</si>
  <si>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</si>
  <si>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</si>
  <si>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</si>
  <si>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</si>
  <si>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</si>
  <si>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</si>
  <si>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</si>
  <si>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</si>
  <si>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</si>
  <si>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</si>
  <si>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</si>
  <si>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</si>
  <si>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</si>
  <si>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</si>
  <si>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</si>
  <si>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</si>
  <si>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</si>
  <si>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</si>
  <si>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</si>
  <si>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</si>
  <si>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</si>
  <si>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</si>
  <si>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</si>
  <si>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</si>
  <si>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</si>
  <si>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</si>
  <si>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</si>
  <si>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</si>
  <si>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</si>
  <si>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</si>
  <si>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</si>
  <si>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</si>
  <si>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</si>
  <si>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</si>
  <si>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</si>
  <si>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</si>
  <si>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</si>
  <si>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</si>
  <si>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</si>
  <si>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</si>
  <si>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</si>
  <si>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</si>
  <si>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</si>
  <si>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</si>
  <si>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</si>
  <si>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</si>
  <si>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</si>
  <si>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</si>
  <si>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</si>
  <si>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</si>
  <si>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</si>
  <si>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</si>
  <si>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</si>
  <si>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</si>
  <si>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</si>
  <si>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</si>
  <si>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</si>
  <si>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</si>
  <si>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</si>
  <si>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</si>
  <si>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</si>
  <si>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</si>
  <si>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</si>
  <si>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</si>
  <si>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</si>
  <si>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</si>
  <si>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</si>
  <si>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</si>
  <si>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</si>
  <si>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</si>
  <si>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</si>
  <si>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</si>
  <si>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</si>
  <si>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</si>
  <si>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</si>
  <si>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</si>
  <si>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</si>
  <si>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</si>
  <si>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</si>
  <si>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</si>
  <si>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</si>
  <si>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</si>
  <si>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</si>
  <si>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</si>
  <si>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</si>
  <si>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</si>
  <si>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</si>
  <si>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</si>
  <si>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</si>
  <si>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</si>
  <si>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</si>
  <si>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</si>
  <si>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</si>
  <si>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</si>
  <si>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</si>
  <si>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</si>
  <si>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</si>
  <si>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</si>
  <si>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</si>
  <si>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</si>
  <si>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</si>
  <si>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</si>
  <si>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</si>
  <si>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</si>
  <si>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</si>
  <si>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</si>
  <si>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</si>
  <si>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</si>
  <si>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</si>
  <si>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</si>
  <si>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</si>
  <si>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</si>
  <si>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</si>
  <si>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</si>
  <si>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</si>
  <si>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</si>
  <si>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</si>
  <si>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</si>
  <si>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</si>
  <si>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</si>
  <si>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</si>
  <si>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</si>
  <si>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</si>
  <si>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</si>
  <si>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</si>
  <si>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</si>
  <si>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</si>
  <si>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</si>
  <si>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</si>
  <si>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</si>
  <si>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</si>
  <si>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</si>
  <si>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</si>
  <si>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</si>
  <si>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</si>
  <si>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</si>
  <si>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</si>
  <si>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</si>
  <si>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</si>
  <si>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</si>
  <si>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</si>
  <si>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</si>
  <si>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</si>
  <si>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</si>
  <si>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</si>
  <si>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</si>
  <si>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</si>
  <si>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</si>
  <si>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</si>
  <si>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</si>
  <si>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</si>
  <si>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</si>
  <si>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</si>
  <si>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</si>
  <si>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</si>
  <si>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</si>
  <si>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</si>
  <si>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</si>
  <si>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</si>
  <si>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</si>
  <si>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</si>
  <si>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</si>
  <si>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</si>
  <si>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</si>
  <si>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</si>
  <si>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</si>
  <si>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</si>
  <si>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</si>
  <si>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</si>
  <si>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</si>
  <si>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</si>
  <si>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</si>
  <si>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</si>
  <si>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</si>
  <si>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</si>
  <si>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</si>
  <si>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</si>
  <si>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</si>
  <si>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</si>
  <si>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</si>
  <si>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</si>
  <si>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</si>
  <si>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</si>
  <si>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</si>
  <si>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</si>
  <si>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</si>
  <si>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</si>
  <si>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</si>
  <si>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</si>
  <si>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</si>
  <si>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</si>
  <si>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</si>
  <si>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</si>
  <si>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</si>
  <si>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</si>
  <si>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</si>
  <si>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</si>
  <si>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</si>
  <si>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</si>
  <si>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</si>
  <si>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</si>
  <si>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</si>
  <si>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</si>
  <si>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</si>
  <si>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</si>
  <si>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</si>
  <si>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</si>
  <si>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</si>
  <si>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</si>
  <si>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</si>
  <si>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</si>
  <si>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</si>
  <si>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</si>
  <si>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</si>
  <si>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</si>
  <si>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</si>
  <si>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</si>
  <si>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</si>
  <si>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</si>
  <si>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</si>
  <si>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</si>
  <si>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</si>
  <si>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</si>
  <si>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</si>
  <si>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</si>
  <si>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</si>
  <si>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</si>
  <si>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</si>
  <si>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</si>
  <si>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</si>
  <si>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</si>
  <si>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</si>
  <si>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</si>
  <si>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</si>
  <si>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</si>
  <si>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</si>
  <si>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</si>
  <si>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</si>
  <si>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</si>
  <si>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</si>
  <si>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</si>
  <si>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</si>
  <si>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</si>
  <si>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</si>
  <si>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</si>
  <si>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</si>
  <si>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</si>
  <si>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</si>
  <si>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</si>
  <si>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</si>
  <si>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</si>
  <si>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</si>
  <si>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</si>
  <si>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</si>
  <si>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</si>
  <si>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</si>
  <si>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</si>
  <si>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</si>
  <si>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</si>
  <si>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</si>
  <si>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</si>
  <si>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</si>
  <si>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</si>
  <si>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</si>
  <si>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</si>
  <si>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</si>
  <si>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</si>
  <si>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</si>
  <si>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</si>
  <si>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</si>
  <si>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</si>
  <si>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</si>
  <si>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</si>
  <si>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</si>
  <si>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</si>
  <si>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</si>
  <si>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</si>
  <si>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</si>
  <si>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</si>
  <si>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</si>
  <si>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</si>
  <si>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</si>
  <si>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</si>
  <si>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</si>
  <si>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</si>
  <si>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</si>
  <si>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</si>
  <si>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</si>
  <si>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</si>
  <si>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</si>
  <si>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</si>
  <si>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</si>
  <si>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</si>
  <si>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</si>
  <si>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</si>
  <si>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</si>
  <si>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</si>
  <si>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</si>
  <si>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</si>
  <si>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</si>
  <si>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</si>
  <si>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</si>
  <si>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</si>
  <si>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</si>
  <si>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</si>
  <si>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</si>
  <si>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</si>
  <si>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</si>
  <si>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</si>
  <si>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</si>
  <si>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</si>
  <si>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</si>
  <si>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</si>
  <si>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</si>
  <si>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</si>
  <si>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</si>
  <si>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</si>
  <si>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</si>
  <si>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</si>
  <si>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</si>
  <si>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</si>
  <si>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</si>
  <si>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</si>
  <si>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</si>
  <si>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</si>
  <si>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</si>
  <si>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</si>
  <si>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</si>
  <si>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</si>
  <si>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</si>
  <si>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</si>
  <si>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</si>
  <si>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</si>
  <si>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</si>
  <si>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</si>
  <si>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</si>
  <si>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</si>
  <si>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</si>
  <si>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</si>
  <si>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</si>
  <si>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</si>
  <si>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</si>
  <si>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</si>
  <si>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</si>
  <si>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</si>
  <si>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</si>
  <si>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</si>
  <si>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</si>
  <si>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</si>
  <si>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</si>
  <si>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</si>
  <si>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</si>
  <si>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</si>
  <si>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</si>
  <si>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</si>
  <si>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</si>
  <si>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</si>
  <si>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</si>
  <si>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</si>
  <si>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</si>
  <si>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</si>
  <si>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</si>
  <si>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</si>
  <si>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</si>
  <si>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</si>
  <si>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</si>
  <si>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</si>
  <si>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</si>
  <si>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</si>
  <si>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</si>
  <si>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</si>
  <si>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</si>
  <si>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</si>
  <si>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</si>
  <si>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</si>
  <si>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</si>
  <si>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</si>
  <si>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</si>
  <si>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</si>
  <si>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</si>
  <si>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</si>
  <si>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</si>
  <si>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</si>
  <si>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</si>
  <si>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</si>
  <si>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</si>
  <si>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</si>
  <si>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</si>
  <si>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</si>
  <si>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</si>
  <si>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</si>
  <si>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</si>
  <si>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</si>
  <si>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</si>
  <si>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</si>
  <si>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</si>
  <si>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</si>
  <si>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</si>
  <si>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</si>
  <si>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</si>
  <si>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</si>
  <si>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</si>
  <si>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</si>
  <si>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</si>
  <si>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</si>
  <si>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</si>
  <si>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</si>
  <si>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</si>
  <si>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</si>
  <si>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</si>
  <si>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</si>
  <si>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</si>
  <si>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</si>
  <si>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</si>
  <si>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</si>
  <si>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</si>
  <si>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</si>
  <si>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</si>
  <si>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</si>
  <si>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</si>
  <si>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</si>
  <si>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</si>
  <si>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</si>
  <si>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</si>
  <si>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</si>
  <si>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</si>
  <si>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</si>
  <si>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</si>
  <si>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</si>
  <si>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</si>
  <si>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</si>
  <si>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</si>
  <si>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</si>
  <si>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</si>
  <si>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</si>
  <si>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</si>
  <si>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</si>
  <si>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</si>
  <si>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</si>
  <si>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</si>
  <si>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</si>
  <si>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</si>
  <si>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</si>
  <si>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</si>
  <si>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</si>
  <si>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</si>
  <si>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</si>
  <si>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</si>
  <si>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</si>
  <si>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</si>
  <si>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</si>
  <si>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</si>
  <si>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</si>
  <si>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</si>
  <si>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</si>
  <si>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</si>
  <si>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</si>
  <si>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</si>
  <si>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</si>
  <si>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</si>
  <si>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</si>
  <si>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</si>
  <si>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</si>
  <si>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</si>
  <si>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</si>
  <si>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</si>
  <si>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</si>
  <si>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</si>
  <si>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</si>
  <si>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</si>
  <si>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</si>
  <si>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</si>
  <si>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</si>
  <si>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</si>
  <si>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</si>
  <si>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</si>
  <si>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</si>
  <si>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</si>
  <si>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</si>
  <si>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</si>
  <si>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</si>
  <si>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</si>
  <si>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</si>
  <si>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</si>
  <si>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</si>
  <si>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</si>
  <si>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</si>
  <si>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</si>
  <si>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</si>
  <si>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</si>
  <si>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</si>
  <si>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</si>
  <si>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</si>
  <si>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</si>
  <si>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</si>
  <si>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</si>
  <si>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</si>
  <si>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</si>
  <si>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</si>
  <si>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</si>
  <si>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</si>
  <si>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</si>
  <si>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</si>
  <si>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</si>
  <si>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</si>
  <si>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</si>
  <si>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</si>
  <si>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</si>
  <si>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</si>
  <si>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</si>
  <si>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</si>
  <si>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</si>
  <si>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</si>
  <si>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</si>
  <si>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</si>
  <si>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</si>
  <si>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</si>
  <si>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</si>
  <si>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</si>
  <si>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</si>
  <si>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</si>
  <si>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</si>
  <si>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</si>
  <si>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</si>
  <si>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</si>
  <si>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</si>
  <si>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</si>
  <si>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</si>
  <si>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</si>
  <si>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</si>
  <si>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</si>
  <si>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</si>
  <si>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</si>
  <si>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</si>
  <si>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</si>
  <si>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</si>
  <si>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</si>
  <si>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</si>
  <si>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</si>
  <si>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</si>
  <si>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</si>
  <si>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</si>
  <si>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</si>
  <si>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</si>
  <si>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</si>
  <si>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</si>
  <si>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</si>
  <si>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</si>
  <si>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</si>
  <si>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</si>
  <si>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</si>
  <si>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</si>
  <si>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</si>
  <si>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</si>
  <si>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</si>
  <si>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</si>
  <si>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</si>
  <si>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</si>
  <si>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</si>
  <si>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</si>
  <si>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</si>
  <si>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</si>
  <si>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</si>
  <si>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</si>
  <si>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</si>
  <si>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</si>
  <si>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</si>
  <si>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</si>
  <si>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</si>
  <si>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</si>
  <si>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</si>
  <si>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</si>
  <si>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</si>
  <si>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</si>
  <si>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</si>
  <si>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</si>
  <si>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</si>
  <si>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</si>
  <si>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</si>
  <si>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</si>
  <si>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</si>
  <si>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</si>
  <si>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</si>
  <si>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</si>
  <si>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</si>
  <si>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</si>
  <si>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</si>
  <si>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</si>
  <si>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</si>
  <si>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</si>
  <si>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</si>
  <si>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</si>
  <si>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</si>
  <si>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</si>
  <si>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</si>
  <si>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</si>
  <si>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</si>
  <si>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</si>
  <si>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</si>
  <si>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</si>
  <si>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</si>
  <si>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</si>
  <si>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</si>
  <si>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</si>
  <si>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</si>
  <si>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</si>
  <si>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</si>
  <si>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</si>
  <si>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</si>
  <si>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</si>
  <si>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</si>
  <si>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</si>
  <si>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</si>
  <si>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</si>
  <si>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</si>
  <si>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</si>
  <si>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</si>
  <si>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</si>
  <si>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</si>
  <si>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</si>
  <si>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</si>
  <si>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</si>
  <si>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</si>
  <si>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</si>
  <si>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</si>
  <si>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</si>
  <si>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</si>
  <si>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</si>
  <si>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</si>
  <si>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</si>
  <si>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</si>
  <si>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</si>
  <si>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</si>
  <si>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</si>
  <si>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</si>
  <si>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</si>
  <si>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</si>
  <si>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</si>
  <si>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</si>
  <si>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</si>
  <si>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</si>
  <si>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</si>
  <si>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</si>
  <si>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</si>
  <si>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</si>
  <si>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</si>
  <si>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</si>
  <si>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</si>
  <si>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</si>
  <si>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</si>
  <si>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</si>
  <si>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</si>
  <si>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</si>
  <si>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</si>
  <si>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</si>
  <si>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</si>
  <si>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</si>
  <si>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</si>
  <si>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</si>
  <si>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</si>
  <si>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</si>
  <si>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</si>
  <si>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</si>
  <si>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</si>
  <si>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</si>
  <si>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</si>
  <si>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</si>
  <si>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</si>
  <si>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</si>
  <si>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</si>
  <si>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</si>
  <si>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</si>
  <si>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Полное наименование ПОО</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</si>
  <si>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17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</si>
  <si>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43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</si>
  <si>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23 чел.</t>
  </si>
  <si>
    <t>Государственное бюджетное профессиональное образовательное учреждение Краснодарского края "Павловский техникум профессиональных технологий"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</si>
</sst>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6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0" fontId="5" fillId="0" borderId="9" xfId="1" applyFont="1" applyBorder="1" applyAlignment="1">
      <alignment horizontal="left" vertical="top" wrapText="1"/>
    </xf>
    <xf numFmtId="0" fontId="9" fillId="0" borderId="1" xfId="1" applyFont="1" applyBorder="1" applyAlignment="1">
      <alignment horizontal="left" vertical="top" wrapText="1"/>
    </xf>
    <xf numFmtId="49" fontId="3" fillId="0" borderId="1" xfId="1"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topLeftCell="B10" zoomScale="60" zoomScaleNormal="60" workbookViewId="0">
      <selection activeCell="H14" sqref="H14:AF28"/>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30" t="s">
        <v>1338</v>
      </c>
    </row>
    <row r="2" spans="1:34" ht="20.25" x14ac:dyDescent="0.3">
      <c r="A2" s="11"/>
    </row>
    <row r="3" spans="1:34" ht="147.75" customHeight="1" x14ac:dyDescent="0.3">
      <c r="A3" s="41" t="s">
        <v>1339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5" spans="1:34" s="3" customFormat="1" ht="42.75" customHeight="1" x14ac:dyDescent="0.25">
      <c r="A5" s="45" t="s">
        <v>1323</v>
      </c>
      <c r="B5" s="45" t="s">
        <v>1324</v>
      </c>
      <c r="C5" s="45" t="s">
        <v>1327</v>
      </c>
      <c r="D5" s="45" t="s">
        <v>1325</v>
      </c>
      <c r="E5" s="45" t="s">
        <v>8</v>
      </c>
      <c r="F5" s="45" t="s">
        <v>1326</v>
      </c>
      <c r="G5" s="47" t="s">
        <v>1343</v>
      </c>
      <c r="H5" s="49" t="s">
        <v>1342</v>
      </c>
      <c r="I5" s="50"/>
      <c r="J5" s="50"/>
      <c r="K5" s="50"/>
      <c r="L5" s="50"/>
      <c r="M5" s="50"/>
      <c r="N5" s="50"/>
      <c r="O5" s="50"/>
      <c r="P5" s="50"/>
      <c r="Q5" s="50"/>
      <c r="R5" s="50"/>
      <c r="S5" s="50"/>
      <c r="T5" s="50"/>
      <c r="U5" s="50"/>
      <c r="V5" s="50"/>
      <c r="W5" s="50"/>
      <c r="X5" s="50"/>
      <c r="Y5" s="50"/>
      <c r="Z5" s="50"/>
      <c r="AA5" s="50"/>
      <c r="AB5" s="50"/>
      <c r="AC5" s="50"/>
      <c r="AD5" s="50"/>
      <c r="AE5" s="50"/>
      <c r="AF5" s="62"/>
      <c r="AG5" s="43" t="s">
        <v>1337</v>
      </c>
      <c r="AH5" s="60" t="s">
        <v>1328</v>
      </c>
    </row>
    <row r="6" spans="1:34" s="3" customFormat="1" ht="51.75" customHeight="1" x14ac:dyDescent="0.25">
      <c r="A6" s="46"/>
      <c r="B6" s="46"/>
      <c r="C6" s="46"/>
      <c r="D6" s="46"/>
      <c r="E6" s="46"/>
      <c r="F6" s="46"/>
      <c r="G6" s="47"/>
      <c r="H6" s="54" t="s">
        <v>9</v>
      </c>
      <c r="I6" s="55"/>
      <c r="J6" s="55"/>
      <c r="K6" s="55"/>
      <c r="L6" s="55"/>
      <c r="M6" s="56"/>
      <c r="N6" s="51" t="s">
        <v>730</v>
      </c>
      <c r="O6" s="52"/>
      <c r="P6" s="53"/>
      <c r="Q6" s="51" t="s">
        <v>735</v>
      </c>
      <c r="R6" s="52"/>
      <c r="S6" s="52"/>
      <c r="T6" s="53"/>
      <c r="U6" s="54" t="s">
        <v>733</v>
      </c>
      <c r="V6" s="55"/>
      <c r="W6" s="55"/>
      <c r="X6" s="55"/>
      <c r="Y6" s="55"/>
      <c r="Z6" s="56"/>
      <c r="AA6" s="49" t="s">
        <v>1340</v>
      </c>
      <c r="AB6" s="50"/>
      <c r="AC6" s="50"/>
      <c r="AD6" s="50"/>
      <c r="AE6" s="50"/>
      <c r="AF6" s="50"/>
      <c r="AG6" s="44"/>
      <c r="AH6" s="60"/>
    </row>
    <row r="7" spans="1:34" s="4" customFormat="1" ht="255.75" customHeight="1" x14ac:dyDescent="0.25">
      <c r="A7" s="46"/>
      <c r="B7" s="46"/>
      <c r="C7" s="46"/>
      <c r="D7" s="61"/>
      <c r="E7" s="46"/>
      <c r="F7" s="46"/>
      <c r="G7" s="48"/>
      <c r="H7" s="12" t="s">
        <v>1331</v>
      </c>
      <c r="I7" s="23" t="s">
        <v>731</v>
      </c>
      <c r="J7" s="23" t="s">
        <v>737</v>
      </c>
      <c r="K7" s="12" t="s">
        <v>742</v>
      </c>
      <c r="L7" s="13" t="s">
        <v>1332</v>
      </c>
      <c r="M7" s="21" t="s">
        <v>691</v>
      </c>
      <c r="N7" s="17" t="s">
        <v>720</v>
      </c>
      <c r="O7" s="22" t="s">
        <v>726</v>
      </c>
      <c r="P7" s="21" t="s">
        <v>690</v>
      </c>
      <c r="Q7" s="21" t="s">
        <v>740</v>
      </c>
      <c r="R7" s="16" t="s">
        <v>732</v>
      </c>
      <c r="S7" s="16" t="s">
        <v>1333</v>
      </c>
      <c r="T7" s="24" t="s">
        <v>739</v>
      </c>
      <c r="U7" s="21" t="s">
        <v>727</v>
      </c>
      <c r="V7" s="21" t="s">
        <v>724</v>
      </c>
      <c r="W7" s="21" t="s">
        <v>1334</v>
      </c>
      <c r="X7" s="21" t="s">
        <v>1335</v>
      </c>
      <c r="Y7" s="21" t="s">
        <v>1336</v>
      </c>
      <c r="Z7" s="21" t="s">
        <v>1341</v>
      </c>
      <c r="AA7" s="18" t="s">
        <v>728</v>
      </c>
      <c r="AB7" s="18" t="s">
        <v>741</v>
      </c>
      <c r="AC7" s="18" t="s">
        <v>729</v>
      </c>
      <c r="AD7" s="18" t="s">
        <v>736</v>
      </c>
      <c r="AE7" s="20" t="s">
        <v>738</v>
      </c>
      <c r="AF7" s="18" t="s">
        <v>734</v>
      </c>
      <c r="AG7" s="44"/>
      <c r="AH7" s="60"/>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186" customHeight="1" x14ac:dyDescent="0.25">
      <c r="A9" s="5" t="s">
        <v>688</v>
      </c>
      <c r="B9" s="5" t="s">
        <v>621</v>
      </c>
      <c r="C9" s="5" t="s">
        <v>252</v>
      </c>
      <c r="D9" s="19" t="str">
        <f>VLOOKUP(C9,'Коды программ'!$A$2:$B$578,2,FALSE)</f>
        <v>Пекарь</v>
      </c>
      <c r="E9" s="8" t="s">
        <v>10</v>
      </c>
      <c r="F9" s="25" t="s">
        <v>721</v>
      </c>
      <c r="G9" s="9">
        <v>17</v>
      </c>
      <c r="H9" s="9">
        <v>5</v>
      </c>
      <c r="I9" s="9">
        <v>4</v>
      </c>
      <c r="J9" s="9">
        <v>1</v>
      </c>
      <c r="K9" s="9">
        <v>0</v>
      </c>
      <c r="L9" s="9">
        <v>2</v>
      </c>
      <c r="M9" s="9">
        <v>1</v>
      </c>
      <c r="N9" s="9">
        <v>1</v>
      </c>
      <c r="O9" s="9">
        <v>0</v>
      </c>
      <c r="P9" s="9">
        <v>2</v>
      </c>
      <c r="Q9" s="9">
        <v>3</v>
      </c>
      <c r="R9" s="9">
        <v>0</v>
      </c>
      <c r="S9" s="9">
        <v>0</v>
      </c>
      <c r="T9" s="9">
        <v>0</v>
      </c>
      <c r="U9" s="9">
        <v>0</v>
      </c>
      <c r="V9" s="9">
        <v>0</v>
      </c>
      <c r="W9" s="9">
        <v>0</v>
      </c>
      <c r="X9" s="9">
        <v>0</v>
      </c>
      <c r="Y9" s="9">
        <v>0</v>
      </c>
      <c r="Z9" s="9">
        <v>0</v>
      </c>
      <c r="AA9" s="9">
        <v>2</v>
      </c>
      <c r="AB9" s="9">
        <v>0</v>
      </c>
      <c r="AC9" s="9">
        <v>1</v>
      </c>
      <c r="AD9" s="9">
        <v>0</v>
      </c>
      <c r="AE9" s="9">
        <v>0</v>
      </c>
      <c r="AF9" s="9">
        <v>0</v>
      </c>
      <c r="AG9" s="39" t="s">
        <v>1345</v>
      </c>
      <c r="AH9" s="28"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t="s">
        <v>688</v>
      </c>
      <c r="B10" s="5" t="s">
        <v>621</v>
      </c>
      <c r="C10" s="37" t="s">
        <v>252</v>
      </c>
      <c r="D10" s="37" t="str">
        <f>VLOOKUP(C10,'Коды программ'!$A$2:$B$578,2,FALSE)</f>
        <v>Пекарь</v>
      </c>
      <c r="E10" s="8" t="s">
        <v>11</v>
      </c>
      <c r="F10" s="6" t="s">
        <v>722</v>
      </c>
      <c r="G10" s="9">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28"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t="s">
        <v>688</v>
      </c>
      <c r="B11" s="5" t="s">
        <v>621</v>
      </c>
      <c r="C11" s="37" t="s">
        <v>252</v>
      </c>
      <c r="D11" s="37" t="str">
        <f>VLOOKUP(C11,'Коды программ'!$A$2:$B$578,2,FALSE)</f>
        <v>Пекарь</v>
      </c>
      <c r="E11" s="8" t="s">
        <v>12</v>
      </c>
      <c r="F11" s="6" t="s">
        <v>723</v>
      </c>
      <c r="G11" s="9">
        <v>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28" t="str">
        <f t="shared" si="0"/>
        <v>проверка пройдена</v>
      </c>
    </row>
    <row r="12" spans="1:34" s="4" customFormat="1" ht="36.75" customHeight="1" x14ac:dyDescent="0.25">
      <c r="A12" s="5" t="s">
        <v>688</v>
      </c>
      <c r="B12" s="5" t="s">
        <v>621</v>
      </c>
      <c r="C12" s="37" t="s">
        <v>252</v>
      </c>
      <c r="D12" s="37" t="str">
        <f>VLOOKUP(C12,'Коды программ'!$A$2:$B$578,2,FALSE)</f>
        <v>Пекарь</v>
      </c>
      <c r="E12" s="8" t="s">
        <v>13</v>
      </c>
      <c r="F12" s="6" t="s">
        <v>15</v>
      </c>
      <c r="G12" s="9">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28" t="str">
        <f t="shared" si="0"/>
        <v>проверка пройдена</v>
      </c>
    </row>
    <row r="13" spans="1:34" s="4" customFormat="1" ht="45" customHeight="1" x14ac:dyDescent="0.25">
      <c r="A13" s="37" t="s">
        <v>688</v>
      </c>
      <c r="B13" s="37" t="s">
        <v>621</v>
      </c>
      <c r="C13" s="37" t="s">
        <v>252</v>
      </c>
      <c r="D13" s="37" t="str">
        <f>VLOOKUP(C13,'Коды программ'!$A$2:$B$578,2,FALSE)</f>
        <v>Пекарь</v>
      </c>
      <c r="E13" s="8" t="s">
        <v>14</v>
      </c>
      <c r="F13" s="6" t="s">
        <v>18</v>
      </c>
      <c r="G13" s="9">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28" t="str">
        <f t="shared" si="0"/>
        <v>проверка пройдена</v>
      </c>
    </row>
    <row r="14" spans="1:34" s="4" customFormat="1" ht="178.5" customHeight="1" x14ac:dyDescent="0.25">
      <c r="A14" s="37" t="s">
        <v>688</v>
      </c>
      <c r="B14" s="37" t="s">
        <v>621</v>
      </c>
      <c r="C14" s="37" t="s">
        <v>334</v>
      </c>
      <c r="D14" s="37" t="str">
        <f>VLOOKUP(C14,'Коды программ'!$A$2:$B$578,2,FALSE)</f>
        <v>Автомеханик</v>
      </c>
      <c r="E14" s="8" t="s">
        <v>10</v>
      </c>
      <c r="F14" s="25" t="s">
        <v>721</v>
      </c>
      <c r="G14" s="9">
        <v>43</v>
      </c>
      <c r="H14" s="9">
        <v>10</v>
      </c>
      <c r="I14" s="9">
        <v>6</v>
      </c>
      <c r="J14" s="9">
        <v>2</v>
      </c>
      <c r="K14" s="9">
        <v>0</v>
      </c>
      <c r="L14" s="9">
        <v>9</v>
      </c>
      <c r="M14" s="9">
        <v>2</v>
      </c>
      <c r="N14" s="9">
        <v>6</v>
      </c>
      <c r="O14" s="9">
        <v>3</v>
      </c>
      <c r="P14" s="9">
        <v>2</v>
      </c>
      <c r="Q14" s="9">
        <v>0</v>
      </c>
      <c r="R14" s="9">
        <v>0</v>
      </c>
      <c r="S14" s="9">
        <v>0</v>
      </c>
      <c r="T14" s="9">
        <v>0</v>
      </c>
      <c r="U14" s="9">
        <v>0</v>
      </c>
      <c r="V14" s="9">
        <v>2</v>
      </c>
      <c r="W14" s="9">
        <v>0</v>
      </c>
      <c r="X14" s="9">
        <v>0</v>
      </c>
      <c r="Y14" s="9">
        <v>0</v>
      </c>
      <c r="Z14" s="9">
        <v>0</v>
      </c>
      <c r="AA14" s="9">
        <v>3</v>
      </c>
      <c r="AB14" s="9">
        <v>0</v>
      </c>
      <c r="AC14" s="9">
        <v>3</v>
      </c>
      <c r="AD14" s="9">
        <v>3</v>
      </c>
      <c r="AE14" s="9">
        <v>0</v>
      </c>
      <c r="AF14" s="9">
        <v>0</v>
      </c>
      <c r="AG14" s="39" t="s">
        <v>1346</v>
      </c>
      <c r="AH14" s="38"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7" t="s">
        <v>688</v>
      </c>
      <c r="B15" s="37" t="s">
        <v>621</v>
      </c>
      <c r="C15" s="37" t="s">
        <v>334</v>
      </c>
      <c r="D15" s="37" t="str">
        <f>VLOOKUP(C15,'Коды программ'!$A$2:$B$578,2,FALSE)</f>
        <v>Автомеханик</v>
      </c>
      <c r="E15" s="8" t="s">
        <v>11</v>
      </c>
      <c r="F15" s="6" t="s">
        <v>722</v>
      </c>
      <c r="G15" s="9">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38"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7" t="s">
        <v>688</v>
      </c>
      <c r="B16" s="37" t="s">
        <v>621</v>
      </c>
      <c r="C16" s="37" t="s">
        <v>334</v>
      </c>
      <c r="D16" s="37" t="str">
        <f>VLOOKUP(C16,'Коды программ'!$A$2:$B$578,2,FALSE)</f>
        <v>Автомеханик</v>
      </c>
      <c r="E16" s="8" t="s">
        <v>12</v>
      </c>
      <c r="F16" s="6" t="s">
        <v>723</v>
      </c>
      <c r="G16" s="9">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38" t="str">
        <f t="shared" si="1"/>
        <v>проверка пройдена</v>
      </c>
    </row>
    <row r="17" spans="1:34" s="4" customFormat="1" ht="36.75" customHeight="1" x14ac:dyDescent="0.25">
      <c r="A17" s="37" t="s">
        <v>688</v>
      </c>
      <c r="B17" s="37" t="s">
        <v>621</v>
      </c>
      <c r="C17" s="37" t="s">
        <v>334</v>
      </c>
      <c r="D17" s="37" t="str">
        <f>VLOOKUP(C17,'Коды программ'!$A$2:$B$578,2,FALSE)</f>
        <v>Автомеханик</v>
      </c>
      <c r="E17" s="8" t="s">
        <v>13</v>
      </c>
      <c r="F17" s="6" t="s">
        <v>15</v>
      </c>
      <c r="G17" s="9">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38" t="str">
        <f t="shared" si="1"/>
        <v>проверка пройдена</v>
      </c>
    </row>
    <row r="18" spans="1:34" s="4" customFormat="1" ht="45" customHeight="1" x14ac:dyDescent="0.25">
      <c r="A18" s="37" t="s">
        <v>688</v>
      </c>
      <c r="B18" s="37" t="s">
        <v>621</v>
      </c>
      <c r="C18" s="37" t="s">
        <v>334</v>
      </c>
      <c r="D18" s="37" t="str">
        <f>VLOOKUP(C18,'Коды программ'!$A$2:$B$578,2,FALSE)</f>
        <v>Автомеханик</v>
      </c>
      <c r="E18" s="8" t="s">
        <v>14</v>
      </c>
      <c r="F18" s="6" t="s">
        <v>18</v>
      </c>
      <c r="G18" s="9">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38" t="str">
        <f t="shared" si="1"/>
        <v>проверка пройдена</v>
      </c>
    </row>
    <row r="19" spans="1:34" s="4" customFormat="1" ht="179.25" customHeight="1" x14ac:dyDescent="0.25">
      <c r="A19" s="37" t="s">
        <v>688</v>
      </c>
      <c r="B19" s="37" t="s">
        <v>621</v>
      </c>
      <c r="C19" s="37" t="s">
        <v>459</v>
      </c>
      <c r="D19" s="37" t="str">
        <f>VLOOKUP(C19,'Коды программ'!$A$2:$B$578,2,FALSE)</f>
        <v>Тракторист-машинист сельскохозяйственного производства</v>
      </c>
      <c r="E19" s="8" t="s">
        <v>10</v>
      </c>
      <c r="F19" s="25" t="s">
        <v>721</v>
      </c>
      <c r="G19" s="9">
        <v>23</v>
      </c>
      <c r="H19" s="9">
        <v>10</v>
      </c>
      <c r="I19" s="9">
        <v>7</v>
      </c>
      <c r="J19" s="9">
        <v>5</v>
      </c>
      <c r="K19" s="9">
        <v>0</v>
      </c>
      <c r="L19" s="9">
        <v>2</v>
      </c>
      <c r="M19" s="9">
        <v>0</v>
      </c>
      <c r="N19" s="9">
        <v>5</v>
      </c>
      <c r="O19" s="9">
        <v>0</v>
      </c>
      <c r="P19" s="9">
        <v>0</v>
      </c>
      <c r="Q19" s="9">
        <v>3</v>
      </c>
      <c r="R19" s="9">
        <v>0</v>
      </c>
      <c r="S19" s="9">
        <v>0</v>
      </c>
      <c r="T19" s="9">
        <v>0</v>
      </c>
      <c r="U19" s="9">
        <v>0</v>
      </c>
      <c r="V19" s="9">
        <v>0</v>
      </c>
      <c r="W19" s="9">
        <v>0</v>
      </c>
      <c r="X19" s="9">
        <v>0</v>
      </c>
      <c r="Y19" s="9">
        <v>0</v>
      </c>
      <c r="Z19" s="9">
        <v>0</v>
      </c>
      <c r="AA19" s="9">
        <v>1</v>
      </c>
      <c r="AB19" s="9">
        <v>0</v>
      </c>
      <c r="AC19" s="9">
        <v>2</v>
      </c>
      <c r="AD19" s="9">
        <v>0</v>
      </c>
      <c r="AE19" s="9">
        <v>0</v>
      </c>
      <c r="AF19" s="9">
        <v>0</v>
      </c>
      <c r="AG19" s="39" t="s">
        <v>1347</v>
      </c>
      <c r="AH19" s="38"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53.25" customHeight="1" x14ac:dyDescent="0.25">
      <c r="A20" s="37" t="s">
        <v>688</v>
      </c>
      <c r="B20" s="37" t="s">
        <v>621</v>
      </c>
      <c r="C20" s="37" t="s">
        <v>459</v>
      </c>
      <c r="D20" s="37" t="str">
        <f>VLOOKUP(C20,'Коды программ'!$A$2:$B$578,2,FALSE)</f>
        <v>Тракторист-машинист сельскохозяйственного производства</v>
      </c>
      <c r="E20" s="8" t="s">
        <v>11</v>
      </c>
      <c r="F20" s="6" t="s">
        <v>722</v>
      </c>
      <c r="G20" s="9">
        <v>0</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38"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51" customHeight="1" x14ac:dyDescent="0.25">
      <c r="A21" s="37" t="s">
        <v>688</v>
      </c>
      <c r="B21" s="37" t="s">
        <v>621</v>
      </c>
      <c r="C21" s="37" t="s">
        <v>459</v>
      </c>
      <c r="D21" s="37" t="str">
        <f>VLOOKUP(C21,'Коды программ'!$A$2:$B$578,2,FALSE)</f>
        <v>Тракторист-машинист сельскохозяйственного производства</v>
      </c>
      <c r="E21" s="8" t="s">
        <v>12</v>
      </c>
      <c r="F21" s="6" t="s">
        <v>723</v>
      </c>
      <c r="G21" s="9">
        <v>0</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38" t="str">
        <f t="shared" si="2"/>
        <v>проверка пройдена</v>
      </c>
    </row>
    <row r="22" spans="1:34" s="4" customFormat="1" ht="54" customHeight="1" x14ac:dyDescent="0.25">
      <c r="A22" s="37" t="s">
        <v>688</v>
      </c>
      <c r="B22" s="37" t="s">
        <v>621</v>
      </c>
      <c r="C22" s="37" t="s">
        <v>459</v>
      </c>
      <c r="D22" s="37" t="str">
        <f>VLOOKUP(C22,'Коды программ'!$A$2:$B$578,2,FALSE)</f>
        <v>Тракторист-машинист сельскохозяйственного производства</v>
      </c>
      <c r="E22" s="8" t="s">
        <v>13</v>
      </c>
      <c r="F22" s="6" t="s">
        <v>15</v>
      </c>
      <c r="G22" s="9">
        <v>0</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38" t="str">
        <f t="shared" si="2"/>
        <v>проверка пройдена</v>
      </c>
    </row>
    <row r="23" spans="1:34" s="4" customFormat="1" ht="54" customHeight="1" x14ac:dyDescent="0.25">
      <c r="A23" s="37" t="s">
        <v>688</v>
      </c>
      <c r="B23" s="37" t="s">
        <v>621</v>
      </c>
      <c r="C23" s="37" t="s">
        <v>459</v>
      </c>
      <c r="D23" s="37" t="str">
        <f>VLOOKUP(C23,'Коды программ'!$A$2:$B$578,2,FALSE)</f>
        <v>Тракторист-машинист сельскохозяйственного производства</v>
      </c>
      <c r="E23" s="8" t="s">
        <v>14</v>
      </c>
      <c r="F23" s="6" t="s">
        <v>18</v>
      </c>
      <c r="G23" s="9">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38" t="str">
        <f t="shared" si="2"/>
        <v>проверка пройдена</v>
      </c>
    </row>
    <row r="24" spans="1:34" s="4" customFormat="1" ht="183" customHeight="1" x14ac:dyDescent="0.25">
      <c r="A24" s="37" t="s">
        <v>688</v>
      </c>
      <c r="B24" s="37" t="s">
        <v>621</v>
      </c>
      <c r="C24" s="37" t="s">
        <v>460</v>
      </c>
      <c r="D24" s="37" t="str">
        <f>VLOOKUP(C24,'Коды программ'!$A$2:$B$578,2,FALSE)</f>
        <v>Мастер по техническому обслуживанию и ремонту машинно-тракторного парка</v>
      </c>
      <c r="E24" s="8" t="s">
        <v>10</v>
      </c>
      <c r="F24" s="25" t="s">
        <v>721</v>
      </c>
      <c r="G24" s="9">
        <v>23</v>
      </c>
      <c r="H24" s="9">
        <v>6</v>
      </c>
      <c r="I24" s="9">
        <v>2</v>
      </c>
      <c r="J24" s="9">
        <v>3</v>
      </c>
      <c r="K24" s="9">
        <v>0</v>
      </c>
      <c r="L24" s="9">
        <v>6</v>
      </c>
      <c r="M24" s="9">
        <v>0</v>
      </c>
      <c r="N24" s="9">
        <v>2</v>
      </c>
      <c r="O24" s="9">
        <v>0</v>
      </c>
      <c r="P24" s="9">
        <v>0</v>
      </c>
      <c r="Q24" s="9">
        <v>2</v>
      </c>
      <c r="R24" s="9">
        <v>0</v>
      </c>
      <c r="S24" s="9">
        <v>0</v>
      </c>
      <c r="T24" s="9">
        <v>0</v>
      </c>
      <c r="U24" s="9">
        <v>0</v>
      </c>
      <c r="V24" s="9">
        <v>0</v>
      </c>
      <c r="W24" s="9">
        <v>0</v>
      </c>
      <c r="X24" s="9">
        <v>0</v>
      </c>
      <c r="Y24" s="9">
        <v>0</v>
      </c>
      <c r="Z24" s="9">
        <v>0</v>
      </c>
      <c r="AA24" s="9">
        <v>2</v>
      </c>
      <c r="AB24" s="9">
        <v>0</v>
      </c>
      <c r="AC24" s="9">
        <v>2</v>
      </c>
      <c r="AD24" s="9">
        <v>3</v>
      </c>
      <c r="AE24" s="9">
        <v>0</v>
      </c>
      <c r="AF24" s="9">
        <v>0</v>
      </c>
      <c r="AG24" s="39" t="s">
        <v>1347</v>
      </c>
      <c r="AH24" s="38"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65.25" customHeight="1" x14ac:dyDescent="0.25">
      <c r="A25" s="37" t="s">
        <v>688</v>
      </c>
      <c r="B25" s="37" t="s">
        <v>621</v>
      </c>
      <c r="C25" s="37" t="s">
        <v>460</v>
      </c>
      <c r="D25" s="37" t="str">
        <f>VLOOKUP(C25,'Коды программ'!$A$2:$B$578,2,FALSE)</f>
        <v>Мастер по техническому обслуживанию и ремонту машинно-тракторного парка</v>
      </c>
      <c r="E25" s="8" t="s">
        <v>11</v>
      </c>
      <c r="F25" s="6" t="s">
        <v>722</v>
      </c>
      <c r="G25" s="9">
        <v>0</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38"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68.25" customHeight="1" x14ac:dyDescent="0.25">
      <c r="A26" s="37" t="s">
        <v>688</v>
      </c>
      <c r="B26" s="37" t="s">
        <v>621</v>
      </c>
      <c r="C26" s="37" t="s">
        <v>460</v>
      </c>
      <c r="D26" s="37" t="str">
        <f>VLOOKUP(C26,'Коды программ'!$A$2:$B$578,2,FALSE)</f>
        <v>Мастер по техническому обслуживанию и ремонту машинно-тракторного парка</v>
      </c>
      <c r="E26" s="8" t="s">
        <v>12</v>
      </c>
      <c r="F26" s="6" t="s">
        <v>723</v>
      </c>
      <c r="G26" s="9">
        <v>0</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38" t="str">
        <f t="shared" si="3"/>
        <v>проверка пройдена</v>
      </c>
    </row>
    <row r="27" spans="1:34" s="4" customFormat="1" ht="73.5" customHeight="1" x14ac:dyDescent="0.25">
      <c r="A27" s="37" t="s">
        <v>688</v>
      </c>
      <c r="B27" s="37" t="s">
        <v>621</v>
      </c>
      <c r="C27" s="37" t="s">
        <v>460</v>
      </c>
      <c r="D27" s="37" t="str">
        <f>VLOOKUP(C27,'Коды программ'!$A$2:$B$578,2,FALSE)</f>
        <v>Мастер по техническому обслуживанию и ремонту машинно-тракторного парка</v>
      </c>
      <c r="E27" s="8" t="s">
        <v>13</v>
      </c>
      <c r="F27" s="6" t="s">
        <v>15</v>
      </c>
      <c r="G27" s="9">
        <v>0</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38" t="str">
        <f t="shared" si="3"/>
        <v>проверка пройдена</v>
      </c>
    </row>
    <row r="28" spans="1:34" s="4" customFormat="1" ht="75.75" customHeight="1" x14ac:dyDescent="0.25">
      <c r="A28" s="37" t="s">
        <v>688</v>
      </c>
      <c r="B28" s="37" t="s">
        <v>621</v>
      </c>
      <c r="C28" s="37" t="s">
        <v>460</v>
      </c>
      <c r="D28" s="37" t="str">
        <f>VLOOKUP(C28,'Коды программ'!$A$2:$B$578,2,FALSE)</f>
        <v>Мастер по техническому обслуживанию и ремонту машинно-тракторного парка</v>
      </c>
      <c r="E28" s="8" t="s">
        <v>14</v>
      </c>
      <c r="F28" s="6" t="s">
        <v>18</v>
      </c>
      <c r="G28" s="9">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38" t="str">
        <f t="shared" si="3"/>
        <v>проверка пройдена</v>
      </c>
    </row>
    <row r="30" spans="1:34" ht="114" customHeight="1" x14ac:dyDescent="0.3">
      <c r="A30" s="57" t="s">
        <v>1330</v>
      </c>
      <c r="B30" s="58"/>
      <c r="C30" s="58"/>
      <c r="D30" s="59"/>
    </row>
    <row r="31" spans="1:34" ht="40.5" x14ac:dyDescent="0.3">
      <c r="A31" s="26" t="s">
        <v>1319</v>
      </c>
      <c r="B31" s="26" t="s">
        <v>1320</v>
      </c>
      <c r="C31" s="26" t="s">
        <v>1321</v>
      </c>
      <c r="D31" s="26" t="s">
        <v>1322</v>
      </c>
      <c r="K31" s="15"/>
    </row>
    <row r="32" spans="1:34" ht="54" customHeight="1" x14ac:dyDescent="0.3">
      <c r="A32" s="27"/>
      <c r="B32" s="27"/>
      <c r="C32" s="27"/>
      <c r="D32" s="27"/>
    </row>
  </sheetData>
  <mergeCells count="17">
    <mergeCell ref="A30:D30"/>
    <mergeCell ref="AH5:AH7"/>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C9:C28</xm:sqref>
        </x14:dataValidation>
        <x14:dataValidation type="list" allowBlank="1" showInputMessage="1" showErrorMessage="1">
          <x14:formula1>
            <xm:f>'Коды программ'!$G$2:$G$86</xm:f>
          </x14:formula1>
          <xm:sqref>B9:B28</xm:sqref>
        </x14:dataValidation>
        <x14:dataValidation type="list" allowBlank="1" showInputMessage="1" showErrorMessage="1">
          <x14:formula1>
            <xm:f>'Коды программ'!$K$2:$K$9</xm:f>
          </x14:formula1>
          <xm:sqref>A9:A28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tabSelected="1" topLeftCell="W13" zoomScale="60" zoomScaleNormal="60" workbookViewId="0">
      <selection activeCell="AH15" sqref="AH15"/>
    </sheetView>
  </sheetViews>
  <sheetFormatPr defaultColWidth="9.140625" defaultRowHeight="18.75" x14ac:dyDescent="0.3"/>
  <cols>
    <col min="1" max="1" width="19.140625" style="2" customWidth="1"/>
    <col min="2" max="2" width="19.42578125" style="2" customWidth="1"/>
    <col min="3" max="3" width="23.285156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30" t="s">
        <v>1338</v>
      </c>
    </row>
    <row r="2" spans="1:35" ht="20.25" x14ac:dyDescent="0.3">
      <c r="A2" s="11"/>
    </row>
    <row r="3" spans="1:35" ht="147.75" customHeight="1" x14ac:dyDescent="0.3">
      <c r="A3" s="41" t="s">
        <v>1339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5" spans="1:35" s="3" customFormat="1" ht="42.75" customHeight="1" x14ac:dyDescent="0.25">
      <c r="A5" s="45" t="s">
        <v>1323</v>
      </c>
      <c r="B5" s="45" t="s">
        <v>1324</v>
      </c>
      <c r="C5" s="45" t="s">
        <v>1344</v>
      </c>
      <c r="D5" s="45" t="s">
        <v>1327</v>
      </c>
      <c r="E5" s="45" t="s">
        <v>1325</v>
      </c>
      <c r="F5" s="45" t="s">
        <v>8</v>
      </c>
      <c r="G5" s="45" t="s">
        <v>1326</v>
      </c>
      <c r="H5" s="47" t="s">
        <v>1343</v>
      </c>
      <c r="I5" s="49" t="s">
        <v>1342</v>
      </c>
      <c r="J5" s="50"/>
      <c r="K5" s="50"/>
      <c r="L5" s="50"/>
      <c r="M5" s="50"/>
      <c r="N5" s="50"/>
      <c r="O5" s="50"/>
      <c r="P5" s="50"/>
      <c r="Q5" s="50"/>
      <c r="R5" s="50"/>
      <c r="S5" s="50"/>
      <c r="T5" s="50"/>
      <c r="U5" s="50"/>
      <c r="V5" s="50"/>
      <c r="W5" s="50"/>
      <c r="X5" s="50"/>
      <c r="Y5" s="50"/>
      <c r="Z5" s="50"/>
      <c r="AA5" s="50"/>
      <c r="AB5" s="50"/>
      <c r="AC5" s="50"/>
      <c r="AD5" s="50"/>
      <c r="AE5" s="50"/>
      <c r="AF5" s="50"/>
      <c r="AG5" s="62"/>
      <c r="AH5" s="65" t="s">
        <v>1337</v>
      </c>
      <c r="AI5" s="60" t="s">
        <v>1328</v>
      </c>
    </row>
    <row r="6" spans="1:35" s="3" customFormat="1" ht="51.75" customHeight="1" x14ac:dyDescent="0.25">
      <c r="A6" s="46"/>
      <c r="B6" s="46"/>
      <c r="C6" s="46"/>
      <c r="D6" s="46"/>
      <c r="E6" s="46"/>
      <c r="F6" s="46"/>
      <c r="G6" s="46"/>
      <c r="H6" s="47"/>
      <c r="I6" s="54" t="s">
        <v>9</v>
      </c>
      <c r="J6" s="55"/>
      <c r="K6" s="55"/>
      <c r="L6" s="55"/>
      <c r="M6" s="55"/>
      <c r="N6" s="56"/>
      <c r="O6" s="51" t="s">
        <v>730</v>
      </c>
      <c r="P6" s="52"/>
      <c r="Q6" s="53"/>
      <c r="R6" s="51" t="s">
        <v>735</v>
      </c>
      <c r="S6" s="52"/>
      <c r="T6" s="52"/>
      <c r="U6" s="53"/>
      <c r="V6" s="54" t="s">
        <v>733</v>
      </c>
      <c r="W6" s="55"/>
      <c r="X6" s="55"/>
      <c r="Y6" s="55"/>
      <c r="Z6" s="55"/>
      <c r="AA6" s="56"/>
      <c r="AB6" s="49" t="s">
        <v>1340</v>
      </c>
      <c r="AC6" s="50"/>
      <c r="AD6" s="50"/>
      <c r="AE6" s="50"/>
      <c r="AF6" s="50"/>
      <c r="AG6" s="50"/>
      <c r="AH6" s="65"/>
      <c r="AI6" s="60"/>
    </row>
    <row r="7" spans="1:35" s="4" customFormat="1" ht="255.75" customHeight="1" x14ac:dyDescent="0.25">
      <c r="A7" s="46"/>
      <c r="B7" s="46"/>
      <c r="C7" s="61"/>
      <c r="D7" s="46"/>
      <c r="E7" s="61"/>
      <c r="F7" s="46"/>
      <c r="G7" s="46"/>
      <c r="H7" s="48"/>
      <c r="I7" s="12" t="s">
        <v>1331</v>
      </c>
      <c r="J7" s="23" t="s">
        <v>731</v>
      </c>
      <c r="K7" s="23" t="s">
        <v>737</v>
      </c>
      <c r="L7" s="12" t="s">
        <v>742</v>
      </c>
      <c r="M7" s="13" t="s">
        <v>1332</v>
      </c>
      <c r="N7" s="21" t="s">
        <v>691</v>
      </c>
      <c r="O7" s="17" t="s">
        <v>720</v>
      </c>
      <c r="P7" s="22" t="s">
        <v>726</v>
      </c>
      <c r="Q7" s="21" t="s">
        <v>690</v>
      </c>
      <c r="R7" s="21" t="s">
        <v>740</v>
      </c>
      <c r="S7" s="31" t="s">
        <v>732</v>
      </c>
      <c r="T7" s="31" t="s">
        <v>1333</v>
      </c>
      <c r="U7" s="31" t="s">
        <v>739</v>
      </c>
      <c r="V7" s="21" t="s">
        <v>727</v>
      </c>
      <c r="W7" s="21" t="s">
        <v>724</v>
      </c>
      <c r="X7" s="21" t="s">
        <v>1334</v>
      </c>
      <c r="Y7" s="21" t="s">
        <v>1335</v>
      </c>
      <c r="Z7" s="21" t="s">
        <v>1336</v>
      </c>
      <c r="AA7" s="21" t="s">
        <v>1341</v>
      </c>
      <c r="AB7" s="32" t="s">
        <v>728</v>
      </c>
      <c r="AC7" s="32" t="s">
        <v>741</v>
      </c>
      <c r="AD7" s="32" t="s">
        <v>729</v>
      </c>
      <c r="AE7" s="32" t="s">
        <v>736</v>
      </c>
      <c r="AF7" s="32" t="s">
        <v>738</v>
      </c>
      <c r="AG7" s="32" t="s">
        <v>734</v>
      </c>
      <c r="AH7" s="65"/>
      <c r="AI7" s="60"/>
    </row>
    <row r="8" spans="1:35"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35">
        <v>34</v>
      </c>
      <c r="AI8" s="8" t="s">
        <v>1329</v>
      </c>
    </row>
    <row r="9" spans="1:35" s="4" customFormat="1" ht="184.5" customHeight="1" x14ac:dyDescent="0.25">
      <c r="A9" s="33" t="s">
        <v>688</v>
      </c>
      <c r="B9" s="33" t="s">
        <v>621</v>
      </c>
      <c r="C9" s="36" t="s">
        <v>1348</v>
      </c>
      <c r="D9" s="33" t="s">
        <v>252</v>
      </c>
      <c r="E9" s="33" t="str">
        <f>VLOOKUP(D9,'Коды программ'!$A$2:$B$578,2,FALSE)</f>
        <v>Пекарь</v>
      </c>
      <c r="F9" s="8" t="s">
        <v>10</v>
      </c>
      <c r="G9" s="25" t="s">
        <v>721</v>
      </c>
      <c r="H9" s="9">
        <v>17</v>
      </c>
      <c r="I9" s="9">
        <v>5</v>
      </c>
      <c r="J9" s="9">
        <v>4</v>
      </c>
      <c r="K9" s="9">
        <v>1</v>
      </c>
      <c r="L9" s="9">
        <v>0</v>
      </c>
      <c r="M9" s="9">
        <v>2</v>
      </c>
      <c r="N9" s="9">
        <v>1</v>
      </c>
      <c r="O9" s="9">
        <v>1</v>
      </c>
      <c r="P9" s="9">
        <v>0</v>
      </c>
      <c r="Q9" s="9">
        <v>2</v>
      </c>
      <c r="R9" s="9">
        <v>3</v>
      </c>
      <c r="S9" s="9">
        <v>0</v>
      </c>
      <c r="T9" s="9">
        <v>0</v>
      </c>
      <c r="U9" s="9">
        <v>0</v>
      </c>
      <c r="V9" s="9">
        <v>0</v>
      </c>
      <c r="W9" s="9">
        <v>0</v>
      </c>
      <c r="X9" s="9">
        <v>0</v>
      </c>
      <c r="Y9" s="9">
        <v>0</v>
      </c>
      <c r="Z9" s="9">
        <v>0</v>
      </c>
      <c r="AA9" s="9">
        <v>0</v>
      </c>
      <c r="AB9" s="9">
        <v>2</v>
      </c>
      <c r="AC9" s="9">
        <v>0</v>
      </c>
      <c r="AD9" s="9">
        <v>1</v>
      </c>
      <c r="AE9" s="9">
        <v>0</v>
      </c>
      <c r="AF9" s="9">
        <v>0</v>
      </c>
      <c r="AG9" s="9">
        <v>0</v>
      </c>
      <c r="AH9" s="39" t="s">
        <v>1345</v>
      </c>
      <c r="AI9" s="34"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159.75" customHeight="1" x14ac:dyDescent="0.25">
      <c r="A10" s="37" t="s">
        <v>688</v>
      </c>
      <c r="B10" s="37" t="s">
        <v>621</v>
      </c>
      <c r="C10" s="37" t="s">
        <v>1348</v>
      </c>
      <c r="D10" s="37" t="s">
        <v>252</v>
      </c>
      <c r="E10" s="33" t="str">
        <f>VLOOKUP(D10,'Коды программ'!$A$2:$B$578,2,FALSE)</f>
        <v>Пекарь</v>
      </c>
      <c r="F10" s="8" t="s">
        <v>11</v>
      </c>
      <c r="G10" s="6" t="s">
        <v>722</v>
      </c>
      <c r="H10" s="9">
        <v>0</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34" t="str">
        <f t="shared" ref="AI10:AI12"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162.75" customHeight="1" x14ac:dyDescent="0.25">
      <c r="A11" s="37" t="s">
        <v>688</v>
      </c>
      <c r="B11" s="37" t="s">
        <v>621</v>
      </c>
      <c r="C11" s="37" t="s">
        <v>1348</v>
      </c>
      <c r="D11" s="37" t="s">
        <v>252</v>
      </c>
      <c r="E11" s="33" t="str">
        <f>VLOOKUP(D11,'Коды программ'!$A$2:$B$578,2,FALSE)</f>
        <v>Пекарь</v>
      </c>
      <c r="F11" s="8" t="s">
        <v>12</v>
      </c>
      <c r="G11" s="6" t="s">
        <v>723</v>
      </c>
      <c r="H11" s="9">
        <v>0</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34" t="str">
        <f t="shared" si="0"/>
        <v>проверка пройдена</v>
      </c>
    </row>
    <row r="12" spans="1:35" s="4" customFormat="1" ht="159.75" customHeight="1" x14ac:dyDescent="0.25">
      <c r="A12" s="37" t="s">
        <v>688</v>
      </c>
      <c r="B12" s="37" t="s">
        <v>621</v>
      </c>
      <c r="C12" s="37" t="s">
        <v>1348</v>
      </c>
      <c r="D12" s="37" t="s">
        <v>252</v>
      </c>
      <c r="E12" s="33" t="str">
        <f>VLOOKUP(D12,'Коды программ'!$A$2:$B$578,2,FALSE)</f>
        <v>Пекарь</v>
      </c>
      <c r="F12" s="8" t="s">
        <v>13</v>
      </c>
      <c r="G12" s="6" t="s">
        <v>15</v>
      </c>
      <c r="H12" s="9">
        <v>0</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34" t="str">
        <f t="shared" si="0"/>
        <v>проверка пройдена</v>
      </c>
    </row>
    <row r="13" spans="1:35" s="4" customFormat="1" ht="162" customHeight="1" x14ac:dyDescent="0.25">
      <c r="A13" s="37" t="s">
        <v>688</v>
      </c>
      <c r="B13" s="37" t="s">
        <v>621</v>
      </c>
      <c r="C13" s="37" t="s">
        <v>1348</v>
      </c>
      <c r="D13" s="37" t="s">
        <v>252</v>
      </c>
      <c r="E13" s="33" t="str">
        <f>VLOOKUP(D13,'Коды программ'!$A$2:$B$578,2,FALSE)</f>
        <v>Пекарь</v>
      </c>
      <c r="F13" s="8" t="s">
        <v>14</v>
      </c>
      <c r="G13" s="6" t="s">
        <v>18</v>
      </c>
      <c r="H13" s="9">
        <v>0</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34" t="str">
        <f>IF(H13=I13+L13+M13+N13+O13+P13+Q13+R13+S13+T13+U13+V13+W13+X13+Y13+Z13+AA13+AB13+AC13+AD13+AE13+AF13+AG13,"проверка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5" s="4" customFormat="1" ht="159.75" customHeight="1" x14ac:dyDescent="0.25">
      <c r="A14" s="37" t="s">
        <v>688</v>
      </c>
      <c r="B14" s="37" t="s">
        <v>621</v>
      </c>
      <c r="C14" s="37" t="s">
        <v>1348</v>
      </c>
      <c r="D14" s="40" t="s">
        <v>334</v>
      </c>
      <c r="E14" s="40" t="str">
        <f>VLOOKUP(D14,'Коды программ'!$A$2:$B$578,2,FALSE)</f>
        <v>Автомеханик</v>
      </c>
      <c r="F14" s="8" t="s">
        <v>10</v>
      </c>
      <c r="G14" s="25" t="s">
        <v>721</v>
      </c>
      <c r="H14" s="9">
        <v>43</v>
      </c>
      <c r="I14" s="9">
        <v>10</v>
      </c>
      <c r="J14" s="9">
        <v>6</v>
      </c>
      <c r="K14" s="9">
        <v>2</v>
      </c>
      <c r="L14" s="9">
        <v>0</v>
      </c>
      <c r="M14" s="9">
        <v>9</v>
      </c>
      <c r="N14" s="9">
        <v>2</v>
      </c>
      <c r="O14" s="9">
        <v>6</v>
      </c>
      <c r="P14" s="9">
        <v>3</v>
      </c>
      <c r="Q14" s="9">
        <v>2</v>
      </c>
      <c r="R14" s="9">
        <v>0</v>
      </c>
      <c r="S14" s="9">
        <v>0</v>
      </c>
      <c r="T14" s="9">
        <v>0</v>
      </c>
      <c r="U14" s="9">
        <v>0</v>
      </c>
      <c r="V14" s="9">
        <v>0</v>
      </c>
      <c r="W14" s="9">
        <v>2</v>
      </c>
      <c r="X14" s="9">
        <v>0</v>
      </c>
      <c r="Y14" s="9">
        <v>0</v>
      </c>
      <c r="Z14" s="9">
        <v>0</v>
      </c>
      <c r="AA14" s="9">
        <v>0</v>
      </c>
      <c r="AB14" s="9">
        <v>3</v>
      </c>
      <c r="AC14" s="9">
        <v>0</v>
      </c>
      <c r="AD14" s="9">
        <v>3</v>
      </c>
      <c r="AE14" s="9">
        <v>3</v>
      </c>
      <c r="AF14" s="9">
        <v>0</v>
      </c>
      <c r="AG14" s="9">
        <v>0</v>
      </c>
      <c r="AH14" s="39" t="s">
        <v>1345</v>
      </c>
      <c r="AI14" s="38"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4" customFormat="1" ht="159.75" customHeight="1" x14ac:dyDescent="0.25">
      <c r="A15" s="37" t="s">
        <v>688</v>
      </c>
      <c r="B15" s="37" t="s">
        <v>621</v>
      </c>
      <c r="C15" s="37" t="s">
        <v>1348</v>
      </c>
      <c r="D15" s="40" t="s">
        <v>334</v>
      </c>
      <c r="E15" s="40" t="str">
        <f>VLOOKUP(D15,'Коды программ'!$A$2:$B$578,2,FALSE)</f>
        <v>Автомеханик</v>
      </c>
      <c r="F15" s="8" t="s">
        <v>11</v>
      </c>
      <c r="G15" s="6" t="s">
        <v>722</v>
      </c>
      <c r="H15" s="9">
        <v>0</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38" t="str">
        <f t="shared" ref="AI15:AI17"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4" customFormat="1" ht="159.75" customHeight="1" x14ac:dyDescent="0.25">
      <c r="A16" s="37" t="s">
        <v>688</v>
      </c>
      <c r="B16" s="37" t="s">
        <v>621</v>
      </c>
      <c r="C16" s="37" t="s">
        <v>1348</v>
      </c>
      <c r="D16" s="40" t="s">
        <v>334</v>
      </c>
      <c r="E16" s="40" t="str">
        <f>VLOOKUP(D16,'Коды программ'!$A$2:$B$578,2,FALSE)</f>
        <v>Автомеханик</v>
      </c>
      <c r="F16" s="8" t="s">
        <v>12</v>
      </c>
      <c r="G16" s="6" t="s">
        <v>723</v>
      </c>
      <c r="H16" s="9">
        <v>0</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38" t="str">
        <f t="shared" si="1"/>
        <v>проверка пройдена</v>
      </c>
    </row>
    <row r="17" spans="1:35" s="4" customFormat="1" ht="159.75" customHeight="1" x14ac:dyDescent="0.25">
      <c r="A17" s="37" t="s">
        <v>688</v>
      </c>
      <c r="B17" s="37" t="s">
        <v>621</v>
      </c>
      <c r="C17" s="37" t="s">
        <v>1348</v>
      </c>
      <c r="D17" s="40" t="s">
        <v>334</v>
      </c>
      <c r="E17" s="40" t="str">
        <f>VLOOKUP(D17,'Коды программ'!$A$2:$B$578,2,FALSE)</f>
        <v>Автомеханик</v>
      </c>
      <c r="F17" s="8" t="s">
        <v>13</v>
      </c>
      <c r="G17" s="6" t="s">
        <v>15</v>
      </c>
      <c r="H17" s="9">
        <v>0</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38" t="str">
        <f t="shared" si="1"/>
        <v>проверка пройдена</v>
      </c>
    </row>
    <row r="18" spans="1:35" s="4" customFormat="1" ht="159.75" customHeight="1" x14ac:dyDescent="0.25">
      <c r="A18" s="37" t="s">
        <v>688</v>
      </c>
      <c r="B18" s="37" t="s">
        <v>621</v>
      </c>
      <c r="C18" s="37" t="s">
        <v>1348</v>
      </c>
      <c r="D18" s="40" t="s">
        <v>334</v>
      </c>
      <c r="E18" s="40" t="str">
        <f>VLOOKUP(D18,'Коды программ'!$A$2:$B$578,2,FALSE)</f>
        <v>Автомеханик</v>
      </c>
      <c r="F18" s="8" t="s">
        <v>14</v>
      </c>
      <c r="G18" s="6" t="s">
        <v>18</v>
      </c>
      <c r="H18" s="9">
        <v>0</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38" t="str">
        <f>IF(H18=I18+L18+M18+N18+O18+P18+Q18+R18+S18+T18+U18+V18+W18+X18+Y18+Z18+AA18+AB18+AC18+AD18+AE18+AF18+AG18,"проверка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5" s="4" customFormat="1" ht="159.75" customHeight="1" x14ac:dyDescent="0.25">
      <c r="A19" s="37" t="s">
        <v>688</v>
      </c>
      <c r="B19" s="37" t="s">
        <v>621</v>
      </c>
      <c r="C19" s="37" t="s">
        <v>1348</v>
      </c>
      <c r="D19" s="40" t="s">
        <v>459</v>
      </c>
      <c r="E19" s="40" t="str">
        <f>VLOOKUP(D19,'Коды программ'!$A$2:$B$578,2,FALSE)</f>
        <v>Тракторист-машинист сельскохозяйственного производства</v>
      </c>
      <c r="F19" s="8" t="s">
        <v>10</v>
      </c>
      <c r="G19" s="25" t="s">
        <v>721</v>
      </c>
      <c r="H19" s="9">
        <v>23</v>
      </c>
      <c r="I19" s="9">
        <v>10</v>
      </c>
      <c r="J19" s="9">
        <v>7</v>
      </c>
      <c r="K19" s="9">
        <v>5</v>
      </c>
      <c r="L19" s="9">
        <v>0</v>
      </c>
      <c r="M19" s="9">
        <v>2</v>
      </c>
      <c r="N19" s="9">
        <v>0</v>
      </c>
      <c r="O19" s="9">
        <v>5</v>
      </c>
      <c r="P19" s="9">
        <v>0</v>
      </c>
      <c r="Q19" s="9">
        <v>0</v>
      </c>
      <c r="R19" s="9">
        <v>3</v>
      </c>
      <c r="S19" s="9">
        <v>0</v>
      </c>
      <c r="T19" s="9">
        <v>0</v>
      </c>
      <c r="U19" s="9">
        <v>0</v>
      </c>
      <c r="V19" s="9">
        <v>0</v>
      </c>
      <c r="W19" s="9">
        <v>0</v>
      </c>
      <c r="X19" s="9">
        <v>0</v>
      </c>
      <c r="Y19" s="9">
        <v>0</v>
      </c>
      <c r="Z19" s="9">
        <v>0</v>
      </c>
      <c r="AA19" s="9">
        <v>0</v>
      </c>
      <c r="AB19" s="9">
        <v>1</v>
      </c>
      <c r="AC19" s="9">
        <v>0</v>
      </c>
      <c r="AD19" s="9">
        <v>2</v>
      </c>
      <c r="AE19" s="9">
        <v>0</v>
      </c>
      <c r="AF19" s="9">
        <v>0</v>
      </c>
      <c r="AG19" s="9">
        <v>0</v>
      </c>
      <c r="AH19" s="39" t="s">
        <v>1345</v>
      </c>
      <c r="AI19" s="38"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4" customFormat="1" ht="159.75" customHeight="1" x14ac:dyDescent="0.25">
      <c r="A20" s="37" t="s">
        <v>688</v>
      </c>
      <c r="B20" s="37" t="s">
        <v>621</v>
      </c>
      <c r="C20" s="37" t="s">
        <v>1348</v>
      </c>
      <c r="D20" s="40" t="s">
        <v>459</v>
      </c>
      <c r="E20" s="40" t="str">
        <f>VLOOKUP(D20,'Коды программ'!$A$2:$B$578,2,FALSE)</f>
        <v>Тракторист-машинист сельскохозяйственного производства</v>
      </c>
      <c r="F20" s="8" t="s">
        <v>11</v>
      </c>
      <c r="G20" s="6" t="s">
        <v>722</v>
      </c>
      <c r="H20" s="9">
        <v>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38" t="str">
        <f t="shared" ref="AI20:AI22"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4" customFormat="1" ht="159.75" customHeight="1" x14ac:dyDescent="0.25">
      <c r="A21" s="37" t="s">
        <v>688</v>
      </c>
      <c r="B21" s="37" t="s">
        <v>621</v>
      </c>
      <c r="C21" s="37" t="s">
        <v>1348</v>
      </c>
      <c r="D21" s="40" t="s">
        <v>459</v>
      </c>
      <c r="E21" s="40" t="str">
        <f>VLOOKUP(D21,'Коды программ'!$A$2:$B$578,2,FALSE)</f>
        <v>Тракторист-машинист сельскохозяйственного производства</v>
      </c>
      <c r="F21" s="8" t="s">
        <v>12</v>
      </c>
      <c r="G21" s="6" t="s">
        <v>723</v>
      </c>
      <c r="H21" s="9">
        <v>0</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38" t="str">
        <f t="shared" si="2"/>
        <v>проверка пройдена</v>
      </c>
    </row>
    <row r="22" spans="1:35" s="4" customFormat="1" ht="159.75" customHeight="1" x14ac:dyDescent="0.25">
      <c r="A22" s="37" t="s">
        <v>688</v>
      </c>
      <c r="B22" s="37" t="s">
        <v>621</v>
      </c>
      <c r="C22" s="37" t="s">
        <v>1348</v>
      </c>
      <c r="D22" s="40" t="s">
        <v>459</v>
      </c>
      <c r="E22" s="40" t="str">
        <f>VLOOKUP(D22,'Коды программ'!$A$2:$B$578,2,FALSE)</f>
        <v>Тракторист-машинист сельскохозяйственного производства</v>
      </c>
      <c r="F22" s="8" t="s">
        <v>13</v>
      </c>
      <c r="G22" s="6" t="s">
        <v>15</v>
      </c>
      <c r="H22" s="9">
        <v>0</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38" t="str">
        <f t="shared" si="2"/>
        <v>проверка пройдена</v>
      </c>
    </row>
    <row r="23" spans="1:35" s="4" customFormat="1" ht="159.75" customHeight="1" x14ac:dyDescent="0.25">
      <c r="A23" s="37" t="s">
        <v>688</v>
      </c>
      <c r="B23" s="37" t="s">
        <v>621</v>
      </c>
      <c r="C23" s="37" t="s">
        <v>1348</v>
      </c>
      <c r="D23" s="40" t="s">
        <v>459</v>
      </c>
      <c r="E23" s="40" t="str">
        <f>VLOOKUP(D23,'Коды программ'!$A$2:$B$578,2,FALSE)</f>
        <v>Тракторист-машинист сельскохозяйственного производства</v>
      </c>
      <c r="F23" s="8" t="s">
        <v>14</v>
      </c>
      <c r="G23" s="6" t="s">
        <v>18</v>
      </c>
      <c r="H23" s="9">
        <v>0</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38" t="str">
        <f>IF(H23=I23+L23+M23+N23+O23+P23+Q23+R23+S23+T23+U23+V23+W23+X23+Y23+Z23+AA23+AB23+AC23+AD23+AE23+AF23+AG23,"проверка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5" s="4" customFormat="1" ht="159.75" customHeight="1" x14ac:dyDescent="0.25">
      <c r="A24" s="37" t="s">
        <v>688</v>
      </c>
      <c r="B24" s="37" t="s">
        <v>621</v>
      </c>
      <c r="C24" s="37" t="s">
        <v>1348</v>
      </c>
      <c r="D24" s="40" t="s">
        <v>460</v>
      </c>
      <c r="E24" s="40" t="str">
        <f>VLOOKUP(D24,'Коды программ'!$A$2:$B$578,2,FALSE)</f>
        <v>Мастер по техническому обслуживанию и ремонту машинно-тракторного парка</v>
      </c>
      <c r="F24" s="8" t="s">
        <v>10</v>
      </c>
      <c r="G24" s="25" t="s">
        <v>721</v>
      </c>
      <c r="H24" s="9">
        <v>23</v>
      </c>
      <c r="I24" s="9">
        <v>6</v>
      </c>
      <c r="J24" s="9">
        <v>2</v>
      </c>
      <c r="K24" s="9">
        <v>3</v>
      </c>
      <c r="L24" s="9">
        <v>0</v>
      </c>
      <c r="M24" s="9">
        <v>6</v>
      </c>
      <c r="N24" s="9">
        <v>0</v>
      </c>
      <c r="O24" s="9">
        <v>2</v>
      </c>
      <c r="P24" s="9">
        <v>0</v>
      </c>
      <c r="Q24" s="9">
        <v>0</v>
      </c>
      <c r="R24" s="9">
        <v>2</v>
      </c>
      <c r="S24" s="9">
        <v>0</v>
      </c>
      <c r="T24" s="9">
        <v>0</v>
      </c>
      <c r="U24" s="9">
        <v>0</v>
      </c>
      <c r="V24" s="9">
        <v>0</v>
      </c>
      <c r="W24" s="9">
        <v>0</v>
      </c>
      <c r="X24" s="9">
        <v>0</v>
      </c>
      <c r="Y24" s="9">
        <v>0</v>
      </c>
      <c r="Z24" s="9">
        <v>0</v>
      </c>
      <c r="AA24" s="9">
        <v>0</v>
      </c>
      <c r="AB24" s="9">
        <v>2</v>
      </c>
      <c r="AC24" s="9">
        <v>0</v>
      </c>
      <c r="AD24" s="9">
        <v>2</v>
      </c>
      <c r="AE24" s="9">
        <v>3</v>
      </c>
      <c r="AF24" s="9">
        <v>0</v>
      </c>
      <c r="AG24" s="9">
        <v>0</v>
      </c>
      <c r="AH24" s="39" t="s">
        <v>1345</v>
      </c>
      <c r="AI24" s="38"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4" customFormat="1" ht="159.75" customHeight="1" x14ac:dyDescent="0.25">
      <c r="A25" s="37" t="s">
        <v>688</v>
      </c>
      <c r="B25" s="37" t="s">
        <v>621</v>
      </c>
      <c r="C25" s="37" t="s">
        <v>1348</v>
      </c>
      <c r="D25" s="40" t="s">
        <v>460</v>
      </c>
      <c r="E25" s="40" t="str">
        <f>VLOOKUP(D25,'Коды программ'!$A$2:$B$578,2,FALSE)</f>
        <v>Мастер по техническому обслуживанию и ремонту машинно-тракторного парка</v>
      </c>
      <c r="F25" s="8" t="s">
        <v>11</v>
      </c>
      <c r="G25" s="6" t="s">
        <v>722</v>
      </c>
      <c r="H25" s="9">
        <v>0</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38" t="str">
        <f t="shared" ref="AI25:AI27"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4" customFormat="1" ht="159.75" customHeight="1" x14ac:dyDescent="0.25">
      <c r="A26" s="37" t="s">
        <v>688</v>
      </c>
      <c r="B26" s="37" t="s">
        <v>621</v>
      </c>
      <c r="C26" s="37" t="s">
        <v>1348</v>
      </c>
      <c r="D26" s="40" t="s">
        <v>460</v>
      </c>
      <c r="E26" s="40" t="str">
        <f>VLOOKUP(D26,'Коды программ'!$A$2:$B$578,2,FALSE)</f>
        <v>Мастер по техническому обслуживанию и ремонту машинно-тракторного парка</v>
      </c>
      <c r="F26" s="8" t="s">
        <v>12</v>
      </c>
      <c r="G26" s="6" t="s">
        <v>723</v>
      </c>
      <c r="H26" s="9">
        <v>0</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38" t="str">
        <f t="shared" si="3"/>
        <v>проверка пройдена</v>
      </c>
    </row>
    <row r="27" spans="1:35" s="4" customFormat="1" ht="159.75" customHeight="1" x14ac:dyDescent="0.25">
      <c r="A27" s="37" t="s">
        <v>688</v>
      </c>
      <c r="B27" s="37" t="s">
        <v>621</v>
      </c>
      <c r="C27" s="37" t="s">
        <v>1348</v>
      </c>
      <c r="D27" s="40" t="s">
        <v>460</v>
      </c>
      <c r="E27" s="40" t="str">
        <f>VLOOKUP(D27,'Коды программ'!$A$2:$B$578,2,FALSE)</f>
        <v>Мастер по техническому обслуживанию и ремонту машинно-тракторного парка</v>
      </c>
      <c r="F27" s="8" t="s">
        <v>13</v>
      </c>
      <c r="G27" s="6" t="s">
        <v>15</v>
      </c>
      <c r="H27" s="9">
        <v>0</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38" t="str">
        <f t="shared" si="3"/>
        <v>проверка пройдена</v>
      </c>
    </row>
    <row r="28" spans="1:35" s="4" customFormat="1" ht="159.75" customHeight="1" x14ac:dyDescent="0.25">
      <c r="A28" s="37" t="s">
        <v>688</v>
      </c>
      <c r="B28" s="37" t="s">
        <v>621</v>
      </c>
      <c r="C28" s="37" t="s">
        <v>1348</v>
      </c>
      <c r="D28" s="40" t="s">
        <v>460</v>
      </c>
      <c r="E28" s="40" t="str">
        <f>VLOOKUP(D28,'Коды программ'!$A$2:$B$578,2,FALSE)</f>
        <v>Мастер по техническому обслуживанию и ремонту машинно-тракторного парка</v>
      </c>
      <c r="F28" s="8" t="s">
        <v>14</v>
      </c>
      <c r="G28" s="6" t="s">
        <v>18</v>
      </c>
      <c r="H28" s="9">
        <v>0</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38" t="str">
        <f>IF(H28=I28+L28+M28+N28+O28+P28+Q28+R28+S28+T28+U28+V28+W28+X28+Y28+Z28+AA28+AB28+AC28+AD28+AE28+AF28+AG28,"проверка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ht="64.5" customHeight="1" x14ac:dyDescent="0.3">
      <c r="A31" s="63" t="s">
        <v>725</v>
      </c>
      <c r="B31" s="63"/>
      <c r="C31" s="63"/>
      <c r="D31" s="63"/>
      <c r="E31" s="63"/>
      <c r="F31" s="63"/>
      <c r="G31" s="63"/>
      <c r="H31" s="29"/>
      <c r="I31" s="29"/>
      <c r="J31" s="29"/>
      <c r="K31" s="29"/>
      <c r="L31" s="29"/>
      <c r="M31" s="29"/>
      <c r="N31" s="29"/>
      <c r="O31" s="29"/>
      <c r="P31" s="29"/>
      <c r="Q31" s="29"/>
      <c r="R31" s="29"/>
      <c r="S31" s="29"/>
      <c r="T31" s="29"/>
      <c r="U31" s="29"/>
      <c r="V31" s="29"/>
      <c r="W31" s="29"/>
      <c r="X31" s="14"/>
      <c r="Y31" s="14"/>
      <c r="Z31" s="14"/>
      <c r="AA31" s="14"/>
      <c r="AB31" s="14"/>
      <c r="AC31" s="14"/>
      <c r="AD31" s="14"/>
      <c r="AE31" s="14"/>
      <c r="AF31" s="14"/>
      <c r="AG31" s="14"/>
      <c r="AH31" s="7"/>
    </row>
    <row r="33" spans="1:12" ht="114" customHeight="1" x14ac:dyDescent="0.3">
      <c r="A33" s="64" t="s">
        <v>1330</v>
      </c>
      <c r="B33" s="64"/>
      <c r="C33" s="64"/>
      <c r="D33" s="64"/>
      <c r="E33" s="64"/>
    </row>
    <row r="34" spans="1:12" ht="40.5" x14ac:dyDescent="0.3">
      <c r="A34" s="26" t="s">
        <v>1319</v>
      </c>
      <c r="B34" s="26" t="s">
        <v>1320</v>
      </c>
      <c r="C34" s="26"/>
      <c r="D34" s="26" t="s">
        <v>1321</v>
      </c>
      <c r="E34" s="26" t="s">
        <v>1322</v>
      </c>
      <c r="L34" s="15"/>
    </row>
    <row r="35" spans="1:12" ht="57.75" customHeight="1" x14ac:dyDescent="0.3">
      <c r="A35" s="27"/>
      <c r="B35" s="27"/>
      <c r="C35" s="27"/>
      <c r="D35" s="27"/>
      <c r="E35" s="27"/>
    </row>
  </sheetData>
  <mergeCells count="19">
    <mergeCell ref="A3:AH3"/>
    <mergeCell ref="A5:A7"/>
    <mergeCell ref="B5:B7"/>
    <mergeCell ref="D5:D7"/>
    <mergeCell ref="E5:E7"/>
    <mergeCell ref="F5:F7"/>
    <mergeCell ref="G5:G7"/>
    <mergeCell ref="H5:H7"/>
    <mergeCell ref="I5:AG5"/>
    <mergeCell ref="AH5:AH7"/>
    <mergeCell ref="A31:G31"/>
    <mergeCell ref="A33:E33"/>
    <mergeCell ref="C5:C7"/>
    <mergeCell ref="AI5:AI7"/>
    <mergeCell ref="I6:N6"/>
    <mergeCell ref="O6:Q6"/>
    <mergeCell ref="R6:U6"/>
    <mergeCell ref="V6:AA6"/>
    <mergeCell ref="AB6:AG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программ'!$K$2:$K$9</xm:f>
          </x14:formula1>
          <xm:sqref>A9:A28</xm:sqref>
        </x14:dataValidation>
        <x14:dataValidation type="list" allowBlank="1" showInputMessage="1" showErrorMessage="1">
          <x14:formula1>
            <xm:f>'Коды программ'!$G$2:$G$86</xm:f>
          </x14:formula1>
          <xm:sqref>B9:B28</xm:sqref>
        </x14:dataValidation>
        <x14:dataValidation type="list" allowBlank="1" showInputMessage="1" showErrorMessage="1">
          <x14:formula1>
            <xm:f>'Коды программ'!$A$2:$A$578</xm:f>
          </x14:formula1>
          <xm:sqref>D9:D28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229"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Форма 2</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2021-11-05T11:04:13Z</dcterms:modified>
</cp:coreProperties>
</file>