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ehot\Desktop\МЕНЮ школ и группа питания\МЕНЮ для МОНиМП\"/>
    </mc:Choice>
  </mc:AlternateContent>
  <xr:revisionPtr revIDLastSave="0" documentId="13_ncr:1_{F81C9DFB-19CA-4E66-B4B0-81A2B79998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2" i="1" l="1"/>
  <c r="D332" i="1"/>
  <c r="D335" i="1" s="1"/>
  <c r="E332" i="1"/>
  <c r="E335" i="1" s="1"/>
  <c r="F332" i="1"/>
  <c r="F335" i="1" s="1"/>
  <c r="R286" i="1"/>
  <c r="R293" i="1" s="1"/>
  <c r="Q286" i="1"/>
  <c r="Q293" i="1" s="1"/>
  <c r="M293" i="1"/>
  <c r="L286" i="1"/>
  <c r="I293" i="1"/>
  <c r="F293" i="1"/>
  <c r="E293" i="1"/>
  <c r="N224" i="1"/>
  <c r="J293" i="1"/>
  <c r="R187" i="1"/>
  <c r="Q187" i="1"/>
  <c r="P187" i="1"/>
  <c r="O187" i="1"/>
  <c r="N187" i="1"/>
  <c r="M187" i="1"/>
  <c r="L187" i="1"/>
  <c r="K187" i="1"/>
  <c r="J187" i="1"/>
  <c r="I187" i="1"/>
  <c r="H187" i="1"/>
  <c r="E187" i="1"/>
  <c r="C187" i="1"/>
  <c r="C189" i="1" s="1"/>
  <c r="B187" i="1"/>
  <c r="A187" i="1"/>
  <c r="R358" i="1"/>
  <c r="R369" i="1" s="1"/>
  <c r="Q259" i="1"/>
  <c r="I259" i="1"/>
  <c r="D284" i="1"/>
  <c r="A284" i="1"/>
  <c r="R332" i="1"/>
  <c r="R335" i="1" s="1"/>
  <c r="Q332" i="1"/>
  <c r="Q335" i="1" s="1"/>
  <c r="P332" i="1"/>
  <c r="P335" i="1" s="1"/>
  <c r="O332" i="1"/>
  <c r="O335" i="1" s="1"/>
  <c r="N332" i="1"/>
  <c r="N335" i="1" s="1"/>
  <c r="L332" i="1"/>
  <c r="L335" i="1" s="1"/>
  <c r="K332" i="1"/>
  <c r="K335" i="1" s="1"/>
  <c r="J332" i="1"/>
  <c r="J335" i="1" s="1"/>
  <c r="I332" i="1"/>
  <c r="I335" i="1" s="1"/>
  <c r="H332" i="1"/>
  <c r="H335" i="1" s="1"/>
  <c r="G335" i="1"/>
  <c r="N153" i="1"/>
  <c r="M153" i="1"/>
  <c r="F153" i="1"/>
  <c r="E153" i="1"/>
  <c r="R116" i="1"/>
  <c r="R120" i="1" s="1"/>
  <c r="Q116" i="1"/>
  <c r="Q120" i="1" s="1"/>
  <c r="P116" i="1"/>
  <c r="P120" i="1" s="1"/>
  <c r="O116" i="1"/>
  <c r="N116" i="1"/>
  <c r="N120" i="1" s="1"/>
  <c r="M116" i="1"/>
  <c r="M120" i="1" s="1"/>
  <c r="L116" i="1"/>
  <c r="L120" i="1" s="1"/>
  <c r="K116" i="1"/>
  <c r="K120" i="1" s="1"/>
  <c r="J116" i="1"/>
  <c r="J120" i="1" s="1"/>
  <c r="I116" i="1"/>
  <c r="I120" i="1" s="1"/>
  <c r="H116" i="1"/>
  <c r="H120" i="1" s="1"/>
  <c r="G116" i="1"/>
  <c r="G120" i="1" s="1"/>
  <c r="F116" i="1"/>
  <c r="F120" i="1" s="1"/>
  <c r="E116" i="1"/>
  <c r="E120" i="1" s="1"/>
  <c r="D116" i="1"/>
  <c r="D120" i="1" s="1"/>
  <c r="O120" i="1"/>
  <c r="R72" i="1"/>
  <c r="Q72" i="1"/>
  <c r="P72" i="1"/>
  <c r="P81" i="1" s="1"/>
  <c r="O72" i="1"/>
  <c r="O81" i="1" s="1"/>
  <c r="N72" i="1"/>
  <c r="N81" i="1" s="1"/>
  <c r="M72" i="1"/>
  <c r="M81" i="1" s="1"/>
  <c r="L72" i="1"/>
  <c r="L81" i="1" s="1"/>
  <c r="K72" i="1"/>
  <c r="K81" i="1" s="1"/>
  <c r="J72" i="1"/>
  <c r="J81" i="1" s="1"/>
  <c r="I72" i="1"/>
  <c r="I81" i="1" s="1"/>
  <c r="H72" i="1"/>
  <c r="H81" i="1" s="1"/>
  <c r="G72" i="1"/>
  <c r="G81" i="1" s="1"/>
  <c r="F72" i="1"/>
  <c r="F81" i="1" s="1"/>
  <c r="E72" i="1"/>
  <c r="E81" i="1" s="1"/>
  <c r="D72" i="1"/>
  <c r="D81" i="1" s="1"/>
  <c r="C72" i="1"/>
  <c r="R81" i="1"/>
  <c r="Q8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M224" i="1" l="1"/>
  <c r="M227" i="1" s="1"/>
  <c r="J224" i="1"/>
  <c r="J227" i="1" s="1"/>
  <c r="N293" i="1"/>
  <c r="N296" i="1" s="1"/>
  <c r="F224" i="1"/>
  <c r="F227" i="1" s="1"/>
  <c r="R224" i="1"/>
  <c r="R227" i="1" s="1"/>
  <c r="E224" i="1"/>
  <c r="E227" i="1" s="1"/>
  <c r="M189" i="1"/>
  <c r="Q358" i="1"/>
  <c r="Q369" i="1" s="1"/>
  <c r="F189" i="1"/>
  <c r="F193" i="1" s="1"/>
  <c r="J189" i="1"/>
  <c r="J193" i="1" s="1"/>
  <c r="N189" i="1"/>
  <c r="N193" i="1" s="1"/>
  <c r="R189" i="1"/>
  <c r="N227" i="1"/>
  <c r="Q262" i="1"/>
  <c r="I262" i="1"/>
  <c r="O284" i="1"/>
  <c r="O358" i="1"/>
  <c r="O369" i="1" s="1"/>
  <c r="O259" i="1"/>
  <c r="O262" i="1" s="1"/>
  <c r="E157" i="1"/>
  <c r="M157" i="1"/>
  <c r="F157" i="1"/>
  <c r="N157" i="1"/>
  <c r="F284" i="1"/>
  <c r="F358" i="1"/>
  <c r="F369" i="1" s="1"/>
  <c r="F259" i="1"/>
  <c r="L153" i="1"/>
  <c r="L157" i="1" s="1"/>
  <c r="G358" i="1"/>
  <c r="G369" i="1" s="1"/>
  <c r="I153" i="1"/>
  <c r="I157" i="1" s="1"/>
  <c r="Q153" i="1"/>
  <c r="Q157" i="1" s="1"/>
  <c r="M259" i="1"/>
  <c r="M358" i="1"/>
  <c r="M369" i="1" s="1"/>
  <c r="M284" i="1"/>
  <c r="N284" i="1"/>
  <c r="N358" i="1"/>
  <c r="N369" i="1" s="1"/>
  <c r="F296" i="1"/>
  <c r="Q284" i="1"/>
  <c r="Q381" i="1" s="1"/>
  <c r="J153" i="1"/>
  <c r="J157" i="1" s="1"/>
  <c r="R153" i="1"/>
  <c r="R157" i="1" s="1"/>
  <c r="J284" i="1"/>
  <c r="J259" i="1"/>
  <c r="R284" i="1"/>
  <c r="R381" i="1" s="1"/>
  <c r="R259" i="1"/>
  <c r="D189" i="1"/>
  <c r="I189" i="1"/>
  <c r="I193" i="1" s="1"/>
  <c r="Q189" i="1"/>
  <c r="D293" i="1"/>
  <c r="D296" i="1" s="1"/>
  <c r="D224" i="1"/>
  <c r="D227" i="1" s="1"/>
  <c r="H224" i="1"/>
  <c r="H227" i="1" s="1"/>
  <c r="L293" i="1"/>
  <c r="L296" i="1" s="1"/>
  <c r="L224" i="1"/>
  <c r="L227" i="1" s="1"/>
  <c r="P224" i="1"/>
  <c r="P227" i="1" s="1"/>
  <c r="I358" i="1"/>
  <c r="I369" i="1" s="1"/>
  <c r="D153" i="1"/>
  <c r="D157" i="1" s="1"/>
  <c r="H153" i="1"/>
  <c r="H157" i="1" s="1"/>
  <c r="P153" i="1"/>
  <c r="P157" i="1" s="1"/>
  <c r="R193" i="1"/>
  <c r="D358" i="1"/>
  <c r="D369" i="1" s="1"/>
  <c r="D259" i="1"/>
  <c r="H358" i="1"/>
  <c r="H369" i="1" s="1"/>
  <c r="H259" i="1"/>
  <c r="H284" i="1"/>
  <c r="L189" i="1"/>
  <c r="P189" i="1"/>
  <c r="G259" i="1"/>
  <c r="G262" i="1" s="1"/>
  <c r="E259" i="1"/>
  <c r="E262" i="1" s="1"/>
  <c r="E358" i="1"/>
  <c r="E369" i="1" s="1"/>
  <c r="E284" i="1"/>
  <c r="H189" i="1"/>
  <c r="N259" i="1"/>
  <c r="J296" i="1"/>
  <c r="R296" i="1"/>
  <c r="M332" i="1"/>
  <c r="M335" i="1" s="1"/>
  <c r="C153" i="1"/>
  <c r="G153" i="1"/>
  <c r="G157" i="1" s="1"/>
  <c r="K153" i="1"/>
  <c r="K157" i="1" s="1"/>
  <c r="O153" i="1"/>
  <c r="O157" i="1" s="1"/>
  <c r="C284" i="1"/>
  <c r="C358" i="1"/>
  <c r="C369" i="1" s="1"/>
  <c r="C259" i="1"/>
  <c r="G189" i="1"/>
  <c r="K189" i="1"/>
  <c r="O189" i="1"/>
  <c r="E189" i="1"/>
  <c r="I224" i="1"/>
  <c r="I227" i="1" s="1"/>
  <c r="Q224" i="1"/>
  <c r="Q227" i="1" s="1"/>
  <c r="I284" i="1"/>
  <c r="J358" i="1"/>
  <c r="J369" i="1" s="1"/>
  <c r="G224" i="1"/>
  <c r="G227" i="1" s="1"/>
  <c r="K224" i="1"/>
  <c r="K227" i="1" s="1"/>
  <c r="O224" i="1"/>
  <c r="O227" i="1" s="1"/>
  <c r="G293" i="1"/>
  <c r="G296" i="1" s="1"/>
  <c r="K293" i="1"/>
  <c r="K296" i="1" s="1"/>
  <c r="O293" i="1"/>
  <c r="O296" i="1" s="1"/>
  <c r="E296" i="1"/>
  <c r="I296" i="1"/>
  <c r="M296" i="1"/>
  <c r="Q296" i="1"/>
  <c r="H293" i="1"/>
  <c r="H296" i="1" s="1"/>
  <c r="P293" i="1"/>
  <c r="P296" i="1" s="1"/>
  <c r="G381" i="1" l="1"/>
  <c r="F381" i="1"/>
  <c r="E381" i="1"/>
  <c r="P193" i="1"/>
  <c r="N381" i="1"/>
  <c r="D381" i="1"/>
  <c r="M193" i="1"/>
  <c r="E193" i="1"/>
  <c r="O193" i="1"/>
  <c r="N262" i="1"/>
  <c r="D262" i="1"/>
  <c r="I381" i="1"/>
  <c r="P358" i="1"/>
  <c r="P369" i="1" s="1"/>
  <c r="P259" i="1"/>
  <c r="P262" i="1" s="1"/>
  <c r="P284" i="1"/>
  <c r="L193" i="1"/>
  <c r="M262" i="1"/>
  <c r="Q193" i="1"/>
  <c r="L358" i="1"/>
  <c r="L369" i="1" s="1"/>
  <c r="L259" i="1"/>
  <c r="L262" i="1" s="1"/>
  <c r="L284" i="1"/>
  <c r="H193" i="1"/>
  <c r="M381" i="1"/>
  <c r="G193" i="1"/>
  <c r="J262" i="1"/>
  <c r="O381" i="1"/>
  <c r="R262" i="1"/>
  <c r="H262" i="1"/>
  <c r="K284" i="1"/>
  <c r="K358" i="1"/>
  <c r="K369" i="1" s="1"/>
  <c r="K259" i="1"/>
  <c r="K262" i="1" s="1"/>
  <c r="K193" i="1"/>
  <c r="H381" i="1"/>
  <c r="J381" i="1"/>
  <c r="D193" i="1"/>
  <c r="F262" i="1"/>
  <c r="L381" i="1" l="1"/>
  <c r="P381" i="1"/>
  <c r="K381" i="1"/>
</calcChain>
</file>

<file path=xl/sharedStrings.xml><?xml version="1.0" encoding="utf-8"?>
<sst xmlns="http://schemas.openxmlformats.org/spreadsheetml/2006/main" count="521" uniqueCount="137">
  <si>
    <t>День: первый</t>
  </si>
  <si>
    <t>Неделя: первая</t>
  </si>
  <si>
    <t>Сезон: лето - осень</t>
  </si>
  <si>
    <t>Возрастая категория: от 7 до 11 лет</t>
  </si>
  <si>
    <t>№ Рецептуры</t>
  </si>
  <si>
    <t>Прием пищи</t>
  </si>
  <si>
    <t>Масса порции</t>
  </si>
  <si>
    <t>Пищевые  вещества</t>
  </si>
  <si>
    <t>Энсргетическая ценность</t>
  </si>
  <si>
    <t>Витамины</t>
  </si>
  <si>
    <t>Минеральные вещества</t>
  </si>
  <si>
    <t>Наименование блюда</t>
  </si>
  <si>
    <t>(г)</t>
  </si>
  <si>
    <t>(мг)</t>
  </si>
  <si>
    <t>Б</t>
  </si>
  <si>
    <t>Ж</t>
  </si>
  <si>
    <t>У</t>
  </si>
  <si>
    <t>(ккал)</t>
  </si>
  <si>
    <t>В1</t>
  </si>
  <si>
    <t>В2</t>
  </si>
  <si>
    <t>С</t>
  </si>
  <si>
    <t>А</t>
  </si>
  <si>
    <t>Е</t>
  </si>
  <si>
    <t>Кальций (мг)</t>
  </si>
  <si>
    <t>Фосфор (мг)</t>
  </si>
  <si>
    <t>Магний (мг)</t>
  </si>
  <si>
    <t>Железо (мг)</t>
  </si>
  <si>
    <t>Циик (мг)</t>
  </si>
  <si>
    <t>Иод (мг)</t>
  </si>
  <si>
    <t>Хлеб пшеничный</t>
  </si>
  <si>
    <t>ОБЕД</t>
  </si>
  <si>
    <t>Овощи  свежие(огурцы)</t>
  </si>
  <si>
    <t>Щи со свежей капустой с картофелем</t>
  </si>
  <si>
    <t>Каша вязкая (пшеничная)</t>
  </si>
  <si>
    <t>0,00</t>
  </si>
  <si>
    <t>Хлеб ржаной</t>
  </si>
  <si>
    <t>Сок фруктовый</t>
  </si>
  <si>
    <t>Итого за обед</t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</si>
  <si>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</si>
  <si>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rFont val="Times New Roman"/>
        <family val="1"/>
        <charset val="204"/>
      </rPr>
      <t>День: второй</t>
    </r>
  </si>
  <si>
    <r>
      <rPr>
        <b/>
        <sz val="10"/>
        <rFont val="Times New Roman"/>
        <family val="1"/>
        <charset val="204"/>
      </rPr>
      <t>Неделя: первая</t>
    </r>
  </si>
  <si>
    <t>Возрастная категория: от 7 до 11 лет</t>
  </si>
  <si>
    <t>Овощи свежие(помидоры)</t>
  </si>
  <si>
    <t>0,50</t>
  </si>
  <si>
    <t>0,20</t>
  </si>
  <si>
    <t>Пюре картофельное</t>
  </si>
  <si>
    <t>Напиток из сухофруктов</t>
  </si>
  <si>
    <t>День: третий</t>
  </si>
  <si>
    <t>пром</t>
  </si>
  <si>
    <t>Салат из помидоров и огурцов</t>
  </si>
  <si>
    <t>Плов из говядины</t>
  </si>
  <si>
    <t>200</t>
  </si>
  <si>
    <t>40</t>
  </si>
  <si>
    <t>20</t>
  </si>
  <si>
    <t>870</t>
  </si>
  <si>
    <t>День: четвертый</t>
  </si>
  <si>
    <t>0,04</t>
  </si>
  <si>
    <t xml:space="preserve">Рагу из овощей </t>
  </si>
  <si>
    <t>Компот из сухофруктов</t>
  </si>
  <si>
    <t>Молоко ультрапастеризованное в индивидуальной пром. упаковке</t>
  </si>
  <si>
    <t>День: пятый</t>
  </si>
  <si>
    <t>Борщ с картофелем и фасолью</t>
  </si>
  <si>
    <t xml:space="preserve">Печень по-строгановски </t>
  </si>
  <si>
    <t>Булочка с повидлом</t>
  </si>
  <si>
    <t>День: шестой</t>
  </si>
  <si>
    <t>Неделя: вторая</t>
  </si>
  <si>
    <t>Йогурт фруктовый в индивидуальной упаковке</t>
  </si>
  <si>
    <t>60</t>
  </si>
  <si>
    <t>День: седьмой</t>
  </si>
  <si>
    <t>Птица тушенные в соусе</t>
  </si>
  <si>
    <t>Макаронные изделия отварные с маслом</t>
  </si>
  <si>
    <t>349</t>
  </si>
  <si>
    <t>Молоко ультрапастеризованное в индивид. пром. упаковке</t>
  </si>
  <si>
    <t>День: восьмой</t>
  </si>
  <si>
    <t>День: девятый</t>
  </si>
  <si>
    <t>Шницель натуральный рубленный</t>
  </si>
  <si>
    <t>День: десятый</t>
  </si>
  <si>
    <t>Неделя:вторая</t>
  </si>
  <si>
    <t>82</t>
  </si>
  <si>
    <t>Борщ с капустой и картофелем</t>
  </si>
  <si>
    <t>71</t>
  </si>
  <si>
    <t>0,5</t>
  </si>
  <si>
    <t>0,12</t>
  </si>
  <si>
    <t>1,62</t>
  </si>
  <si>
    <t>0,03</t>
  </si>
  <si>
    <t>15</t>
  </si>
  <si>
    <t>2,9</t>
  </si>
  <si>
    <t>0,35</t>
  </si>
  <si>
    <t>10,2</t>
  </si>
  <si>
    <t>18</t>
  </si>
  <si>
    <t>12,6</t>
  </si>
  <si>
    <t>0</t>
  </si>
  <si>
    <t>Овощи свежие(огурцы)</t>
  </si>
  <si>
    <t>обед</t>
  </si>
  <si>
    <t>45</t>
  </si>
  <si>
    <t>265</t>
  </si>
  <si>
    <t>290</t>
  </si>
  <si>
    <t>90/30</t>
  </si>
  <si>
    <t>143</t>
  </si>
  <si>
    <t>84</t>
  </si>
  <si>
    <t>пюре картофельное</t>
  </si>
  <si>
    <t>203</t>
  </si>
  <si>
    <t>пом</t>
  </si>
  <si>
    <t>Суп из овощей</t>
  </si>
  <si>
    <t>Фрукты свежие(груша или яблоко)</t>
  </si>
  <si>
    <t>24</t>
  </si>
  <si>
    <t>сердце в соусе</t>
  </si>
  <si>
    <t xml:space="preserve">Гуляш </t>
  </si>
  <si>
    <t>Птица тушеная в соусе</t>
  </si>
  <si>
    <t>100</t>
  </si>
  <si>
    <t>Рыба  тушеная в томате овощами</t>
  </si>
  <si>
    <t>Суп картофельный с клецками</t>
  </si>
  <si>
    <t>98</t>
  </si>
  <si>
    <t>Суп крестьянский</t>
  </si>
  <si>
    <t>кисель из концентрата</t>
  </si>
  <si>
    <t>102</t>
  </si>
  <si>
    <t>Суп картофельный с горохом</t>
  </si>
  <si>
    <t>Каша гречневая рассыпчатая</t>
  </si>
  <si>
    <t>503(Пермь)</t>
  </si>
  <si>
    <t>46</t>
  </si>
  <si>
    <t>Салат из белокачанной капусты с яблоком</t>
  </si>
  <si>
    <t xml:space="preserve">Салат из белокачанной капусты </t>
  </si>
  <si>
    <t>компот из свежих плодов</t>
  </si>
  <si>
    <t>котлеты рубленные с молочным соусом</t>
  </si>
  <si>
    <t>70/30</t>
  </si>
  <si>
    <t>Каша рассыпчатая (пшенная)</t>
  </si>
  <si>
    <t>97</t>
  </si>
  <si>
    <t>суп картофельный</t>
  </si>
  <si>
    <t>171</t>
  </si>
  <si>
    <t>Кондитерское изделие (пряники)</t>
  </si>
  <si>
    <t>23</t>
  </si>
  <si>
    <t>92</t>
  </si>
  <si>
    <t>каша ячневая рассыпчатая с маслом</t>
  </si>
  <si>
    <t>Щербиновский район</t>
  </si>
  <si>
    <t>13,2</t>
  </si>
  <si>
    <t>268/330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</si>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</sst>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 shrinkToFit="1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right" vertical="top" wrapText="1" shrinkToFi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indent="1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vertical="top" wrapText="1" shrinkToFit="1"/>
    </xf>
    <xf numFmtId="1" fontId="3" fillId="0" borderId="2" xfId="0" applyNumberFormat="1" applyFont="1" applyBorder="1" applyAlignment="1">
      <alignment horizontal="right" vertical="top"/>
    </xf>
    <xf numFmtId="1" fontId="3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 wrapText="1" shrinkToFit="1"/>
    </xf>
    <xf numFmtId="1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 shrinkToFit="1"/>
    </xf>
    <xf numFmtId="164" fontId="3" fillId="0" borderId="2" xfId="0" applyNumberFormat="1" applyFont="1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2" fontId="6" fillId="3" borderId="2" xfId="0" applyNumberFormat="1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left" vertical="top"/>
    </xf>
    <xf numFmtId="2" fontId="6" fillId="4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 wrapText="1" shrinkToFit="1"/>
    </xf>
    <xf numFmtId="4" fontId="3" fillId="5" borderId="2" xfId="0" applyNumberFormat="1" applyFont="1" applyFill="1" applyBorder="1" applyAlignment="1">
      <alignment horizontal="left" vertical="top" inden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wrapText="1" shrinkToFit="1"/>
    </xf>
    <xf numFmtId="0" fontId="3" fillId="0" borderId="2" xfId="0" applyFont="1" applyBorder="1"/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6" fillId="3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left" vertical="top" indent="1"/>
    </xf>
    <xf numFmtId="0" fontId="8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indent="1"/>
    </xf>
    <xf numFmtId="0" fontId="6" fillId="0" borderId="2" xfId="0" applyFont="1" applyBorder="1" applyAlignment="1">
      <alignment horizontal="left" vertical="top"/>
    </xf>
    <xf numFmtId="2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top" indent="1"/>
    </xf>
    <xf numFmtId="49" fontId="3" fillId="0" borderId="2" xfId="0" applyNumberFormat="1" applyFont="1" applyBorder="1" applyAlignment="1">
      <alignment horizontal="center" vertical="top"/>
    </xf>
    <xf numFmtId="49" fontId="6" fillId="4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 vertical="top" indent="1"/>
    </xf>
    <xf numFmtId="1" fontId="3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wrapText="1" shrinkToFit="1"/>
    </xf>
    <xf numFmtId="0" fontId="10" fillId="0" borderId="0" xfId="0" applyFont="1"/>
    <xf numFmtId="0" fontId="10" fillId="0" borderId="0" xfId="0" applyFont="1" applyAlignment="1">
      <alignment wrapText="1" shrinkToFit="1"/>
    </xf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wrapText="1" shrinkToFit="1"/>
    </xf>
    <xf numFmtId="14" fontId="1" fillId="0" borderId="0" xfId="0" applyNumberFormat="1" applyFont="1" applyBorder="1" applyAlignment="1">
      <alignment wrapText="1" shrinkToFit="1"/>
    </xf>
    <xf numFmtId="49" fontId="10" fillId="0" borderId="0" xfId="0" applyNumberFormat="1" applyFont="1"/>
    <xf numFmtId="0" fontId="1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/>
    </xf>
    <xf numFmtId="2" fontId="6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1" fontId="13" fillId="0" borderId="2" xfId="0" applyNumberFormat="1" applyFont="1" applyBorder="1" applyAlignment="1">
      <alignment horizontal="center" vertical="top" wrapText="1"/>
    </xf>
    <xf numFmtId="164" fontId="13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wrapText="1"/>
    </xf>
    <xf numFmtId="2" fontId="2" fillId="2" borderId="2" xfId="0" applyNumberFormat="1" applyFont="1" applyFill="1" applyBorder="1" applyAlignment="1">
      <alignment horizontal="left"/>
    </xf>
    <xf numFmtId="4" fontId="13" fillId="5" borderId="2" xfId="0" applyNumberFormat="1" applyFont="1" applyFill="1" applyBorder="1" applyAlignment="1">
      <alignment horizontal="left" vertical="top" indent="1"/>
    </xf>
    <xf numFmtId="164" fontId="13" fillId="2" borderId="2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/>
    <xf numFmtId="0" fontId="13" fillId="2" borderId="2" xfId="0" applyFont="1" applyFill="1" applyBorder="1" applyAlignment="1">
      <alignment horizontal="left" vertical="top"/>
    </xf>
    <xf numFmtId="2" fontId="13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indent="1"/>
    </xf>
    <xf numFmtId="0" fontId="3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4" fillId="0" borderId="0" xfId="0" applyFont="1"/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indent="9"/>
    </xf>
    <xf numFmtId="0" fontId="2" fillId="0" borderId="12" xfId="0" applyFont="1" applyBorder="1" applyAlignment="1">
      <alignment horizontal="left" vertical="top" indent="9"/>
    </xf>
    <xf numFmtId="0" fontId="2" fillId="0" borderId="13" xfId="0" applyFont="1" applyBorder="1" applyAlignment="1">
      <alignment horizontal="left" vertical="top" indent="9"/>
    </xf>
    <xf numFmtId="0" fontId="2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vertical="top" wrapText="1" shrinkToFi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indent="9"/>
    </xf>
    <xf numFmtId="0" fontId="3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7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0" fillId="0" borderId="0" xfId="0" applyFont="1" applyAlignment="1"/>
    <xf numFmtId="0" fontId="11" fillId="0" borderId="0" xfId="0" applyFont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9"/>
  <sheetViews>
    <sheetView tabSelected="1" view="pageBreakPreview" topLeftCell="A34" zoomScaleNormal="100" zoomScaleSheetLayoutView="100" workbookViewId="0">
      <selection activeCell="H151" sqref="H151"/>
    </sheetView>
  </sheetViews>
  <sheetFormatPr defaultRowHeight="14.4" x14ac:dyDescent="0.3"/>
  <cols>
    <col min="1" max="1" width="10.21875" customWidth="1"/>
    <col min="2" max="2" width="16.44140625" customWidth="1"/>
    <col min="7" max="7" width="9.33203125" bestFit="1" customWidth="1"/>
  </cols>
  <sheetData>
    <row r="1" spans="1:18" s="140" customFormat="1" ht="18" x14ac:dyDescent="0.35">
      <c r="G1" s="153" t="s">
        <v>133</v>
      </c>
    </row>
    <row r="2" spans="1:18" ht="15.6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3">
      <c r="A3" s="3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3">
      <c r="A4" s="6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3">
      <c r="A5" s="3" t="s">
        <v>2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3">
      <c r="A6" s="3" t="s">
        <v>3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15" thickBot="1" x14ac:dyDescent="0.35">
      <c r="A7" s="5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7" customHeight="1" thickBot="1" x14ac:dyDescent="0.35">
      <c r="A8" s="169" t="s">
        <v>4</v>
      </c>
      <c r="B8" s="7" t="s">
        <v>5</v>
      </c>
      <c r="C8" s="172" t="s">
        <v>6</v>
      </c>
      <c r="D8" s="174" t="s">
        <v>7</v>
      </c>
      <c r="E8" s="175"/>
      <c r="F8" s="176"/>
      <c r="G8" s="169" t="s">
        <v>8</v>
      </c>
      <c r="H8" s="182" t="s">
        <v>9</v>
      </c>
      <c r="I8" s="183"/>
      <c r="J8" s="183"/>
      <c r="K8" s="183"/>
      <c r="L8" s="184"/>
      <c r="M8" s="157" t="s">
        <v>10</v>
      </c>
      <c r="N8" s="158"/>
      <c r="O8" s="158"/>
      <c r="P8" s="158"/>
      <c r="Q8" s="158"/>
      <c r="R8" s="159"/>
    </row>
    <row r="9" spans="1:18" ht="27" thickBot="1" x14ac:dyDescent="0.35">
      <c r="A9" s="170"/>
      <c r="B9" s="7" t="s">
        <v>11</v>
      </c>
      <c r="C9" s="173"/>
      <c r="D9" s="177"/>
      <c r="E9" s="178"/>
      <c r="F9" s="179"/>
      <c r="G9" s="180"/>
      <c r="H9" s="185"/>
      <c r="I9" s="186"/>
      <c r="J9" s="186"/>
      <c r="K9" s="186"/>
      <c r="L9" s="187"/>
      <c r="M9" s="160"/>
      <c r="N9" s="161"/>
      <c r="O9" s="161"/>
      <c r="P9" s="161"/>
      <c r="Q9" s="161"/>
      <c r="R9" s="162"/>
    </row>
    <row r="10" spans="1:18" ht="15" thickBot="1" x14ac:dyDescent="0.35">
      <c r="A10" s="171"/>
      <c r="B10" s="8"/>
      <c r="C10" s="9" t="s">
        <v>12</v>
      </c>
      <c r="D10" s="163" t="s">
        <v>12</v>
      </c>
      <c r="E10" s="164"/>
      <c r="F10" s="165"/>
      <c r="G10" s="181"/>
      <c r="H10" s="166" t="s">
        <v>13</v>
      </c>
      <c r="I10" s="167"/>
      <c r="J10" s="167"/>
      <c r="K10" s="167"/>
      <c r="L10" s="168"/>
      <c r="M10" s="163" t="s">
        <v>13</v>
      </c>
      <c r="N10" s="164"/>
      <c r="O10" s="164"/>
      <c r="P10" s="164"/>
      <c r="Q10" s="164"/>
      <c r="R10" s="165"/>
    </row>
    <row r="11" spans="1:18" ht="27" thickBot="1" x14ac:dyDescent="0.35">
      <c r="A11" s="10"/>
      <c r="B11" s="8"/>
      <c r="C11" s="10"/>
      <c r="D11" s="10" t="s">
        <v>14</v>
      </c>
      <c r="E11" s="10" t="s">
        <v>15</v>
      </c>
      <c r="F11" s="11" t="s">
        <v>16</v>
      </c>
      <c r="G11" s="10" t="s">
        <v>17</v>
      </c>
      <c r="H11" s="11" t="s">
        <v>18</v>
      </c>
      <c r="I11" s="11" t="s">
        <v>19</v>
      </c>
      <c r="J11" s="11" t="s">
        <v>20</v>
      </c>
      <c r="K11" s="11" t="s">
        <v>21</v>
      </c>
      <c r="L11" s="11" t="s">
        <v>22</v>
      </c>
      <c r="M11" s="7" t="s">
        <v>23</v>
      </c>
      <c r="N11" s="8" t="s">
        <v>24</v>
      </c>
      <c r="O11" s="7" t="s">
        <v>25</v>
      </c>
      <c r="P11" s="7" t="s">
        <v>26</v>
      </c>
      <c r="Q11" s="12" t="s">
        <v>27</v>
      </c>
      <c r="R11" s="11" t="s">
        <v>28</v>
      </c>
    </row>
    <row r="12" spans="1:18" ht="18" thickBot="1" x14ac:dyDescent="0.35">
      <c r="A12" s="15"/>
      <c r="B12" s="121" t="s">
        <v>93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ht="1.5" customHeight="1" thickBot="1" x14ac:dyDescent="0.35">
      <c r="A13" s="15"/>
      <c r="B13" s="16"/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5" hidden="1" thickBot="1" x14ac:dyDescent="0.35">
      <c r="A14" s="15"/>
      <c r="B14" s="16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5" hidden="1" thickBot="1" x14ac:dyDescent="0.35">
      <c r="A15" s="15"/>
      <c r="B15" s="16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ht="15" hidden="1" thickBot="1" x14ac:dyDescent="0.35">
      <c r="A16" s="15"/>
      <c r="B16" s="20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5" hidden="1" thickBot="1" x14ac:dyDescent="0.35">
      <c r="A17" s="13"/>
      <c r="B17" s="21"/>
      <c r="C17" s="2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15" hidden="1" thickBot="1" x14ac:dyDescent="0.35">
      <c r="A18" s="13"/>
      <c r="B18" s="21"/>
      <c r="C18" s="23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ht="15" hidden="1" thickBot="1" x14ac:dyDescent="0.35">
      <c r="A19" s="24"/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ht="15" hidden="1" thickBot="1" x14ac:dyDescent="0.35">
      <c r="A20" s="13"/>
      <c r="B20" s="28"/>
      <c r="C20" s="29"/>
      <c r="D20" s="18"/>
      <c r="E20" s="18"/>
      <c r="F20" s="18"/>
      <c r="G20" s="18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5" hidden="1" thickBot="1" x14ac:dyDescent="0.35">
      <c r="A21" s="13"/>
      <c r="B21" s="25" t="s">
        <v>30</v>
      </c>
      <c r="C21" s="2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27" thickBot="1" x14ac:dyDescent="0.35">
      <c r="A22" s="31">
        <v>71</v>
      </c>
      <c r="B22" s="16" t="s">
        <v>31</v>
      </c>
      <c r="C22" s="19">
        <v>60</v>
      </c>
      <c r="D22" s="18">
        <v>2.16</v>
      </c>
      <c r="E22" s="18">
        <v>6.07</v>
      </c>
      <c r="F22" s="18">
        <v>2.08</v>
      </c>
      <c r="G22" s="18">
        <v>7.2</v>
      </c>
      <c r="H22" s="18">
        <v>0</v>
      </c>
      <c r="I22" s="18">
        <v>0.03</v>
      </c>
      <c r="J22" s="18">
        <v>2.8</v>
      </c>
      <c r="K22" s="18">
        <v>0</v>
      </c>
      <c r="L22" s="18">
        <v>0</v>
      </c>
      <c r="M22" s="18">
        <v>13.8</v>
      </c>
      <c r="N22" s="18">
        <v>20</v>
      </c>
      <c r="O22" s="18">
        <v>11.5</v>
      </c>
      <c r="P22" s="18">
        <v>0.42</v>
      </c>
      <c r="Q22" s="18">
        <v>0</v>
      </c>
      <c r="R22" s="18">
        <v>0</v>
      </c>
    </row>
    <row r="23" spans="1:18" ht="52.5" customHeight="1" thickBot="1" x14ac:dyDescent="0.35">
      <c r="A23" s="31">
        <v>88</v>
      </c>
      <c r="B23" s="16" t="s">
        <v>32</v>
      </c>
      <c r="C23" s="19">
        <v>200</v>
      </c>
      <c r="D23" s="18">
        <v>4.8</v>
      </c>
      <c r="E23" s="18">
        <v>7.33</v>
      </c>
      <c r="F23" s="18">
        <v>5.86</v>
      </c>
      <c r="G23" s="18">
        <v>72</v>
      </c>
      <c r="H23" s="18">
        <v>0</v>
      </c>
      <c r="I23" s="18">
        <v>0</v>
      </c>
      <c r="J23" s="18">
        <v>10.8</v>
      </c>
      <c r="K23" s="18">
        <v>0.13</v>
      </c>
      <c r="L23" s="18">
        <v>0.13</v>
      </c>
      <c r="M23" s="18">
        <v>45.2</v>
      </c>
      <c r="N23" s="18">
        <v>55.86</v>
      </c>
      <c r="O23" s="18">
        <v>17.2</v>
      </c>
      <c r="P23" s="18">
        <v>1.06</v>
      </c>
      <c r="Q23" s="18">
        <v>0</v>
      </c>
      <c r="R23" s="18">
        <v>0</v>
      </c>
    </row>
    <row r="24" spans="1:18" ht="15" thickBot="1" x14ac:dyDescent="0.35">
      <c r="A24" s="31">
        <v>260</v>
      </c>
      <c r="B24" s="143" t="s">
        <v>107</v>
      </c>
      <c r="C24" s="19">
        <v>100</v>
      </c>
      <c r="D24" s="18">
        <v>12.01</v>
      </c>
      <c r="E24" s="18">
        <v>10.34</v>
      </c>
      <c r="F24" s="18">
        <v>3.3</v>
      </c>
      <c r="G24" s="18">
        <v>221</v>
      </c>
      <c r="H24" s="18">
        <v>0.03</v>
      </c>
      <c r="I24" s="18">
        <v>0.09</v>
      </c>
      <c r="J24" s="18">
        <v>0.5</v>
      </c>
      <c r="K24" s="18">
        <v>0</v>
      </c>
      <c r="L24" s="18">
        <v>0</v>
      </c>
      <c r="M24" s="18">
        <v>24.33</v>
      </c>
      <c r="N24" s="18">
        <v>0</v>
      </c>
      <c r="O24" s="18">
        <v>0</v>
      </c>
      <c r="P24" s="18">
        <v>0.95</v>
      </c>
      <c r="Q24" s="18">
        <v>0</v>
      </c>
      <c r="R24" s="18">
        <v>0</v>
      </c>
    </row>
    <row r="25" spans="1:18" ht="27" thickBot="1" x14ac:dyDescent="0.35">
      <c r="A25" s="31">
        <v>303</v>
      </c>
      <c r="B25" s="16" t="s">
        <v>33</v>
      </c>
      <c r="C25" s="19">
        <v>150</v>
      </c>
      <c r="D25" s="18">
        <v>6.6</v>
      </c>
      <c r="E25" s="18">
        <v>4.38</v>
      </c>
      <c r="F25" s="18">
        <v>35.270000000000003</v>
      </c>
      <c r="G25" s="18">
        <v>152.4</v>
      </c>
      <c r="H25" s="18">
        <v>0.11</v>
      </c>
      <c r="I25" s="18">
        <v>0</v>
      </c>
      <c r="J25" s="18">
        <v>0</v>
      </c>
      <c r="K25" s="18">
        <v>0</v>
      </c>
      <c r="L25" s="18">
        <v>0</v>
      </c>
      <c r="M25" s="18">
        <v>1.22</v>
      </c>
      <c r="N25" s="18">
        <v>162</v>
      </c>
      <c r="O25" s="18">
        <v>0.03</v>
      </c>
      <c r="P25" s="18">
        <v>2.4300000000000002</v>
      </c>
      <c r="Q25" s="18" t="s">
        <v>34</v>
      </c>
      <c r="R25" s="18">
        <v>0</v>
      </c>
    </row>
    <row r="26" spans="1:18" ht="15" thickBot="1" x14ac:dyDescent="0.35">
      <c r="A26" s="31" t="s">
        <v>48</v>
      </c>
      <c r="B26" s="16" t="s">
        <v>29</v>
      </c>
      <c r="C26" s="19">
        <v>40</v>
      </c>
      <c r="D26" s="18">
        <v>2.7</v>
      </c>
      <c r="E26" s="18">
        <v>0.34</v>
      </c>
      <c r="F26" s="18">
        <v>20.059999999999999</v>
      </c>
      <c r="G26" s="18">
        <v>94.1</v>
      </c>
      <c r="H26" s="18">
        <v>0.04</v>
      </c>
      <c r="I26" s="18">
        <v>0.01</v>
      </c>
      <c r="J26" s="18">
        <v>0</v>
      </c>
      <c r="K26" s="18">
        <v>0</v>
      </c>
      <c r="L26" s="18">
        <v>0.44</v>
      </c>
      <c r="M26" s="18">
        <v>8</v>
      </c>
      <c r="N26" s="18">
        <v>26</v>
      </c>
      <c r="O26" s="18">
        <v>5.6</v>
      </c>
      <c r="P26" s="18">
        <v>0.44</v>
      </c>
      <c r="Q26" s="18">
        <v>0</v>
      </c>
      <c r="R26" s="18">
        <v>0</v>
      </c>
    </row>
    <row r="27" spans="1:18" ht="15" thickBot="1" x14ac:dyDescent="0.35">
      <c r="A27" s="32" t="s">
        <v>48</v>
      </c>
      <c r="B27" s="16" t="s">
        <v>35</v>
      </c>
      <c r="C27" s="19">
        <v>20</v>
      </c>
      <c r="D27" s="18">
        <v>1.1200000000000001</v>
      </c>
      <c r="E27" s="18">
        <v>0.22</v>
      </c>
      <c r="F27" s="18">
        <v>9.8800000000000008</v>
      </c>
      <c r="G27" s="18">
        <v>46.01</v>
      </c>
      <c r="H27" s="18">
        <v>0.1</v>
      </c>
      <c r="I27" s="18">
        <v>7.0000000000000007E-2</v>
      </c>
      <c r="J27" s="18">
        <v>0.14000000000000001</v>
      </c>
      <c r="K27" s="18">
        <v>0</v>
      </c>
      <c r="L27" s="18">
        <v>0.1</v>
      </c>
      <c r="M27" s="18">
        <v>4.5999999999999996</v>
      </c>
      <c r="N27" s="18">
        <v>21.2</v>
      </c>
      <c r="O27" s="18">
        <v>5</v>
      </c>
      <c r="P27" s="18">
        <v>0.62</v>
      </c>
      <c r="Q27" s="18">
        <v>0.23</v>
      </c>
      <c r="R27" s="18">
        <v>0</v>
      </c>
    </row>
    <row r="28" spans="1:18" ht="15" thickBot="1" x14ac:dyDescent="0.35">
      <c r="A28" s="145" t="s">
        <v>48</v>
      </c>
      <c r="B28" s="16" t="s">
        <v>36</v>
      </c>
      <c r="C28" s="19">
        <v>200</v>
      </c>
      <c r="D28" s="18" t="s">
        <v>91</v>
      </c>
      <c r="E28" s="18">
        <v>0</v>
      </c>
      <c r="F28" s="18" t="s">
        <v>130</v>
      </c>
      <c r="G28" s="18" t="s">
        <v>131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14</v>
      </c>
      <c r="N28" s="18">
        <v>0</v>
      </c>
      <c r="O28" s="18">
        <v>10</v>
      </c>
      <c r="P28" s="18">
        <v>2.8</v>
      </c>
      <c r="Q28" s="18">
        <v>0</v>
      </c>
      <c r="R28" s="18">
        <v>0</v>
      </c>
    </row>
    <row r="29" spans="1:18" ht="27" thickBot="1" x14ac:dyDescent="0.35">
      <c r="A29" s="60" t="s">
        <v>48</v>
      </c>
      <c r="B29" s="143" t="s">
        <v>129</v>
      </c>
      <c r="C29" s="54">
        <v>50</v>
      </c>
      <c r="D29" s="55">
        <v>2.8</v>
      </c>
      <c r="E29" s="55">
        <v>3.13</v>
      </c>
      <c r="F29" s="55">
        <v>30</v>
      </c>
      <c r="G29" s="55">
        <v>180</v>
      </c>
      <c r="H29" s="55">
        <v>0.06</v>
      </c>
      <c r="I29" s="55">
        <v>0.03</v>
      </c>
      <c r="J29" s="55">
        <v>0</v>
      </c>
      <c r="K29" s="55">
        <v>16.66</v>
      </c>
      <c r="L29" s="55">
        <v>0</v>
      </c>
      <c r="M29" s="55">
        <v>29.05</v>
      </c>
      <c r="N29" s="55">
        <v>31.22</v>
      </c>
      <c r="O29" s="55">
        <v>11.5</v>
      </c>
      <c r="P29" s="55">
        <v>0.6</v>
      </c>
      <c r="Q29" s="55">
        <v>0</v>
      </c>
      <c r="R29" s="55">
        <v>0</v>
      </c>
    </row>
    <row r="30" spans="1:18" ht="15" thickBot="1" x14ac:dyDescent="0.35">
      <c r="A30" s="13"/>
      <c r="B30" s="34"/>
      <c r="C30" s="35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5" thickBot="1" x14ac:dyDescent="0.35">
      <c r="A31" s="24"/>
      <c r="B31" s="8" t="s">
        <v>37</v>
      </c>
      <c r="C31" s="36">
        <f t="shared" ref="C31:R31" si="0">SUM(C22:C30)</f>
        <v>820</v>
      </c>
      <c r="D31" s="36">
        <f t="shared" si="0"/>
        <v>32.19</v>
      </c>
      <c r="E31" s="36">
        <f t="shared" si="0"/>
        <v>31.81</v>
      </c>
      <c r="F31" s="36">
        <f t="shared" si="0"/>
        <v>106.45</v>
      </c>
      <c r="G31" s="36">
        <f t="shared" si="0"/>
        <v>772.71</v>
      </c>
      <c r="H31" s="36">
        <f t="shared" si="0"/>
        <v>0.34</v>
      </c>
      <c r="I31" s="36">
        <f t="shared" si="0"/>
        <v>0.23</v>
      </c>
      <c r="J31" s="36">
        <f t="shared" si="0"/>
        <v>14.240000000000002</v>
      </c>
      <c r="K31" s="36">
        <f t="shared" si="0"/>
        <v>16.79</v>
      </c>
      <c r="L31" s="36">
        <f t="shared" si="0"/>
        <v>0.67</v>
      </c>
      <c r="M31" s="36">
        <f t="shared" si="0"/>
        <v>140.19999999999999</v>
      </c>
      <c r="N31" s="36">
        <f t="shared" si="0"/>
        <v>316.27999999999997</v>
      </c>
      <c r="O31" s="36">
        <f t="shared" si="0"/>
        <v>60.83</v>
      </c>
      <c r="P31" s="36">
        <f t="shared" si="0"/>
        <v>9.3199999999999985</v>
      </c>
      <c r="Q31" s="36">
        <f t="shared" si="0"/>
        <v>0.23</v>
      </c>
      <c r="R31" s="36">
        <f t="shared" si="0"/>
        <v>0</v>
      </c>
    </row>
    <row r="32" spans="1:18" ht="15" hidden="1" thickBot="1" x14ac:dyDescent="0.35">
      <c r="A32" s="37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15" hidden="1" thickBot="1" x14ac:dyDescent="0.35">
      <c r="A33" s="40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2.6" customHeight="1" thickBot="1" x14ac:dyDescent="0.35">
      <c r="A34" s="123"/>
      <c r="B34" s="124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</row>
    <row r="35" spans="1:18" ht="15" hidden="1" thickBot="1" x14ac:dyDescent="0.35">
      <c r="A35" s="127"/>
      <c r="B35" s="128"/>
      <c r="C35" s="129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1:18" ht="15" hidden="1" thickBot="1" x14ac:dyDescent="0.35">
      <c r="A36" s="127"/>
      <c r="B36" s="128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1:18" ht="15" hidden="1" thickBot="1" x14ac:dyDescent="0.35">
      <c r="A37" s="127"/>
      <c r="B37" s="131"/>
      <c r="C37" s="129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</row>
    <row r="38" spans="1:18" ht="15" hidden="1" thickBot="1" x14ac:dyDescent="0.35">
      <c r="A38" s="123"/>
      <c r="B38" s="124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ht="15" hidden="1" thickBot="1" x14ac:dyDescent="0.35">
      <c r="A39" s="123"/>
      <c r="B39" s="124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</row>
    <row r="40" spans="1:18" ht="15" hidden="1" thickBot="1" x14ac:dyDescent="0.35">
      <c r="A40" s="123"/>
      <c r="B40" s="132"/>
      <c r="C40" s="134"/>
      <c r="D40" s="134"/>
      <c r="E40" s="134"/>
      <c r="F40" s="134"/>
      <c r="G40" s="135"/>
      <c r="H40" s="134"/>
      <c r="I40" s="135"/>
      <c r="J40" s="135"/>
      <c r="K40" s="135"/>
      <c r="L40" s="134"/>
      <c r="M40" s="134"/>
      <c r="N40" s="134"/>
      <c r="O40" s="134"/>
      <c r="P40" s="134"/>
      <c r="Q40" s="134"/>
      <c r="R40" s="134"/>
    </row>
    <row r="41" spans="1:18" ht="15" hidden="1" thickBot="1" x14ac:dyDescent="0.35">
      <c r="A41" s="123"/>
      <c r="B41" s="124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</row>
    <row r="42" spans="1:18" ht="15" hidden="1" thickBot="1" x14ac:dyDescent="0.35">
      <c r="A42" s="13"/>
      <c r="B42" s="28"/>
      <c r="C42" s="43"/>
      <c r="D42" s="43"/>
      <c r="E42" s="44"/>
      <c r="F42" s="44"/>
      <c r="G42" s="44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</row>
    <row r="43" spans="1:18" ht="15" thickBot="1" x14ac:dyDescent="0.35">
      <c r="A43" s="46"/>
      <c r="B43" s="47"/>
      <c r="C43" s="46"/>
      <c r="D43" s="133"/>
      <c r="E43" s="133"/>
      <c r="F43" s="133"/>
      <c r="G43" s="133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ht="15" thickBot="1" x14ac:dyDescent="0.35">
      <c r="A44" s="188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90"/>
    </row>
    <row r="45" spans="1:18" ht="15" thickBot="1" x14ac:dyDescent="0.35">
      <c r="A45" s="49" t="s">
        <v>39</v>
      </c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spans="1:18" ht="15" thickBot="1" x14ac:dyDescent="0.35">
      <c r="A46" s="49" t="s">
        <v>40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</row>
    <row r="47" spans="1:18" ht="15" thickBot="1" x14ac:dyDescent="0.35">
      <c r="A47" s="52" t="s">
        <v>2</v>
      </c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</row>
    <row r="48" spans="1:18" ht="15" thickBot="1" x14ac:dyDescent="0.35">
      <c r="A48" s="52" t="s">
        <v>41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</row>
    <row r="49" spans="1:18" ht="15" thickBot="1" x14ac:dyDescent="0.35">
      <c r="A49" s="51"/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</row>
    <row r="50" spans="1:18" ht="15" thickBot="1" x14ac:dyDescent="0.35">
      <c r="A50" s="191" t="s">
        <v>4</v>
      </c>
      <c r="B50" s="7" t="s">
        <v>5</v>
      </c>
      <c r="C50" s="193" t="s">
        <v>6</v>
      </c>
      <c r="D50" s="194" t="s">
        <v>7</v>
      </c>
      <c r="E50" s="194"/>
      <c r="F50" s="194"/>
      <c r="G50" s="195" t="s">
        <v>8</v>
      </c>
      <c r="H50" s="193" t="s">
        <v>9</v>
      </c>
      <c r="I50" s="193"/>
      <c r="J50" s="193"/>
      <c r="K50" s="193"/>
      <c r="L50" s="193"/>
      <c r="M50" s="198" t="s">
        <v>10</v>
      </c>
      <c r="N50" s="198"/>
      <c r="O50" s="198"/>
      <c r="P50" s="198"/>
      <c r="Q50" s="198"/>
      <c r="R50" s="198"/>
    </row>
    <row r="51" spans="1:18" ht="27" thickBot="1" x14ac:dyDescent="0.35">
      <c r="A51" s="192"/>
      <c r="B51" s="7" t="s">
        <v>11</v>
      </c>
      <c r="C51" s="193"/>
      <c r="D51" s="194"/>
      <c r="E51" s="194"/>
      <c r="F51" s="194"/>
      <c r="G51" s="196"/>
      <c r="H51" s="197"/>
      <c r="I51" s="197"/>
      <c r="J51" s="197"/>
      <c r="K51" s="197"/>
      <c r="L51" s="197"/>
      <c r="M51" s="199"/>
      <c r="N51" s="199"/>
      <c r="O51" s="199"/>
      <c r="P51" s="199"/>
      <c r="Q51" s="199"/>
      <c r="R51" s="199"/>
    </row>
    <row r="52" spans="1:18" ht="15" thickBot="1" x14ac:dyDescent="0.35">
      <c r="A52" s="192"/>
      <c r="B52" s="8"/>
      <c r="C52" s="9" t="s">
        <v>12</v>
      </c>
      <c r="D52" s="198" t="s">
        <v>12</v>
      </c>
      <c r="E52" s="198"/>
      <c r="F52" s="198"/>
      <c r="G52" s="196"/>
      <c r="H52" s="200" t="s">
        <v>13</v>
      </c>
      <c r="I52" s="200"/>
      <c r="J52" s="200"/>
      <c r="K52" s="200"/>
      <c r="L52" s="200"/>
      <c r="M52" s="198" t="s">
        <v>13</v>
      </c>
      <c r="N52" s="198"/>
      <c r="O52" s="198"/>
      <c r="P52" s="198"/>
      <c r="Q52" s="198"/>
      <c r="R52" s="198"/>
    </row>
    <row r="53" spans="1:18" ht="27" thickBot="1" x14ac:dyDescent="0.35">
      <c r="A53" s="8"/>
      <c r="B53" s="8"/>
      <c r="C53" s="8"/>
      <c r="D53" s="8" t="s">
        <v>14</v>
      </c>
      <c r="E53" s="8" t="s">
        <v>15</v>
      </c>
      <c r="F53" s="7" t="s">
        <v>16</v>
      </c>
      <c r="G53" s="8" t="s">
        <v>17</v>
      </c>
      <c r="H53" s="7" t="s">
        <v>18</v>
      </c>
      <c r="I53" s="7" t="s">
        <v>19</v>
      </c>
      <c r="J53" s="7" t="s">
        <v>20</v>
      </c>
      <c r="K53" s="7" t="s">
        <v>21</v>
      </c>
      <c r="L53" s="7" t="s">
        <v>22</v>
      </c>
      <c r="M53" s="7" t="s">
        <v>23</v>
      </c>
      <c r="N53" s="8" t="s">
        <v>24</v>
      </c>
      <c r="O53" s="7" t="s">
        <v>25</v>
      </c>
      <c r="P53" s="7" t="s">
        <v>26</v>
      </c>
      <c r="Q53" s="12" t="s">
        <v>27</v>
      </c>
      <c r="R53" s="7" t="s">
        <v>28</v>
      </c>
    </row>
    <row r="54" spans="1:18" ht="18" thickBot="1" x14ac:dyDescent="0.35">
      <c r="A54" s="53"/>
      <c r="B54" s="121" t="s">
        <v>93</v>
      </c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6.2" hidden="1" thickBot="1" x14ac:dyDescent="0.35">
      <c r="A55" s="53"/>
      <c r="B55" s="16"/>
      <c r="C55" s="54"/>
      <c r="D55" s="56"/>
      <c r="E55" s="56"/>
      <c r="F55" s="56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5" hidden="1" thickBot="1" x14ac:dyDescent="0.35">
      <c r="A56" s="53"/>
      <c r="B56" s="16"/>
      <c r="C56" s="54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5"/>
    </row>
    <row r="57" spans="1:18" ht="15" hidden="1" thickBot="1" x14ac:dyDescent="0.35">
      <c r="A57" s="53"/>
      <c r="B57" s="16"/>
      <c r="C57" s="54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5" hidden="1" thickBot="1" x14ac:dyDescent="0.35">
      <c r="A58" s="53"/>
      <c r="B58" s="16"/>
      <c r="C58" s="5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5" hidden="1" thickBot="1" x14ac:dyDescent="0.35">
      <c r="A59" s="58"/>
      <c r="B59" s="59"/>
      <c r="C59" s="60"/>
      <c r="D59" s="14"/>
      <c r="E59" s="14"/>
      <c r="F59" s="14"/>
      <c r="G59" s="14"/>
      <c r="H59" s="14"/>
      <c r="I59" s="14"/>
      <c r="J59" s="14"/>
      <c r="K59" s="14"/>
      <c r="L59" s="14"/>
      <c r="M59" s="13"/>
      <c r="N59" s="13"/>
      <c r="O59" s="13"/>
      <c r="P59" s="13"/>
      <c r="Q59" s="14"/>
      <c r="R59" s="13"/>
    </row>
    <row r="60" spans="1:18" ht="15" hidden="1" thickBot="1" x14ac:dyDescent="0.35">
      <c r="A60" s="24"/>
      <c r="B60" s="25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5" hidden="1" thickBot="1" x14ac:dyDescent="0.35">
      <c r="A61" s="13"/>
      <c r="B61" s="28"/>
      <c r="C61" s="43"/>
      <c r="D61" s="43"/>
      <c r="E61" s="44"/>
      <c r="F61" s="44"/>
      <c r="G61" s="44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</row>
    <row r="62" spans="1:18" ht="15" hidden="1" thickBot="1" x14ac:dyDescent="0.35">
      <c r="A62" s="13"/>
      <c r="B62" s="25" t="s">
        <v>30</v>
      </c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3"/>
      <c r="N62" s="13"/>
      <c r="O62" s="13"/>
      <c r="P62" s="13"/>
      <c r="Q62" s="14"/>
      <c r="R62" s="13"/>
    </row>
    <row r="63" spans="1:18" ht="40.200000000000003" thickBot="1" x14ac:dyDescent="0.35">
      <c r="A63" s="55">
        <v>24</v>
      </c>
      <c r="B63" s="143" t="s">
        <v>49</v>
      </c>
      <c r="C63" s="58">
        <v>60</v>
      </c>
      <c r="D63" s="14">
        <v>0.85</v>
      </c>
      <c r="E63" s="14">
        <v>2.5</v>
      </c>
      <c r="F63" s="61">
        <v>5.2</v>
      </c>
      <c r="G63" s="61">
        <v>42.4</v>
      </c>
      <c r="H63" s="61">
        <v>0.01</v>
      </c>
      <c r="I63" s="14">
        <v>0.01</v>
      </c>
      <c r="J63" s="61">
        <v>9.9</v>
      </c>
      <c r="K63" s="61" t="s">
        <v>34</v>
      </c>
      <c r="L63" s="61">
        <v>0.65</v>
      </c>
      <c r="M63" s="61">
        <v>26.1</v>
      </c>
      <c r="N63" s="14">
        <v>16.899999999999999</v>
      </c>
      <c r="O63" s="61">
        <v>8</v>
      </c>
      <c r="P63" s="61" t="s">
        <v>43</v>
      </c>
      <c r="Q63" s="14" t="s">
        <v>44</v>
      </c>
      <c r="R63" s="61" t="s">
        <v>34</v>
      </c>
    </row>
    <row r="64" spans="1:18" ht="27" thickBot="1" x14ac:dyDescent="0.35">
      <c r="A64" s="55">
        <v>108</v>
      </c>
      <c r="B64" s="16" t="s">
        <v>111</v>
      </c>
      <c r="C64" s="58">
        <v>200</v>
      </c>
      <c r="D64" s="142">
        <v>2.85</v>
      </c>
      <c r="E64" s="142">
        <v>3.7</v>
      </c>
      <c r="F64" s="152">
        <v>15</v>
      </c>
      <c r="G64" s="61">
        <v>115.4</v>
      </c>
      <c r="H64" s="14">
        <v>0.06</v>
      </c>
      <c r="I64" s="14">
        <v>0</v>
      </c>
      <c r="J64" s="61">
        <v>0.03</v>
      </c>
      <c r="K64" s="61">
        <v>1.02</v>
      </c>
      <c r="L64" s="62">
        <v>0</v>
      </c>
      <c r="M64" s="61">
        <v>32.07</v>
      </c>
      <c r="N64" s="14">
        <v>34.979999999999997</v>
      </c>
      <c r="O64" s="61">
        <v>5.42</v>
      </c>
      <c r="P64" s="61">
        <v>0.3</v>
      </c>
      <c r="Q64" s="14">
        <v>0</v>
      </c>
      <c r="R64" s="61">
        <v>0</v>
      </c>
    </row>
    <row r="65" spans="1:18" ht="27" thickBot="1" x14ac:dyDescent="0.35">
      <c r="A65" s="55">
        <v>229</v>
      </c>
      <c r="B65" s="143" t="s">
        <v>110</v>
      </c>
      <c r="C65" s="58">
        <v>100</v>
      </c>
      <c r="D65" s="14">
        <v>15.67</v>
      </c>
      <c r="E65" s="14">
        <v>1.3</v>
      </c>
      <c r="F65" s="61">
        <v>0.28999999999999998</v>
      </c>
      <c r="G65" s="61">
        <v>104</v>
      </c>
      <c r="H65" s="14">
        <v>0.08</v>
      </c>
      <c r="I65" s="14">
        <v>7.0000000000000007E-2</v>
      </c>
      <c r="J65" s="61">
        <v>0.33</v>
      </c>
      <c r="K65" s="61">
        <v>0</v>
      </c>
      <c r="L65" s="61">
        <v>0</v>
      </c>
      <c r="M65" s="61">
        <v>16.2</v>
      </c>
      <c r="N65" s="14">
        <v>0</v>
      </c>
      <c r="O65" s="61">
        <v>0</v>
      </c>
      <c r="P65" s="61">
        <v>0.68</v>
      </c>
      <c r="Q65" s="14">
        <v>0</v>
      </c>
      <c r="R65" s="61">
        <v>0</v>
      </c>
    </row>
    <row r="66" spans="1:18" ht="27" thickBot="1" x14ac:dyDescent="0.35">
      <c r="A66" s="55">
        <v>312</v>
      </c>
      <c r="B66" s="16" t="s">
        <v>45</v>
      </c>
      <c r="C66" s="58">
        <v>150</v>
      </c>
      <c r="D66" s="14">
        <v>3.06</v>
      </c>
      <c r="E66" s="14">
        <v>4.8</v>
      </c>
      <c r="F66" s="14">
        <v>20.440000000000001</v>
      </c>
      <c r="G66" s="14">
        <v>137.25</v>
      </c>
      <c r="H66" s="14">
        <v>0.16</v>
      </c>
      <c r="I66" s="14">
        <v>0.12</v>
      </c>
      <c r="J66" s="61">
        <v>20.45</v>
      </c>
      <c r="K66" s="61">
        <v>0</v>
      </c>
      <c r="L66" s="61">
        <v>0.2</v>
      </c>
      <c r="M66" s="61">
        <v>41.7</v>
      </c>
      <c r="N66" s="14">
        <v>97.75</v>
      </c>
      <c r="O66" s="61">
        <v>31.36</v>
      </c>
      <c r="P66" s="61">
        <v>1.1399999999999999</v>
      </c>
      <c r="Q66" s="14">
        <v>0.64</v>
      </c>
      <c r="R66" s="61">
        <v>0</v>
      </c>
    </row>
    <row r="67" spans="1:18" ht="27" thickBot="1" x14ac:dyDescent="0.35">
      <c r="A67" s="55">
        <v>349</v>
      </c>
      <c r="B67" s="16" t="s">
        <v>46</v>
      </c>
      <c r="C67" s="58">
        <v>200</v>
      </c>
      <c r="D67" s="14">
        <v>0.66</v>
      </c>
      <c r="E67" s="14">
        <v>0.09</v>
      </c>
      <c r="F67" s="14">
        <v>32.01</v>
      </c>
      <c r="G67" s="61">
        <v>132.80000000000001</v>
      </c>
      <c r="H67" s="14">
        <v>0.02</v>
      </c>
      <c r="I67" s="14">
        <v>0.02</v>
      </c>
      <c r="J67" s="61">
        <v>0.73</v>
      </c>
      <c r="K67" s="61">
        <v>0</v>
      </c>
      <c r="L67" s="61">
        <v>0</v>
      </c>
      <c r="M67" s="61">
        <v>32.479999999999997</v>
      </c>
      <c r="N67" s="14">
        <v>23.44</v>
      </c>
      <c r="O67" s="61">
        <v>17.46</v>
      </c>
      <c r="P67" s="61">
        <v>0.69</v>
      </c>
      <c r="Q67" s="14">
        <v>7.0000000000000007E-2</v>
      </c>
      <c r="R67" s="61">
        <v>0</v>
      </c>
    </row>
    <row r="68" spans="1:18" ht="15" thickBot="1" x14ac:dyDescent="0.35">
      <c r="A68" s="32" t="s">
        <v>48</v>
      </c>
      <c r="B68" s="16" t="s">
        <v>29</v>
      </c>
      <c r="C68" s="58">
        <v>40</v>
      </c>
      <c r="D68" s="14">
        <v>2.7</v>
      </c>
      <c r="E68" s="14">
        <v>0.34</v>
      </c>
      <c r="F68" s="14">
        <v>20.059999999999999</v>
      </c>
      <c r="G68" s="61">
        <v>94.1</v>
      </c>
      <c r="H68" s="14">
        <v>0.04</v>
      </c>
      <c r="I68" s="14">
        <v>0.01</v>
      </c>
      <c r="J68" s="61">
        <v>0</v>
      </c>
      <c r="K68" s="61">
        <v>0</v>
      </c>
      <c r="L68" s="61">
        <v>0.44</v>
      </c>
      <c r="M68" s="61">
        <v>8</v>
      </c>
      <c r="N68" s="14">
        <v>26</v>
      </c>
      <c r="O68" s="61">
        <v>5.6</v>
      </c>
      <c r="P68" s="61">
        <v>0.44</v>
      </c>
      <c r="Q68" s="14">
        <v>0</v>
      </c>
      <c r="R68" s="61">
        <v>0</v>
      </c>
    </row>
    <row r="69" spans="1:18" ht="15" thickBot="1" x14ac:dyDescent="0.35">
      <c r="A69" s="145" t="s">
        <v>48</v>
      </c>
      <c r="B69" s="16" t="s">
        <v>35</v>
      </c>
      <c r="C69" s="58">
        <v>20</v>
      </c>
      <c r="D69" s="14">
        <v>1.1200000000000001</v>
      </c>
      <c r="E69" s="14">
        <v>0.22</v>
      </c>
      <c r="F69" s="14">
        <v>9.8800000000000008</v>
      </c>
      <c r="G69" s="61">
        <v>46.01</v>
      </c>
      <c r="H69" s="14">
        <v>0.1</v>
      </c>
      <c r="I69" s="14">
        <v>7.0000000000000007E-2</v>
      </c>
      <c r="J69" s="61">
        <v>0.14000000000000001</v>
      </c>
      <c r="K69" s="61">
        <v>0</v>
      </c>
      <c r="L69" s="61">
        <v>0.1</v>
      </c>
      <c r="M69" s="61">
        <v>4.5999999999999996</v>
      </c>
      <c r="N69" s="14">
        <v>21.2</v>
      </c>
      <c r="O69" s="61">
        <v>5</v>
      </c>
      <c r="P69" s="61">
        <v>0.62</v>
      </c>
      <c r="Q69" s="14">
        <v>0.23</v>
      </c>
      <c r="R69" s="61">
        <v>0</v>
      </c>
    </row>
    <row r="70" spans="1:18" ht="66.599999999999994" thickBot="1" x14ac:dyDescent="0.35">
      <c r="A70" s="93" t="s">
        <v>48</v>
      </c>
      <c r="B70" s="59" t="s">
        <v>59</v>
      </c>
      <c r="C70" s="60">
        <v>200</v>
      </c>
      <c r="D70" s="14">
        <v>5.6</v>
      </c>
      <c r="E70" s="14">
        <v>6.4</v>
      </c>
      <c r="F70" s="14">
        <v>9.4</v>
      </c>
      <c r="G70" s="14">
        <v>116</v>
      </c>
      <c r="H70" s="14">
        <v>0.08</v>
      </c>
      <c r="I70" s="14">
        <v>0.3</v>
      </c>
      <c r="J70" s="14">
        <v>2.6</v>
      </c>
      <c r="K70" s="14">
        <v>0.04</v>
      </c>
      <c r="L70" s="14">
        <v>0</v>
      </c>
      <c r="M70" s="92">
        <v>240</v>
      </c>
      <c r="N70" s="92">
        <v>180</v>
      </c>
      <c r="O70" s="92">
        <v>28</v>
      </c>
      <c r="P70" s="92">
        <v>0.2</v>
      </c>
      <c r="Q70" s="14">
        <v>0.8</v>
      </c>
      <c r="R70" s="92">
        <v>1.7999999999999999E-2</v>
      </c>
    </row>
    <row r="71" spans="1:18" ht="15" thickBot="1" x14ac:dyDescent="0.35">
      <c r="A71" s="13"/>
      <c r="B71" s="34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3"/>
      <c r="N71" s="13"/>
      <c r="O71" s="13"/>
      <c r="P71" s="13"/>
      <c r="Q71" s="14"/>
      <c r="R71" s="13"/>
    </row>
    <row r="72" spans="1:18" ht="15" thickBot="1" x14ac:dyDescent="0.35">
      <c r="A72" s="13"/>
      <c r="B72" s="8" t="s">
        <v>37</v>
      </c>
      <c r="C72" s="24">
        <f t="shared" ref="C72:R72" si="1">SUM(C63:C71)</f>
        <v>970</v>
      </c>
      <c r="D72" s="24">
        <f t="shared" si="1"/>
        <v>32.51</v>
      </c>
      <c r="E72" s="24">
        <f t="shared" si="1"/>
        <v>19.350000000000001</v>
      </c>
      <c r="F72" s="24">
        <f t="shared" si="1"/>
        <v>112.28</v>
      </c>
      <c r="G72" s="24">
        <f t="shared" si="1"/>
        <v>787.96</v>
      </c>
      <c r="H72" s="24">
        <f t="shared" si="1"/>
        <v>0.54999999999999993</v>
      </c>
      <c r="I72" s="24">
        <f t="shared" si="1"/>
        <v>0.60000000000000009</v>
      </c>
      <c r="J72" s="24">
        <f t="shared" si="1"/>
        <v>34.18</v>
      </c>
      <c r="K72" s="24">
        <f t="shared" si="1"/>
        <v>1.06</v>
      </c>
      <c r="L72" s="24">
        <f t="shared" si="1"/>
        <v>1.3900000000000001</v>
      </c>
      <c r="M72" s="24">
        <f t="shared" si="1"/>
        <v>401.15</v>
      </c>
      <c r="N72" s="24">
        <f t="shared" si="1"/>
        <v>400.27</v>
      </c>
      <c r="O72" s="24">
        <f t="shared" si="1"/>
        <v>100.84</v>
      </c>
      <c r="P72" s="24">
        <f t="shared" si="1"/>
        <v>4.07</v>
      </c>
      <c r="Q72" s="24">
        <f t="shared" si="1"/>
        <v>1.74</v>
      </c>
      <c r="R72" s="24">
        <f t="shared" si="1"/>
        <v>1.7999999999999999E-2</v>
      </c>
    </row>
    <row r="73" spans="1:18" ht="15" hidden="1" thickBot="1" x14ac:dyDescent="0.35">
      <c r="A73" s="37"/>
      <c r="B73" s="38"/>
      <c r="C73" s="63"/>
      <c r="D73" s="63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</row>
    <row r="74" spans="1:18" ht="15" hidden="1" thickBot="1" x14ac:dyDescent="0.35">
      <c r="A74" s="40"/>
      <c r="B74" s="41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1:18" ht="15" hidden="1" thickBot="1" x14ac:dyDescent="0.35">
      <c r="A75" s="123"/>
      <c r="B75" s="124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</row>
    <row r="76" spans="1:18" ht="15" hidden="1" thickBot="1" x14ac:dyDescent="0.35">
      <c r="A76" s="136"/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</row>
    <row r="77" spans="1:18" ht="15" hidden="1" thickBot="1" x14ac:dyDescent="0.35">
      <c r="A77" s="127"/>
      <c r="B77" s="131"/>
      <c r="C77" s="129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</row>
    <row r="78" spans="1:18" ht="15" hidden="1" thickBot="1" x14ac:dyDescent="0.35">
      <c r="A78" s="139"/>
      <c r="B78" s="128"/>
      <c r="C78" s="146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39"/>
    </row>
    <row r="79" spans="1:18" ht="15" hidden="1" thickBot="1" x14ac:dyDescent="0.35">
      <c r="A79" s="123"/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1:18" ht="15" hidden="1" thickBot="1" x14ac:dyDescent="0.35">
      <c r="A80" s="123"/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</row>
    <row r="81" spans="1:18" ht="15" thickBot="1" x14ac:dyDescent="0.35">
      <c r="A81" s="46"/>
      <c r="B81" s="47" t="s">
        <v>38</v>
      </c>
      <c r="C81" s="46"/>
      <c r="D81" s="66">
        <f t="shared" ref="D81:R81" si="2">D60+D72</f>
        <v>32.51</v>
      </c>
      <c r="E81" s="66">
        <f t="shared" si="2"/>
        <v>19.350000000000001</v>
      </c>
      <c r="F81" s="66">
        <f t="shared" si="2"/>
        <v>112.28</v>
      </c>
      <c r="G81" s="66">
        <f t="shared" si="2"/>
        <v>787.96</v>
      </c>
      <c r="H81" s="66">
        <f t="shared" si="2"/>
        <v>0.54999999999999993</v>
      </c>
      <c r="I81" s="66">
        <f t="shared" si="2"/>
        <v>0.60000000000000009</v>
      </c>
      <c r="J81" s="66">
        <f t="shared" si="2"/>
        <v>34.18</v>
      </c>
      <c r="K81" s="66">
        <f t="shared" si="2"/>
        <v>1.06</v>
      </c>
      <c r="L81" s="66">
        <f t="shared" si="2"/>
        <v>1.3900000000000001</v>
      </c>
      <c r="M81" s="66">
        <f t="shared" si="2"/>
        <v>401.15</v>
      </c>
      <c r="N81" s="66">
        <f t="shared" si="2"/>
        <v>400.27</v>
      </c>
      <c r="O81" s="66">
        <f t="shared" si="2"/>
        <v>100.84</v>
      </c>
      <c r="P81" s="66">
        <f t="shared" si="2"/>
        <v>4.07</v>
      </c>
      <c r="Q81" s="66">
        <f t="shared" si="2"/>
        <v>1.74</v>
      </c>
      <c r="R81" s="66">
        <f t="shared" si="2"/>
        <v>1.7999999999999999E-2</v>
      </c>
    </row>
    <row r="82" spans="1:18" ht="15" thickBot="1" x14ac:dyDescent="0.35">
      <c r="A82" s="201"/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</row>
    <row r="83" spans="1:18" ht="15" thickBot="1" x14ac:dyDescent="0.35">
      <c r="A83" s="52" t="s">
        <v>47</v>
      </c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1:18" ht="15" thickBot="1" x14ac:dyDescent="0.35">
      <c r="A84" s="49" t="s">
        <v>40</v>
      </c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</row>
    <row r="85" spans="1:18" ht="15" thickBot="1" x14ac:dyDescent="0.35">
      <c r="A85" s="52" t="s">
        <v>2</v>
      </c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</row>
    <row r="86" spans="1:18" ht="15" thickBot="1" x14ac:dyDescent="0.35">
      <c r="A86" s="52" t="s">
        <v>41</v>
      </c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</row>
    <row r="87" spans="1:18" ht="15" thickBot="1" x14ac:dyDescent="0.35">
      <c r="A87" s="51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</row>
    <row r="88" spans="1:18" ht="15" thickBot="1" x14ac:dyDescent="0.35">
      <c r="A88" s="191" t="s">
        <v>4</v>
      </c>
      <c r="B88" s="7" t="s">
        <v>5</v>
      </c>
      <c r="C88" s="193" t="s">
        <v>6</v>
      </c>
      <c r="D88" s="194" t="s">
        <v>7</v>
      </c>
      <c r="E88" s="194"/>
      <c r="F88" s="194"/>
      <c r="G88" s="195" t="s">
        <v>8</v>
      </c>
      <c r="H88" s="193" t="s">
        <v>9</v>
      </c>
      <c r="I88" s="193"/>
      <c r="J88" s="193"/>
      <c r="K88" s="193"/>
      <c r="L88" s="193"/>
      <c r="M88" s="198" t="s">
        <v>10</v>
      </c>
      <c r="N88" s="198"/>
      <c r="O88" s="198"/>
      <c r="P88" s="198"/>
      <c r="Q88" s="198"/>
      <c r="R88" s="198"/>
    </row>
    <row r="89" spans="1:18" ht="27" thickBot="1" x14ac:dyDescent="0.35">
      <c r="A89" s="192"/>
      <c r="B89" s="7" t="s">
        <v>11</v>
      </c>
      <c r="C89" s="193"/>
      <c r="D89" s="194"/>
      <c r="E89" s="194"/>
      <c r="F89" s="194"/>
      <c r="G89" s="196"/>
      <c r="H89" s="197"/>
      <c r="I89" s="197"/>
      <c r="J89" s="197"/>
      <c r="K89" s="197"/>
      <c r="L89" s="197"/>
      <c r="M89" s="199"/>
      <c r="N89" s="199"/>
      <c r="O89" s="199"/>
      <c r="P89" s="199"/>
      <c r="Q89" s="199"/>
      <c r="R89" s="199"/>
    </row>
    <row r="90" spans="1:18" ht="15" thickBot="1" x14ac:dyDescent="0.35">
      <c r="A90" s="192"/>
      <c r="B90" s="8"/>
      <c r="C90" s="9" t="s">
        <v>12</v>
      </c>
      <c r="D90" s="198" t="s">
        <v>12</v>
      </c>
      <c r="E90" s="198"/>
      <c r="F90" s="198"/>
      <c r="G90" s="196"/>
      <c r="H90" s="200" t="s">
        <v>13</v>
      </c>
      <c r="I90" s="200"/>
      <c r="J90" s="200"/>
      <c r="K90" s="200"/>
      <c r="L90" s="200"/>
      <c r="M90" s="198" t="s">
        <v>13</v>
      </c>
      <c r="N90" s="198"/>
      <c r="O90" s="198"/>
      <c r="P90" s="198"/>
      <c r="Q90" s="198"/>
      <c r="R90" s="198"/>
    </row>
    <row r="91" spans="1:18" ht="27" thickBot="1" x14ac:dyDescent="0.35">
      <c r="A91" s="8"/>
      <c r="B91" s="8"/>
      <c r="C91" s="8"/>
      <c r="D91" s="8" t="s">
        <v>14</v>
      </c>
      <c r="E91" s="8" t="s">
        <v>15</v>
      </c>
      <c r="F91" s="7" t="s">
        <v>16</v>
      </c>
      <c r="G91" s="8" t="s">
        <v>17</v>
      </c>
      <c r="H91" s="7" t="s">
        <v>18</v>
      </c>
      <c r="I91" s="7" t="s">
        <v>19</v>
      </c>
      <c r="J91" s="7" t="s">
        <v>20</v>
      </c>
      <c r="K91" s="7" t="s">
        <v>21</v>
      </c>
      <c r="L91" s="7" t="s">
        <v>22</v>
      </c>
      <c r="M91" s="7" t="s">
        <v>23</v>
      </c>
      <c r="N91" s="8" t="s">
        <v>24</v>
      </c>
      <c r="O91" s="7" t="s">
        <v>25</v>
      </c>
      <c r="P91" s="7" t="s">
        <v>26</v>
      </c>
      <c r="Q91" s="12" t="s">
        <v>27</v>
      </c>
      <c r="R91" s="7" t="s">
        <v>28</v>
      </c>
    </row>
    <row r="92" spans="1:18" ht="15" thickBot="1" x14ac:dyDescent="0.35">
      <c r="A92" s="13"/>
      <c r="B92" s="8"/>
      <c r="C92" s="13"/>
      <c r="D92" s="14"/>
      <c r="E92" s="14"/>
      <c r="F92" s="14"/>
      <c r="G92" s="14"/>
      <c r="H92" s="14"/>
      <c r="I92" s="14"/>
      <c r="J92" s="14"/>
      <c r="K92" s="14"/>
      <c r="L92" s="14"/>
      <c r="M92" s="13"/>
      <c r="N92" s="13"/>
      <c r="O92" s="13"/>
      <c r="P92" s="13"/>
      <c r="Q92" s="14"/>
      <c r="R92" s="13"/>
    </row>
    <row r="93" spans="1:18" ht="18" thickBot="1" x14ac:dyDescent="0.35">
      <c r="A93" s="53"/>
      <c r="B93" s="121" t="s">
        <v>93</v>
      </c>
      <c r="C93" s="60"/>
      <c r="D93" s="14"/>
      <c r="E93" s="14"/>
      <c r="F93" s="61"/>
      <c r="G93" s="61"/>
      <c r="H93" s="61"/>
      <c r="I93" s="61"/>
      <c r="J93" s="61"/>
      <c r="K93" s="61"/>
      <c r="L93" s="61"/>
      <c r="M93" s="61"/>
      <c r="N93" s="14"/>
      <c r="O93" s="61"/>
      <c r="P93" s="61"/>
      <c r="Q93" s="61"/>
      <c r="R93" s="61"/>
    </row>
    <row r="94" spans="1:18" ht="0.75" customHeight="1" thickBot="1" x14ac:dyDescent="0.35">
      <c r="A94" s="53"/>
      <c r="B94" s="16"/>
      <c r="C94" s="60"/>
      <c r="D94" s="14"/>
      <c r="E94" s="14"/>
      <c r="F94" s="61"/>
      <c r="G94" s="61"/>
      <c r="H94" s="61"/>
      <c r="I94" s="61"/>
      <c r="J94" s="61"/>
      <c r="K94" s="61"/>
      <c r="L94" s="61"/>
      <c r="M94" s="61"/>
      <c r="N94" s="14"/>
      <c r="O94" s="61"/>
      <c r="P94" s="61"/>
      <c r="Q94" s="61"/>
      <c r="R94" s="61"/>
    </row>
    <row r="95" spans="1:18" ht="15" hidden="1" thickBot="1" x14ac:dyDescent="0.35">
      <c r="A95" s="53"/>
      <c r="B95" s="16"/>
      <c r="C95" s="60"/>
      <c r="D95" s="14"/>
      <c r="E95" s="14"/>
      <c r="F95" s="14"/>
      <c r="G95" s="14"/>
      <c r="H95" s="62"/>
      <c r="I95" s="62"/>
      <c r="J95" s="61"/>
      <c r="K95" s="61"/>
      <c r="L95" s="62"/>
      <c r="M95" s="61"/>
      <c r="N95" s="14"/>
      <c r="O95" s="61"/>
      <c r="P95" s="61"/>
      <c r="Q95" s="62"/>
      <c r="R95" s="61"/>
    </row>
    <row r="96" spans="1:18" ht="15" hidden="1" thickBot="1" x14ac:dyDescent="0.35">
      <c r="A96" s="53"/>
      <c r="B96" s="16"/>
      <c r="C96" s="60"/>
      <c r="D96" s="14"/>
      <c r="E96" s="14"/>
      <c r="F96" s="61"/>
      <c r="G96" s="61"/>
      <c r="H96" s="61"/>
      <c r="I96" s="61"/>
      <c r="J96" s="61"/>
      <c r="K96" s="61"/>
      <c r="L96" s="61"/>
      <c r="M96" s="61"/>
      <c r="N96" s="14"/>
      <c r="O96" s="61"/>
      <c r="P96" s="61"/>
      <c r="Q96" s="61"/>
      <c r="R96" s="61"/>
    </row>
    <row r="97" spans="1:18" ht="15" hidden="1" thickBot="1" x14ac:dyDescent="0.35">
      <c r="A97" s="67"/>
      <c r="B97" s="16"/>
      <c r="C97" s="60"/>
      <c r="D97" s="14"/>
      <c r="E97" s="14"/>
      <c r="F97" s="61"/>
      <c r="G97" s="61"/>
      <c r="H97" s="61"/>
      <c r="I97" s="61"/>
      <c r="J97" s="61"/>
      <c r="K97" s="61"/>
      <c r="L97" s="61"/>
      <c r="M97" s="61"/>
      <c r="N97" s="14"/>
      <c r="O97" s="61"/>
      <c r="P97" s="61"/>
      <c r="Q97" s="61"/>
      <c r="R97" s="61"/>
    </row>
    <row r="98" spans="1:18" ht="15" hidden="1" thickBot="1" x14ac:dyDescent="0.35">
      <c r="A98" s="53"/>
      <c r="B98" s="16"/>
      <c r="C98" s="60"/>
      <c r="D98" s="14"/>
      <c r="E98" s="14"/>
      <c r="F98" s="61"/>
      <c r="G98" s="61"/>
      <c r="H98" s="61"/>
      <c r="I98" s="61"/>
      <c r="J98" s="61"/>
      <c r="K98" s="61"/>
      <c r="L98" s="61"/>
      <c r="M98" s="61"/>
      <c r="N98" s="14"/>
      <c r="O98" s="61"/>
      <c r="P98" s="61"/>
      <c r="Q98" s="61"/>
      <c r="R98" s="61"/>
    </row>
    <row r="99" spans="1:18" ht="15" hidden="1" thickBot="1" x14ac:dyDescent="0.35">
      <c r="A99" s="53"/>
      <c r="B99" s="20"/>
      <c r="C99" s="33"/>
      <c r="D99" s="14"/>
      <c r="E99" s="14"/>
      <c r="F99" s="14"/>
      <c r="G99" s="61"/>
      <c r="H99" s="14"/>
      <c r="I99" s="14"/>
      <c r="J99" s="61"/>
      <c r="K99" s="61"/>
      <c r="L99" s="61"/>
      <c r="M99" s="61"/>
      <c r="N99" s="14"/>
      <c r="O99" s="61"/>
      <c r="P99" s="61"/>
      <c r="Q99" s="14"/>
      <c r="R99" s="61"/>
    </row>
    <row r="100" spans="1:18" ht="15" hidden="1" thickBot="1" x14ac:dyDescent="0.35">
      <c r="A100" s="53"/>
      <c r="B100" s="20"/>
      <c r="C100" s="33"/>
      <c r="D100" s="14"/>
      <c r="E100" s="14"/>
      <c r="F100" s="14"/>
      <c r="G100" s="14"/>
      <c r="H100" s="14"/>
      <c r="I100" s="14"/>
      <c r="J100" s="14"/>
      <c r="K100" s="14"/>
      <c r="L100" s="14"/>
      <c r="M100" s="13"/>
      <c r="N100" s="13"/>
      <c r="O100" s="13"/>
      <c r="P100" s="13"/>
      <c r="Q100" s="14"/>
      <c r="R100" s="13"/>
    </row>
    <row r="101" spans="1:18" ht="15" hidden="1" thickBot="1" x14ac:dyDescent="0.35">
      <c r="A101" s="24"/>
      <c r="B101" s="25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5" hidden="1" thickBot="1" x14ac:dyDescent="0.35">
      <c r="A102" s="13"/>
      <c r="B102" s="28"/>
      <c r="C102" s="43"/>
      <c r="D102" s="43"/>
      <c r="E102" s="44"/>
      <c r="F102" s="44"/>
      <c r="G102" s="44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</row>
    <row r="103" spans="1:18" ht="15" hidden="1" thickBot="1" x14ac:dyDescent="0.35">
      <c r="A103" s="13"/>
      <c r="B103" s="25" t="s">
        <v>30</v>
      </c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3"/>
      <c r="N103" s="13"/>
      <c r="O103" s="13"/>
      <c r="P103" s="13"/>
      <c r="Q103" s="14"/>
      <c r="R103" s="13"/>
    </row>
    <row r="104" spans="1:18" ht="40.200000000000003" thickBot="1" x14ac:dyDescent="0.35">
      <c r="A104" s="32" t="s">
        <v>119</v>
      </c>
      <c r="B104" s="143" t="s">
        <v>120</v>
      </c>
      <c r="C104" s="19">
        <v>60</v>
      </c>
      <c r="D104" s="142">
        <v>0.1</v>
      </c>
      <c r="E104" s="142">
        <v>3.1</v>
      </c>
      <c r="F104" s="152">
        <v>6.7</v>
      </c>
      <c r="G104" s="61">
        <v>54.06</v>
      </c>
      <c r="H104" s="61">
        <v>2.7E-2</v>
      </c>
      <c r="I104" s="61">
        <v>2.1000000000000001E-2</v>
      </c>
      <c r="J104" s="61">
        <v>14.94</v>
      </c>
      <c r="K104" s="61">
        <v>0</v>
      </c>
      <c r="L104" s="61">
        <v>0</v>
      </c>
      <c r="M104" s="61">
        <v>29.13</v>
      </c>
      <c r="N104" s="14">
        <v>0</v>
      </c>
      <c r="O104" s="61">
        <v>0</v>
      </c>
      <c r="P104" s="61">
        <v>0.44</v>
      </c>
      <c r="Q104" s="61">
        <v>0</v>
      </c>
      <c r="R104" s="61">
        <v>0</v>
      </c>
    </row>
    <row r="105" spans="1:18" ht="15" thickBot="1" x14ac:dyDescent="0.35">
      <c r="A105" s="32" t="s">
        <v>112</v>
      </c>
      <c r="B105" s="16" t="s">
        <v>113</v>
      </c>
      <c r="C105" s="19">
        <v>200</v>
      </c>
      <c r="D105" s="142">
        <v>1.2</v>
      </c>
      <c r="E105" s="142">
        <v>3.9</v>
      </c>
      <c r="F105" s="152">
        <v>4.9000000000000004</v>
      </c>
      <c r="G105" s="61">
        <v>61</v>
      </c>
      <c r="H105" s="14">
        <v>0.09</v>
      </c>
      <c r="I105" s="14">
        <v>7.0000000000000007E-2</v>
      </c>
      <c r="J105" s="61">
        <v>8.26</v>
      </c>
      <c r="K105" s="61">
        <v>0</v>
      </c>
      <c r="L105" s="62">
        <v>0</v>
      </c>
      <c r="M105" s="61">
        <v>29.53</v>
      </c>
      <c r="N105" s="14">
        <v>169.35</v>
      </c>
      <c r="O105" s="61">
        <v>28.41</v>
      </c>
      <c r="P105" s="61">
        <v>1.01</v>
      </c>
      <c r="Q105" s="14">
        <v>0</v>
      </c>
      <c r="R105" s="61">
        <v>0</v>
      </c>
    </row>
    <row r="106" spans="1:18" ht="15" thickBot="1" x14ac:dyDescent="0.35">
      <c r="A106" s="32" t="s">
        <v>95</v>
      </c>
      <c r="B106" s="143" t="s">
        <v>50</v>
      </c>
      <c r="C106" s="144">
        <v>210</v>
      </c>
      <c r="D106" s="142">
        <v>23.03</v>
      </c>
      <c r="E106" s="142">
        <v>23.65</v>
      </c>
      <c r="F106" s="152">
        <v>32.200000000000003</v>
      </c>
      <c r="G106" s="61">
        <v>450.8</v>
      </c>
      <c r="H106" s="14">
        <v>0.1</v>
      </c>
      <c r="I106" s="14">
        <v>0</v>
      </c>
      <c r="J106" s="61">
        <v>1.7</v>
      </c>
      <c r="K106" s="61">
        <v>0</v>
      </c>
      <c r="L106" s="61">
        <v>0.3</v>
      </c>
      <c r="M106" s="61">
        <v>18.899999999999999</v>
      </c>
      <c r="N106" s="14">
        <v>266.8</v>
      </c>
      <c r="O106" s="61">
        <v>52.6</v>
      </c>
      <c r="P106" s="61">
        <v>3.53</v>
      </c>
      <c r="Q106" s="14">
        <v>0</v>
      </c>
      <c r="R106" s="61">
        <v>0</v>
      </c>
    </row>
    <row r="107" spans="1:18" ht="27" thickBot="1" x14ac:dyDescent="0.35">
      <c r="A107" s="32" t="s">
        <v>118</v>
      </c>
      <c r="B107" s="143" t="s">
        <v>114</v>
      </c>
      <c r="C107" s="144" t="s">
        <v>51</v>
      </c>
      <c r="D107" s="14">
        <v>1.36</v>
      </c>
      <c r="E107" s="14">
        <v>0</v>
      </c>
      <c r="F107" s="14">
        <v>29.02</v>
      </c>
      <c r="G107" s="14">
        <v>116.9</v>
      </c>
      <c r="H107" s="14">
        <v>0.01</v>
      </c>
      <c r="I107" s="14">
        <v>0.01</v>
      </c>
      <c r="J107" s="61">
        <v>0.9</v>
      </c>
      <c r="K107" s="61">
        <v>0</v>
      </c>
      <c r="L107" s="61">
        <v>0</v>
      </c>
      <c r="M107" s="61">
        <v>14.18</v>
      </c>
      <c r="N107" s="14">
        <v>0</v>
      </c>
      <c r="O107" s="61">
        <v>5.14</v>
      </c>
      <c r="P107" s="61">
        <v>0.95</v>
      </c>
      <c r="Q107" s="14">
        <v>0</v>
      </c>
      <c r="R107" s="61">
        <v>0</v>
      </c>
    </row>
    <row r="108" spans="1:18" ht="15" thickBot="1" x14ac:dyDescent="0.35">
      <c r="A108" s="32" t="s">
        <v>48</v>
      </c>
      <c r="B108" s="16" t="s">
        <v>29</v>
      </c>
      <c r="C108" s="19" t="s">
        <v>52</v>
      </c>
      <c r="D108" s="14">
        <v>2.7</v>
      </c>
      <c r="E108" s="14">
        <v>0.34</v>
      </c>
      <c r="F108" s="14">
        <v>20.059999999999999</v>
      </c>
      <c r="G108" s="61">
        <v>94.1</v>
      </c>
      <c r="H108" s="14">
        <v>0.04</v>
      </c>
      <c r="I108" s="14">
        <v>0.01</v>
      </c>
      <c r="J108" s="61">
        <v>0</v>
      </c>
      <c r="K108" s="61">
        <v>0</v>
      </c>
      <c r="L108" s="61">
        <v>0.44</v>
      </c>
      <c r="M108" s="61">
        <v>8</v>
      </c>
      <c r="N108" s="14">
        <v>26</v>
      </c>
      <c r="O108" s="61">
        <v>5.6</v>
      </c>
      <c r="P108" s="61">
        <v>0.44</v>
      </c>
      <c r="Q108" s="14">
        <v>0</v>
      </c>
      <c r="R108" s="61">
        <v>0</v>
      </c>
    </row>
    <row r="109" spans="1:18" ht="15" thickBot="1" x14ac:dyDescent="0.35">
      <c r="A109" s="32" t="s">
        <v>48</v>
      </c>
      <c r="B109" s="16" t="s">
        <v>35</v>
      </c>
      <c r="C109" s="19" t="s">
        <v>53</v>
      </c>
      <c r="D109" s="14">
        <v>1.1200000000000001</v>
      </c>
      <c r="E109" s="14">
        <v>0.22</v>
      </c>
      <c r="F109" s="14">
        <v>9.8800000000000008</v>
      </c>
      <c r="G109" s="61">
        <v>46.01</v>
      </c>
      <c r="H109" s="14">
        <v>0.1</v>
      </c>
      <c r="I109" s="14">
        <v>7.0000000000000007E-2</v>
      </c>
      <c r="J109" s="61">
        <v>0.14000000000000001</v>
      </c>
      <c r="K109" s="61">
        <v>0</v>
      </c>
      <c r="L109" s="61">
        <v>0.1</v>
      </c>
      <c r="M109" s="61">
        <v>4.5999999999999996</v>
      </c>
      <c r="N109" s="14">
        <v>21.2</v>
      </c>
      <c r="O109" s="61">
        <v>5</v>
      </c>
      <c r="P109" s="61">
        <v>0.62</v>
      </c>
      <c r="Q109" s="14">
        <v>0.23</v>
      </c>
      <c r="R109" s="61">
        <v>0</v>
      </c>
    </row>
    <row r="110" spans="1:18" s="140" customFormat="1" ht="0.6" customHeight="1" thickBot="1" x14ac:dyDescent="0.35">
      <c r="A110" s="145"/>
      <c r="B110" s="143"/>
      <c r="C110" s="144"/>
      <c r="D110" s="142"/>
      <c r="E110" s="142"/>
      <c r="F110" s="142"/>
      <c r="G110" s="142"/>
      <c r="H110" s="142"/>
      <c r="I110" s="142"/>
      <c r="J110" s="142"/>
      <c r="K110" s="142"/>
      <c r="L110" s="142"/>
      <c r="M110" s="141"/>
      <c r="N110" s="141"/>
      <c r="O110" s="141"/>
      <c r="P110" s="141"/>
      <c r="Q110" s="142"/>
      <c r="R110" s="141"/>
    </row>
    <row r="111" spans="1:18" s="140" customFormat="1" ht="15" hidden="1" thickBot="1" x14ac:dyDescent="0.35">
      <c r="A111" s="145"/>
      <c r="B111" s="143"/>
      <c r="C111" s="144"/>
      <c r="D111" s="142"/>
      <c r="E111" s="142"/>
      <c r="F111" s="142"/>
      <c r="G111" s="142"/>
      <c r="H111" s="142"/>
      <c r="I111" s="142"/>
      <c r="J111" s="142"/>
      <c r="K111" s="142"/>
      <c r="L111" s="142"/>
      <c r="M111" s="141"/>
      <c r="N111" s="141"/>
      <c r="O111" s="141"/>
      <c r="P111" s="141"/>
      <c r="Q111" s="142"/>
      <c r="R111" s="141"/>
    </row>
    <row r="112" spans="1:18" s="140" customFormat="1" ht="15" hidden="1" thickBot="1" x14ac:dyDescent="0.35">
      <c r="A112" s="145"/>
      <c r="B112" s="143"/>
      <c r="C112" s="144"/>
      <c r="D112" s="142"/>
      <c r="E112" s="142"/>
      <c r="F112" s="142"/>
      <c r="G112" s="142"/>
      <c r="H112" s="142"/>
      <c r="I112" s="142"/>
      <c r="J112" s="142"/>
      <c r="K112" s="142"/>
      <c r="L112" s="142"/>
      <c r="M112" s="141"/>
      <c r="N112" s="141"/>
      <c r="O112" s="141"/>
      <c r="P112" s="141"/>
      <c r="Q112" s="142"/>
      <c r="R112" s="141"/>
    </row>
    <row r="113" spans="1:18" s="140" customFormat="1" ht="15" hidden="1" thickBot="1" x14ac:dyDescent="0.35">
      <c r="A113" s="145"/>
      <c r="B113" s="143"/>
      <c r="C113" s="144"/>
      <c r="D113" s="142"/>
      <c r="E113" s="142"/>
      <c r="F113" s="142"/>
      <c r="G113" s="142"/>
      <c r="H113" s="142"/>
      <c r="I113" s="142"/>
      <c r="J113" s="142"/>
      <c r="K113" s="142"/>
      <c r="L113" s="142"/>
      <c r="M113" s="141"/>
      <c r="N113" s="141"/>
      <c r="O113" s="141"/>
      <c r="P113" s="141"/>
      <c r="Q113" s="142"/>
      <c r="R113" s="141"/>
    </row>
    <row r="114" spans="1:18" ht="15" hidden="1" thickBot="1" x14ac:dyDescent="0.35">
      <c r="A114" s="13"/>
      <c r="B114" s="34"/>
      <c r="C114" s="23"/>
      <c r="D114" s="14"/>
      <c r="E114" s="14"/>
      <c r="F114" s="14"/>
      <c r="G114" s="14"/>
      <c r="H114" s="14"/>
      <c r="I114" s="14"/>
      <c r="J114" s="14"/>
      <c r="K114" s="14"/>
      <c r="L114" s="14"/>
      <c r="M114" s="13"/>
      <c r="N114" s="13"/>
      <c r="O114" s="13"/>
      <c r="P114" s="13"/>
      <c r="Q114" s="14"/>
      <c r="R114" s="13"/>
    </row>
    <row r="115" spans="1:18" ht="15" thickBot="1" x14ac:dyDescent="0.35">
      <c r="A115" s="13"/>
      <c r="B115" s="34"/>
      <c r="C115" s="23"/>
      <c r="D115" s="14"/>
      <c r="E115" s="14"/>
      <c r="F115" s="14"/>
      <c r="G115" s="14"/>
      <c r="H115" s="14"/>
      <c r="I115" s="14"/>
      <c r="J115" s="14"/>
      <c r="K115" s="14"/>
      <c r="L115" s="14"/>
      <c r="M115" s="13"/>
      <c r="N115" s="13"/>
      <c r="O115" s="13"/>
      <c r="P115" s="13"/>
      <c r="Q115" s="14"/>
      <c r="R115" s="13"/>
    </row>
    <row r="116" spans="1:18" ht="15" thickBot="1" x14ac:dyDescent="0.35">
      <c r="A116" s="13"/>
      <c r="B116" s="8" t="s">
        <v>37</v>
      </c>
      <c r="C116" s="68" t="s">
        <v>54</v>
      </c>
      <c r="D116" s="69">
        <f t="shared" ref="D116:R116" si="3">SUM(D104:D115)</f>
        <v>29.51</v>
      </c>
      <c r="E116" s="69">
        <f t="shared" si="3"/>
        <v>31.209999999999997</v>
      </c>
      <c r="F116" s="69">
        <f t="shared" si="3"/>
        <v>102.76</v>
      </c>
      <c r="G116" s="69">
        <f t="shared" si="3"/>
        <v>822.87</v>
      </c>
      <c r="H116" s="69">
        <f t="shared" si="3"/>
        <v>0.36699999999999999</v>
      </c>
      <c r="I116" s="69">
        <f t="shared" si="3"/>
        <v>0.18099999999999999</v>
      </c>
      <c r="J116" s="69">
        <f t="shared" si="3"/>
        <v>25.939999999999998</v>
      </c>
      <c r="K116" s="69">
        <f t="shared" si="3"/>
        <v>0</v>
      </c>
      <c r="L116" s="69">
        <f t="shared" si="3"/>
        <v>0.84</v>
      </c>
      <c r="M116" s="69">
        <f t="shared" si="3"/>
        <v>104.34</v>
      </c>
      <c r="N116" s="69">
        <f t="shared" si="3"/>
        <v>483.34999999999997</v>
      </c>
      <c r="O116" s="69">
        <f t="shared" si="3"/>
        <v>96.75</v>
      </c>
      <c r="P116" s="69">
        <f t="shared" si="3"/>
        <v>6.99</v>
      </c>
      <c r="Q116" s="69">
        <f t="shared" si="3"/>
        <v>0.23</v>
      </c>
      <c r="R116" s="69">
        <f t="shared" si="3"/>
        <v>0</v>
      </c>
    </row>
    <row r="117" spans="1:18" ht="4.5" hidden="1" customHeight="1" thickBot="1" x14ac:dyDescent="0.35">
      <c r="A117" s="37"/>
      <c r="B117" s="38"/>
      <c r="C117" s="63"/>
      <c r="D117" s="63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</row>
    <row r="118" spans="1:18" ht="15" hidden="1" thickBot="1" x14ac:dyDescent="0.35">
      <c r="A118" s="40"/>
      <c r="B118" s="41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</row>
    <row r="119" spans="1:18" ht="15" thickBot="1" x14ac:dyDescent="0.35">
      <c r="A119" s="70"/>
      <c r="B119" s="71"/>
      <c r="C119" s="72"/>
      <c r="D119" s="72"/>
      <c r="E119" s="73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</row>
    <row r="120" spans="1:18" ht="15" thickBot="1" x14ac:dyDescent="0.35">
      <c r="A120" s="46"/>
      <c r="B120" s="47" t="s">
        <v>38</v>
      </c>
      <c r="C120" s="46"/>
      <c r="D120" s="66">
        <f t="shared" ref="D120:R120" si="4">D101+D116</f>
        <v>29.51</v>
      </c>
      <c r="E120" s="66">
        <f t="shared" si="4"/>
        <v>31.209999999999997</v>
      </c>
      <c r="F120" s="66">
        <f t="shared" si="4"/>
        <v>102.76</v>
      </c>
      <c r="G120" s="66">
        <f t="shared" si="4"/>
        <v>822.87</v>
      </c>
      <c r="H120" s="66">
        <f t="shared" si="4"/>
        <v>0.36699999999999999</v>
      </c>
      <c r="I120" s="66">
        <f t="shared" si="4"/>
        <v>0.18099999999999999</v>
      </c>
      <c r="J120" s="66">
        <f t="shared" si="4"/>
        <v>25.939999999999998</v>
      </c>
      <c r="K120" s="66">
        <f t="shared" si="4"/>
        <v>0</v>
      </c>
      <c r="L120" s="66">
        <f t="shared" si="4"/>
        <v>0.84</v>
      </c>
      <c r="M120" s="66">
        <f t="shared" si="4"/>
        <v>104.34</v>
      </c>
      <c r="N120" s="66">
        <f t="shared" si="4"/>
        <v>483.34999999999997</v>
      </c>
      <c r="O120" s="66">
        <f t="shared" si="4"/>
        <v>96.75</v>
      </c>
      <c r="P120" s="66">
        <f t="shared" si="4"/>
        <v>6.99</v>
      </c>
      <c r="Q120" s="66">
        <f t="shared" si="4"/>
        <v>0.23</v>
      </c>
      <c r="R120" s="66">
        <f t="shared" si="4"/>
        <v>0</v>
      </c>
    </row>
    <row r="121" spans="1:18" ht="15" thickBot="1" x14ac:dyDescent="0.35">
      <c r="A121" s="199"/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</row>
    <row r="122" spans="1:18" ht="15" thickBot="1" x14ac:dyDescent="0.35">
      <c r="A122" s="202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</row>
    <row r="123" spans="1:18" ht="15" thickBot="1" x14ac:dyDescent="0.35">
      <c r="A123" s="52" t="s">
        <v>55</v>
      </c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ht="15" thickBot="1" x14ac:dyDescent="0.35">
      <c r="A124" s="49" t="s">
        <v>40</v>
      </c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ht="15" thickBot="1" x14ac:dyDescent="0.35">
      <c r="A125" s="52" t="s">
        <v>2</v>
      </c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</row>
    <row r="126" spans="1:18" ht="15" thickBot="1" x14ac:dyDescent="0.35">
      <c r="A126" s="52" t="s">
        <v>41</v>
      </c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ht="15" thickBot="1" x14ac:dyDescent="0.35">
      <c r="A127" s="51"/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</row>
    <row r="128" spans="1:18" ht="15" thickBot="1" x14ac:dyDescent="0.35">
      <c r="A128" s="191" t="s">
        <v>4</v>
      </c>
      <c r="B128" s="7" t="s">
        <v>5</v>
      </c>
      <c r="C128" s="193" t="s">
        <v>6</v>
      </c>
      <c r="D128" s="194" t="s">
        <v>7</v>
      </c>
      <c r="E128" s="194"/>
      <c r="F128" s="194"/>
      <c r="G128" s="195" t="s">
        <v>8</v>
      </c>
      <c r="H128" s="193" t="s">
        <v>9</v>
      </c>
      <c r="I128" s="193"/>
      <c r="J128" s="193"/>
      <c r="K128" s="193"/>
      <c r="L128" s="193"/>
      <c r="M128" s="198" t="s">
        <v>10</v>
      </c>
      <c r="N128" s="198"/>
      <c r="O128" s="198"/>
      <c r="P128" s="198"/>
      <c r="Q128" s="198"/>
      <c r="R128" s="198"/>
    </row>
    <row r="129" spans="1:18" ht="27" thickBot="1" x14ac:dyDescent="0.35">
      <c r="A129" s="192"/>
      <c r="B129" s="7" t="s">
        <v>11</v>
      </c>
      <c r="C129" s="193"/>
      <c r="D129" s="194"/>
      <c r="E129" s="194"/>
      <c r="F129" s="194"/>
      <c r="G129" s="196"/>
      <c r="H129" s="197"/>
      <c r="I129" s="197"/>
      <c r="J129" s="197"/>
      <c r="K129" s="197"/>
      <c r="L129" s="197"/>
      <c r="M129" s="199"/>
      <c r="N129" s="199"/>
      <c r="O129" s="199"/>
      <c r="P129" s="199"/>
      <c r="Q129" s="199"/>
      <c r="R129" s="199"/>
    </row>
    <row r="130" spans="1:18" ht="15" thickBot="1" x14ac:dyDescent="0.35">
      <c r="A130" s="192"/>
      <c r="B130" s="8"/>
      <c r="C130" s="9" t="s">
        <v>12</v>
      </c>
      <c r="D130" s="198" t="s">
        <v>12</v>
      </c>
      <c r="E130" s="198"/>
      <c r="F130" s="198"/>
      <c r="G130" s="196"/>
      <c r="H130" s="200" t="s">
        <v>13</v>
      </c>
      <c r="I130" s="200"/>
      <c r="J130" s="200"/>
      <c r="K130" s="200"/>
      <c r="L130" s="200"/>
      <c r="M130" s="198" t="s">
        <v>13</v>
      </c>
      <c r="N130" s="198"/>
      <c r="O130" s="198"/>
      <c r="P130" s="198"/>
      <c r="Q130" s="198"/>
      <c r="R130" s="198"/>
    </row>
    <row r="131" spans="1:18" ht="27" thickBot="1" x14ac:dyDescent="0.35">
      <c r="A131" s="8"/>
      <c r="B131" s="8"/>
      <c r="C131" s="8"/>
      <c r="D131" s="8" t="s">
        <v>14</v>
      </c>
      <c r="E131" s="8" t="s">
        <v>15</v>
      </c>
      <c r="F131" s="7" t="s">
        <v>16</v>
      </c>
      <c r="G131" s="8" t="s">
        <v>17</v>
      </c>
      <c r="H131" s="7" t="s">
        <v>18</v>
      </c>
      <c r="I131" s="7" t="s">
        <v>19</v>
      </c>
      <c r="J131" s="7" t="s">
        <v>20</v>
      </c>
      <c r="K131" s="7" t="s">
        <v>21</v>
      </c>
      <c r="L131" s="7" t="s">
        <v>22</v>
      </c>
      <c r="M131" s="7" t="s">
        <v>23</v>
      </c>
      <c r="N131" s="8" t="s">
        <v>24</v>
      </c>
      <c r="O131" s="7" t="s">
        <v>25</v>
      </c>
      <c r="P131" s="7" t="s">
        <v>26</v>
      </c>
      <c r="Q131" s="12" t="s">
        <v>27</v>
      </c>
      <c r="R131" s="7" t="s">
        <v>28</v>
      </c>
    </row>
    <row r="132" spans="1:18" ht="15" thickBot="1" x14ac:dyDescent="0.35">
      <c r="A132" s="13"/>
      <c r="B132" s="8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3"/>
      <c r="N132" s="13"/>
      <c r="O132" s="13"/>
      <c r="P132" s="13"/>
      <c r="Q132" s="14"/>
      <c r="R132" s="13"/>
    </row>
    <row r="133" spans="1:18" ht="18" thickBot="1" x14ac:dyDescent="0.35">
      <c r="A133" s="53"/>
      <c r="B133" s="121" t="s">
        <v>93</v>
      </c>
      <c r="C133" s="58"/>
      <c r="D133" s="14"/>
      <c r="E133" s="14"/>
      <c r="F133" s="61"/>
      <c r="G133" s="61"/>
      <c r="H133" s="61"/>
      <c r="I133" s="61"/>
      <c r="J133" s="61"/>
      <c r="K133" s="61"/>
      <c r="L133" s="61"/>
      <c r="M133" s="61"/>
      <c r="N133" s="14"/>
      <c r="O133" s="61"/>
      <c r="P133" s="61"/>
      <c r="Q133" s="61"/>
      <c r="R133" s="61"/>
    </row>
    <row r="134" spans="1:18" ht="1.5" customHeight="1" thickBot="1" x14ac:dyDescent="0.35">
      <c r="A134" s="53"/>
      <c r="B134" s="16"/>
      <c r="C134" s="58"/>
      <c r="D134" s="14"/>
      <c r="E134" s="14"/>
      <c r="F134" s="61"/>
      <c r="G134" s="61"/>
      <c r="H134" s="61"/>
      <c r="I134" s="61"/>
      <c r="J134" s="61"/>
      <c r="K134" s="61"/>
      <c r="L134" s="61"/>
      <c r="M134" s="61"/>
      <c r="N134" s="14"/>
      <c r="O134" s="61"/>
      <c r="P134" s="61"/>
      <c r="Q134" s="61"/>
      <c r="R134" s="61"/>
    </row>
    <row r="135" spans="1:18" ht="15" hidden="1" thickBot="1" x14ac:dyDescent="0.35">
      <c r="A135" s="58"/>
      <c r="B135" s="16"/>
      <c r="C135" s="58"/>
      <c r="D135" s="14"/>
      <c r="E135" s="14"/>
      <c r="F135" s="14"/>
      <c r="G135" s="14"/>
      <c r="H135" s="62"/>
      <c r="I135" s="62"/>
      <c r="J135" s="61"/>
      <c r="K135" s="61"/>
      <c r="L135" s="62"/>
      <c r="M135" s="61"/>
      <c r="N135" s="14"/>
      <c r="O135" s="61"/>
      <c r="P135" s="61"/>
      <c r="Q135" s="62"/>
      <c r="R135" s="61"/>
    </row>
    <row r="136" spans="1:18" ht="15" hidden="1" thickBot="1" x14ac:dyDescent="0.35">
      <c r="A136" s="53"/>
      <c r="B136" s="16"/>
      <c r="C136" s="58"/>
      <c r="D136" s="14"/>
      <c r="E136" s="14"/>
      <c r="F136" s="61"/>
      <c r="G136" s="61"/>
      <c r="H136" s="61"/>
      <c r="I136" s="61"/>
      <c r="J136" s="61"/>
      <c r="K136" s="61"/>
      <c r="L136" s="61"/>
      <c r="M136" s="61"/>
      <c r="N136" s="14"/>
      <c r="O136" s="61"/>
      <c r="P136" s="61"/>
      <c r="Q136" s="61"/>
      <c r="R136" s="61"/>
    </row>
    <row r="137" spans="1:18" ht="15" hidden="1" thickBot="1" x14ac:dyDescent="0.35">
      <c r="A137" s="53"/>
      <c r="B137" s="16"/>
      <c r="C137" s="58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1:18" ht="15" hidden="1" thickBot="1" x14ac:dyDescent="0.35">
      <c r="A138" s="33"/>
      <c r="B138" s="59"/>
      <c r="C138" s="60"/>
      <c r="D138" s="14"/>
      <c r="E138" s="14"/>
      <c r="F138" s="14"/>
      <c r="G138" s="61"/>
      <c r="H138" s="14"/>
      <c r="I138" s="14"/>
      <c r="J138" s="61"/>
      <c r="K138" s="61"/>
      <c r="L138" s="61"/>
      <c r="M138" s="61"/>
      <c r="N138" s="14"/>
      <c r="O138" s="61"/>
      <c r="P138" s="61"/>
      <c r="Q138" s="14"/>
      <c r="R138" s="61"/>
    </row>
    <row r="139" spans="1:18" ht="15" hidden="1" thickBot="1" x14ac:dyDescent="0.35">
      <c r="A139" s="33"/>
      <c r="B139" s="75"/>
      <c r="C139" s="60"/>
      <c r="D139" s="14"/>
      <c r="E139" s="14"/>
      <c r="F139" s="14"/>
      <c r="G139" s="14"/>
      <c r="H139" s="14"/>
      <c r="I139" s="14"/>
      <c r="J139" s="14"/>
      <c r="K139" s="14"/>
      <c r="L139" s="14"/>
      <c r="M139" s="13"/>
      <c r="N139" s="13"/>
      <c r="O139" s="13"/>
      <c r="P139" s="13"/>
      <c r="Q139" s="14"/>
      <c r="R139" s="13"/>
    </row>
    <row r="140" spans="1:18" ht="15" hidden="1" thickBot="1" x14ac:dyDescent="0.35">
      <c r="A140" s="33"/>
      <c r="B140" s="75"/>
      <c r="C140" s="60"/>
      <c r="D140" s="14"/>
      <c r="E140" s="14"/>
      <c r="F140" s="14"/>
      <c r="G140" s="14"/>
      <c r="H140" s="14"/>
      <c r="I140" s="14"/>
      <c r="J140" s="14"/>
      <c r="K140" s="14"/>
      <c r="L140" s="14"/>
      <c r="M140" s="13"/>
      <c r="N140" s="13"/>
      <c r="O140" s="13"/>
      <c r="P140" s="13"/>
      <c r="Q140" s="14"/>
      <c r="R140" s="13"/>
    </row>
    <row r="141" spans="1:18" ht="15" hidden="1" thickBot="1" x14ac:dyDescent="0.35">
      <c r="A141" s="24"/>
      <c r="B141" s="25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5" hidden="1" thickBot="1" x14ac:dyDescent="0.35">
      <c r="A142" s="13"/>
      <c r="B142" s="28"/>
      <c r="C142" s="43"/>
      <c r="D142" s="43"/>
      <c r="E142" s="44"/>
      <c r="F142" s="44"/>
      <c r="G142" s="44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</row>
    <row r="143" spans="1:18" ht="15" hidden="1" thickBot="1" x14ac:dyDescent="0.35">
      <c r="A143" s="13"/>
      <c r="B143" s="25" t="s">
        <v>30</v>
      </c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3"/>
      <c r="N143" s="13"/>
      <c r="O143" s="13"/>
      <c r="P143" s="13"/>
      <c r="Q143" s="14"/>
      <c r="R143" s="13"/>
    </row>
    <row r="144" spans="1:18" ht="36.75" customHeight="1" thickBot="1" x14ac:dyDescent="0.35">
      <c r="A144" s="60" t="s">
        <v>80</v>
      </c>
      <c r="B144" s="59" t="s">
        <v>42</v>
      </c>
      <c r="C144" s="60" t="s">
        <v>67</v>
      </c>
      <c r="D144" s="76" t="s">
        <v>81</v>
      </c>
      <c r="E144" s="76" t="s">
        <v>82</v>
      </c>
      <c r="F144" s="77" t="s">
        <v>83</v>
      </c>
      <c r="G144" s="77" t="s">
        <v>134</v>
      </c>
      <c r="H144" s="77" t="s">
        <v>56</v>
      </c>
      <c r="I144" s="77" t="s">
        <v>84</v>
      </c>
      <c r="J144" s="77" t="s">
        <v>85</v>
      </c>
      <c r="K144" s="77" t="s">
        <v>86</v>
      </c>
      <c r="L144" s="77" t="s">
        <v>87</v>
      </c>
      <c r="M144" s="77" t="s">
        <v>88</v>
      </c>
      <c r="N144" s="76" t="s">
        <v>89</v>
      </c>
      <c r="O144" s="77" t="s">
        <v>90</v>
      </c>
      <c r="P144" s="77" t="s">
        <v>81</v>
      </c>
      <c r="Q144" s="77" t="s">
        <v>82</v>
      </c>
      <c r="R144" s="77" t="s">
        <v>91</v>
      </c>
    </row>
    <row r="145" spans="1:18" ht="27" thickBot="1" x14ac:dyDescent="0.35">
      <c r="A145" s="60" t="s">
        <v>115</v>
      </c>
      <c r="B145" s="59" t="s">
        <v>116</v>
      </c>
      <c r="C145" s="60">
        <v>200</v>
      </c>
      <c r="D145" s="142">
        <v>4.4000000000000004</v>
      </c>
      <c r="E145" s="142">
        <v>4.2</v>
      </c>
      <c r="F145" s="152">
        <v>13.23</v>
      </c>
      <c r="G145" s="61">
        <v>118.6</v>
      </c>
      <c r="H145" s="14">
        <v>0.08</v>
      </c>
      <c r="I145" s="14">
        <v>0</v>
      </c>
      <c r="J145" s="61">
        <v>6.03</v>
      </c>
      <c r="K145" s="61">
        <v>0</v>
      </c>
      <c r="L145" s="62">
        <v>0</v>
      </c>
      <c r="M145" s="61">
        <v>21.16</v>
      </c>
      <c r="N145" s="14">
        <v>57.56</v>
      </c>
      <c r="O145" s="61">
        <v>20.75</v>
      </c>
      <c r="P145" s="61">
        <v>0.78</v>
      </c>
      <c r="Q145" s="14">
        <v>0</v>
      </c>
      <c r="R145" s="61">
        <v>0</v>
      </c>
    </row>
    <row r="146" spans="1:18" ht="27" thickBot="1" x14ac:dyDescent="0.35">
      <c r="A146" s="60" t="s">
        <v>96</v>
      </c>
      <c r="B146" s="59" t="s">
        <v>108</v>
      </c>
      <c r="C146" s="60" t="s">
        <v>109</v>
      </c>
      <c r="D146" s="14">
        <v>13.05</v>
      </c>
      <c r="E146" s="14">
        <v>7.99</v>
      </c>
      <c r="F146" s="61">
        <v>3.51</v>
      </c>
      <c r="G146" s="61">
        <v>162</v>
      </c>
      <c r="H146" s="14">
        <v>0.05</v>
      </c>
      <c r="I146" s="14">
        <v>0.1</v>
      </c>
      <c r="J146" s="61">
        <v>0.46</v>
      </c>
      <c r="K146" s="61">
        <v>20.8</v>
      </c>
      <c r="L146" s="61">
        <v>0</v>
      </c>
      <c r="M146" s="61">
        <v>42.22</v>
      </c>
      <c r="N146" s="14">
        <v>121.4</v>
      </c>
      <c r="O146" s="61">
        <v>18.27</v>
      </c>
      <c r="P146" s="61">
        <v>2.2599999999999998</v>
      </c>
      <c r="Q146" s="14">
        <v>0</v>
      </c>
      <c r="R146" s="61">
        <v>0</v>
      </c>
    </row>
    <row r="147" spans="1:18" ht="15" thickBot="1" x14ac:dyDescent="0.35">
      <c r="A147" s="60" t="s">
        <v>98</v>
      </c>
      <c r="B147" s="59" t="s">
        <v>57</v>
      </c>
      <c r="C147" s="60">
        <v>150</v>
      </c>
      <c r="D147" s="14">
        <v>2.89</v>
      </c>
      <c r="E147" s="14">
        <v>8.34</v>
      </c>
      <c r="F147" s="14">
        <v>15</v>
      </c>
      <c r="G147" s="14">
        <v>202.8</v>
      </c>
      <c r="H147" s="14">
        <v>0.08</v>
      </c>
      <c r="I147" s="14">
        <v>7.0000000000000007E-2</v>
      </c>
      <c r="J147" s="61">
        <v>12.6</v>
      </c>
      <c r="K147" s="61">
        <v>0</v>
      </c>
      <c r="L147" s="61">
        <v>0</v>
      </c>
      <c r="M147" s="61">
        <v>56.4</v>
      </c>
      <c r="N147" s="14">
        <v>96</v>
      </c>
      <c r="O147" s="61">
        <v>40.799999999999997</v>
      </c>
      <c r="P147" s="61">
        <v>1.1399999999999999</v>
      </c>
      <c r="Q147" s="14">
        <v>0</v>
      </c>
      <c r="R147" s="61">
        <v>0</v>
      </c>
    </row>
    <row r="148" spans="1:18" ht="15" thickBot="1" x14ac:dyDescent="0.35">
      <c r="A148" s="60" t="s">
        <v>48</v>
      </c>
      <c r="B148" s="59" t="s">
        <v>29</v>
      </c>
      <c r="C148" s="60">
        <v>40</v>
      </c>
      <c r="D148" s="14">
        <v>2.7</v>
      </c>
      <c r="E148" s="14">
        <v>0.34</v>
      </c>
      <c r="F148" s="14">
        <v>20.059999999999999</v>
      </c>
      <c r="G148" s="61">
        <v>94.1</v>
      </c>
      <c r="H148" s="14">
        <v>0.04</v>
      </c>
      <c r="I148" s="14">
        <v>0.01</v>
      </c>
      <c r="J148" s="61">
        <v>0</v>
      </c>
      <c r="K148" s="61">
        <v>0</v>
      </c>
      <c r="L148" s="61">
        <v>0.44</v>
      </c>
      <c r="M148" s="61">
        <v>8</v>
      </c>
      <c r="N148" s="14">
        <v>26</v>
      </c>
      <c r="O148" s="61">
        <v>5.6</v>
      </c>
      <c r="P148" s="61">
        <v>0.44</v>
      </c>
      <c r="Q148" s="14">
        <v>0</v>
      </c>
      <c r="R148" s="61">
        <v>0</v>
      </c>
    </row>
    <row r="149" spans="1:18" ht="15" thickBot="1" x14ac:dyDescent="0.35">
      <c r="A149" s="60" t="s">
        <v>48</v>
      </c>
      <c r="B149" s="59" t="s">
        <v>35</v>
      </c>
      <c r="C149" s="60">
        <v>25</v>
      </c>
      <c r="D149" s="14">
        <v>1.1200000000000001</v>
      </c>
      <c r="E149" s="14">
        <v>0.22</v>
      </c>
      <c r="F149" s="14">
        <v>9.8800000000000008</v>
      </c>
      <c r="G149" s="61">
        <v>57.5</v>
      </c>
      <c r="H149" s="14">
        <v>0.1</v>
      </c>
      <c r="I149" s="14">
        <v>7.0000000000000007E-2</v>
      </c>
      <c r="J149" s="61">
        <v>0.14000000000000001</v>
      </c>
      <c r="K149" s="61">
        <v>0</v>
      </c>
      <c r="L149" s="61">
        <v>0.1</v>
      </c>
      <c r="M149" s="61">
        <v>4.5999999999999996</v>
      </c>
      <c r="N149" s="14">
        <v>21.2</v>
      </c>
      <c r="O149" s="61">
        <v>5</v>
      </c>
      <c r="P149" s="61">
        <v>0.62</v>
      </c>
      <c r="Q149" s="14">
        <v>0.23</v>
      </c>
      <c r="R149" s="61">
        <v>0</v>
      </c>
    </row>
    <row r="150" spans="1:18" ht="27" thickBot="1" x14ac:dyDescent="0.35">
      <c r="A150" s="58">
        <v>349</v>
      </c>
      <c r="B150" s="59" t="s">
        <v>58</v>
      </c>
      <c r="C150" s="60">
        <v>200</v>
      </c>
      <c r="D150" s="14">
        <v>0.66</v>
      </c>
      <c r="E150" s="14">
        <v>0.09</v>
      </c>
      <c r="F150" s="14">
        <v>27.88</v>
      </c>
      <c r="G150" s="14">
        <v>132.80000000000001</v>
      </c>
      <c r="H150" s="14">
        <v>0.01</v>
      </c>
      <c r="I150" s="14">
        <v>0.01</v>
      </c>
      <c r="J150" s="61">
        <v>0.9</v>
      </c>
      <c r="K150" s="61">
        <v>0</v>
      </c>
      <c r="L150" s="61">
        <v>0</v>
      </c>
      <c r="M150" s="61">
        <v>14.18</v>
      </c>
      <c r="N150" s="14">
        <v>0</v>
      </c>
      <c r="O150" s="61">
        <v>5.14</v>
      </c>
      <c r="P150" s="61">
        <v>0.95</v>
      </c>
      <c r="Q150" s="14">
        <v>0</v>
      </c>
      <c r="R150" s="61">
        <v>0</v>
      </c>
    </row>
    <row r="151" spans="1:18" ht="66.599999999999994" thickBot="1" x14ac:dyDescent="0.35">
      <c r="A151" s="58" t="s">
        <v>48</v>
      </c>
      <c r="B151" s="59" t="s">
        <v>59</v>
      </c>
      <c r="C151" s="60">
        <v>200</v>
      </c>
      <c r="D151" s="14">
        <v>5.6</v>
      </c>
      <c r="E151" s="14">
        <v>6.4</v>
      </c>
      <c r="F151" s="14">
        <v>9.4</v>
      </c>
      <c r="G151" s="14">
        <v>116</v>
      </c>
      <c r="H151" s="14">
        <v>0.08</v>
      </c>
      <c r="I151" s="14">
        <v>0.3</v>
      </c>
      <c r="J151" s="14">
        <v>2.6</v>
      </c>
      <c r="K151" s="14">
        <v>0.04</v>
      </c>
      <c r="L151" s="14">
        <v>0</v>
      </c>
      <c r="M151" s="13">
        <v>240</v>
      </c>
      <c r="N151" s="13">
        <v>180</v>
      </c>
      <c r="O151" s="13">
        <v>28</v>
      </c>
      <c r="P151" s="13">
        <v>0.2</v>
      </c>
      <c r="Q151" s="14">
        <v>0.8</v>
      </c>
      <c r="R151" s="13">
        <v>1.7999999999999999E-2</v>
      </c>
    </row>
    <row r="152" spans="1:18" ht="15" thickBot="1" x14ac:dyDescent="0.35">
      <c r="A152" s="13"/>
      <c r="B152" s="34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3"/>
      <c r="N152" s="13"/>
      <c r="O152" s="13"/>
      <c r="P152" s="13"/>
      <c r="Q152" s="14"/>
      <c r="R152" s="13"/>
    </row>
    <row r="153" spans="1:18" ht="15" thickBot="1" x14ac:dyDescent="0.35">
      <c r="A153" s="13"/>
      <c r="B153" s="8" t="s">
        <v>37</v>
      </c>
      <c r="C153" s="68">
        <f t="shared" ref="C153:R153" si="5">SUM(C144:C152)</f>
        <v>815</v>
      </c>
      <c r="D153" s="68">
        <f t="shared" si="5"/>
        <v>30.42</v>
      </c>
      <c r="E153" s="68">
        <f t="shared" si="5"/>
        <v>27.58</v>
      </c>
      <c r="F153" s="68">
        <f t="shared" si="5"/>
        <v>98.960000000000008</v>
      </c>
      <c r="G153" s="68">
        <f t="shared" si="5"/>
        <v>883.8</v>
      </c>
      <c r="H153" s="68">
        <f t="shared" si="5"/>
        <v>0.44</v>
      </c>
      <c r="I153" s="68">
        <f t="shared" si="5"/>
        <v>0.56000000000000005</v>
      </c>
      <c r="J153" s="68">
        <f t="shared" si="5"/>
        <v>22.73</v>
      </c>
      <c r="K153" s="68">
        <f t="shared" si="5"/>
        <v>20.84</v>
      </c>
      <c r="L153" s="68">
        <f t="shared" si="5"/>
        <v>0.54</v>
      </c>
      <c r="M153" s="68">
        <f t="shared" si="5"/>
        <v>386.56</v>
      </c>
      <c r="N153" s="68">
        <f t="shared" si="5"/>
        <v>502.16</v>
      </c>
      <c r="O153" s="68">
        <f t="shared" si="5"/>
        <v>123.55999999999999</v>
      </c>
      <c r="P153" s="68">
        <f t="shared" si="5"/>
        <v>6.3900000000000006</v>
      </c>
      <c r="Q153" s="68">
        <f t="shared" si="5"/>
        <v>1.03</v>
      </c>
      <c r="R153" s="68">
        <f t="shared" si="5"/>
        <v>1.7999999999999999E-2</v>
      </c>
    </row>
    <row r="154" spans="1:18" ht="0.75" customHeight="1" thickBot="1" x14ac:dyDescent="0.35">
      <c r="A154" s="37"/>
      <c r="B154" s="38"/>
      <c r="C154" s="63"/>
      <c r="D154" s="63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</row>
    <row r="155" spans="1:18" ht="15" hidden="1" thickBot="1" x14ac:dyDescent="0.35">
      <c r="A155" s="40"/>
      <c r="B155" s="41"/>
      <c r="C155" s="65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1:18" ht="15" thickBot="1" x14ac:dyDescent="0.35">
      <c r="A156" s="13"/>
      <c r="B156" s="28"/>
      <c r="C156" s="43"/>
      <c r="D156" s="43"/>
      <c r="E156" s="44"/>
      <c r="F156" s="44"/>
      <c r="G156" s="44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1:18" ht="15" thickBot="1" x14ac:dyDescent="0.35">
      <c r="A157" s="46"/>
      <c r="B157" s="47" t="s">
        <v>38</v>
      </c>
      <c r="C157" s="46"/>
      <c r="D157" s="79">
        <f t="shared" ref="D157:R157" si="6">D141+D153</f>
        <v>30.42</v>
      </c>
      <c r="E157" s="79">
        <f t="shared" si="6"/>
        <v>27.58</v>
      </c>
      <c r="F157" s="79">
        <f t="shared" si="6"/>
        <v>98.960000000000008</v>
      </c>
      <c r="G157" s="79">
        <f t="shared" si="6"/>
        <v>883.8</v>
      </c>
      <c r="H157" s="79">
        <f t="shared" si="6"/>
        <v>0.44</v>
      </c>
      <c r="I157" s="79">
        <f t="shared" si="6"/>
        <v>0.56000000000000005</v>
      </c>
      <c r="J157" s="79">
        <f t="shared" si="6"/>
        <v>22.73</v>
      </c>
      <c r="K157" s="79">
        <f t="shared" si="6"/>
        <v>20.84</v>
      </c>
      <c r="L157" s="79">
        <f t="shared" si="6"/>
        <v>0.54</v>
      </c>
      <c r="M157" s="79">
        <f t="shared" si="6"/>
        <v>386.56</v>
      </c>
      <c r="N157" s="79">
        <f t="shared" si="6"/>
        <v>502.16</v>
      </c>
      <c r="O157" s="79">
        <f t="shared" si="6"/>
        <v>123.55999999999999</v>
      </c>
      <c r="P157" s="79">
        <f t="shared" si="6"/>
        <v>6.3900000000000006</v>
      </c>
      <c r="Q157" s="79">
        <f t="shared" si="6"/>
        <v>1.03</v>
      </c>
      <c r="R157" s="79">
        <f t="shared" si="6"/>
        <v>1.7999999999999999E-2</v>
      </c>
    </row>
    <row r="158" spans="1:18" ht="15" thickBot="1" x14ac:dyDescent="0.35">
      <c r="A158" s="199"/>
      <c r="B158" s="202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</row>
    <row r="159" spans="1:18" ht="15" thickBot="1" x14ac:dyDescent="0.35">
      <c r="A159" s="202"/>
      <c r="B159" s="202"/>
      <c r="C159" s="202"/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</row>
    <row r="160" spans="1:18" ht="15" thickBot="1" x14ac:dyDescent="0.35">
      <c r="A160" s="52" t="s">
        <v>60</v>
      </c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</row>
    <row r="161" spans="1:18" ht="15" thickBot="1" x14ac:dyDescent="0.35">
      <c r="A161" s="49" t="s">
        <v>40</v>
      </c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</row>
    <row r="162" spans="1:18" ht="15" thickBot="1" x14ac:dyDescent="0.35">
      <c r="A162" s="52" t="s">
        <v>2</v>
      </c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</row>
    <row r="163" spans="1:18" ht="15" thickBot="1" x14ac:dyDescent="0.35">
      <c r="A163" s="52" t="s">
        <v>41</v>
      </c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</row>
    <row r="164" spans="1:18" ht="15" thickBot="1" x14ac:dyDescent="0.35">
      <c r="A164" s="51"/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</row>
    <row r="165" spans="1:18" ht="15" thickBot="1" x14ac:dyDescent="0.35">
      <c r="A165" s="191" t="s">
        <v>4</v>
      </c>
      <c r="B165" s="7" t="s">
        <v>5</v>
      </c>
      <c r="C165" s="193" t="s">
        <v>6</v>
      </c>
      <c r="D165" s="194" t="s">
        <v>7</v>
      </c>
      <c r="E165" s="194"/>
      <c r="F165" s="194"/>
      <c r="G165" s="195" t="s">
        <v>8</v>
      </c>
      <c r="H165" s="193" t="s">
        <v>9</v>
      </c>
      <c r="I165" s="193"/>
      <c r="J165" s="193"/>
      <c r="K165" s="193"/>
      <c r="L165" s="193"/>
      <c r="M165" s="198" t="s">
        <v>10</v>
      </c>
      <c r="N165" s="198"/>
      <c r="O165" s="198"/>
      <c r="P165" s="198"/>
      <c r="Q165" s="198"/>
      <c r="R165" s="198"/>
    </row>
    <row r="166" spans="1:18" ht="27" thickBot="1" x14ac:dyDescent="0.35">
      <c r="A166" s="192"/>
      <c r="B166" s="7" t="s">
        <v>11</v>
      </c>
      <c r="C166" s="193"/>
      <c r="D166" s="194"/>
      <c r="E166" s="194"/>
      <c r="F166" s="194"/>
      <c r="G166" s="196"/>
      <c r="H166" s="197"/>
      <c r="I166" s="197"/>
      <c r="J166" s="197"/>
      <c r="K166" s="197"/>
      <c r="L166" s="197"/>
      <c r="M166" s="199"/>
      <c r="N166" s="199"/>
      <c r="O166" s="199"/>
      <c r="P166" s="199"/>
      <c r="Q166" s="199"/>
      <c r="R166" s="199"/>
    </row>
    <row r="167" spans="1:18" ht="15" thickBot="1" x14ac:dyDescent="0.35">
      <c r="A167" s="192"/>
      <c r="B167" s="8"/>
      <c r="C167" s="9" t="s">
        <v>12</v>
      </c>
      <c r="D167" s="198" t="s">
        <v>12</v>
      </c>
      <c r="E167" s="198"/>
      <c r="F167" s="198"/>
      <c r="G167" s="196"/>
      <c r="H167" s="200" t="s">
        <v>13</v>
      </c>
      <c r="I167" s="200"/>
      <c r="J167" s="200"/>
      <c r="K167" s="200"/>
      <c r="L167" s="200"/>
      <c r="M167" s="198" t="s">
        <v>13</v>
      </c>
      <c r="N167" s="198"/>
      <c r="O167" s="198"/>
      <c r="P167" s="198"/>
      <c r="Q167" s="198"/>
      <c r="R167" s="198"/>
    </row>
    <row r="168" spans="1:18" ht="27" thickBot="1" x14ac:dyDescent="0.35">
      <c r="A168" s="8"/>
      <c r="B168" s="8"/>
      <c r="C168" s="8"/>
      <c r="D168" s="8" t="s">
        <v>14</v>
      </c>
      <c r="E168" s="8" t="s">
        <v>15</v>
      </c>
      <c r="F168" s="7" t="s">
        <v>16</v>
      </c>
      <c r="G168" s="8" t="s">
        <v>17</v>
      </c>
      <c r="H168" s="7" t="s">
        <v>18</v>
      </c>
      <c r="I168" s="7" t="s">
        <v>19</v>
      </c>
      <c r="J168" s="7" t="s">
        <v>20</v>
      </c>
      <c r="K168" s="7" t="s">
        <v>21</v>
      </c>
      <c r="L168" s="7" t="s">
        <v>22</v>
      </c>
      <c r="M168" s="7" t="s">
        <v>23</v>
      </c>
      <c r="N168" s="8" t="s">
        <v>24</v>
      </c>
      <c r="O168" s="7" t="s">
        <v>25</v>
      </c>
      <c r="P168" s="7" t="s">
        <v>26</v>
      </c>
      <c r="Q168" s="12" t="s">
        <v>27</v>
      </c>
      <c r="R168" s="7" t="s">
        <v>28</v>
      </c>
    </row>
    <row r="169" spans="1:18" ht="21" customHeight="1" thickBot="1" x14ac:dyDescent="0.35">
      <c r="A169" s="60"/>
      <c r="B169" s="121" t="s">
        <v>93</v>
      </c>
      <c r="C169" s="60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</row>
    <row r="170" spans="1:18" ht="15" hidden="1" thickBot="1" x14ac:dyDescent="0.35">
      <c r="A170" s="60"/>
      <c r="B170" s="16"/>
      <c r="C170" s="58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ht="15" hidden="1" thickBot="1" x14ac:dyDescent="0.35">
      <c r="A171" s="53"/>
      <c r="B171" s="16"/>
      <c r="C171" s="60"/>
      <c r="D171" s="14"/>
      <c r="E171" s="14"/>
      <c r="F171" s="61"/>
      <c r="G171" s="61"/>
      <c r="H171" s="61"/>
      <c r="I171" s="61"/>
      <c r="J171" s="61"/>
      <c r="K171" s="61"/>
      <c r="L171" s="61"/>
      <c r="M171" s="61"/>
      <c r="N171" s="14"/>
      <c r="O171" s="61"/>
      <c r="P171" s="61"/>
      <c r="Q171" s="61"/>
      <c r="R171" s="61"/>
    </row>
    <row r="172" spans="1:18" ht="15" hidden="1" thickBot="1" x14ac:dyDescent="0.35">
      <c r="A172" s="60"/>
      <c r="B172" s="80"/>
      <c r="C172" s="19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</row>
    <row r="173" spans="1:18" ht="15" hidden="1" thickBot="1" x14ac:dyDescent="0.35">
      <c r="A173" s="60"/>
      <c r="B173" s="16"/>
      <c r="C173" s="58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</row>
    <row r="174" spans="1:18" ht="15" hidden="1" thickBot="1" x14ac:dyDescent="0.35">
      <c r="A174" s="60"/>
      <c r="B174" s="16"/>
      <c r="C174" s="58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</row>
    <row r="175" spans="1:18" ht="15" hidden="1" thickBot="1" x14ac:dyDescent="0.35">
      <c r="A175" s="13"/>
      <c r="B175" s="21"/>
      <c r="C175" s="13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</row>
    <row r="176" spans="1:18" ht="15" hidden="1" thickBot="1" x14ac:dyDescent="0.35">
      <c r="A176" s="24"/>
      <c r="B176" s="25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5" hidden="1" thickBot="1" x14ac:dyDescent="0.35">
      <c r="A177" s="13"/>
      <c r="B177" s="28"/>
      <c r="C177" s="43"/>
      <c r="D177" s="55"/>
      <c r="E177" s="81"/>
      <c r="F177" s="81"/>
      <c r="G177" s="81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</row>
    <row r="178" spans="1:18" ht="15" hidden="1" thickBot="1" x14ac:dyDescent="0.35">
      <c r="A178" s="13"/>
      <c r="B178" s="25" t="s">
        <v>30</v>
      </c>
      <c r="C178" s="13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</row>
    <row r="179" spans="1:18" ht="27" thickBot="1" x14ac:dyDescent="0.35">
      <c r="A179" s="31">
        <v>71</v>
      </c>
      <c r="B179" s="16" t="s">
        <v>31</v>
      </c>
      <c r="C179" s="19">
        <v>60</v>
      </c>
      <c r="D179" s="18">
        <v>2.16</v>
      </c>
      <c r="E179" s="18">
        <v>6.07</v>
      </c>
      <c r="F179" s="18">
        <v>2.08</v>
      </c>
      <c r="G179" s="18">
        <v>7.2</v>
      </c>
      <c r="H179" s="18">
        <v>0</v>
      </c>
      <c r="I179" s="18">
        <v>0.03</v>
      </c>
      <c r="J179" s="18">
        <v>2.8</v>
      </c>
      <c r="K179" s="18">
        <v>0</v>
      </c>
      <c r="L179" s="18">
        <v>0</v>
      </c>
      <c r="M179" s="18">
        <v>13.8</v>
      </c>
      <c r="N179" s="18">
        <v>20</v>
      </c>
      <c r="O179" s="18">
        <v>11.5</v>
      </c>
      <c r="P179" s="18">
        <v>0.42</v>
      </c>
      <c r="Q179" s="18">
        <v>0</v>
      </c>
      <c r="R179" s="18">
        <v>0</v>
      </c>
    </row>
    <row r="180" spans="1:18" ht="40.200000000000003" thickBot="1" x14ac:dyDescent="0.35">
      <c r="A180" s="83" t="s">
        <v>99</v>
      </c>
      <c r="B180" s="16" t="s">
        <v>61</v>
      </c>
      <c r="C180" s="58">
        <v>200</v>
      </c>
      <c r="D180" s="55">
        <v>2.84</v>
      </c>
      <c r="E180" s="55">
        <v>4.0999999999999996</v>
      </c>
      <c r="F180" s="55">
        <v>11.33</v>
      </c>
      <c r="G180" s="55">
        <v>102.2</v>
      </c>
      <c r="H180" s="55">
        <v>0.08</v>
      </c>
      <c r="I180" s="55">
        <v>0.04</v>
      </c>
      <c r="J180" s="55">
        <v>5.36</v>
      </c>
      <c r="K180" s="55">
        <v>0</v>
      </c>
      <c r="L180" s="55">
        <v>0</v>
      </c>
      <c r="M180" s="55">
        <v>43.34</v>
      </c>
      <c r="N180" s="55">
        <v>79.599999999999994</v>
      </c>
      <c r="O180" s="55">
        <v>27.56</v>
      </c>
      <c r="P180" s="55">
        <v>1.38</v>
      </c>
      <c r="Q180" s="55">
        <v>0.26</v>
      </c>
      <c r="R180" s="55">
        <v>2.12</v>
      </c>
    </row>
    <row r="181" spans="1:18" ht="27" thickBot="1" x14ac:dyDescent="0.35">
      <c r="A181" s="84">
        <v>255</v>
      </c>
      <c r="B181" s="84" t="s">
        <v>62</v>
      </c>
      <c r="C181" s="85">
        <v>100</v>
      </c>
      <c r="D181" s="57">
        <v>13.26</v>
      </c>
      <c r="E181" s="57">
        <v>11.23</v>
      </c>
      <c r="F181" s="57">
        <v>3.52</v>
      </c>
      <c r="G181" s="57">
        <v>185</v>
      </c>
      <c r="H181" s="57">
        <v>0.3</v>
      </c>
      <c r="I181" s="55">
        <v>1.8</v>
      </c>
      <c r="J181" s="57">
        <v>13.7</v>
      </c>
      <c r="K181" s="57">
        <v>500</v>
      </c>
      <c r="L181" s="57">
        <v>1</v>
      </c>
      <c r="M181" s="57">
        <v>30</v>
      </c>
      <c r="N181" s="57">
        <v>239</v>
      </c>
      <c r="O181" s="57">
        <v>17</v>
      </c>
      <c r="P181" s="57">
        <v>5</v>
      </c>
      <c r="Q181" s="55">
        <v>1.2</v>
      </c>
      <c r="R181" s="55">
        <v>4.8</v>
      </c>
    </row>
    <row r="182" spans="1:18" ht="27" thickBot="1" x14ac:dyDescent="0.35">
      <c r="A182" s="84">
        <v>171</v>
      </c>
      <c r="B182" s="84" t="s">
        <v>117</v>
      </c>
      <c r="C182" s="85" t="s">
        <v>136</v>
      </c>
      <c r="D182" s="57">
        <v>8.85</v>
      </c>
      <c r="E182" s="57">
        <v>9.5500000000000007</v>
      </c>
      <c r="F182" s="57">
        <v>39.86</v>
      </c>
      <c r="G182" s="57">
        <v>280</v>
      </c>
      <c r="H182" s="57">
        <v>7.0000000000000007E-2</v>
      </c>
      <c r="I182" s="55">
        <v>0.06</v>
      </c>
      <c r="J182" s="57">
        <v>0</v>
      </c>
      <c r="K182" s="57">
        <v>6.7</v>
      </c>
      <c r="L182" s="57">
        <v>0.22</v>
      </c>
      <c r="M182" s="57">
        <v>9.8000000000000007</v>
      </c>
      <c r="N182" s="57">
        <v>81.900000000000006</v>
      </c>
      <c r="O182" s="57">
        <v>56.8</v>
      </c>
      <c r="P182" s="57">
        <v>4.67</v>
      </c>
      <c r="Q182" s="55">
        <v>0.6</v>
      </c>
      <c r="R182" s="55">
        <v>1.1000000000000001</v>
      </c>
    </row>
    <row r="183" spans="1:18" ht="15" thickBot="1" x14ac:dyDescent="0.35">
      <c r="A183" s="60" t="s">
        <v>48</v>
      </c>
      <c r="B183" s="16" t="s">
        <v>29</v>
      </c>
      <c r="C183" s="58">
        <v>40</v>
      </c>
      <c r="D183" s="55">
        <v>2.7</v>
      </c>
      <c r="E183" s="55">
        <v>0.34</v>
      </c>
      <c r="F183" s="55">
        <v>20.059999999999999</v>
      </c>
      <c r="G183" s="55">
        <v>94.1</v>
      </c>
      <c r="H183" s="55">
        <v>0.04</v>
      </c>
      <c r="I183" s="55">
        <v>0.01</v>
      </c>
      <c r="J183" s="55">
        <v>0</v>
      </c>
      <c r="K183" s="55">
        <v>0</v>
      </c>
      <c r="L183" s="55">
        <v>0.44</v>
      </c>
      <c r="M183" s="55">
        <v>8</v>
      </c>
      <c r="N183" s="55">
        <v>26</v>
      </c>
      <c r="O183" s="55">
        <v>5.6</v>
      </c>
      <c r="P183" s="55">
        <v>0.44</v>
      </c>
      <c r="Q183" s="55">
        <v>0</v>
      </c>
      <c r="R183" s="55">
        <v>0</v>
      </c>
    </row>
    <row r="184" spans="1:18" ht="15" customHeight="1" thickBot="1" x14ac:dyDescent="0.35">
      <c r="A184" s="60" t="s">
        <v>48</v>
      </c>
      <c r="B184" s="16" t="s">
        <v>35</v>
      </c>
      <c r="C184" s="58">
        <v>25</v>
      </c>
      <c r="D184" s="55">
        <v>1.4</v>
      </c>
      <c r="E184" s="55">
        <v>0.28000000000000003</v>
      </c>
      <c r="F184" s="55">
        <v>12.35</v>
      </c>
      <c r="G184" s="55">
        <v>57.52</v>
      </c>
      <c r="H184" s="55">
        <v>0.13</v>
      </c>
      <c r="I184" s="55">
        <v>0.09</v>
      </c>
      <c r="J184" s="55">
        <v>0.18</v>
      </c>
      <c r="K184" s="55">
        <v>0</v>
      </c>
      <c r="L184" s="55">
        <v>0.13</v>
      </c>
      <c r="M184" s="55">
        <v>5.75</v>
      </c>
      <c r="N184" s="55">
        <v>26.5</v>
      </c>
      <c r="O184" s="55">
        <v>6.25</v>
      </c>
      <c r="P184" s="55">
        <v>0.78</v>
      </c>
      <c r="Q184" s="55">
        <v>0.28999999999999998</v>
      </c>
      <c r="R184" s="55">
        <v>0</v>
      </c>
    </row>
    <row r="185" spans="1:18" ht="15" hidden="1" thickBot="1" x14ac:dyDescent="0.35">
      <c r="A185" s="60"/>
      <c r="B185" s="16"/>
      <c r="C185" s="58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</row>
    <row r="186" spans="1:18" ht="15" hidden="1" thickBot="1" x14ac:dyDescent="0.35"/>
    <row r="187" spans="1:18" ht="15" thickBot="1" x14ac:dyDescent="0.35">
      <c r="A187" s="60" t="str">
        <f>A28</f>
        <v>пром</v>
      </c>
      <c r="B187" s="59" t="str">
        <f>B28</f>
        <v>Сок фруктовый</v>
      </c>
      <c r="C187" s="60">
        <f>C28</f>
        <v>200</v>
      </c>
      <c r="D187" s="32" t="s">
        <v>91</v>
      </c>
      <c r="E187" s="32">
        <f>E28</f>
        <v>0</v>
      </c>
      <c r="F187" s="32" t="s">
        <v>130</v>
      </c>
      <c r="G187" s="32" t="s">
        <v>131</v>
      </c>
      <c r="H187" s="32">
        <f t="shared" ref="H187:R187" si="7">H28</f>
        <v>0</v>
      </c>
      <c r="I187" s="32">
        <f t="shared" si="7"/>
        <v>0</v>
      </c>
      <c r="J187" s="32">
        <f t="shared" si="7"/>
        <v>0</v>
      </c>
      <c r="K187" s="32">
        <f t="shared" si="7"/>
        <v>0</v>
      </c>
      <c r="L187" s="32">
        <f t="shared" si="7"/>
        <v>0</v>
      </c>
      <c r="M187" s="32">
        <f t="shared" si="7"/>
        <v>14</v>
      </c>
      <c r="N187" s="32">
        <f t="shared" si="7"/>
        <v>0</v>
      </c>
      <c r="O187" s="32">
        <f t="shared" si="7"/>
        <v>10</v>
      </c>
      <c r="P187" s="32">
        <f t="shared" si="7"/>
        <v>2.8</v>
      </c>
      <c r="Q187" s="32">
        <f t="shared" si="7"/>
        <v>0</v>
      </c>
      <c r="R187" s="32">
        <f t="shared" si="7"/>
        <v>0</v>
      </c>
    </row>
    <row r="188" spans="1:18" ht="15" thickBot="1" x14ac:dyDescent="0.35">
      <c r="A188" s="84"/>
      <c r="B188" s="84"/>
      <c r="C188" s="85"/>
      <c r="D188" s="57"/>
      <c r="E188" s="57"/>
      <c r="F188" s="57"/>
      <c r="G188" s="57"/>
      <c r="H188" s="57"/>
      <c r="I188" s="55"/>
      <c r="J188" s="57"/>
      <c r="K188" s="57"/>
      <c r="L188" s="57"/>
      <c r="M188" s="57"/>
      <c r="N188" s="57"/>
      <c r="O188" s="57"/>
      <c r="P188" s="57"/>
      <c r="Q188" s="55"/>
      <c r="R188" s="55"/>
    </row>
    <row r="189" spans="1:18" ht="15" thickBot="1" x14ac:dyDescent="0.35">
      <c r="A189" s="13"/>
      <c r="B189" s="8" t="s">
        <v>37</v>
      </c>
      <c r="C189" s="24">
        <f t="shared" ref="C189:R189" si="8">SUM(C179:C188)</f>
        <v>625</v>
      </c>
      <c r="D189" s="24">
        <f t="shared" si="8"/>
        <v>31.209999999999997</v>
      </c>
      <c r="E189" s="24">
        <f t="shared" si="8"/>
        <v>31.57</v>
      </c>
      <c r="F189" s="24">
        <f t="shared" si="8"/>
        <v>89.199999999999989</v>
      </c>
      <c r="G189" s="24">
        <f t="shared" si="8"/>
        <v>726.02</v>
      </c>
      <c r="H189" s="24">
        <f t="shared" si="8"/>
        <v>0.62</v>
      </c>
      <c r="I189" s="24">
        <f t="shared" si="8"/>
        <v>2.0300000000000002</v>
      </c>
      <c r="J189" s="24">
        <f t="shared" si="8"/>
        <v>22.04</v>
      </c>
      <c r="K189" s="24">
        <f t="shared" si="8"/>
        <v>506.7</v>
      </c>
      <c r="L189" s="24">
        <f t="shared" si="8"/>
        <v>1.79</v>
      </c>
      <c r="M189" s="24">
        <f t="shared" si="8"/>
        <v>124.69</v>
      </c>
      <c r="N189" s="24">
        <f t="shared" si="8"/>
        <v>473</v>
      </c>
      <c r="O189" s="24">
        <f t="shared" si="8"/>
        <v>134.70999999999998</v>
      </c>
      <c r="P189" s="24">
        <f t="shared" si="8"/>
        <v>15.489999999999998</v>
      </c>
      <c r="Q189" s="24">
        <f t="shared" si="8"/>
        <v>2.35</v>
      </c>
      <c r="R189" s="24">
        <f t="shared" si="8"/>
        <v>8.02</v>
      </c>
    </row>
    <row r="190" spans="1:18" ht="0.75" customHeight="1" thickBot="1" x14ac:dyDescent="0.35">
      <c r="A190" s="37"/>
      <c r="B190" s="38"/>
      <c r="C190" s="63"/>
      <c r="D190" s="63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</row>
    <row r="191" spans="1:18" ht="15" hidden="1" thickBot="1" x14ac:dyDescent="0.35">
      <c r="A191" s="40"/>
      <c r="B191" s="41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</row>
    <row r="192" spans="1:18" ht="15" thickBot="1" x14ac:dyDescent="0.35">
      <c r="A192" s="13"/>
      <c r="B192" s="28"/>
      <c r="C192" s="43"/>
      <c r="D192" s="43"/>
      <c r="E192" s="44"/>
      <c r="F192" s="44"/>
      <c r="G192" s="44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</row>
    <row r="193" spans="1:18" ht="15" thickBot="1" x14ac:dyDescent="0.35">
      <c r="A193" s="46"/>
      <c r="B193" s="47" t="s">
        <v>38</v>
      </c>
      <c r="C193" s="46"/>
      <c r="D193" s="66">
        <f t="shared" ref="D193:R193" si="9">D176+D189</f>
        <v>31.209999999999997</v>
      </c>
      <c r="E193" s="66">
        <f t="shared" si="9"/>
        <v>31.57</v>
      </c>
      <c r="F193" s="66">
        <f t="shared" si="9"/>
        <v>89.199999999999989</v>
      </c>
      <c r="G193" s="66">
        <f t="shared" si="9"/>
        <v>726.02</v>
      </c>
      <c r="H193" s="66">
        <f t="shared" si="9"/>
        <v>0.62</v>
      </c>
      <c r="I193" s="66">
        <f t="shared" si="9"/>
        <v>2.0300000000000002</v>
      </c>
      <c r="J193" s="66">
        <f t="shared" si="9"/>
        <v>22.04</v>
      </c>
      <c r="K193" s="66">
        <f t="shared" si="9"/>
        <v>506.7</v>
      </c>
      <c r="L193" s="66">
        <f t="shared" si="9"/>
        <v>1.79</v>
      </c>
      <c r="M193" s="66">
        <f t="shared" si="9"/>
        <v>124.69</v>
      </c>
      <c r="N193" s="66">
        <f t="shared" si="9"/>
        <v>473</v>
      </c>
      <c r="O193" s="66">
        <f t="shared" si="9"/>
        <v>134.70999999999998</v>
      </c>
      <c r="P193" s="66">
        <f t="shared" si="9"/>
        <v>15.489999999999998</v>
      </c>
      <c r="Q193" s="66">
        <f t="shared" si="9"/>
        <v>2.35</v>
      </c>
      <c r="R193" s="66">
        <f t="shared" si="9"/>
        <v>8.02</v>
      </c>
    </row>
    <row r="194" spans="1:18" ht="15" thickBot="1" x14ac:dyDescent="0.35">
      <c r="A194" s="199"/>
      <c r="B194" s="202"/>
      <c r="C194" s="202"/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</row>
    <row r="195" spans="1:18" ht="15" thickBot="1" x14ac:dyDescent="0.35">
      <c r="A195" s="52" t="s">
        <v>64</v>
      </c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</row>
    <row r="196" spans="1:18" ht="15" thickBot="1" x14ac:dyDescent="0.35">
      <c r="A196" s="52" t="s">
        <v>65</v>
      </c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</row>
    <row r="197" spans="1:18" ht="15" thickBot="1" x14ac:dyDescent="0.35">
      <c r="A197" s="52" t="s">
        <v>2</v>
      </c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</row>
    <row r="198" spans="1:18" ht="15" thickBot="1" x14ac:dyDescent="0.35">
      <c r="A198" s="52" t="s">
        <v>41</v>
      </c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</row>
    <row r="199" spans="1:18" ht="15" thickBot="1" x14ac:dyDescent="0.35">
      <c r="A199" s="51"/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</row>
    <row r="200" spans="1:18" ht="15" thickBot="1" x14ac:dyDescent="0.35">
      <c r="A200" s="191" t="s">
        <v>4</v>
      </c>
      <c r="B200" s="7" t="s">
        <v>5</v>
      </c>
      <c r="C200" s="193" t="s">
        <v>6</v>
      </c>
      <c r="D200" s="194" t="s">
        <v>7</v>
      </c>
      <c r="E200" s="194"/>
      <c r="F200" s="194"/>
      <c r="G200" s="195" t="s">
        <v>8</v>
      </c>
      <c r="H200" s="193" t="s">
        <v>9</v>
      </c>
      <c r="I200" s="193"/>
      <c r="J200" s="193"/>
      <c r="K200" s="193"/>
      <c r="L200" s="193"/>
      <c r="M200" s="198" t="s">
        <v>10</v>
      </c>
      <c r="N200" s="198"/>
      <c r="O200" s="198"/>
      <c r="P200" s="198"/>
      <c r="Q200" s="198"/>
      <c r="R200" s="198"/>
    </row>
    <row r="201" spans="1:18" ht="27" thickBot="1" x14ac:dyDescent="0.35">
      <c r="A201" s="192"/>
      <c r="B201" s="7" t="s">
        <v>11</v>
      </c>
      <c r="C201" s="193"/>
      <c r="D201" s="194"/>
      <c r="E201" s="194"/>
      <c r="F201" s="194"/>
      <c r="G201" s="196"/>
      <c r="H201" s="197"/>
      <c r="I201" s="197"/>
      <c r="J201" s="197"/>
      <c r="K201" s="197"/>
      <c r="L201" s="197"/>
      <c r="M201" s="199"/>
      <c r="N201" s="199"/>
      <c r="O201" s="199"/>
      <c r="P201" s="199"/>
      <c r="Q201" s="199"/>
      <c r="R201" s="199"/>
    </row>
    <row r="202" spans="1:18" ht="15" thickBot="1" x14ac:dyDescent="0.35">
      <c r="A202" s="192"/>
      <c r="B202" s="8"/>
      <c r="C202" s="9" t="s">
        <v>12</v>
      </c>
      <c r="D202" s="198" t="s">
        <v>12</v>
      </c>
      <c r="E202" s="198"/>
      <c r="F202" s="198"/>
      <c r="G202" s="196"/>
      <c r="H202" s="200" t="s">
        <v>13</v>
      </c>
      <c r="I202" s="200"/>
      <c r="J202" s="200"/>
      <c r="K202" s="200"/>
      <c r="L202" s="200"/>
      <c r="M202" s="198" t="s">
        <v>13</v>
      </c>
      <c r="N202" s="198"/>
      <c r="O202" s="198"/>
      <c r="P202" s="198"/>
      <c r="Q202" s="198"/>
      <c r="R202" s="198"/>
    </row>
    <row r="203" spans="1:18" ht="27" thickBot="1" x14ac:dyDescent="0.35">
      <c r="A203" s="8"/>
      <c r="B203" s="8"/>
      <c r="C203" s="8"/>
      <c r="D203" s="8" t="s">
        <v>14</v>
      </c>
      <c r="E203" s="8" t="s">
        <v>15</v>
      </c>
      <c r="F203" s="7" t="s">
        <v>16</v>
      </c>
      <c r="G203" s="8" t="s">
        <v>17</v>
      </c>
      <c r="H203" s="7" t="s">
        <v>18</v>
      </c>
      <c r="I203" s="7" t="s">
        <v>19</v>
      </c>
      <c r="J203" s="7" t="s">
        <v>20</v>
      </c>
      <c r="K203" s="7" t="s">
        <v>21</v>
      </c>
      <c r="L203" s="7" t="s">
        <v>22</v>
      </c>
      <c r="M203" s="7" t="s">
        <v>23</v>
      </c>
      <c r="N203" s="8" t="s">
        <v>24</v>
      </c>
      <c r="O203" s="7" t="s">
        <v>25</v>
      </c>
      <c r="P203" s="7" t="s">
        <v>26</v>
      </c>
      <c r="Q203" s="12" t="s">
        <v>27</v>
      </c>
      <c r="R203" s="7" t="s">
        <v>28</v>
      </c>
    </row>
    <row r="204" spans="1:18" ht="22.5" customHeight="1" thickBot="1" x14ac:dyDescent="0.35">
      <c r="A204" s="60"/>
      <c r="B204" s="121" t="s">
        <v>93</v>
      </c>
      <c r="C204" s="60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</row>
    <row r="205" spans="1:18" ht="15" hidden="1" thickBot="1" x14ac:dyDescent="0.35">
      <c r="A205" s="58"/>
      <c r="B205" s="16"/>
      <c r="C205" s="58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</row>
    <row r="206" spans="1:18" ht="15" hidden="1" thickBot="1" x14ac:dyDescent="0.35">
      <c r="A206" s="60"/>
      <c r="B206" s="16"/>
      <c r="C206" s="58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</row>
    <row r="207" spans="1:18" ht="15" hidden="1" thickBot="1" x14ac:dyDescent="0.35">
      <c r="A207" s="58"/>
      <c r="B207" s="16"/>
      <c r="C207" s="58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</row>
    <row r="208" spans="1:18" ht="15" hidden="1" thickBot="1" x14ac:dyDescent="0.35">
      <c r="A208" s="58"/>
      <c r="B208" s="86"/>
      <c r="C208" s="58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</row>
    <row r="209" spans="1:18" ht="15" hidden="1" thickBot="1" x14ac:dyDescent="0.35">
      <c r="A209" s="53"/>
      <c r="B209" s="86"/>
      <c r="C209" s="53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</row>
    <row r="210" spans="1:18" ht="15" hidden="1" thickBot="1" x14ac:dyDescent="0.35">
      <c r="A210" s="58"/>
      <c r="B210" s="16"/>
      <c r="C210" s="58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</row>
    <row r="211" spans="1:18" ht="15" hidden="1" thickBot="1" x14ac:dyDescent="0.35">
      <c r="A211" s="60"/>
      <c r="B211" s="16"/>
      <c r="C211" s="58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</row>
    <row r="212" spans="1:18" ht="15" hidden="1" thickBot="1" x14ac:dyDescent="0.35">
      <c r="A212" s="24"/>
      <c r="B212" s="25"/>
      <c r="C212" s="24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</row>
    <row r="213" spans="1:18" ht="15" hidden="1" thickBot="1" x14ac:dyDescent="0.35">
      <c r="A213" s="13"/>
      <c r="B213" s="28"/>
      <c r="C213" s="43"/>
      <c r="D213" s="55"/>
      <c r="E213" s="81"/>
      <c r="F213" s="81"/>
      <c r="G213" s="81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</row>
    <row r="214" spans="1:18" ht="15" hidden="1" thickBot="1" x14ac:dyDescent="0.35">
      <c r="A214" s="13"/>
      <c r="B214" s="25" t="s">
        <v>30</v>
      </c>
      <c r="C214" s="13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</row>
    <row r="215" spans="1:18" ht="40.200000000000003" thickBot="1" x14ac:dyDescent="0.35">
      <c r="A215" s="32" t="s">
        <v>94</v>
      </c>
      <c r="B215" s="143" t="s">
        <v>121</v>
      </c>
      <c r="C215" s="144">
        <v>60</v>
      </c>
      <c r="D215" s="142">
        <v>0.64</v>
      </c>
      <c r="E215" s="142">
        <v>3.69</v>
      </c>
      <c r="F215" s="150">
        <v>2.0699999999999998</v>
      </c>
      <c r="G215" s="150">
        <v>35.799999999999997</v>
      </c>
      <c r="H215" s="150">
        <v>2.7E-2</v>
      </c>
      <c r="I215" s="150">
        <v>2.1000000000000001E-2</v>
      </c>
      <c r="J215" s="150">
        <v>14.94</v>
      </c>
      <c r="K215" s="150">
        <v>0</v>
      </c>
      <c r="L215" s="150">
        <v>0</v>
      </c>
      <c r="M215" s="150">
        <v>29.13</v>
      </c>
      <c r="N215" s="142">
        <v>0</v>
      </c>
      <c r="O215" s="150">
        <v>0</v>
      </c>
      <c r="P215" s="150">
        <v>0.44</v>
      </c>
      <c r="Q215" s="150">
        <v>0</v>
      </c>
      <c r="R215" s="150">
        <v>0</v>
      </c>
    </row>
    <row r="216" spans="1:18" ht="27" thickBot="1" x14ac:dyDescent="0.35">
      <c r="A216" s="55">
        <v>108</v>
      </c>
      <c r="B216" s="143" t="s">
        <v>111</v>
      </c>
      <c r="C216" s="151">
        <v>200</v>
      </c>
      <c r="D216" s="142">
        <v>2.85</v>
      </c>
      <c r="E216" s="142">
        <v>3.7</v>
      </c>
      <c r="F216" s="152">
        <v>15</v>
      </c>
      <c r="G216" s="152">
        <v>115.4</v>
      </c>
      <c r="H216" s="142">
        <v>0.06</v>
      </c>
      <c r="I216" s="142">
        <v>0</v>
      </c>
      <c r="J216" s="152">
        <v>0.03</v>
      </c>
      <c r="K216" s="152">
        <v>1.02</v>
      </c>
      <c r="L216" s="62">
        <v>0</v>
      </c>
      <c r="M216" s="152">
        <v>32.07</v>
      </c>
      <c r="N216" s="142">
        <v>34.979999999999997</v>
      </c>
      <c r="O216" s="152">
        <v>5.42</v>
      </c>
      <c r="P216" s="152">
        <v>0.3</v>
      </c>
      <c r="Q216" s="142">
        <v>0</v>
      </c>
      <c r="R216" s="152">
        <v>0</v>
      </c>
    </row>
    <row r="217" spans="1:18" ht="27" thickBot="1" x14ac:dyDescent="0.35">
      <c r="A217" s="55">
        <v>229</v>
      </c>
      <c r="B217" s="143" t="s">
        <v>110</v>
      </c>
      <c r="C217" s="149">
        <v>100</v>
      </c>
      <c r="D217" s="142">
        <v>15.67</v>
      </c>
      <c r="E217" s="142">
        <v>1.3</v>
      </c>
      <c r="F217" s="150">
        <v>0.28999999999999998</v>
      </c>
      <c r="G217" s="150">
        <v>104</v>
      </c>
      <c r="H217" s="142">
        <v>0.08</v>
      </c>
      <c r="I217" s="142">
        <v>7.0000000000000007E-2</v>
      </c>
      <c r="J217" s="150">
        <v>0.33</v>
      </c>
      <c r="K217" s="150">
        <v>0</v>
      </c>
      <c r="L217" s="150">
        <v>0</v>
      </c>
      <c r="M217" s="150">
        <v>16.2</v>
      </c>
      <c r="N217" s="142">
        <v>0</v>
      </c>
      <c r="O217" s="150">
        <v>0</v>
      </c>
      <c r="P217" s="150">
        <v>0.68</v>
      </c>
      <c r="Q217" s="142">
        <v>0</v>
      </c>
      <c r="R217" s="150">
        <v>0</v>
      </c>
    </row>
    <row r="218" spans="1:18" ht="27" thickBot="1" x14ac:dyDescent="0.35">
      <c r="A218" s="58">
        <v>312</v>
      </c>
      <c r="B218" s="143" t="s">
        <v>100</v>
      </c>
      <c r="C218" s="58">
        <v>150</v>
      </c>
      <c r="D218" s="55">
        <v>3.06</v>
      </c>
      <c r="E218" s="55">
        <v>4.8</v>
      </c>
      <c r="F218" s="55">
        <v>20.440000000000001</v>
      </c>
      <c r="G218" s="55">
        <v>137.25</v>
      </c>
      <c r="H218" s="55">
        <v>0.08</v>
      </c>
      <c r="I218" s="55">
        <v>0.08</v>
      </c>
      <c r="J218" s="55">
        <v>12.5</v>
      </c>
      <c r="K218" s="55">
        <v>0</v>
      </c>
      <c r="L218" s="55">
        <v>0</v>
      </c>
      <c r="M218" s="55">
        <v>58.06</v>
      </c>
      <c r="N218" s="55">
        <v>91.83</v>
      </c>
      <c r="O218" s="55">
        <v>41.29</v>
      </c>
      <c r="P218" s="55">
        <v>1.07</v>
      </c>
      <c r="Q218" s="55">
        <v>0</v>
      </c>
      <c r="R218" s="55">
        <v>0</v>
      </c>
    </row>
    <row r="219" spans="1:18" ht="15" thickBot="1" x14ac:dyDescent="0.35">
      <c r="A219" s="122" t="s">
        <v>48</v>
      </c>
      <c r="B219" s="16" t="s">
        <v>29</v>
      </c>
      <c r="C219" s="58" t="s">
        <v>52</v>
      </c>
      <c r="D219" s="55">
        <v>2.7</v>
      </c>
      <c r="E219" s="55">
        <v>0.34</v>
      </c>
      <c r="F219" s="55">
        <v>20.059999999999999</v>
      </c>
      <c r="G219" s="55">
        <v>94.1</v>
      </c>
      <c r="H219" s="55">
        <v>0.04</v>
      </c>
      <c r="I219" s="55">
        <v>0.01</v>
      </c>
      <c r="J219" s="55">
        <v>0</v>
      </c>
      <c r="K219" s="55">
        <v>0</v>
      </c>
      <c r="L219" s="55">
        <v>0.44</v>
      </c>
      <c r="M219" s="55">
        <v>8</v>
      </c>
      <c r="N219" s="55">
        <v>26</v>
      </c>
      <c r="O219" s="55">
        <v>5.6</v>
      </c>
      <c r="P219" s="55">
        <v>0.44</v>
      </c>
      <c r="Q219" s="55">
        <v>0</v>
      </c>
      <c r="R219" s="55">
        <v>0</v>
      </c>
    </row>
    <row r="220" spans="1:18" ht="15" thickBot="1" x14ac:dyDescent="0.35">
      <c r="A220" s="60" t="s">
        <v>48</v>
      </c>
      <c r="B220" s="16" t="s">
        <v>35</v>
      </c>
      <c r="C220" s="58" t="s">
        <v>53</v>
      </c>
      <c r="D220" s="55">
        <v>1.1200000000000001</v>
      </c>
      <c r="E220" s="55">
        <v>0.22</v>
      </c>
      <c r="F220" s="55">
        <v>9.8800000000000008</v>
      </c>
      <c r="G220" s="55">
        <v>46.01</v>
      </c>
      <c r="H220" s="55">
        <v>0.1</v>
      </c>
      <c r="I220" s="55">
        <v>7.0000000000000007E-2</v>
      </c>
      <c r="J220" s="55">
        <v>0.14000000000000001</v>
      </c>
      <c r="K220" s="55">
        <v>0</v>
      </c>
      <c r="L220" s="55">
        <v>0.1</v>
      </c>
      <c r="M220" s="55">
        <v>4.5999999999999996</v>
      </c>
      <c r="N220" s="55">
        <v>21.2</v>
      </c>
      <c r="O220" s="55">
        <v>5</v>
      </c>
      <c r="P220" s="55">
        <v>0.62</v>
      </c>
      <c r="Q220" s="55">
        <v>0.23</v>
      </c>
      <c r="R220" s="55">
        <v>0</v>
      </c>
    </row>
    <row r="221" spans="1:18" ht="27" thickBot="1" x14ac:dyDescent="0.35">
      <c r="A221" s="122">
        <v>342</v>
      </c>
      <c r="B221" s="16" t="s">
        <v>122</v>
      </c>
      <c r="C221" s="58" t="s">
        <v>51</v>
      </c>
      <c r="D221" s="55">
        <v>1</v>
      </c>
      <c r="E221" s="55">
        <v>0</v>
      </c>
      <c r="F221" s="55">
        <v>20.2</v>
      </c>
      <c r="G221" s="55">
        <v>114.6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14</v>
      </c>
      <c r="N221" s="55">
        <v>0</v>
      </c>
      <c r="O221" s="55">
        <v>10</v>
      </c>
      <c r="P221" s="55">
        <v>2.8</v>
      </c>
      <c r="Q221" s="55">
        <v>0</v>
      </c>
      <c r="R221" s="55">
        <v>0</v>
      </c>
    </row>
    <row r="222" spans="1:18" ht="27" thickBot="1" x14ac:dyDescent="0.35">
      <c r="A222" s="60" t="s">
        <v>48</v>
      </c>
      <c r="B222" s="16" t="s">
        <v>63</v>
      </c>
      <c r="C222" s="58">
        <v>60</v>
      </c>
      <c r="D222" s="55">
        <v>7.1</v>
      </c>
      <c r="E222" s="55">
        <v>8.6</v>
      </c>
      <c r="F222" s="55">
        <v>42.2</v>
      </c>
      <c r="G222" s="55">
        <v>268.10000000000002</v>
      </c>
      <c r="H222" s="55">
        <v>0.1</v>
      </c>
      <c r="I222" s="55">
        <v>0.1</v>
      </c>
      <c r="J222" s="55">
        <v>0.2</v>
      </c>
      <c r="K222" s="55">
        <v>27.9</v>
      </c>
      <c r="L222" s="55">
        <v>2.1</v>
      </c>
      <c r="M222" s="55">
        <v>59.5</v>
      </c>
      <c r="N222" s="55">
        <v>86.3</v>
      </c>
      <c r="O222" s="55">
        <v>14.1</v>
      </c>
      <c r="P222" s="55">
        <v>0.6</v>
      </c>
      <c r="Q222" s="55">
        <v>0.6</v>
      </c>
      <c r="R222" s="55">
        <v>5.5</v>
      </c>
    </row>
    <row r="223" spans="1:18" ht="15" thickBot="1" x14ac:dyDescent="0.35">
      <c r="A223" s="58"/>
      <c r="B223" s="21"/>
      <c r="C223" s="54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</row>
    <row r="224" spans="1:18" ht="15" customHeight="1" thickBot="1" x14ac:dyDescent="0.35">
      <c r="A224" s="24"/>
      <c r="B224" s="8" t="s">
        <v>37</v>
      </c>
      <c r="C224" s="24">
        <v>930</v>
      </c>
      <c r="D224" s="69">
        <f>SUM(D215:D223)</f>
        <v>34.14</v>
      </c>
      <c r="E224" s="69">
        <f t="shared" ref="E224:R224" si="10">SUM(E215:E223)</f>
        <v>22.650000000000002</v>
      </c>
      <c r="F224" s="69">
        <f t="shared" si="10"/>
        <v>130.13999999999999</v>
      </c>
      <c r="G224" s="69">
        <f t="shared" si="10"/>
        <v>915.26</v>
      </c>
      <c r="H224" s="69">
        <f t="shared" si="10"/>
        <v>0.48699999999999999</v>
      </c>
      <c r="I224" s="69">
        <f t="shared" si="10"/>
        <v>0.35099999999999998</v>
      </c>
      <c r="J224" s="69">
        <f t="shared" si="10"/>
        <v>28.139999999999997</v>
      </c>
      <c r="K224" s="69">
        <f t="shared" si="10"/>
        <v>28.919999999999998</v>
      </c>
      <c r="L224" s="69">
        <f t="shared" si="10"/>
        <v>2.64</v>
      </c>
      <c r="M224" s="69">
        <f t="shared" si="10"/>
        <v>221.56</v>
      </c>
      <c r="N224" s="69">
        <f t="shared" si="10"/>
        <v>260.31</v>
      </c>
      <c r="O224" s="69">
        <f t="shared" si="10"/>
        <v>81.41</v>
      </c>
      <c r="P224" s="69">
        <f t="shared" si="10"/>
        <v>6.9499999999999993</v>
      </c>
      <c r="Q224" s="69">
        <f t="shared" si="10"/>
        <v>0.83</v>
      </c>
      <c r="R224" s="69">
        <f t="shared" si="10"/>
        <v>5.5</v>
      </c>
    </row>
    <row r="225" spans="1:18" ht="15" hidden="1" thickBot="1" x14ac:dyDescent="0.35">
      <c r="A225" s="37"/>
      <c r="B225" s="38"/>
      <c r="C225" s="63"/>
      <c r="D225" s="63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</row>
    <row r="226" spans="1:18" ht="15" hidden="1" thickBot="1" x14ac:dyDescent="0.35">
      <c r="A226" s="40"/>
      <c r="B226" s="41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</row>
    <row r="227" spans="1:18" ht="15" thickBot="1" x14ac:dyDescent="0.35">
      <c r="A227" s="46"/>
      <c r="B227" s="47" t="s">
        <v>38</v>
      </c>
      <c r="C227" s="46"/>
      <c r="D227" s="66">
        <f t="shared" ref="D227:R227" si="11">D212+D224</f>
        <v>34.14</v>
      </c>
      <c r="E227" s="66">
        <f t="shared" si="11"/>
        <v>22.650000000000002</v>
      </c>
      <c r="F227" s="66">
        <f t="shared" si="11"/>
        <v>130.13999999999999</v>
      </c>
      <c r="G227" s="66">
        <f t="shared" si="11"/>
        <v>915.26</v>
      </c>
      <c r="H227" s="66">
        <f t="shared" si="11"/>
        <v>0.48699999999999999</v>
      </c>
      <c r="I227" s="66">
        <f t="shared" si="11"/>
        <v>0.35099999999999998</v>
      </c>
      <c r="J227" s="66">
        <f t="shared" si="11"/>
        <v>28.139999999999997</v>
      </c>
      <c r="K227" s="66">
        <f t="shared" si="11"/>
        <v>28.919999999999998</v>
      </c>
      <c r="L227" s="66">
        <f t="shared" si="11"/>
        <v>2.64</v>
      </c>
      <c r="M227" s="66">
        <f t="shared" si="11"/>
        <v>221.56</v>
      </c>
      <c r="N227" s="66">
        <f t="shared" si="11"/>
        <v>260.31</v>
      </c>
      <c r="O227" s="66">
        <f t="shared" si="11"/>
        <v>81.41</v>
      </c>
      <c r="P227" s="66">
        <f t="shared" si="11"/>
        <v>6.9499999999999993</v>
      </c>
      <c r="Q227" s="66">
        <f t="shared" si="11"/>
        <v>0.83</v>
      </c>
      <c r="R227" s="66">
        <f t="shared" si="11"/>
        <v>5.5</v>
      </c>
    </row>
    <row r="228" spans="1:18" ht="15" thickBot="1" x14ac:dyDescent="0.35">
      <c r="A228" s="201"/>
      <c r="B228" s="202"/>
      <c r="C228" s="202"/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</row>
    <row r="229" spans="1:18" ht="15" thickBot="1" x14ac:dyDescent="0.35">
      <c r="A229" s="202"/>
      <c r="B229" s="202"/>
      <c r="C229" s="202"/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</row>
    <row r="230" spans="1:18" ht="15" thickBot="1" x14ac:dyDescent="0.35">
      <c r="A230" s="52" t="s">
        <v>68</v>
      </c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</row>
    <row r="231" spans="1:18" ht="15" thickBot="1" x14ac:dyDescent="0.35">
      <c r="A231" s="52" t="s">
        <v>65</v>
      </c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</row>
    <row r="232" spans="1:18" ht="15" thickBot="1" x14ac:dyDescent="0.35">
      <c r="A232" s="52" t="s">
        <v>2</v>
      </c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</row>
    <row r="233" spans="1:18" ht="15" thickBot="1" x14ac:dyDescent="0.35">
      <c r="A233" s="52" t="s">
        <v>41</v>
      </c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</row>
    <row r="234" spans="1:18" ht="15" thickBot="1" x14ac:dyDescent="0.35">
      <c r="A234" s="51"/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</row>
    <row r="235" spans="1:18" ht="15" thickBot="1" x14ac:dyDescent="0.35">
      <c r="A235" s="191" t="s">
        <v>4</v>
      </c>
      <c r="B235" s="7" t="s">
        <v>5</v>
      </c>
      <c r="C235" s="193" t="s">
        <v>6</v>
      </c>
      <c r="D235" s="194" t="s">
        <v>7</v>
      </c>
      <c r="E235" s="194"/>
      <c r="F235" s="194"/>
      <c r="G235" s="195" t="s">
        <v>8</v>
      </c>
      <c r="H235" s="193" t="s">
        <v>9</v>
      </c>
      <c r="I235" s="193"/>
      <c r="J235" s="193"/>
      <c r="K235" s="193"/>
      <c r="L235" s="193"/>
      <c r="M235" s="198" t="s">
        <v>10</v>
      </c>
      <c r="N235" s="198"/>
      <c r="O235" s="198"/>
      <c r="P235" s="198"/>
      <c r="Q235" s="198"/>
      <c r="R235" s="198"/>
    </row>
    <row r="236" spans="1:18" ht="27" thickBot="1" x14ac:dyDescent="0.35">
      <c r="A236" s="192"/>
      <c r="B236" s="7" t="s">
        <v>11</v>
      </c>
      <c r="C236" s="193"/>
      <c r="D236" s="194"/>
      <c r="E236" s="194"/>
      <c r="F236" s="194"/>
      <c r="G236" s="196"/>
      <c r="H236" s="197"/>
      <c r="I236" s="197"/>
      <c r="J236" s="197"/>
      <c r="K236" s="197"/>
      <c r="L236" s="197"/>
      <c r="M236" s="199"/>
      <c r="N236" s="199"/>
      <c r="O236" s="199"/>
      <c r="P236" s="199"/>
      <c r="Q236" s="199"/>
      <c r="R236" s="199"/>
    </row>
    <row r="237" spans="1:18" ht="15" thickBot="1" x14ac:dyDescent="0.35">
      <c r="A237" s="192"/>
      <c r="B237" s="8"/>
      <c r="C237" s="9" t="s">
        <v>12</v>
      </c>
      <c r="D237" s="198" t="s">
        <v>12</v>
      </c>
      <c r="E237" s="198"/>
      <c r="F237" s="198"/>
      <c r="G237" s="196"/>
      <c r="H237" s="200" t="s">
        <v>13</v>
      </c>
      <c r="I237" s="200"/>
      <c r="J237" s="200"/>
      <c r="K237" s="200"/>
      <c r="L237" s="200"/>
      <c r="M237" s="198" t="s">
        <v>13</v>
      </c>
      <c r="N237" s="198"/>
      <c r="O237" s="198"/>
      <c r="P237" s="198"/>
      <c r="Q237" s="198"/>
      <c r="R237" s="198"/>
    </row>
    <row r="238" spans="1:18" ht="27" thickBot="1" x14ac:dyDescent="0.35">
      <c r="A238" s="8"/>
      <c r="B238" s="8"/>
      <c r="C238" s="8"/>
      <c r="D238" s="8" t="s">
        <v>14</v>
      </c>
      <c r="E238" s="8" t="s">
        <v>15</v>
      </c>
      <c r="F238" s="7" t="s">
        <v>16</v>
      </c>
      <c r="G238" s="8" t="s">
        <v>17</v>
      </c>
      <c r="H238" s="7" t="s">
        <v>18</v>
      </c>
      <c r="I238" s="7" t="s">
        <v>19</v>
      </c>
      <c r="J238" s="7" t="s">
        <v>20</v>
      </c>
      <c r="K238" s="7" t="s">
        <v>21</v>
      </c>
      <c r="L238" s="7" t="s">
        <v>22</v>
      </c>
      <c r="M238" s="7" t="s">
        <v>23</v>
      </c>
      <c r="N238" s="8" t="s">
        <v>24</v>
      </c>
      <c r="O238" s="7" t="s">
        <v>25</v>
      </c>
      <c r="P238" s="7" t="s">
        <v>26</v>
      </c>
      <c r="Q238" s="12" t="s">
        <v>27</v>
      </c>
      <c r="R238" s="7" t="s">
        <v>28</v>
      </c>
    </row>
    <row r="239" spans="1:18" ht="26.25" customHeight="1" thickBot="1" x14ac:dyDescent="0.35">
      <c r="A239" s="58"/>
      <c r="B239" s="121" t="s">
        <v>93</v>
      </c>
      <c r="C239" s="58"/>
      <c r="D239" s="14"/>
      <c r="E239" s="14"/>
      <c r="F239" s="61"/>
      <c r="G239" s="61"/>
      <c r="H239" s="61"/>
      <c r="I239" s="14"/>
      <c r="J239" s="61"/>
      <c r="K239" s="61"/>
      <c r="L239" s="61"/>
      <c r="M239" s="61"/>
      <c r="N239" s="14"/>
      <c r="O239" s="61"/>
      <c r="P239" s="61"/>
      <c r="Q239" s="14"/>
      <c r="R239" s="61"/>
    </row>
    <row r="240" spans="1:18" ht="15" hidden="1" thickBot="1" x14ac:dyDescent="0.35">
      <c r="A240" s="58"/>
      <c r="B240" s="16"/>
      <c r="C240" s="88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</row>
    <row r="241" spans="1:18" ht="15" hidden="1" thickBot="1" x14ac:dyDescent="0.35">
      <c r="A241" s="58"/>
      <c r="B241" s="16"/>
      <c r="C241" s="88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</row>
    <row r="242" spans="1:18" ht="15" hidden="1" thickBot="1" x14ac:dyDescent="0.35">
      <c r="A242" s="58"/>
      <c r="B242" s="16"/>
      <c r="C242" s="58"/>
      <c r="D242" s="14"/>
      <c r="E242" s="14"/>
      <c r="F242" s="61"/>
      <c r="G242" s="61"/>
      <c r="H242" s="61"/>
      <c r="I242" s="61"/>
      <c r="J242" s="61"/>
      <c r="K242" s="61"/>
      <c r="L242" s="61"/>
      <c r="M242" s="61"/>
      <c r="N242" s="14"/>
      <c r="O242" s="61"/>
      <c r="P242" s="61"/>
      <c r="Q242" s="61"/>
      <c r="R242" s="61"/>
    </row>
    <row r="243" spans="1:18" ht="15" hidden="1" thickBot="1" x14ac:dyDescent="0.35">
      <c r="A243" s="58"/>
      <c r="B243" s="16"/>
      <c r="C243" s="58"/>
      <c r="D243" s="14"/>
      <c r="E243" s="14"/>
      <c r="F243" s="61"/>
      <c r="G243" s="61"/>
      <c r="H243" s="61"/>
      <c r="I243" s="61"/>
      <c r="J243" s="61"/>
      <c r="K243" s="61"/>
      <c r="L243" s="61"/>
      <c r="M243" s="61"/>
      <c r="N243" s="14"/>
      <c r="O243" s="61"/>
      <c r="P243" s="61"/>
      <c r="Q243" s="61"/>
      <c r="R243" s="61"/>
    </row>
    <row r="244" spans="1:18" ht="15" hidden="1" thickBot="1" x14ac:dyDescent="0.35">
      <c r="A244" s="58"/>
      <c r="B244" s="16"/>
      <c r="C244" s="58"/>
      <c r="D244" s="14"/>
      <c r="E244" s="14"/>
      <c r="F244" s="61"/>
      <c r="G244" s="61"/>
      <c r="H244" s="61"/>
      <c r="I244" s="61"/>
      <c r="J244" s="61"/>
      <c r="K244" s="61"/>
      <c r="L244" s="61"/>
      <c r="M244" s="61"/>
      <c r="N244" s="14"/>
      <c r="O244" s="61"/>
      <c r="P244" s="61"/>
      <c r="Q244" s="61"/>
      <c r="R244" s="61"/>
    </row>
    <row r="245" spans="1:18" ht="15" hidden="1" thickBot="1" x14ac:dyDescent="0.35">
      <c r="A245" s="60"/>
      <c r="B245" s="59"/>
      <c r="C245" s="60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</row>
    <row r="246" spans="1:18" ht="15" hidden="1" thickBot="1" x14ac:dyDescent="0.35">
      <c r="A246" s="13"/>
      <c r="B246" s="20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3"/>
      <c r="N246" s="13"/>
      <c r="O246" s="13"/>
      <c r="P246" s="13"/>
      <c r="Q246" s="14"/>
      <c r="R246" s="13"/>
    </row>
    <row r="247" spans="1:18" ht="15" hidden="1" thickBot="1" x14ac:dyDescent="0.35">
      <c r="A247" s="24"/>
      <c r="B247" s="25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1:18" ht="15" hidden="1" thickBot="1" x14ac:dyDescent="0.35">
      <c r="A248" s="13"/>
      <c r="B248" s="28"/>
      <c r="C248" s="43"/>
      <c r="D248" s="43"/>
      <c r="E248" s="44"/>
      <c r="F248" s="44"/>
      <c r="G248" s="44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</row>
    <row r="249" spans="1:18" ht="15" hidden="1" thickBot="1" x14ac:dyDescent="0.35">
      <c r="A249" s="13"/>
      <c r="B249" s="25" t="s">
        <v>30</v>
      </c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3"/>
      <c r="N249" s="13"/>
      <c r="O249" s="13"/>
      <c r="P249" s="13"/>
      <c r="Q249" s="14"/>
      <c r="R249" s="13"/>
    </row>
    <row r="250" spans="1:18" ht="27" thickBot="1" x14ac:dyDescent="0.35">
      <c r="A250" s="31">
        <v>71</v>
      </c>
      <c r="B250" s="16" t="s">
        <v>31</v>
      </c>
      <c r="C250" s="19">
        <v>60</v>
      </c>
      <c r="D250" s="18">
        <v>2.16</v>
      </c>
      <c r="E250" s="18">
        <v>6.07</v>
      </c>
      <c r="F250" s="18">
        <v>2.08</v>
      </c>
      <c r="G250" s="18">
        <v>7.2</v>
      </c>
      <c r="H250" s="18">
        <v>0</v>
      </c>
      <c r="I250" s="18">
        <v>0.03</v>
      </c>
      <c r="J250" s="18">
        <v>2.8</v>
      </c>
      <c r="K250" s="18">
        <v>0</v>
      </c>
      <c r="L250" s="18">
        <v>0</v>
      </c>
      <c r="M250" s="18">
        <v>13.8</v>
      </c>
      <c r="N250" s="18">
        <v>20</v>
      </c>
      <c r="O250" s="18">
        <v>11.5</v>
      </c>
      <c r="P250" s="18">
        <v>0.42</v>
      </c>
      <c r="Q250" s="18">
        <v>0</v>
      </c>
      <c r="R250" s="18">
        <v>0</v>
      </c>
    </row>
    <row r="251" spans="1:18" ht="27" thickBot="1" x14ac:dyDescent="0.35">
      <c r="A251" s="55">
        <v>82</v>
      </c>
      <c r="B251" s="143" t="s">
        <v>79</v>
      </c>
      <c r="C251" s="58">
        <v>200</v>
      </c>
      <c r="D251" s="14">
        <v>1.62</v>
      </c>
      <c r="E251" s="14">
        <v>4.0199999999999996</v>
      </c>
      <c r="F251" s="61">
        <v>10.8</v>
      </c>
      <c r="G251" s="61">
        <v>93.6</v>
      </c>
      <c r="H251" s="14">
        <v>0.04</v>
      </c>
      <c r="I251" s="14">
        <v>0.04</v>
      </c>
      <c r="J251" s="61">
        <v>8.5399999999999991</v>
      </c>
      <c r="K251" s="61">
        <v>0</v>
      </c>
      <c r="L251" s="62">
        <v>1.92</v>
      </c>
      <c r="M251" s="61">
        <v>39.799999999999997</v>
      </c>
      <c r="N251" s="14">
        <v>43.7</v>
      </c>
      <c r="O251" s="61">
        <v>20.9</v>
      </c>
      <c r="P251" s="61">
        <v>0.98</v>
      </c>
      <c r="Q251" s="14">
        <v>0</v>
      </c>
      <c r="R251" s="61">
        <v>0</v>
      </c>
    </row>
    <row r="252" spans="1:18" ht="27" thickBot="1" x14ac:dyDescent="0.35">
      <c r="A252" s="55">
        <v>290</v>
      </c>
      <c r="B252" s="16" t="s">
        <v>69</v>
      </c>
      <c r="C252" s="122" t="s">
        <v>97</v>
      </c>
      <c r="D252" s="14">
        <v>10.6</v>
      </c>
      <c r="E252" s="14">
        <v>9.11</v>
      </c>
      <c r="F252" s="61">
        <v>2.64</v>
      </c>
      <c r="G252" s="61">
        <v>194.4</v>
      </c>
      <c r="H252" s="14">
        <v>4.4999999999999998E-2</v>
      </c>
      <c r="I252" s="14">
        <v>8.1000000000000003E-2</v>
      </c>
      <c r="J252" s="61">
        <v>1.3</v>
      </c>
      <c r="K252" s="61">
        <v>3.5999999999999997E-2</v>
      </c>
      <c r="L252" s="61">
        <v>0.86</v>
      </c>
      <c r="M252" s="61">
        <v>35</v>
      </c>
      <c r="N252" s="14">
        <v>81.5</v>
      </c>
      <c r="O252" s="61">
        <v>11.8</v>
      </c>
      <c r="P252" s="61">
        <v>0.81899999999999995</v>
      </c>
      <c r="Q252" s="14">
        <v>0</v>
      </c>
      <c r="R252" s="61">
        <v>0</v>
      </c>
    </row>
    <row r="253" spans="1:18" ht="40.200000000000003" thickBot="1" x14ac:dyDescent="0.35">
      <c r="A253" s="60" t="s">
        <v>101</v>
      </c>
      <c r="B253" s="16" t="s">
        <v>70</v>
      </c>
      <c r="C253" s="54">
        <v>150</v>
      </c>
      <c r="D253" s="55">
        <v>32.47</v>
      </c>
      <c r="E253" s="55">
        <v>5.48</v>
      </c>
      <c r="F253" s="55">
        <v>20.61</v>
      </c>
      <c r="G253" s="55">
        <v>196</v>
      </c>
      <c r="H253" s="55">
        <v>0.55000000000000004</v>
      </c>
      <c r="I253" s="55">
        <v>0.19</v>
      </c>
      <c r="J253" s="55">
        <v>0</v>
      </c>
      <c r="K253" s="55">
        <v>0</v>
      </c>
      <c r="L253" s="55">
        <v>0</v>
      </c>
      <c r="M253" s="55">
        <v>49.89</v>
      </c>
      <c r="N253" s="55">
        <v>0</v>
      </c>
      <c r="O253" s="55">
        <v>0</v>
      </c>
      <c r="P253" s="55">
        <v>8.1300000000000008</v>
      </c>
      <c r="Q253" s="55">
        <v>0</v>
      </c>
      <c r="R253" s="55">
        <v>0</v>
      </c>
    </row>
    <row r="254" spans="1:18" ht="27" thickBot="1" x14ac:dyDescent="0.35">
      <c r="A254" s="32" t="s">
        <v>71</v>
      </c>
      <c r="B254" s="16" t="s">
        <v>46</v>
      </c>
      <c r="C254" s="58">
        <v>200</v>
      </c>
      <c r="D254" s="14">
        <v>0.66</v>
      </c>
      <c r="E254" s="14">
        <v>0.09</v>
      </c>
      <c r="F254" s="14">
        <v>32.01</v>
      </c>
      <c r="G254" s="61">
        <v>132.80000000000001</v>
      </c>
      <c r="H254" s="14">
        <v>0.02</v>
      </c>
      <c r="I254" s="14">
        <v>0.02</v>
      </c>
      <c r="J254" s="61">
        <v>0.73</v>
      </c>
      <c r="K254" s="61">
        <v>0</v>
      </c>
      <c r="L254" s="61">
        <v>0</v>
      </c>
      <c r="M254" s="61">
        <v>32.479999999999997</v>
      </c>
      <c r="N254" s="14">
        <v>23.44</v>
      </c>
      <c r="O254" s="61">
        <v>17.46</v>
      </c>
      <c r="P254" s="61">
        <v>0.69</v>
      </c>
      <c r="Q254" s="14">
        <v>7.0000000000000007E-2</v>
      </c>
      <c r="R254" s="61">
        <v>0</v>
      </c>
    </row>
    <row r="255" spans="1:18" ht="15" thickBot="1" x14ac:dyDescent="0.35">
      <c r="A255" s="32" t="s">
        <v>102</v>
      </c>
      <c r="B255" s="16" t="s">
        <v>29</v>
      </c>
      <c r="C255" s="58">
        <v>60</v>
      </c>
      <c r="D255" s="14">
        <v>4.05</v>
      </c>
      <c r="E255" s="14">
        <v>0.51</v>
      </c>
      <c r="F255" s="14">
        <v>30.9</v>
      </c>
      <c r="G255" s="14">
        <v>141.15</v>
      </c>
      <c r="H255" s="14">
        <v>0.06</v>
      </c>
      <c r="I255" s="14">
        <v>0.01</v>
      </c>
      <c r="J255" s="61">
        <v>0</v>
      </c>
      <c r="K255" s="61">
        <v>0</v>
      </c>
      <c r="L255" s="61">
        <v>0.66</v>
      </c>
      <c r="M255" s="61">
        <v>12</v>
      </c>
      <c r="N255" s="14">
        <v>39</v>
      </c>
      <c r="O255" s="61">
        <v>8.4</v>
      </c>
      <c r="P255" s="61">
        <v>0.66</v>
      </c>
      <c r="Q255" s="14">
        <v>0</v>
      </c>
      <c r="R255" s="61">
        <v>0</v>
      </c>
    </row>
    <row r="256" spans="1:18" ht="15" thickBot="1" x14ac:dyDescent="0.35">
      <c r="A256" s="145" t="s">
        <v>48</v>
      </c>
      <c r="B256" s="16" t="s">
        <v>35</v>
      </c>
      <c r="C256" s="58">
        <v>40</v>
      </c>
      <c r="D256" s="14">
        <v>2.2400000000000002</v>
      </c>
      <c r="E256" s="14">
        <v>0.44</v>
      </c>
      <c r="F256" s="61">
        <v>19.760000000000002</v>
      </c>
      <c r="G256" s="61">
        <v>92.03</v>
      </c>
      <c r="H256" s="61">
        <v>0.21</v>
      </c>
      <c r="I256" s="61">
        <v>0.14000000000000001</v>
      </c>
      <c r="J256" s="61">
        <v>0.28000000000000003</v>
      </c>
      <c r="K256" s="61">
        <v>0</v>
      </c>
      <c r="L256" s="61">
        <v>0.2</v>
      </c>
      <c r="M256" s="61">
        <v>9.1999999999999993</v>
      </c>
      <c r="N256" s="14">
        <v>42.4</v>
      </c>
      <c r="O256" s="61">
        <v>10</v>
      </c>
      <c r="P256" s="61">
        <v>1.25</v>
      </c>
      <c r="Q256" s="61">
        <v>0.46</v>
      </c>
      <c r="R256" s="61">
        <v>0</v>
      </c>
    </row>
    <row r="257" spans="1:18" ht="53.4" thickBot="1" x14ac:dyDescent="0.35">
      <c r="A257" s="89" t="s">
        <v>48</v>
      </c>
      <c r="B257" s="59" t="s">
        <v>72</v>
      </c>
      <c r="C257" s="54">
        <v>200</v>
      </c>
      <c r="D257" s="55">
        <v>5.6</v>
      </c>
      <c r="E257" s="55">
        <v>6.4</v>
      </c>
      <c r="F257" s="55">
        <v>9.4</v>
      </c>
      <c r="G257" s="55">
        <v>116</v>
      </c>
      <c r="H257" s="55">
        <v>0.08</v>
      </c>
      <c r="I257" s="55">
        <v>0.3</v>
      </c>
      <c r="J257" s="55">
        <v>2.6</v>
      </c>
      <c r="K257" s="55">
        <v>0.04</v>
      </c>
      <c r="L257" s="55">
        <v>0</v>
      </c>
      <c r="M257" s="55">
        <v>240</v>
      </c>
      <c r="N257" s="55">
        <v>180</v>
      </c>
      <c r="O257" s="55">
        <v>28</v>
      </c>
      <c r="P257" s="55">
        <v>0.2</v>
      </c>
      <c r="Q257" s="55">
        <v>0.8</v>
      </c>
      <c r="R257" s="55">
        <v>1.7999999999999999E-2</v>
      </c>
    </row>
    <row r="258" spans="1:18" ht="15" thickBot="1" x14ac:dyDescent="0.35">
      <c r="A258" s="58"/>
      <c r="B258" s="16"/>
      <c r="C258" s="88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</row>
    <row r="259" spans="1:18" ht="15" customHeight="1" thickBot="1" x14ac:dyDescent="0.35">
      <c r="A259" s="24"/>
      <c r="B259" s="8" t="s">
        <v>37</v>
      </c>
      <c r="C259" s="24">
        <f t="shared" ref="C259:R259" si="12">SUM(C250:C258)</f>
        <v>910</v>
      </c>
      <c r="D259" s="24">
        <f t="shared" si="12"/>
        <v>59.399999999999991</v>
      </c>
      <c r="E259" s="24">
        <f t="shared" si="12"/>
        <v>32.120000000000005</v>
      </c>
      <c r="F259" s="24">
        <f t="shared" si="12"/>
        <v>128.19999999999999</v>
      </c>
      <c r="G259" s="24">
        <f t="shared" si="12"/>
        <v>973.18</v>
      </c>
      <c r="H259" s="24">
        <f t="shared" si="12"/>
        <v>1.0050000000000001</v>
      </c>
      <c r="I259" s="24">
        <f t="shared" si="12"/>
        <v>0.81100000000000017</v>
      </c>
      <c r="J259" s="24">
        <f t="shared" si="12"/>
        <v>16.25</v>
      </c>
      <c r="K259" s="24">
        <f t="shared" si="12"/>
        <v>7.5999999999999998E-2</v>
      </c>
      <c r="L259" s="24">
        <f t="shared" si="12"/>
        <v>3.64</v>
      </c>
      <c r="M259" s="24">
        <f t="shared" si="12"/>
        <v>432.16999999999996</v>
      </c>
      <c r="N259" s="24">
        <f t="shared" si="12"/>
        <v>430.03999999999996</v>
      </c>
      <c r="O259" s="24">
        <f t="shared" si="12"/>
        <v>108.06</v>
      </c>
      <c r="P259" s="24">
        <f t="shared" si="12"/>
        <v>13.148999999999999</v>
      </c>
      <c r="Q259" s="24">
        <f t="shared" si="12"/>
        <v>1.33</v>
      </c>
      <c r="R259" s="24">
        <f t="shared" si="12"/>
        <v>1.7999999999999999E-2</v>
      </c>
    </row>
    <row r="260" spans="1:18" ht="15" hidden="1" thickBot="1" x14ac:dyDescent="0.35">
      <c r="A260" s="37"/>
      <c r="B260" s="38"/>
      <c r="C260" s="63"/>
      <c r="D260" s="63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</row>
    <row r="261" spans="1:18" ht="15" hidden="1" thickBot="1" x14ac:dyDescent="0.35">
      <c r="A261" s="40"/>
      <c r="B261" s="41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</row>
    <row r="262" spans="1:18" ht="15" thickBot="1" x14ac:dyDescent="0.35">
      <c r="A262" s="46"/>
      <c r="B262" s="47" t="s">
        <v>38</v>
      </c>
      <c r="C262" s="46"/>
      <c r="D262" s="66">
        <f t="shared" ref="D262:R262" si="13">D247+D259</f>
        <v>59.399999999999991</v>
      </c>
      <c r="E262" s="66">
        <f t="shared" si="13"/>
        <v>32.120000000000005</v>
      </c>
      <c r="F262" s="66">
        <f t="shared" si="13"/>
        <v>128.19999999999999</v>
      </c>
      <c r="G262" s="66">
        <f t="shared" si="13"/>
        <v>973.18</v>
      </c>
      <c r="H262" s="66">
        <f t="shared" si="13"/>
        <v>1.0050000000000001</v>
      </c>
      <c r="I262" s="66">
        <f t="shared" si="13"/>
        <v>0.81100000000000017</v>
      </c>
      <c r="J262" s="66">
        <f t="shared" si="13"/>
        <v>16.25</v>
      </c>
      <c r="K262" s="66">
        <f t="shared" si="13"/>
        <v>7.5999999999999998E-2</v>
      </c>
      <c r="L262" s="66">
        <f t="shared" si="13"/>
        <v>3.64</v>
      </c>
      <c r="M262" s="66">
        <f t="shared" si="13"/>
        <v>432.16999999999996</v>
      </c>
      <c r="N262" s="66">
        <f t="shared" si="13"/>
        <v>430.03999999999996</v>
      </c>
      <c r="O262" s="66">
        <f t="shared" si="13"/>
        <v>108.06</v>
      </c>
      <c r="P262" s="66">
        <f t="shared" si="13"/>
        <v>13.148999999999999</v>
      </c>
      <c r="Q262" s="66">
        <f t="shared" si="13"/>
        <v>1.33</v>
      </c>
      <c r="R262" s="66">
        <f t="shared" si="13"/>
        <v>1.7999999999999999E-2</v>
      </c>
    </row>
    <row r="263" spans="1:18" ht="15" thickBot="1" x14ac:dyDescent="0.35">
      <c r="A263" s="201"/>
      <c r="B263" s="203"/>
      <c r="C263" s="203"/>
      <c r="D263" s="203"/>
      <c r="E263" s="203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</row>
    <row r="264" spans="1:18" ht="15" thickBot="1" x14ac:dyDescent="0.35">
      <c r="A264" s="52" t="s">
        <v>73</v>
      </c>
      <c r="B264" s="50"/>
      <c r="C264" s="148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</row>
    <row r="265" spans="1:18" ht="15" thickBot="1" x14ac:dyDescent="0.35">
      <c r="A265" s="52" t="s">
        <v>65</v>
      </c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</row>
    <row r="266" spans="1:18" ht="15" thickBot="1" x14ac:dyDescent="0.35">
      <c r="A266" s="52" t="s">
        <v>2</v>
      </c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</row>
    <row r="267" spans="1:18" ht="15" thickBot="1" x14ac:dyDescent="0.35">
      <c r="A267" s="52" t="s">
        <v>41</v>
      </c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</row>
    <row r="268" spans="1:18" ht="15" thickBot="1" x14ac:dyDescent="0.35">
      <c r="A268" s="51"/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</row>
    <row r="269" spans="1:18" ht="15" thickBot="1" x14ac:dyDescent="0.35">
      <c r="A269" s="191" t="s">
        <v>4</v>
      </c>
      <c r="B269" s="7" t="s">
        <v>5</v>
      </c>
      <c r="C269" s="193" t="s">
        <v>6</v>
      </c>
      <c r="D269" s="194" t="s">
        <v>7</v>
      </c>
      <c r="E269" s="194"/>
      <c r="F269" s="194"/>
      <c r="G269" s="195" t="s">
        <v>8</v>
      </c>
      <c r="H269" s="193" t="s">
        <v>9</v>
      </c>
      <c r="I269" s="193"/>
      <c r="J269" s="193"/>
      <c r="K269" s="193"/>
      <c r="L269" s="193"/>
      <c r="M269" s="198" t="s">
        <v>10</v>
      </c>
      <c r="N269" s="198"/>
      <c r="O269" s="198"/>
      <c r="P269" s="198"/>
      <c r="Q269" s="198"/>
      <c r="R269" s="198"/>
    </row>
    <row r="270" spans="1:18" ht="27" thickBot="1" x14ac:dyDescent="0.35">
      <c r="A270" s="192"/>
      <c r="B270" s="7" t="s">
        <v>11</v>
      </c>
      <c r="C270" s="193"/>
      <c r="D270" s="194"/>
      <c r="E270" s="194"/>
      <c r="F270" s="194"/>
      <c r="G270" s="196"/>
      <c r="H270" s="197"/>
      <c r="I270" s="197"/>
      <c r="J270" s="197"/>
      <c r="K270" s="197"/>
      <c r="L270" s="197"/>
      <c r="M270" s="199"/>
      <c r="N270" s="199"/>
      <c r="O270" s="199"/>
      <c r="P270" s="199"/>
      <c r="Q270" s="199"/>
      <c r="R270" s="199"/>
    </row>
    <row r="271" spans="1:18" ht="15" thickBot="1" x14ac:dyDescent="0.35">
      <c r="A271" s="192"/>
      <c r="B271" s="8"/>
      <c r="C271" s="9" t="s">
        <v>12</v>
      </c>
      <c r="D271" s="198" t="s">
        <v>12</v>
      </c>
      <c r="E271" s="198"/>
      <c r="F271" s="198"/>
      <c r="G271" s="196"/>
      <c r="H271" s="200" t="s">
        <v>13</v>
      </c>
      <c r="I271" s="200"/>
      <c r="J271" s="200"/>
      <c r="K271" s="200"/>
      <c r="L271" s="200"/>
      <c r="M271" s="198" t="s">
        <v>13</v>
      </c>
      <c r="N271" s="198"/>
      <c r="O271" s="198"/>
      <c r="P271" s="198"/>
      <c r="Q271" s="198"/>
      <c r="R271" s="198"/>
    </row>
    <row r="272" spans="1:18" ht="27" thickBot="1" x14ac:dyDescent="0.35">
      <c r="A272" s="8"/>
      <c r="B272" s="8"/>
      <c r="C272" s="8"/>
      <c r="D272" s="8" t="s">
        <v>14</v>
      </c>
      <c r="E272" s="8" t="s">
        <v>15</v>
      </c>
      <c r="F272" s="7" t="s">
        <v>16</v>
      </c>
      <c r="G272" s="8" t="s">
        <v>17</v>
      </c>
      <c r="H272" s="7" t="s">
        <v>18</v>
      </c>
      <c r="I272" s="7" t="s">
        <v>19</v>
      </c>
      <c r="J272" s="7" t="s">
        <v>20</v>
      </c>
      <c r="K272" s="7" t="s">
        <v>21</v>
      </c>
      <c r="L272" s="7" t="s">
        <v>22</v>
      </c>
      <c r="M272" s="7" t="s">
        <v>23</v>
      </c>
      <c r="N272" s="8" t="s">
        <v>24</v>
      </c>
      <c r="O272" s="7" t="s">
        <v>25</v>
      </c>
      <c r="P272" s="7" t="s">
        <v>26</v>
      </c>
      <c r="Q272" s="12" t="s">
        <v>27</v>
      </c>
      <c r="R272" s="7" t="s">
        <v>28</v>
      </c>
    </row>
    <row r="273" spans="1:18" ht="22.5" customHeight="1" thickBot="1" x14ac:dyDescent="0.35">
      <c r="A273" s="58"/>
      <c r="B273" s="121" t="s">
        <v>93</v>
      </c>
      <c r="C273" s="88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</row>
    <row r="274" spans="1:18" ht="15" hidden="1" thickBot="1" x14ac:dyDescent="0.35">
      <c r="A274" s="58"/>
      <c r="B274" s="16"/>
      <c r="C274" s="58"/>
      <c r="D274" s="14"/>
      <c r="E274" s="14"/>
      <c r="F274" s="61"/>
      <c r="G274" s="61"/>
      <c r="H274" s="61"/>
      <c r="I274" s="61"/>
      <c r="J274" s="61"/>
      <c r="K274" s="61"/>
      <c r="L274" s="61"/>
      <c r="M274" s="61"/>
      <c r="N274" s="14"/>
      <c r="O274" s="61"/>
      <c r="P274" s="61"/>
      <c r="Q274" s="61"/>
      <c r="R274" s="61"/>
    </row>
    <row r="275" spans="1:18" ht="15" hidden="1" thickBot="1" x14ac:dyDescent="0.35">
      <c r="A275" s="58"/>
      <c r="B275" s="16"/>
      <c r="C275" s="58"/>
      <c r="D275" s="14"/>
      <c r="E275" s="14"/>
      <c r="F275" s="14"/>
      <c r="G275" s="14"/>
      <c r="H275" s="62"/>
      <c r="I275" s="62"/>
      <c r="J275" s="61"/>
      <c r="K275" s="61"/>
      <c r="L275" s="62"/>
      <c r="M275" s="61"/>
      <c r="N275" s="14"/>
      <c r="O275" s="61"/>
      <c r="P275" s="61"/>
      <c r="Q275" s="62"/>
      <c r="R275" s="61"/>
    </row>
    <row r="276" spans="1:18" ht="15" hidden="1" thickBot="1" x14ac:dyDescent="0.35">
      <c r="A276" s="90"/>
      <c r="B276" s="84"/>
      <c r="C276" s="85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5"/>
      <c r="R276" s="55"/>
    </row>
    <row r="277" spans="1:18" ht="15" hidden="1" thickBot="1" x14ac:dyDescent="0.35">
      <c r="A277" s="58"/>
      <c r="B277" s="16"/>
      <c r="C277" s="88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</row>
    <row r="278" spans="1:18" ht="15" hidden="1" thickBot="1" x14ac:dyDescent="0.35">
      <c r="A278" s="58"/>
      <c r="B278" s="16"/>
      <c r="C278" s="88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</row>
    <row r="279" spans="1:18" ht="15" hidden="1" thickBot="1" x14ac:dyDescent="0.35">
      <c r="A279" s="60"/>
      <c r="B279" s="16"/>
      <c r="C279" s="54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</row>
    <row r="280" spans="1:18" ht="15" hidden="1" thickBot="1" x14ac:dyDescent="0.35">
      <c r="A280" s="13"/>
      <c r="B280" s="16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</row>
    <row r="281" spans="1:18" ht="15" hidden="1" thickBot="1" x14ac:dyDescent="0.35">
      <c r="A281" s="24"/>
      <c r="B281" s="25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</row>
    <row r="282" spans="1:18" ht="15" hidden="1" thickBot="1" x14ac:dyDescent="0.35">
      <c r="A282" s="13"/>
      <c r="B282" s="28"/>
      <c r="C282" s="55"/>
      <c r="D282" s="55"/>
      <c r="E282" s="81"/>
      <c r="F282" s="81"/>
      <c r="G282" s="81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</row>
    <row r="283" spans="1:18" ht="15" hidden="1" thickBot="1" x14ac:dyDescent="0.35">
      <c r="A283" s="13"/>
      <c r="B283" s="25" t="s">
        <v>30</v>
      </c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</row>
    <row r="284" spans="1:18" ht="27" thickBot="1" x14ac:dyDescent="0.35">
      <c r="A284" s="58">
        <f>A250</f>
        <v>71</v>
      </c>
      <c r="B284" s="16" t="s">
        <v>42</v>
      </c>
      <c r="C284" s="54">
        <f>C250</f>
        <v>60</v>
      </c>
      <c r="D284" s="55">
        <f>D250</f>
        <v>2.16</v>
      </c>
      <c r="E284" s="55">
        <f>E250</f>
        <v>6.07</v>
      </c>
      <c r="F284" s="55">
        <f>F250</f>
        <v>2.08</v>
      </c>
      <c r="G284" s="55">
        <v>13.2</v>
      </c>
      <c r="H284" s="55">
        <f t="shared" ref="H284:R284" si="14">H250</f>
        <v>0</v>
      </c>
      <c r="I284" s="55">
        <f t="shared" si="14"/>
        <v>0.03</v>
      </c>
      <c r="J284" s="55">
        <f t="shared" si="14"/>
        <v>2.8</v>
      </c>
      <c r="K284" s="55">
        <f t="shared" si="14"/>
        <v>0</v>
      </c>
      <c r="L284" s="55">
        <f t="shared" si="14"/>
        <v>0</v>
      </c>
      <c r="M284" s="55">
        <f t="shared" si="14"/>
        <v>13.8</v>
      </c>
      <c r="N284" s="55">
        <f t="shared" si="14"/>
        <v>20</v>
      </c>
      <c r="O284" s="55">
        <f t="shared" si="14"/>
        <v>11.5</v>
      </c>
      <c r="P284" s="55">
        <f t="shared" si="14"/>
        <v>0.42</v>
      </c>
      <c r="Q284" s="55">
        <f t="shared" si="14"/>
        <v>0</v>
      </c>
      <c r="R284" s="55">
        <f t="shared" si="14"/>
        <v>0</v>
      </c>
    </row>
    <row r="285" spans="1:18" ht="15" thickBot="1" x14ac:dyDescent="0.35">
      <c r="A285" s="58">
        <v>99</v>
      </c>
      <c r="B285" s="143" t="s">
        <v>103</v>
      </c>
      <c r="C285" s="58" t="s">
        <v>51</v>
      </c>
      <c r="D285" s="55">
        <v>1.64</v>
      </c>
      <c r="E285" s="55">
        <v>5.82</v>
      </c>
      <c r="F285" s="55">
        <v>8.5</v>
      </c>
      <c r="G285" s="55">
        <v>76.2</v>
      </c>
      <c r="H285" s="55">
        <v>6.9000000000000006E-2</v>
      </c>
      <c r="I285" s="55">
        <v>4.8000000000000001E-2</v>
      </c>
      <c r="J285" s="55">
        <v>10</v>
      </c>
      <c r="K285" s="55">
        <v>0</v>
      </c>
      <c r="L285" s="55">
        <v>2.4900000000000002</v>
      </c>
      <c r="M285" s="55">
        <v>32</v>
      </c>
      <c r="N285" s="55">
        <v>48</v>
      </c>
      <c r="O285" s="55">
        <v>20.079999999999998</v>
      </c>
      <c r="P285" s="55">
        <v>0.96</v>
      </c>
      <c r="Q285" s="55">
        <v>5.6000000000000001E-2</v>
      </c>
      <c r="R285" s="55">
        <v>0.02</v>
      </c>
    </row>
    <row r="286" spans="1:18" ht="40.200000000000003" thickBot="1" x14ac:dyDescent="0.35">
      <c r="A286" s="58">
        <v>296</v>
      </c>
      <c r="B286" s="16" t="s">
        <v>123</v>
      </c>
      <c r="C286" s="54" t="s">
        <v>124</v>
      </c>
      <c r="D286" s="55">
        <v>9.5</v>
      </c>
      <c r="E286" s="55">
        <v>12.64</v>
      </c>
      <c r="F286" s="55">
        <v>9.73</v>
      </c>
      <c r="G286" s="55">
        <v>191</v>
      </c>
      <c r="H286" s="55">
        <v>7.0000000000000007E-2</v>
      </c>
      <c r="I286" s="55">
        <v>0.14000000000000001</v>
      </c>
      <c r="J286" s="55">
        <v>0.51</v>
      </c>
      <c r="K286" s="55">
        <v>81.400000000000006</v>
      </c>
      <c r="L286" s="55">
        <f>L205</f>
        <v>0</v>
      </c>
      <c r="M286" s="55">
        <v>78.2</v>
      </c>
      <c r="N286" s="55">
        <v>78.52</v>
      </c>
      <c r="O286" s="55">
        <v>16.16</v>
      </c>
      <c r="P286" s="55">
        <v>28.97</v>
      </c>
      <c r="Q286" s="55">
        <f>Q205</f>
        <v>0</v>
      </c>
      <c r="R286" s="55">
        <f>R205</f>
        <v>0</v>
      </c>
    </row>
    <row r="287" spans="1:18" ht="27" thickBot="1" x14ac:dyDescent="0.35">
      <c r="A287" s="60" t="s">
        <v>128</v>
      </c>
      <c r="B287" s="16" t="s">
        <v>125</v>
      </c>
      <c r="C287" s="54">
        <v>150</v>
      </c>
      <c r="D287" s="55">
        <v>3.6</v>
      </c>
      <c r="E287" s="55">
        <v>4.5999999999999996</v>
      </c>
      <c r="F287" s="55">
        <v>37.700000000000003</v>
      </c>
      <c r="G287" s="55">
        <v>250.3</v>
      </c>
      <c r="H287" s="55">
        <v>0.03</v>
      </c>
      <c r="I287" s="55">
        <v>0</v>
      </c>
      <c r="J287" s="55">
        <v>0</v>
      </c>
      <c r="K287" s="55">
        <v>0.03</v>
      </c>
      <c r="L287" s="55">
        <v>0.03</v>
      </c>
      <c r="M287" s="55">
        <v>11</v>
      </c>
      <c r="N287" s="55">
        <v>78</v>
      </c>
      <c r="O287" s="55">
        <v>26</v>
      </c>
      <c r="P287" s="55">
        <v>0.6</v>
      </c>
      <c r="Q287" s="55">
        <v>0</v>
      </c>
      <c r="R287" s="55">
        <v>0</v>
      </c>
    </row>
    <row r="288" spans="1:18" ht="27" thickBot="1" x14ac:dyDescent="0.35">
      <c r="A288" s="32" t="s">
        <v>118</v>
      </c>
      <c r="B288" s="143" t="s">
        <v>114</v>
      </c>
      <c r="C288" s="144" t="s">
        <v>51</v>
      </c>
      <c r="D288" s="142">
        <v>1.36</v>
      </c>
      <c r="E288" s="142">
        <v>0</v>
      </c>
      <c r="F288" s="142">
        <v>29.02</v>
      </c>
      <c r="G288" s="142">
        <v>116.9</v>
      </c>
      <c r="H288" s="142">
        <v>0.01</v>
      </c>
      <c r="I288" s="142">
        <v>0.01</v>
      </c>
      <c r="J288" s="150">
        <v>0.9</v>
      </c>
      <c r="K288" s="150">
        <v>0</v>
      </c>
      <c r="L288" s="150">
        <v>0</v>
      </c>
      <c r="M288" s="150">
        <v>14.18</v>
      </c>
      <c r="N288" s="142">
        <v>0</v>
      </c>
      <c r="O288" s="150">
        <v>5.14</v>
      </c>
      <c r="P288" s="150">
        <v>0.95</v>
      </c>
      <c r="Q288" s="142">
        <v>0</v>
      </c>
      <c r="R288" s="150">
        <v>0</v>
      </c>
    </row>
    <row r="289" spans="1:18" ht="15" thickBot="1" x14ac:dyDescent="0.35">
      <c r="A289" s="122" t="s">
        <v>48</v>
      </c>
      <c r="B289" s="16" t="s">
        <v>29</v>
      </c>
      <c r="C289" s="54">
        <v>40</v>
      </c>
      <c r="D289" s="55">
        <v>2.7</v>
      </c>
      <c r="E289" s="55">
        <v>0.34</v>
      </c>
      <c r="F289" s="55">
        <v>20.059999999999999</v>
      </c>
      <c r="G289" s="55">
        <v>94.1</v>
      </c>
      <c r="H289" s="55">
        <v>0.04</v>
      </c>
      <c r="I289" s="55">
        <v>0.01</v>
      </c>
      <c r="J289" s="55">
        <v>0</v>
      </c>
      <c r="K289" s="55">
        <v>0</v>
      </c>
      <c r="L289" s="55">
        <v>0.44</v>
      </c>
      <c r="M289" s="55">
        <v>8</v>
      </c>
      <c r="N289" s="55">
        <v>26</v>
      </c>
      <c r="O289" s="55">
        <v>5.6</v>
      </c>
      <c r="P289" s="55">
        <v>0.44</v>
      </c>
      <c r="Q289" s="55">
        <v>0</v>
      </c>
      <c r="R289" s="55">
        <v>0</v>
      </c>
    </row>
    <row r="290" spans="1:18" ht="15" thickBot="1" x14ac:dyDescent="0.35">
      <c r="A290" s="122" t="s">
        <v>48</v>
      </c>
      <c r="B290" s="16" t="s">
        <v>35</v>
      </c>
      <c r="C290" s="54" t="s">
        <v>52</v>
      </c>
      <c r="D290" s="55">
        <v>2.2400000000000002</v>
      </c>
      <c r="E290" s="55">
        <v>0.44</v>
      </c>
      <c r="F290" s="55">
        <v>19.760000000000002</v>
      </c>
      <c r="G290" s="55">
        <v>92.03</v>
      </c>
      <c r="H290" s="55">
        <v>0.21</v>
      </c>
      <c r="I290" s="55">
        <v>0.14000000000000001</v>
      </c>
      <c r="J290" s="55">
        <v>0.28000000000000003</v>
      </c>
      <c r="K290" s="55">
        <v>0</v>
      </c>
      <c r="L290" s="55">
        <v>0.2</v>
      </c>
      <c r="M290" s="55">
        <v>9.1999999999999993</v>
      </c>
      <c r="N290" s="55">
        <v>42.4</v>
      </c>
      <c r="O290" s="55">
        <v>10</v>
      </c>
      <c r="P290" s="55">
        <v>1.25</v>
      </c>
      <c r="Q290" s="55">
        <v>0.46</v>
      </c>
      <c r="R290" s="55">
        <v>0</v>
      </c>
    </row>
    <row r="291" spans="1:18" ht="40.799999999999997" thickBot="1" x14ac:dyDescent="0.35">
      <c r="A291" s="15" t="s">
        <v>48</v>
      </c>
      <c r="B291" s="20" t="s">
        <v>104</v>
      </c>
      <c r="C291" s="19">
        <v>120</v>
      </c>
      <c r="D291" s="18">
        <v>0.48</v>
      </c>
      <c r="E291" s="18">
        <v>0.36</v>
      </c>
      <c r="F291" s="18">
        <v>12.24</v>
      </c>
      <c r="G291" s="18">
        <v>57.6</v>
      </c>
      <c r="H291" s="18">
        <v>0.01</v>
      </c>
      <c r="I291" s="18">
        <v>0.01</v>
      </c>
      <c r="J291" s="18">
        <v>5.04</v>
      </c>
      <c r="K291" s="18">
        <v>0</v>
      </c>
      <c r="L291" s="18">
        <v>0.14000000000000001</v>
      </c>
      <c r="M291" s="18">
        <v>16</v>
      </c>
      <c r="N291" s="18">
        <v>13</v>
      </c>
      <c r="O291" s="18">
        <v>9</v>
      </c>
      <c r="P291" s="18">
        <v>2.2000000000000002</v>
      </c>
      <c r="Q291" s="18">
        <v>100</v>
      </c>
      <c r="R291" s="18">
        <v>1.02</v>
      </c>
    </row>
    <row r="292" spans="1:18" ht="15" thickBot="1" x14ac:dyDescent="0.35">
      <c r="A292" s="58"/>
      <c r="B292" s="16"/>
      <c r="C292" s="58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</row>
    <row r="293" spans="1:18" ht="15" thickBot="1" x14ac:dyDescent="0.35">
      <c r="A293" s="13"/>
      <c r="B293" s="8" t="s">
        <v>37</v>
      </c>
      <c r="C293" s="24">
        <v>910</v>
      </c>
      <c r="D293" s="24">
        <f t="shared" ref="D293:R293" si="15">SUM(D285:D292)</f>
        <v>21.52</v>
      </c>
      <c r="E293" s="24">
        <f t="shared" si="15"/>
        <v>24.200000000000003</v>
      </c>
      <c r="F293" s="24">
        <f t="shared" si="15"/>
        <v>137.01000000000002</v>
      </c>
      <c r="G293" s="24">
        <f t="shared" si="15"/>
        <v>878.13</v>
      </c>
      <c r="H293" s="24">
        <f t="shared" si="15"/>
        <v>0.43900000000000006</v>
      </c>
      <c r="I293" s="24">
        <f t="shared" si="15"/>
        <v>0.35800000000000004</v>
      </c>
      <c r="J293" s="24">
        <f t="shared" si="15"/>
        <v>16.73</v>
      </c>
      <c r="K293" s="24">
        <f t="shared" si="15"/>
        <v>81.430000000000007</v>
      </c>
      <c r="L293" s="24">
        <f t="shared" si="15"/>
        <v>3.3000000000000003</v>
      </c>
      <c r="M293" s="24">
        <f t="shared" si="15"/>
        <v>168.57999999999998</v>
      </c>
      <c r="N293" s="24">
        <f t="shared" si="15"/>
        <v>285.91999999999996</v>
      </c>
      <c r="O293" s="24">
        <f t="shared" si="15"/>
        <v>91.97999999999999</v>
      </c>
      <c r="P293" s="24">
        <f t="shared" si="15"/>
        <v>35.370000000000005</v>
      </c>
      <c r="Q293" s="24">
        <f t="shared" si="15"/>
        <v>100.51600000000001</v>
      </c>
      <c r="R293" s="24">
        <f t="shared" si="15"/>
        <v>1.04</v>
      </c>
    </row>
    <row r="294" spans="1:18" ht="15" hidden="1" thickBot="1" x14ac:dyDescent="0.35">
      <c r="A294" s="37"/>
      <c r="B294" s="38"/>
      <c r="C294" s="63"/>
      <c r="D294" s="63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</row>
    <row r="295" spans="1:18" ht="15" hidden="1" thickBot="1" x14ac:dyDescent="0.35">
      <c r="A295" s="40"/>
      <c r="B295" s="41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</row>
    <row r="296" spans="1:18" ht="15" thickBot="1" x14ac:dyDescent="0.35">
      <c r="A296" s="46"/>
      <c r="B296" s="47" t="s">
        <v>38</v>
      </c>
      <c r="C296" s="46"/>
      <c r="D296" s="66">
        <f t="shared" ref="D296:R296" si="16">D281+D293</f>
        <v>21.52</v>
      </c>
      <c r="E296" s="66">
        <f t="shared" si="16"/>
        <v>24.200000000000003</v>
      </c>
      <c r="F296" s="66">
        <f t="shared" si="16"/>
        <v>137.01000000000002</v>
      </c>
      <c r="G296" s="66">
        <f t="shared" si="16"/>
        <v>878.13</v>
      </c>
      <c r="H296" s="66">
        <f t="shared" si="16"/>
        <v>0.43900000000000006</v>
      </c>
      <c r="I296" s="66">
        <f t="shared" si="16"/>
        <v>0.35800000000000004</v>
      </c>
      <c r="J296" s="66">
        <f t="shared" si="16"/>
        <v>16.73</v>
      </c>
      <c r="K296" s="66">
        <f t="shared" si="16"/>
        <v>81.430000000000007</v>
      </c>
      <c r="L296" s="66">
        <f t="shared" si="16"/>
        <v>3.3000000000000003</v>
      </c>
      <c r="M296" s="66">
        <f t="shared" si="16"/>
        <v>168.57999999999998</v>
      </c>
      <c r="N296" s="66">
        <f t="shared" si="16"/>
        <v>285.91999999999996</v>
      </c>
      <c r="O296" s="66">
        <f t="shared" si="16"/>
        <v>91.97999999999999</v>
      </c>
      <c r="P296" s="66">
        <f t="shared" si="16"/>
        <v>35.370000000000005</v>
      </c>
      <c r="Q296" s="66">
        <f t="shared" si="16"/>
        <v>100.51600000000001</v>
      </c>
      <c r="R296" s="66">
        <f t="shared" si="16"/>
        <v>1.04</v>
      </c>
    </row>
    <row r="297" spans="1:18" ht="15" thickBot="1" x14ac:dyDescent="0.35">
      <c r="A297" s="201"/>
      <c r="B297" s="203"/>
      <c r="C297" s="203"/>
      <c r="D297" s="203"/>
      <c r="E297" s="203"/>
      <c r="F297" s="203"/>
      <c r="G297" s="203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  <c r="R297" s="203"/>
    </row>
    <row r="298" spans="1:18" ht="15" thickBot="1" x14ac:dyDescent="0.35">
      <c r="A298" s="52" t="s">
        <v>74</v>
      </c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</row>
    <row r="299" spans="1:18" ht="15" thickBot="1" x14ac:dyDescent="0.35">
      <c r="A299" s="52" t="s">
        <v>65</v>
      </c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</row>
    <row r="300" spans="1:18" ht="15" thickBot="1" x14ac:dyDescent="0.35">
      <c r="A300" s="52" t="s">
        <v>2</v>
      </c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</row>
    <row r="301" spans="1:18" ht="15" thickBot="1" x14ac:dyDescent="0.35">
      <c r="A301" s="52" t="s">
        <v>41</v>
      </c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</row>
    <row r="302" spans="1:18" ht="15" thickBot="1" x14ac:dyDescent="0.35">
      <c r="A302" s="51"/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</row>
    <row r="303" spans="1:18" ht="15" thickBot="1" x14ac:dyDescent="0.35">
      <c r="A303" s="191" t="s">
        <v>4</v>
      </c>
      <c r="B303" s="7" t="s">
        <v>5</v>
      </c>
      <c r="C303" s="193" t="s">
        <v>6</v>
      </c>
      <c r="D303" s="194" t="s">
        <v>7</v>
      </c>
      <c r="E303" s="194"/>
      <c r="F303" s="194"/>
      <c r="G303" s="195" t="s">
        <v>8</v>
      </c>
      <c r="H303" s="193" t="s">
        <v>9</v>
      </c>
      <c r="I303" s="193"/>
      <c r="J303" s="193"/>
      <c r="K303" s="193"/>
      <c r="L303" s="193"/>
      <c r="M303" s="198" t="s">
        <v>10</v>
      </c>
      <c r="N303" s="198"/>
      <c r="O303" s="198"/>
      <c r="P303" s="198"/>
      <c r="Q303" s="198"/>
      <c r="R303" s="198"/>
    </row>
    <row r="304" spans="1:18" ht="27" thickBot="1" x14ac:dyDescent="0.35">
      <c r="A304" s="192"/>
      <c r="B304" s="7" t="s">
        <v>11</v>
      </c>
      <c r="C304" s="193"/>
      <c r="D304" s="194"/>
      <c r="E304" s="194"/>
      <c r="F304" s="194"/>
      <c r="G304" s="196"/>
      <c r="H304" s="197"/>
      <c r="I304" s="197"/>
      <c r="J304" s="197"/>
      <c r="K304" s="197"/>
      <c r="L304" s="197"/>
      <c r="M304" s="199"/>
      <c r="N304" s="199"/>
      <c r="O304" s="199"/>
      <c r="P304" s="199"/>
      <c r="Q304" s="199"/>
      <c r="R304" s="199"/>
    </row>
    <row r="305" spans="1:18" ht="15" thickBot="1" x14ac:dyDescent="0.35">
      <c r="A305" s="192"/>
      <c r="B305" s="8"/>
      <c r="C305" s="9" t="s">
        <v>12</v>
      </c>
      <c r="D305" s="198" t="s">
        <v>12</v>
      </c>
      <c r="E305" s="198"/>
      <c r="F305" s="198"/>
      <c r="G305" s="196"/>
      <c r="H305" s="200" t="s">
        <v>13</v>
      </c>
      <c r="I305" s="200"/>
      <c r="J305" s="200"/>
      <c r="K305" s="200"/>
      <c r="L305" s="200"/>
      <c r="M305" s="198" t="s">
        <v>13</v>
      </c>
      <c r="N305" s="198"/>
      <c r="O305" s="198"/>
      <c r="P305" s="198"/>
      <c r="Q305" s="198"/>
      <c r="R305" s="198"/>
    </row>
    <row r="306" spans="1:18" ht="27" thickBot="1" x14ac:dyDescent="0.35">
      <c r="A306" s="8"/>
      <c r="B306" s="8"/>
      <c r="C306" s="8"/>
      <c r="D306" s="8" t="s">
        <v>14</v>
      </c>
      <c r="E306" s="8" t="s">
        <v>15</v>
      </c>
      <c r="F306" s="7" t="s">
        <v>16</v>
      </c>
      <c r="G306" s="8" t="s">
        <v>17</v>
      </c>
      <c r="H306" s="7" t="s">
        <v>18</v>
      </c>
      <c r="I306" s="7" t="s">
        <v>19</v>
      </c>
      <c r="J306" s="7" t="s">
        <v>20</v>
      </c>
      <c r="K306" s="7" t="s">
        <v>21</v>
      </c>
      <c r="L306" s="7" t="s">
        <v>22</v>
      </c>
      <c r="M306" s="7" t="s">
        <v>23</v>
      </c>
      <c r="N306" s="8" t="s">
        <v>24</v>
      </c>
      <c r="O306" s="7" t="s">
        <v>25</v>
      </c>
      <c r="P306" s="7" t="s">
        <v>26</v>
      </c>
      <c r="Q306" s="12" t="s">
        <v>27</v>
      </c>
      <c r="R306" s="7" t="s">
        <v>28</v>
      </c>
    </row>
    <row r="307" spans="1:18" ht="23.25" customHeight="1" thickBot="1" x14ac:dyDescent="0.35">
      <c r="A307" s="58"/>
      <c r="B307" s="121" t="s">
        <v>93</v>
      </c>
      <c r="C307" s="58"/>
      <c r="D307" s="14"/>
      <c r="E307" s="14"/>
      <c r="F307" s="61"/>
      <c r="G307" s="61"/>
      <c r="H307" s="61"/>
      <c r="I307" s="61"/>
      <c r="J307" s="61"/>
      <c r="K307" s="61"/>
      <c r="L307" s="61"/>
      <c r="M307" s="61"/>
      <c r="N307" s="14"/>
      <c r="O307" s="61"/>
      <c r="P307" s="61"/>
      <c r="Q307" s="61"/>
      <c r="R307" s="61"/>
    </row>
    <row r="308" spans="1:18" ht="15" hidden="1" thickBot="1" x14ac:dyDescent="0.35">
      <c r="A308" s="58"/>
      <c r="B308" s="16"/>
      <c r="C308" s="58"/>
      <c r="D308" s="14"/>
      <c r="E308" s="14"/>
      <c r="F308" s="61"/>
      <c r="G308" s="61"/>
      <c r="H308" s="61"/>
      <c r="I308" s="61"/>
      <c r="J308" s="61"/>
      <c r="K308" s="61"/>
      <c r="L308" s="61"/>
      <c r="M308" s="61"/>
      <c r="N308" s="14"/>
      <c r="O308" s="61"/>
      <c r="P308" s="61"/>
      <c r="Q308" s="61"/>
      <c r="R308" s="61"/>
    </row>
    <row r="309" spans="1:18" ht="15" hidden="1" thickBot="1" x14ac:dyDescent="0.35">
      <c r="A309" s="58"/>
      <c r="B309" s="16"/>
      <c r="C309" s="58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</row>
    <row r="310" spans="1:18" ht="15" hidden="1" thickBot="1" x14ac:dyDescent="0.35">
      <c r="A310" s="58"/>
      <c r="B310" s="16"/>
      <c r="C310" s="58"/>
      <c r="D310" s="14"/>
      <c r="E310" s="14"/>
      <c r="F310" s="14"/>
      <c r="G310" s="61"/>
      <c r="H310" s="14"/>
      <c r="I310" s="14"/>
      <c r="J310" s="61"/>
      <c r="K310" s="61"/>
      <c r="L310" s="61"/>
      <c r="M310" s="61"/>
      <c r="N310" s="14"/>
      <c r="O310" s="61"/>
      <c r="P310" s="61"/>
      <c r="Q310" s="14"/>
      <c r="R310" s="61"/>
    </row>
    <row r="311" spans="1:18" ht="15" hidden="1" thickBot="1" x14ac:dyDescent="0.35">
      <c r="A311" s="58"/>
      <c r="B311" s="16"/>
      <c r="C311" s="58"/>
      <c r="D311" s="14"/>
      <c r="E311" s="14"/>
      <c r="F311" s="14"/>
      <c r="G311" s="14"/>
      <c r="H311" s="14"/>
      <c r="I311" s="14"/>
      <c r="J311" s="14"/>
      <c r="K311" s="14"/>
      <c r="L311" s="14"/>
      <c r="M311" s="13"/>
      <c r="N311" s="13"/>
      <c r="O311" s="13"/>
      <c r="P311" s="13"/>
      <c r="Q311" s="14"/>
      <c r="R311" s="13"/>
    </row>
    <row r="312" spans="1:18" ht="15" hidden="1" thickBot="1" x14ac:dyDescent="0.35">
      <c r="A312" s="13"/>
      <c r="B312" s="21"/>
      <c r="C312" s="62"/>
      <c r="D312" s="14"/>
      <c r="E312" s="14"/>
      <c r="F312" s="61"/>
      <c r="G312" s="61"/>
      <c r="H312" s="61"/>
      <c r="I312" s="61"/>
      <c r="J312" s="61"/>
      <c r="K312" s="61"/>
      <c r="L312" s="61"/>
      <c r="M312" s="61"/>
      <c r="N312" s="14"/>
      <c r="O312" s="61"/>
      <c r="P312" s="61"/>
      <c r="Q312" s="61"/>
      <c r="R312" s="61"/>
    </row>
    <row r="313" spans="1:18" ht="15" hidden="1" thickBot="1" x14ac:dyDescent="0.35">
      <c r="A313" s="13"/>
      <c r="B313" s="21"/>
      <c r="C313" s="13"/>
      <c r="D313" s="14"/>
      <c r="E313" s="14"/>
      <c r="F313" s="14"/>
      <c r="G313" s="14"/>
      <c r="H313" s="14"/>
      <c r="I313" s="14"/>
      <c r="J313" s="14"/>
      <c r="K313" s="14"/>
      <c r="L313" s="14"/>
      <c r="M313" s="13"/>
      <c r="N313" s="13"/>
      <c r="O313" s="13"/>
      <c r="P313" s="13"/>
      <c r="Q313" s="14"/>
      <c r="R313" s="13"/>
    </row>
    <row r="314" spans="1:18" ht="15" hidden="1" thickBot="1" x14ac:dyDescent="0.35">
      <c r="A314" s="24"/>
      <c r="B314" s="25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</row>
    <row r="315" spans="1:18" ht="15" hidden="1" thickBot="1" x14ac:dyDescent="0.35">
      <c r="A315" s="13"/>
      <c r="B315" s="28"/>
      <c r="C315" s="43"/>
      <c r="D315" s="43"/>
      <c r="E315" s="44"/>
      <c r="F315" s="44"/>
      <c r="G315" s="44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</row>
    <row r="316" spans="1:18" ht="15" hidden="1" thickBot="1" x14ac:dyDescent="0.35">
      <c r="A316" s="13"/>
      <c r="B316" s="25" t="s">
        <v>30</v>
      </c>
      <c r="C316" s="13"/>
      <c r="D316" s="14"/>
      <c r="E316" s="14"/>
      <c r="F316" s="14"/>
      <c r="G316" s="14"/>
      <c r="H316" s="14"/>
      <c r="I316" s="14"/>
      <c r="J316" s="14"/>
      <c r="K316" s="14"/>
      <c r="L316" s="14"/>
      <c r="M316" s="13"/>
      <c r="N316" s="13"/>
      <c r="O316" s="13"/>
      <c r="P316" s="13"/>
      <c r="Q316" s="14"/>
      <c r="R316" s="13"/>
    </row>
    <row r="317" spans="1:18" ht="40.200000000000003" thickBot="1" x14ac:dyDescent="0.35">
      <c r="A317" s="32" t="s">
        <v>105</v>
      </c>
      <c r="B317" s="16" t="s">
        <v>49</v>
      </c>
      <c r="C317" s="19">
        <v>60</v>
      </c>
      <c r="D317" s="14">
        <v>0.64</v>
      </c>
      <c r="E317" s="14">
        <v>3.69</v>
      </c>
      <c r="F317" s="94">
        <v>2.0699999999999998</v>
      </c>
      <c r="G317" s="154">
        <v>42.4</v>
      </c>
      <c r="H317" s="94">
        <v>2.7E-2</v>
      </c>
      <c r="I317" s="94">
        <v>2.1000000000000001E-2</v>
      </c>
      <c r="J317" s="94">
        <v>14.94</v>
      </c>
      <c r="K317" s="94">
        <v>0</v>
      </c>
      <c r="L317" s="94">
        <v>0</v>
      </c>
      <c r="M317" s="94">
        <v>29.13</v>
      </c>
      <c r="N317" s="14">
        <v>0</v>
      </c>
      <c r="O317" s="94">
        <v>0</v>
      </c>
      <c r="P317" s="94">
        <v>0.44</v>
      </c>
      <c r="Q317" s="94">
        <v>0</v>
      </c>
      <c r="R317" s="94">
        <v>0</v>
      </c>
    </row>
    <row r="318" spans="1:18" ht="15" thickBot="1" x14ac:dyDescent="0.35">
      <c r="A318" s="60" t="s">
        <v>126</v>
      </c>
      <c r="B318" s="59" t="s">
        <v>127</v>
      </c>
      <c r="C318" s="60">
        <v>200</v>
      </c>
      <c r="D318" s="142">
        <v>1.9</v>
      </c>
      <c r="E318" s="142">
        <v>2.2999999999999998</v>
      </c>
      <c r="F318" s="152">
        <v>13.5</v>
      </c>
      <c r="G318" s="150">
        <v>91.2</v>
      </c>
      <c r="H318" s="14">
        <v>0.08</v>
      </c>
      <c r="I318" s="14">
        <v>0</v>
      </c>
      <c r="J318" s="61">
        <v>6.03</v>
      </c>
      <c r="K318" s="61">
        <v>0</v>
      </c>
      <c r="L318" s="62">
        <v>0</v>
      </c>
      <c r="M318" s="61">
        <v>21.16</v>
      </c>
      <c r="N318" s="14">
        <v>57.56</v>
      </c>
      <c r="O318" s="61">
        <v>20.75</v>
      </c>
      <c r="P318" s="61">
        <v>0.78</v>
      </c>
      <c r="Q318" s="14">
        <v>0</v>
      </c>
      <c r="R318" s="61">
        <v>0</v>
      </c>
    </row>
    <row r="319" spans="1:18" ht="40.200000000000003" thickBot="1" x14ac:dyDescent="0.35">
      <c r="A319" s="58" t="s">
        <v>135</v>
      </c>
      <c r="B319" s="16" t="s">
        <v>75</v>
      </c>
      <c r="C319" s="58" t="s">
        <v>124</v>
      </c>
      <c r="D319" s="14">
        <v>10.3</v>
      </c>
      <c r="E319" s="14">
        <v>12.5</v>
      </c>
      <c r="F319" s="61">
        <v>11</v>
      </c>
      <c r="G319" s="61">
        <v>183.75</v>
      </c>
      <c r="H319" s="14">
        <v>0.02</v>
      </c>
      <c r="I319" s="14">
        <v>0.02</v>
      </c>
      <c r="J319" s="61">
        <v>3.5</v>
      </c>
      <c r="K319" s="61">
        <v>44.1</v>
      </c>
      <c r="L319" s="61">
        <v>0.16</v>
      </c>
      <c r="M319" s="61">
        <v>46.8</v>
      </c>
      <c r="N319" s="14">
        <v>163.80000000000001</v>
      </c>
      <c r="O319" s="61">
        <v>18.09</v>
      </c>
      <c r="P319" s="61">
        <v>1.44</v>
      </c>
      <c r="Q319" s="14">
        <v>0</v>
      </c>
      <c r="R319" s="61">
        <v>0</v>
      </c>
    </row>
    <row r="320" spans="1:18" ht="27" thickBot="1" x14ac:dyDescent="0.35">
      <c r="A320" s="58">
        <v>303</v>
      </c>
      <c r="B320" s="16" t="s">
        <v>33</v>
      </c>
      <c r="C320" s="58">
        <v>150</v>
      </c>
      <c r="D320" s="14">
        <v>6.6</v>
      </c>
      <c r="E320" s="14">
        <v>4.38</v>
      </c>
      <c r="F320" s="14">
        <v>35.270000000000003</v>
      </c>
      <c r="G320" s="14">
        <v>152.4</v>
      </c>
      <c r="H320" s="14">
        <v>0.11</v>
      </c>
      <c r="I320" s="14">
        <v>0</v>
      </c>
      <c r="J320" s="61">
        <v>0</v>
      </c>
      <c r="K320" s="61">
        <v>0.02</v>
      </c>
      <c r="L320" s="61">
        <v>0</v>
      </c>
      <c r="M320" s="61">
        <v>1.22</v>
      </c>
      <c r="N320" s="14">
        <v>162</v>
      </c>
      <c r="O320" s="61">
        <v>0.03</v>
      </c>
      <c r="P320" s="61">
        <v>2.4300000000000002</v>
      </c>
      <c r="Q320" s="14">
        <v>0</v>
      </c>
      <c r="R320" s="61">
        <v>0</v>
      </c>
    </row>
    <row r="321" spans="1:18" ht="15" thickBot="1" x14ac:dyDescent="0.35">
      <c r="A321" s="151" t="s">
        <v>48</v>
      </c>
      <c r="B321" s="143" t="s">
        <v>36</v>
      </c>
      <c r="C321" s="58">
        <v>200</v>
      </c>
      <c r="D321" s="14" t="s">
        <v>91</v>
      </c>
      <c r="E321" s="14">
        <v>0</v>
      </c>
      <c r="F321" s="14" t="s">
        <v>130</v>
      </c>
      <c r="G321" s="61" t="s">
        <v>131</v>
      </c>
      <c r="H321" s="14">
        <v>0</v>
      </c>
      <c r="I321" s="14">
        <v>0</v>
      </c>
      <c r="J321" s="61">
        <v>0</v>
      </c>
      <c r="K321" s="61">
        <v>0</v>
      </c>
      <c r="L321" s="61">
        <v>0</v>
      </c>
      <c r="M321" s="61">
        <v>14</v>
      </c>
      <c r="N321" s="14">
        <v>0</v>
      </c>
      <c r="O321" s="61">
        <v>10</v>
      </c>
      <c r="P321" s="61">
        <v>2.8</v>
      </c>
      <c r="Q321" s="14">
        <v>0</v>
      </c>
      <c r="R321" s="61">
        <v>0</v>
      </c>
    </row>
    <row r="322" spans="1:18" ht="15" thickBot="1" x14ac:dyDescent="0.35">
      <c r="A322" s="122" t="s">
        <v>48</v>
      </c>
      <c r="B322" s="16" t="s">
        <v>29</v>
      </c>
      <c r="C322" s="58">
        <v>40</v>
      </c>
      <c r="D322" s="14">
        <v>2.7</v>
      </c>
      <c r="E322" s="14">
        <v>0.34</v>
      </c>
      <c r="F322" s="14">
        <v>20.059999999999999</v>
      </c>
      <c r="G322" s="61">
        <v>94.1</v>
      </c>
      <c r="H322" s="14">
        <v>0.04</v>
      </c>
      <c r="I322" s="14">
        <v>0.01</v>
      </c>
      <c r="J322" s="61">
        <v>0</v>
      </c>
      <c r="K322" s="61">
        <v>0</v>
      </c>
      <c r="L322" s="61">
        <v>0.44</v>
      </c>
      <c r="M322" s="61">
        <v>8</v>
      </c>
      <c r="N322" s="14">
        <v>26</v>
      </c>
      <c r="O322" s="61">
        <v>5.6</v>
      </c>
      <c r="P322" s="61">
        <v>0.44</v>
      </c>
      <c r="Q322" s="14">
        <v>0</v>
      </c>
      <c r="R322" s="61">
        <v>0</v>
      </c>
    </row>
    <row r="323" spans="1:18" ht="15" thickBot="1" x14ac:dyDescent="0.35">
      <c r="A323" s="60" t="s">
        <v>48</v>
      </c>
      <c r="B323" s="16" t="s">
        <v>35</v>
      </c>
      <c r="C323" s="58">
        <v>20</v>
      </c>
      <c r="D323" s="14">
        <v>1.1200000000000001</v>
      </c>
      <c r="E323" s="14">
        <v>0.22</v>
      </c>
      <c r="F323" s="14">
        <v>9.8800000000000008</v>
      </c>
      <c r="G323" s="61">
        <v>46.01</v>
      </c>
      <c r="H323" s="14">
        <v>0.1</v>
      </c>
      <c r="I323" s="14">
        <v>7.0000000000000007E-2</v>
      </c>
      <c r="J323" s="61">
        <v>0.14000000000000001</v>
      </c>
      <c r="K323" s="61">
        <v>0</v>
      </c>
      <c r="L323" s="61">
        <v>0.1</v>
      </c>
      <c r="M323" s="61">
        <v>4.5999999999999996</v>
      </c>
      <c r="N323" s="14">
        <v>21.2</v>
      </c>
      <c r="O323" s="61">
        <v>5</v>
      </c>
      <c r="P323" s="61">
        <v>0.62</v>
      </c>
      <c r="Q323" s="14">
        <v>0.23</v>
      </c>
      <c r="R323" s="61">
        <v>0</v>
      </c>
    </row>
    <row r="324" spans="1:18" ht="53.4" thickBot="1" x14ac:dyDescent="0.35">
      <c r="A324" s="89" t="s">
        <v>48</v>
      </c>
      <c r="B324" s="59" t="s">
        <v>72</v>
      </c>
      <c r="C324" s="54">
        <v>200</v>
      </c>
      <c r="D324" s="55">
        <v>5.6</v>
      </c>
      <c r="E324" s="55">
        <v>6.4</v>
      </c>
      <c r="F324" s="55">
        <v>9.4</v>
      </c>
      <c r="G324" s="55">
        <v>116</v>
      </c>
      <c r="H324" s="55">
        <v>0.08</v>
      </c>
      <c r="I324" s="55">
        <v>0.3</v>
      </c>
      <c r="J324" s="55">
        <v>2.6</v>
      </c>
      <c r="K324" s="55">
        <v>0.04</v>
      </c>
      <c r="L324" s="55">
        <v>0</v>
      </c>
      <c r="M324" s="55">
        <v>240</v>
      </c>
      <c r="N324" s="55">
        <v>180</v>
      </c>
      <c r="O324" s="55">
        <v>28</v>
      </c>
      <c r="P324" s="55">
        <v>0.2</v>
      </c>
      <c r="Q324" s="55">
        <v>0.8</v>
      </c>
      <c r="R324" s="55">
        <v>1.7999999999999999E-2</v>
      </c>
    </row>
    <row r="325" spans="1:18" ht="15" thickBot="1" x14ac:dyDescent="0.35">
      <c r="A325" s="13"/>
      <c r="B325" s="34"/>
      <c r="C325" s="13"/>
      <c r="D325" s="14"/>
      <c r="E325" s="14"/>
      <c r="F325" s="14"/>
      <c r="G325" s="14"/>
      <c r="H325" s="14"/>
      <c r="I325" s="14"/>
      <c r="J325" s="14"/>
      <c r="K325" s="14"/>
      <c r="L325" s="14"/>
      <c r="M325" s="13"/>
      <c r="N325" s="13"/>
      <c r="O325" s="13"/>
      <c r="P325" s="13"/>
      <c r="Q325" s="14"/>
      <c r="R325" s="13"/>
    </row>
    <row r="326" spans="1:18" ht="15" hidden="1" thickBot="1" x14ac:dyDescent="0.35">
      <c r="A326" s="99"/>
      <c r="B326" s="34"/>
      <c r="C326" s="99"/>
      <c r="D326" s="14"/>
      <c r="E326" s="14"/>
      <c r="F326" s="14"/>
      <c r="G326" s="14"/>
      <c r="H326" s="14"/>
      <c r="I326" s="14"/>
      <c r="J326" s="14"/>
      <c r="K326" s="14"/>
      <c r="L326" s="14"/>
      <c r="M326" s="99"/>
      <c r="N326" s="99"/>
      <c r="O326" s="99"/>
      <c r="P326" s="99"/>
      <c r="Q326" s="14"/>
      <c r="R326" s="99"/>
    </row>
    <row r="327" spans="1:18" ht="15" hidden="1" thickBot="1" x14ac:dyDescent="0.35">
      <c r="A327" s="99"/>
      <c r="B327" s="34"/>
      <c r="C327" s="99"/>
      <c r="D327" s="14"/>
      <c r="E327" s="14"/>
      <c r="F327" s="14"/>
      <c r="G327" s="14"/>
      <c r="H327" s="14"/>
      <c r="I327" s="14"/>
      <c r="J327" s="14"/>
      <c r="K327" s="14"/>
      <c r="L327" s="14"/>
      <c r="M327" s="99"/>
      <c r="N327" s="99"/>
      <c r="O327" s="99"/>
      <c r="P327" s="99"/>
      <c r="Q327" s="14"/>
      <c r="R327" s="99"/>
    </row>
    <row r="328" spans="1:18" ht="15" hidden="1" thickBot="1" x14ac:dyDescent="0.35">
      <c r="A328" s="99"/>
      <c r="B328" s="34"/>
      <c r="C328" s="99"/>
      <c r="D328" s="14"/>
      <c r="E328" s="14"/>
      <c r="F328" s="14"/>
      <c r="G328" s="14"/>
      <c r="H328" s="14"/>
      <c r="I328" s="14"/>
      <c r="J328" s="14"/>
      <c r="K328" s="14"/>
      <c r="L328" s="14"/>
      <c r="M328" s="99"/>
      <c r="N328" s="99"/>
      <c r="O328" s="99"/>
      <c r="P328" s="99"/>
      <c r="Q328" s="14"/>
      <c r="R328" s="99"/>
    </row>
    <row r="329" spans="1:18" ht="15" hidden="1" thickBot="1" x14ac:dyDescent="0.35">
      <c r="A329" s="99"/>
      <c r="B329" s="34"/>
      <c r="C329" s="99"/>
      <c r="D329" s="14"/>
      <c r="E329" s="14"/>
      <c r="F329" s="14"/>
      <c r="G329" s="14"/>
      <c r="H329" s="14"/>
      <c r="I329" s="14"/>
      <c r="J329" s="14"/>
      <c r="K329" s="14"/>
      <c r="L329" s="14"/>
      <c r="M329" s="99"/>
      <c r="N329" s="99"/>
      <c r="O329" s="99"/>
      <c r="P329" s="99"/>
      <c r="Q329" s="14"/>
      <c r="R329" s="99"/>
    </row>
    <row r="330" spans="1:18" ht="15" hidden="1" thickBot="1" x14ac:dyDescent="0.35">
      <c r="A330" s="97"/>
      <c r="B330" s="96"/>
      <c r="C330" s="97"/>
      <c r="D330" s="69"/>
      <c r="E330" s="69"/>
      <c r="F330" s="69"/>
      <c r="G330" s="69"/>
      <c r="H330" s="69"/>
      <c r="I330" s="69"/>
      <c r="J330" s="69"/>
      <c r="K330" s="69"/>
      <c r="L330" s="69"/>
      <c r="M330" s="97"/>
      <c r="N330" s="97"/>
      <c r="O330" s="97"/>
      <c r="P330" s="97"/>
      <c r="Q330" s="69"/>
      <c r="R330" s="97"/>
    </row>
    <row r="331" spans="1:18" ht="15" hidden="1" thickBot="1" x14ac:dyDescent="0.35">
      <c r="A331" s="13"/>
      <c r="B331" s="34"/>
      <c r="C331" s="13"/>
      <c r="D331" s="14"/>
      <c r="E331" s="14"/>
      <c r="F331" s="14"/>
      <c r="G331" s="14"/>
      <c r="H331" s="14"/>
      <c r="I331" s="14"/>
      <c r="J331" s="14"/>
      <c r="K331" s="14"/>
      <c r="L331" s="14"/>
      <c r="M331" s="13"/>
      <c r="N331" s="13"/>
      <c r="O331" s="13"/>
      <c r="P331" s="13"/>
      <c r="Q331" s="14"/>
      <c r="R331" s="13"/>
    </row>
    <row r="332" spans="1:18" ht="15" thickBot="1" x14ac:dyDescent="0.35">
      <c r="A332" s="24"/>
      <c r="B332" s="8" t="s">
        <v>37</v>
      </c>
      <c r="C332" s="24">
        <f t="shared" ref="C332:R332" si="17">SUM(C317:C331)</f>
        <v>870</v>
      </c>
      <c r="D332" s="24">
        <f t="shared" si="17"/>
        <v>28.86</v>
      </c>
      <c r="E332" s="24">
        <f t="shared" si="17"/>
        <v>29.83</v>
      </c>
      <c r="F332" s="24">
        <f t="shared" si="17"/>
        <v>101.18</v>
      </c>
      <c r="G332" s="24">
        <v>881</v>
      </c>
      <c r="H332" s="24">
        <f t="shared" si="17"/>
        <v>0.45700000000000002</v>
      </c>
      <c r="I332" s="24">
        <f t="shared" si="17"/>
        <v>0.42099999999999999</v>
      </c>
      <c r="J332" s="24">
        <f t="shared" si="17"/>
        <v>27.21</v>
      </c>
      <c r="K332" s="24">
        <f t="shared" si="17"/>
        <v>44.160000000000004</v>
      </c>
      <c r="L332" s="24">
        <f t="shared" si="17"/>
        <v>0.7</v>
      </c>
      <c r="M332" s="24">
        <f t="shared" si="17"/>
        <v>364.90999999999997</v>
      </c>
      <c r="N332" s="24">
        <f t="shared" si="17"/>
        <v>610.55999999999995</v>
      </c>
      <c r="O332" s="24">
        <f t="shared" si="17"/>
        <v>87.47</v>
      </c>
      <c r="P332" s="24">
        <f t="shared" si="17"/>
        <v>9.1499999999999986</v>
      </c>
      <c r="Q332" s="24">
        <f t="shared" si="17"/>
        <v>1.03</v>
      </c>
      <c r="R332" s="24">
        <f t="shared" si="17"/>
        <v>1.7999999999999999E-2</v>
      </c>
    </row>
    <row r="333" spans="1:18" ht="15" hidden="1" thickBot="1" x14ac:dyDescent="0.35">
      <c r="A333" s="37"/>
      <c r="B333" s="38"/>
      <c r="C333" s="63"/>
      <c r="D333" s="63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</row>
    <row r="334" spans="1:18" ht="15" hidden="1" thickBot="1" x14ac:dyDescent="0.35">
      <c r="A334" s="40"/>
      <c r="B334" s="41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</row>
    <row r="335" spans="1:18" ht="15" thickBot="1" x14ac:dyDescent="0.35">
      <c r="A335" s="46"/>
      <c r="B335" s="47" t="s">
        <v>38</v>
      </c>
      <c r="C335" s="46"/>
      <c r="D335" s="66">
        <f t="shared" ref="D335:R335" si="18">D314+D332</f>
        <v>28.86</v>
      </c>
      <c r="E335" s="66">
        <f t="shared" si="18"/>
        <v>29.83</v>
      </c>
      <c r="F335" s="66">
        <f t="shared" si="18"/>
        <v>101.18</v>
      </c>
      <c r="G335" s="66">
        <f t="shared" si="18"/>
        <v>881</v>
      </c>
      <c r="H335" s="66">
        <f t="shared" si="18"/>
        <v>0.45700000000000002</v>
      </c>
      <c r="I335" s="66">
        <f t="shared" si="18"/>
        <v>0.42099999999999999</v>
      </c>
      <c r="J335" s="66">
        <f t="shared" si="18"/>
        <v>27.21</v>
      </c>
      <c r="K335" s="66">
        <f t="shared" si="18"/>
        <v>44.160000000000004</v>
      </c>
      <c r="L335" s="66">
        <f t="shared" si="18"/>
        <v>0.7</v>
      </c>
      <c r="M335" s="66">
        <f t="shared" si="18"/>
        <v>364.90999999999997</v>
      </c>
      <c r="N335" s="66">
        <f t="shared" si="18"/>
        <v>610.55999999999995</v>
      </c>
      <c r="O335" s="66">
        <f t="shared" si="18"/>
        <v>87.47</v>
      </c>
      <c r="P335" s="66">
        <f t="shared" si="18"/>
        <v>9.1499999999999986</v>
      </c>
      <c r="Q335" s="66">
        <f t="shared" si="18"/>
        <v>1.03</v>
      </c>
      <c r="R335" s="66">
        <f t="shared" si="18"/>
        <v>1.7999999999999999E-2</v>
      </c>
    </row>
    <row r="336" spans="1:18" x14ac:dyDescent="0.3">
      <c r="A336" s="188"/>
      <c r="B336" s="204"/>
      <c r="C336" s="204"/>
      <c r="D336" s="204"/>
      <c r="E336" s="204"/>
      <c r="F336" s="204"/>
      <c r="G336" s="204"/>
      <c r="H336" s="204"/>
      <c r="I336" s="204"/>
      <c r="J336" s="204"/>
      <c r="K336" s="204"/>
      <c r="L336" s="204"/>
      <c r="M336" s="204"/>
      <c r="N336" s="204"/>
      <c r="O336" s="204"/>
      <c r="P336" s="204"/>
      <c r="Q336" s="204"/>
      <c r="R336" s="205"/>
    </row>
    <row r="337" spans="1:18" ht="15" thickBot="1" x14ac:dyDescent="0.35">
      <c r="A337" s="206"/>
      <c r="B337" s="207"/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8"/>
    </row>
    <row r="338" spans="1:18" ht="15" thickBot="1" x14ac:dyDescent="0.35">
      <c r="A338" s="52" t="s">
        <v>76</v>
      </c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</row>
    <row r="339" spans="1:18" ht="15" thickBot="1" x14ac:dyDescent="0.35">
      <c r="A339" s="52" t="s">
        <v>77</v>
      </c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</row>
    <row r="340" spans="1:18" ht="15" thickBot="1" x14ac:dyDescent="0.35">
      <c r="A340" s="52" t="s">
        <v>2</v>
      </c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</row>
    <row r="341" spans="1:18" ht="15" thickBot="1" x14ac:dyDescent="0.35">
      <c r="A341" s="52" t="s">
        <v>41</v>
      </c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</row>
    <row r="342" spans="1:18" ht="15" thickBot="1" x14ac:dyDescent="0.35">
      <c r="A342" s="51"/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</row>
    <row r="343" spans="1:18" ht="15" customHeight="1" thickBot="1" x14ac:dyDescent="0.35">
      <c r="A343" s="209" t="s">
        <v>4</v>
      </c>
      <c r="B343" s="7" t="s">
        <v>5</v>
      </c>
      <c r="C343" s="172" t="s">
        <v>6</v>
      </c>
      <c r="D343" s="174" t="s">
        <v>7</v>
      </c>
      <c r="E343" s="175"/>
      <c r="F343" s="176"/>
      <c r="G343" s="169" t="s">
        <v>8</v>
      </c>
      <c r="H343" s="182" t="s">
        <v>9</v>
      </c>
      <c r="I343" s="183"/>
      <c r="J343" s="183"/>
      <c r="K343" s="183"/>
      <c r="L343" s="184"/>
      <c r="M343" s="157" t="s">
        <v>10</v>
      </c>
      <c r="N343" s="158"/>
      <c r="O343" s="158"/>
      <c r="P343" s="158"/>
      <c r="Q343" s="158"/>
      <c r="R343" s="159"/>
    </row>
    <row r="344" spans="1:18" ht="27" thickBot="1" x14ac:dyDescent="0.35">
      <c r="A344" s="210"/>
      <c r="B344" s="7" t="s">
        <v>11</v>
      </c>
      <c r="C344" s="173"/>
      <c r="D344" s="177"/>
      <c r="E344" s="178"/>
      <c r="F344" s="179"/>
      <c r="G344" s="212"/>
      <c r="H344" s="214"/>
      <c r="I344" s="215"/>
      <c r="J344" s="215"/>
      <c r="K344" s="215"/>
      <c r="L344" s="216"/>
      <c r="M344" s="217"/>
      <c r="N344" s="218"/>
      <c r="O344" s="218"/>
      <c r="P344" s="218"/>
      <c r="Q344" s="218"/>
      <c r="R344" s="219"/>
    </row>
    <row r="345" spans="1:18" ht="15" thickBot="1" x14ac:dyDescent="0.35">
      <c r="A345" s="211"/>
      <c r="B345" s="96"/>
      <c r="C345" s="98" t="s">
        <v>12</v>
      </c>
      <c r="D345" s="163" t="s">
        <v>12</v>
      </c>
      <c r="E345" s="164"/>
      <c r="F345" s="165"/>
      <c r="G345" s="213"/>
      <c r="H345" s="166" t="s">
        <v>13</v>
      </c>
      <c r="I345" s="167"/>
      <c r="J345" s="167"/>
      <c r="K345" s="167"/>
      <c r="L345" s="168"/>
      <c r="M345" s="163" t="s">
        <v>13</v>
      </c>
      <c r="N345" s="164"/>
      <c r="O345" s="164"/>
      <c r="P345" s="164"/>
      <c r="Q345" s="164"/>
      <c r="R345" s="165"/>
    </row>
    <row r="346" spans="1:18" ht="27" thickBot="1" x14ac:dyDescent="0.35">
      <c r="A346" s="8"/>
      <c r="B346" s="8"/>
      <c r="C346" s="8"/>
      <c r="D346" s="8" t="s">
        <v>14</v>
      </c>
      <c r="E346" s="8" t="s">
        <v>15</v>
      </c>
      <c r="F346" s="7" t="s">
        <v>16</v>
      </c>
      <c r="G346" s="8" t="s">
        <v>17</v>
      </c>
      <c r="H346" s="7" t="s">
        <v>18</v>
      </c>
      <c r="I346" s="7" t="s">
        <v>19</v>
      </c>
      <c r="J346" s="7" t="s">
        <v>20</v>
      </c>
      <c r="K346" s="7" t="s">
        <v>21</v>
      </c>
      <c r="L346" s="7" t="s">
        <v>22</v>
      </c>
      <c r="M346" s="7" t="s">
        <v>23</v>
      </c>
      <c r="N346" s="8" t="s">
        <v>24</v>
      </c>
      <c r="O346" s="7" t="s">
        <v>25</v>
      </c>
      <c r="P346" s="7" t="s">
        <v>26</v>
      </c>
      <c r="Q346" s="12" t="s">
        <v>27</v>
      </c>
      <c r="R346" s="7" t="s">
        <v>28</v>
      </c>
    </row>
    <row r="347" spans="1:18" ht="24" customHeight="1" thickBot="1" x14ac:dyDescent="0.35">
      <c r="A347" s="60"/>
      <c r="B347" s="121" t="s">
        <v>93</v>
      </c>
      <c r="C347" s="54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</row>
    <row r="348" spans="1:18" ht="15" hidden="1" thickBot="1" x14ac:dyDescent="0.35">
      <c r="A348" s="60"/>
      <c r="B348" s="16"/>
      <c r="C348" s="91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</row>
    <row r="349" spans="1:18" ht="15" hidden="1" thickBot="1" x14ac:dyDescent="0.35">
      <c r="A349" s="60"/>
      <c r="B349" s="16"/>
      <c r="C349" s="54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</row>
    <row r="350" spans="1:18" ht="15" hidden="1" thickBot="1" x14ac:dyDescent="0.35">
      <c r="A350" s="60"/>
      <c r="B350" s="16"/>
      <c r="C350" s="54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</row>
    <row r="351" spans="1:18" ht="15" hidden="1" thickBot="1" x14ac:dyDescent="0.35">
      <c r="A351" s="60"/>
      <c r="B351" s="20"/>
      <c r="C351" s="54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</row>
    <row r="352" spans="1:18" ht="15" hidden="1" thickBot="1" x14ac:dyDescent="0.35">
      <c r="A352" s="60"/>
      <c r="B352" s="20"/>
      <c r="C352" s="54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</row>
    <row r="353" spans="1:18" ht="15" hidden="1" thickBot="1" x14ac:dyDescent="0.35">
      <c r="A353" s="33"/>
      <c r="B353" s="20"/>
      <c r="C353" s="33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</row>
    <row r="354" spans="1:18" ht="15" hidden="1" thickBot="1" x14ac:dyDescent="0.35">
      <c r="A354" s="13"/>
      <c r="B354" s="20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</row>
    <row r="355" spans="1:18" ht="15" hidden="1" thickBot="1" x14ac:dyDescent="0.35">
      <c r="A355" s="24"/>
      <c r="B355" s="25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</row>
    <row r="356" spans="1:18" ht="15" hidden="1" thickBot="1" x14ac:dyDescent="0.35">
      <c r="A356" s="13"/>
      <c r="B356" s="28"/>
      <c r="C356" s="55"/>
      <c r="D356" s="55"/>
      <c r="E356" s="81"/>
      <c r="F356" s="81"/>
      <c r="G356" s="81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</row>
    <row r="357" spans="1:18" ht="15" hidden="1" thickBot="1" x14ac:dyDescent="0.35">
      <c r="A357" s="13"/>
      <c r="B357" s="25" t="s">
        <v>30</v>
      </c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</row>
    <row r="358" spans="1:18" ht="27" thickBot="1" x14ac:dyDescent="0.35">
      <c r="A358" s="60" t="s">
        <v>80</v>
      </c>
      <c r="B358" s="16" t="s">
        <v>92</v>
      </c>
      <c r="C358" s="54">
        <f t="shared" ref="C358:R358" si="19">C250</f>
        <v>60</v>
      </c>
      <c r="D358" s="55">
        <f t="shared" si="19"/>
        <v>2.16</v>
      </c>
      <c r="E358" s="55">
        <f t="shared" si="19"/>
        <v>6.07</v>
      </c>
      <c r="F358" s="55">
        <f t="shared" si="19"/>
        <v>2.08</v>
      </c>
      <c r="G358" s="155">
        <f t="shared" si="19"/>
        <v>7.2</v>
      </c>
      <c r="H358" s="55">
        <f t="shared" si="19"/>
        <v>0</v>
      </c>
      <c r="I358" s="55">
        <f t="shared" si="19"/>
        <v>0.03</v>
      </c>
      <c r="J358" s="55">
        <f t="shared" si="19"/>
        <v>2.8</v>
      </c>
      <c r="K358" s="55">
        <f t="shared" si="19"/>
        <v>0</v>
      </c>
      <c r="L358" s="55">
        <f t="shared" si="19"/>
        <v>0</v>
      </c>
      <c r="M358" s="55">
        <f t="shared" si="19"/>
        <v>13.8</v>
      </c>
      <c r="N358" s="55">
        <f t="shared" si="19"/>
        <v>20</v>
      </c>
      <c r="O358" s="55">
        <f t="shared" si="19"/>
        <v>11.5</v>
      </c>
      <c r="P358" s="55">
        <f t="shared" si="19"/>
        <v>0.42</v>
      </c>
      <c r="Q358" s="55">
        <f t="shared" si="19"/>
        <v>0</v>
      </c>
      <c r="R358" s="55">
        <f t="shared" si="19"/>
        <v>0</v>
      </c>
    </row>
    <row r="359" spans="1:18" ht="26.4" x14ac:dyDescent="0.3">
      <c r="A359" s="100" t="s">
        <v>78</v>
      </c>
      <c r="B359" s="101" t="s">
        <v>79</v>
      </c>
      <c r="C359" s="102">
        <v>200</v>
      </c>
      <c r="D359" s="103">
        <v>1.44</v>
      </c>
      <c r="E359" s="103">
        <v>3.94</v>
      </c>
      <c r="F359" s="103">
        <v>8.74</v>
      </c>
      <c r="G359" s="103">
        <v>83</v>
      </c>
      <c r="H359" s="103">
        <v>0.04</v>
      </c>
      <c r="I359" s="103">
        <v>0.04</v>
      </c>
      <c r="J359" s="103">
        <v>8.5399999999999991</v>
      </c>
      <c r="K359" s="103">
        <v>0</v>
      </c>
      <c r="L359" s="103">
        <v>1.92</v>
      </c>
      <c r="M359" s="103">
        <v>39.799999999999997</v>
      </c>
      <c r="N359" s="103">
        <v>43.7</v>
      </c>
      <c r="O359" s="103">
        <v>20.9</v>
      </c>
      <c r="P359" s="103">
        <v>0.98</v>
      </c>
      <c r="Q359" s="103">
        <v>0</v>
      </c>
      <c r="R359" s="103">
        <v>0</v>
      </c>
    </row>
    <row r="360" spans="1:18" x14ac:dyDescent="0.3">
      <c r="A360" s="84">
        <v>262</v>
      </c>
      <c r="B360" s="84" t="s">
        <v>106</v>
      </c>
      <c r="C360" s="85">
        <v>100</v>
      </c>
      <c r="D360" s="57">
        <v>22.47</v>
      </c>
      <c r="E360" s="57">
        <v>9.14</v>
      </c>
      <c r="F360" s="57">
        <v>24.73</v>
      </c>
      <c r="G360" s="57">
        <v>152</v>
      </c>
      <c r="H360" s="57">
        <v>0.32</v>
      </c>
      <c r="I360" s="57">
        <v>2.27</v>
      </c>
      <c r="J360" s="57">
        <v>10.45</v>
      </c>
      <c r="K360" s="57">
        <v>450</v>
      </c>
      <c r="L360" s="57">
        <v>2.39</v>
      </c>
      <c r="M360" s="57">
        <v>31.1</v>
      </c>
      <c r="N360" s="57">
        <v>375.9</v>
      </c>
      <c r="O360" s="57">
        <v>34.6</v>
      </c>
      <c r="P360" s="57">
        <v>7.7</v>
      </c>
      <c r="Q360" s="107">
        <v>0.9</v>
      </c>
      <c r="R360" s="107">
        <v>3.9</v>
      </c>
    </row>
    <row r="361" spans="1:18" ht="39.6" x14ac:dyDescent="0.3">
      <c r="A361" s="84">
        <v>171</v>
      </c>
      <c r="B361" s="84" t="s">
        <v>132</v>
      </c>
      <c r="C361" s="85">
        <v>150</v>
      </c>
      <c r="D361" s="57">
        <v>4.7</v>
      </c>
      <c r="E361" s="57">
        <v>7.4</v>
      </c>
      <c r="F361" s="57">
        <v>30.2</v>
      </c>
      <c r="G361" s="57">
        <v>205.3</v>
      </c>
      <c r="H361" s="57">
        <v>0.1</v>
      </c>
      <c r="I361" s="57">
        <v>0</v>
      </c>
      <c r="J361" s="57">
        <v>0</v>
      </c>
      <c r="K361" s="57">
        <v>37.5</v>
      </c>
      <c r="L361" s="57">
        <v>0</v>
      </c>
      <c r="M361" s="57">
        <v>50</v>
      </c>
      <c r="N361" s="57">
        <v>160</v>
      </c>
      <c r="O361" s="57">
        <v>24.4</v>
      </c>
      <c r="P361" s="57">
        <v>0.9</v>
      </c>
      <c r="Q361" s="108">
        <v>0</v>
      </c>
      <c r="R361" s="108">
        <v>0</v>
      </c>
    </row>
    <row r="362" spans="1:18" ht="27" thickBot="1" x14ac:dyDescent="0.35">
      <c r="A362" s="104" t="s">
        <v>71</v>
      </c>
      <c r="B362" s="95" t="s">
        <v>46</v>
      </c>
      <c r="C362" s="105">
        <v>200</v>
      </c>
      <c r="D362" s="106">
        <v>0.66</v>
      </c>
      <c r="E362" s="106">
        <v>0.09</v>
      </c>
      <c r="F362" s="106">
        <v>32.01</v>
      </c>
      <c r="G362" s="156">
        <v>132.80000000000001</v>
      </c>
      <c r="H362" s="106">
        <v>0.02</v>
      </c>
      <c r="I362" s="106">
        <v>0.02</v>
      </c>
      <c r="J362" s="106">
        <v>0.73</v>
      </c>
      <c r="K362" s="106">
        <v>0</v>
      </c>
      <c r="L362" s="106">
        <v>0</v>
      </c>
      <c r="M362" s="106">
        <v>32.479999999999997</v>
      </c>
      <c r="N362" s="106">
        <v>23.44</v>
      </c>
      <c r="O362" s="106">
        <v>17.46</v>
      </c>
      <c r="P362" s="106">
        <v>0.69</v>
      </c>
      <c r="Q362" s="106">
        <v>7.0000000000000007E-2</v>
      </c>
      <c r="R362" s="106">
        <v>0</v>
      </c>
    </row>
    <row r="363" spans="1:18" ht="15" thickBot="1" x14ac:dyDescent="0.35">
      <c r="A363" s="60" t="s">
        <v>48</v>
      </c>
      <c r="B363" s="16" t="s">
        <v>29</v>
      </c>
      <c r="C363" s="54">
        <v>40</v>
      </c>
      <c r="D363" s="55">
        <v>2.7</v>
      </c>
      <c r="E363" s="55">
        <v>0.34</v>
      </c>
      <c r="F363" s="55">
        <v>20.059999999999999</v>
      </c>
      <c r="G363" s="55">
        <v>94.1</v>
      </c>
      <c r="H363" s="55">
        <v>0.04</v>
      </c>
      <c r="I363" s="55">
        <v>0.01</v>
      </c>
      <c r="J363" s="55">
        <v>0</v>
      </c>
      <c r="K363" s="55">
        <v>0</v>
      </c>
      <c r="L363" s="55">
        <v>0.44</v>
      </c>
      <c r="M363" s="55">
        <v>8</v>
      </c>
      <c r="N363" s="55">
        <v>26</v>
      </c>
      <c r="O363" s="55">
        <v>5.6</v>
      </c>
      <c r="P363" s="55">
        <v>0.44</v>
      </c>
      <c r="Q363" s="55">
        <v>0</v>
      </c>
      <c r="R363" s="55">
        <v>0</v>
      </c>
    </row>
    <row r="364" spans="1:18" ht="15" thickBot="1" x14ac:dyDescent="0.35">
      <c r="A364" s="60" t="s">
        <v>48</v>
      </c>
      <c r="B364" s="16" t="s">
        <v>35</v>
      </c>
      <c r="C364" s="54">
        <v>20</v>
      </c>
      <c r="D364" s="55">
        <v>1.1200000000000001</v>
      </c>
      <c r="E364" s="55">
        <v>0.22</v>
      </c>
      <c r="F364" s="55">
        <v>9.8800000000000008</v>
      </c>
      <c r="G364" s="55">
        <v>46.01</v>
      </c>
      <c r="H364" s="55">
        <v>0.1</v>
      </c>
      <c r="I364" s="55">
        <v>7.0000000000000007E-2</v>
      </c>
      <c r="J364" s="55">
        <v>0.14000000000000001</v>
      </c>
      <c r="K364" s="55">
        <v>0</v>
      </c>
      <c r="L364" s="55">
        <v>0.1</v>
      </c>
      <c r="M364" s="55">
        <v>4.5999999999999996</v>
      </c>
      <c r="N364" s="55">
        <v>21.2</v>
      </c>
      <c r="O364" s="55">
        <v>5</v>
      </c>
      <c r="P364" s="55">
        <v>0.62</v>
      </c>
      <c r="Q364" s="55">
        <v>0.23</v>
      </c>
      <c r="R364" s="55">
        <v>0</v>
      </c>
    </row>
    <row r="365" spans="1:18" ht="40.200000000000003" thickBot="1" x14ac:dyDescent="0.35">
      <c r="A365" s="122" t="s">
        <v>48</v>
      </c>
      <c r="B365" s="143" t="s">
        <v>66</v>
      </c>
      <c r="C365" s="58">
        <v>200</v>
      </c>
      <c r="D365" s="14">
        <v>5.6</v>
      </c>
      <c r="E365" s="14">
        <v>5</v>
      </c>
      <c r="F365" s="14">
        <v>21.6</v>
      </c>
      <c r="G365" s="14">
        <v>154</v>
      </c>
      <c r="H365" s="14">
        <v>0</v>
      </c>
      <c r="I365" s="14">
        <v>0.25</v>
      </c>
      <c r="J365" s="14">
        <v>0.9</v>
      </c>
      <c r="K365" s="14">
        <v>57.5</v>
      </c>
      <c r="L365" s="14">
        <v>0.12</v>
      </c>
      <c r="M365" s="13">
        <v>125</v>
      </c>
      <c r="N365" s="13">
        <v>136.25</v>
      </c>
      <c r="O365" s="13">
        <v>12.5</v>
      </c>
      <c r="P365" s="13">
        <v>0</v>
      </c>
      <c r="Q365" s="14">
        <v>0.5</v>
      </c>
      <c r="R365" s="13">
        <v>0</v>
      </c>
    </row>
    <row r="366" spans="1:18" ht="13.5" customHeight="1" thickBot="1" x14ac:dyDescent="0.35">
      <c r="A366" s="13"/>
      <c r="B366" s="34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</row>
    <row r="367" spans="1:18" ht="15" hidden="1" thickBot="1" x14ac:dyDescent="0.35">
      <c r="A367" s="13"/>
      <c r="B367" s="34"/>
      <c r="C367" s="13"/>
      <c r="D367" s="14"/>
      <c r="E367" s="14"/>
      <c r="F367" s="14"/>
      <c r="G367" s="14"/>
      <c r="H367" s="14"/>
      <c r="I367" s="14"/>
      <c r="J367" s="14"/>
      <c r="K367" s="14"/>
      <c r="L367" s="14"/>
      <c r="M367" s="13"/>
      <c r="N367" s="13"/>
      <c r="O367" s="13"/>
      <c r="P367" s="13"/>
      <c r="Q367" s="14"/>
      <c r="R367" s="13"/>
    </row>
    <row r="368" spans="1:18" ht="15" hidden="1" thickBot="1" x14ac:dyDescent="0.35">
      <c r="A368" s="13"/>
      <c r="B368" s="34"/>
      <c r="C368" s="13"/>
      <c r="D368" s="14"/>
      <c r="E368" s="14"/>
      <c r="F368" s="14"/>
      <c r="G368" s="14"/>
      <c r="H368" s="14"/>
      <c r="I368" s="14"/>
      <c r="J368" s="14"/>
      <c r="K368" s="14"/>
      <c r="L368" s="14"/>
      <c r="M368" s="13"/>
      <c r="N368" s="13"/>
      <c r="O368" s="13"/>
      <c r="P368" s="13"/>
      <c r="Q368" s="14"/>
      <c r="R368" s="13"/>
    </row>
    <row r="369" spans="1:18" ht="14.25" customHeight="1" thickBot="1" x14ac:dyDescent="0.35">
      <c r="A369" s="24"/>
      <c r="B369" s="8" t="s">
        <v>37</v>
      </c>
      <c r="C369" s="24">
        <f>SUM(C358:C368)</f>
        <v>970</v>
      </c>
      <c r="D369" s="24">
        <f t="shared" ref="D369:R369" si="20">SUM(D358:D368)</f>
        <v>40.85</v>
      </c>
      <c r="E369" s="24">
        <f t="shared" si="20"/>
        <v>32.199999999999996</v>
      </c>
      <c r="F369" s="24">
        <f t="shared" si="20"/>
        <v>149.29999999999998</v>
      </c>
      <c r="G369" s="24">
        <f t="shared" si="20"/>
        <v>874.41</v>
      </c>
      <c r="H369" s="24">
        <f t="shared" si="20"/>
        <v>0.62</v>
      </c>
      <c r="I369" s="24">
        <f t="shared" si="20"/>
        <v>2.6899999999999995</v>
      </c>
      <c r="J369" s="24">
        <f t="shared" si="20"/>
        <v>23.56</v>
      </c>
      <c r="K369" s="24">
        <f t="shared" si="20"/>
        <v>545</v>
      </c>
      <c r="L369" s="24">
        <f t="shared" si="20"/>
        <v>4.9700000000000006</v>
      </c>
      <c r="M369" s="24">
        <f t="shared" si="20"/>
        <v>304.77999999999997</v>
      </c>
      <c r="N369" s="24">
        <f t="shared" si="20"/>
        <v>806.49</v>
      </c>
      <c r="O369" s="24">
        <f t="shared" si="20"/>
        <v>131.96</v>
      </c>
      <c r="P369" s="24">
        <f t="shared" si="20"/>
        <v>11.749999999999998</v>
      </c>
      <c r="Q369" s="24">
        <f t="shared" si="20"/>
        <v>1.7</v>
      </c>
      <c r="R369" s="24">
        <f t="shared" si="20"/>
        <v>3.9</v>
      </c>
    </row>
    <row r="370" spans="1:18" ht="15" hidden="1" thickBot="1" x14ac:dyDescent="0.35">
      <c r="A370" s="37"/>
      <c r="B370" s="38"/>
      <c r="C370" s="63"/>
      <c r="D370" s="63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</row>
    <row r="371" spans="1:18" ht="15" hidden="1" thickBot="1" x14ac:dyDescent="0.35">
      <c r="A371" s="40"/>
      <c r="B371" s="41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</row>
    <row r="372" spans="1:18" ht="15" hidden="1" thickBot="1" x14ac:dyDescent="0.35">
      <c r="A372" s="123"/>
      <c r="B372" s="124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</row>
    <row r="373" spans="1:18" ht="15" hidden="1" thickBot="1" x14ac:dyDescent="0.35">
      <c r="A373" s="123"/>
      <c r="B373" s="124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</row>
    <row r="374" spans="1:18" ht="15" hidden="1" thickBot="1" x14ac:dyDescent="0.35">
      <c r="A374" s="123"/>
      <c r="B374" s="124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</row>
    <row r="375" spans="1:18" ht="15" hidden="1" thickBot="1" x14ac:dyDescent="0.35">
      <c r="A375" s="123"/>
      <c r="B375" s="124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</row>
    <row r="376" spans="1:18" ht="15" hidden="1" thickBot="1" x14ac:dyDescent="0.35">
      <c r="A376" s="123"/>
      <c r="B376" s="124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</row>
    <row r="377" spans="1:18" ht="15" hidden="1" thickBot="1" x14ac:dyDescent="0.35">
      <c r="A377" s="123"/>
      <c r="B377" s="124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</row>
    <row r="378" spans="1:18" ht="15" hidden="1" thickBot="1" x14ac:dyDescent="0.35">
      <c r="A378" s="123"/>
      <c r="B378" s="124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</row>
    <row r="379" spans="1:18" ht="15" hidden="1" thickBot="1" x14ac:dyDescent="0.35">
      <c r="A379" s="123"/>
      <c r="B379" s="124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</row>
    <row r="380" spans="1:18" ht="15" hidden="1" thickBot="1" x14ac:dyDescent="0.35">
      <c r="A380" s="13"/>
      <c r="B380" s="28"/>
      <c r="C380" s="43"/>
      <c r="D380" s="43"/>
      <c r="E380" s="44"/>
      <c r="F380" s="44"/>
      <c r="G380" s="44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</row>
    <row r="381" spans="1:18" ht="15" thickBot="1" x14ac:dyDescent="0.35">
      <c r="A381" s="46"/>
      <c r="B381" s="47" t="s">
        <v>38</v>
      </c>
      <c r="C381" s="46"/>
      <c r="D381" s="66">
        <f>D355+D369</f>
        <v>40.85</v>
      </c>
      <c r="E381" s="66">
        <f t="shared" ref="E381:R381" si="21">E355+E369</f>
        <v>32.199999999999996</v>
      </c>
      <c r="F381" s="66">
        <f t="shared" si="21"/>
        <v>149.29999999999998</v>
      </c>
      <c r="G381" s="66">
        <f t="shared" si="21"/>
        <v>874.41</v>
      </c>
      <c r="H381" s="66">
        <f t="shared" si="21"/>
        <v>0.62</v>
      </c>
      <c r="I381" s="66">
        <f t="shared" si="21"/>
        <v>2.6899999999999995</v>
      </c>
      <c r="J381" s="66">
        <f t="shared" si="21"/>
        <v>23.56</v>
      </c>
      <c r="K381" s="66">
        <f t="shared" si="21"/>
        <v>545</v>
      </c>
      <c r="L381" s="66">
        <f t="shared" si="21"/>
        <v>4.9700000000000006</v>
      </c>
      <c r="M381" s="66">
        <f t="shared" si="21"/>
        <v>304.77999999999997</v>
      </c>
      <c r="N381" s="66">
        <f t="shared" si="21"/>
        <v>806.49</v>
      </c>
      <c r="O381" s="66">
        <f t="shared" si="21"/>
        <v>131.96</v>
      </c>
      <c r="P381" s="66">
        <f t="shared" si="21"/>
        <v>11.749999999999998</v>
      </c>
      <c r="Q381" s="66">
        <f t="shared" si="21"/>
        <v>1.7</v>
      </c>
      <c r="R381" s="66">
        <f t="shared" si="21"/>
        <v>3.9</v>
      </c>
    </row>
    <row r="385" spans="1:18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8" x14ac:dyDescent="0.3">
      <c r="A386" s="224"/>
      <c r="B386" s="224"/>
      <c r="C386" s="224"/>
      <c r="D386" s="224"/>
      <c r="E386" s="224"/>
      <c r="F386" s="224"/>
      <c r="G386" s="109"/>
      <c r="H386" s="109"/>
      <c r="I386" s="109"/>
      <c r="J386" s="109"/>
      <c r="K386" s="225"/>
      <c r="L386" s="225"/>
      <c r="M386" s="225"/>
      <c r="N386" s="225"/>
      <c r="O386" s="225"/>
      <c r="P386" s="225"/>
      <c r="Q386" s="224"/>
      <c r="R386" s="224"/>
    </row>
    <row r="387" spans="1:18" ht="18" x14ac:dyDescent="0.35">
      <c r="A387" s="110"/>
      <c r="B387" s="111"/>
      <c r="C387" s="110"/>
      <c r="D387" s="110"/>
      <c r="E387" s="110"/>
      <c r="F387" s="110"/>
      <c r="G387" s="110"/>
      <c r="H387" s="1"/>
      <c r="I387" s="1"/>
      <c r="J387" s="1"/>
      <c r="K387" s="112"/>
      <c r="L387" s="113"/>
      <c r="M387" s="112"/>
      <c r="N387" s="112"/>
      <c r="O387" s="112"/>
      <c r="P387" s="112"/>
      <c r="Q387" s="1"/>
      <c r="R387" s="2"/>
    </row>
    <row r="388" spans="1:18" ht="18" x14ac:dyDescent="0.35">
      <c r="A388" s="226"/>
      <c r="B388" s="227"/>
      <c r="C388" s="227"/>
      <c r="D388" s="114"/>
      <c r="E388" s="114"/>
      <c r="F388" s="114"/>
      <c r="G388" s="114"/>
      <c r="H388" s="1"/>
      <c r="I388" s="1"/>
      <c r="J388" s="1"/>
      <c r="K388" s="228"/>
      <c r="L388" s="228"/>
      <c r="M388" s="228"/>
      <c r="N388" s="229"/>
      <c r="O388" s="229"/>
      <c r="P388" s="115"/>
      <c r="Q388" s="226"/>
      <c r="R388" s="227"/>
    </row>
    <row r="389" spans="1:18" ht="18" x14ac:dyDescent="0.35">
      <c r="A389" s="116"/>
      <c r="B389" s="111"/>
      <c r="C389" s="110"/>
      <c r="D389" s="110"/>
      <c r="E389" s="110"/>
      <c r="F389" s="110"/>
      <c r="G389" s="110"/>
      <c r="H389" s="1"/>
      <c r="I389" s="1"/>
      <c r="J389" s="1"/>
      <c r="K389" s="117"/>
      <c r="L389" s="118"/>
      <c r="M389" s="112"/>
      <c r="N389" s="112"/>
      <c r="O389" s="112"/>
      <c r="P389" s="112"/>
      <c r="Q389" s="116"/>
      <c r="R389" s="111"/>
    </row>
    <row r="390" spans="1:18" ht="18" x14ac:dyDescent="0.35">
      <c r="A390" s="116"/>
      <c r="B390" s="111"/>
      <c r="C390" s="110"/>
      <c r="D390" s="110"/>
      <c r="E390" s="110"/>
      <c r="F390" s="110"/>
      <c r="G390" s="110"/>
      <c r="H390" s="1"/>
      <c r="I390" s="1"/>
      <c r="J390" s="1"/>
      <c r="K390" s="117"/>
      <c r="L390" s="118"/>
      <c r="M390" s="112"/>
      <c r="N390" s="220"/>
      <c r="O390" s="221"/>
      <c r="P390" s="112"/>
      <c r="Q390" s="116"/>
      <c r="R390" s="111"/>
    </row>
    <row r="391" spans="1:18" ht="18" x14ac:dyDescent="0.35">
      <c r="A391" s="116"/>
      <c r="B391" s="111"/>
      <c r="C391" s="110"/>
      <c r="D391" s="110"/>
      <c r="E391" s="110"/>
      <c r="F391" s="110"/>
      <c r="G391" s="110"/>
      <c r="H391" s="1"/>
      <c r="I391" s="1"/>
      <c r="J391" s="1"/>
      <c r="K391" s="117"/>
      <c r="L391" s="118"/>
      <c r="M391" s="112"/>
      <c r="N391" s="112"/>
      <c r="O391" s="112"/>
      <c r="P391" s="112"/>
      <c r="Q391" s="116"/>
      <c r="R391" s="111"/>
    </row>
    <row r="392" spans="1:18" ht="18" x14ac:dyDescent="0.35">
      <c r="A392" s="110"/>
      <c r="B392" s="119"/>
      <c r="C392" s="110"/>
      <c r="D392" s="110"/>
      <c r="E392" s="110"/>
      <c r="F392" s="110"/>
      <c r="G392" s="110"/>
      <c r="H392" s="1"/>
      <c r="I392" s="1"/>
      <c r="J392" s="1"/>
      <c r="K392" s="112"/>
      <c r="L392" s="112"/>
      <c r="M392" s="112"/>
      <c r="N392" s="120"/>
      <c r="O392" s="112"/>
      <c r="P392" s="112"/>
      <c r="Q392" s="1"/>
      <c r="R392" s="1"/>
    </row>
    <row r="393" spans="1:18" ht="15.6" x14ac:dyDescent="0.3">
      <c r="A393" s="222"/>
      <c r="B393" s="222"/>
      <c r="C393" s="222"/>
      <c r="D393" s="222"/>
      <c r="E393" s="222"/>
      <c r="F393" s="222"/>
      <c r="G393" s="1"/>
      <c r="H393" s="1"/>
      <c r="I393" s="1"/>
      <c r="J393" s="1"/>
      <c r="K393" s="1"/>
      <c r="L393" s="222"/>
      <c r="M393" s="222"/>
      <c r="N393" s="222"/>
      <c r="O393" s="222"/>
      <c r="P393" s="222"/>
      <c r="Q393" s="222"/>
      <c r="R393" s="1"/>
    </row>
    <row r="394" spans="1:18" ht="15.6" x14ac:dyDescent="0.3">
      <c r="A394" s="223"/>
      <c r="B394" s="223"/>
      <c r="C394" s="223"/>
      <c r="D394" s="223"/>
      <c r="E394" s="223"/>
      <c r="F394" s="223"/>
      <c r="G394" s="1"/>
      <c r="H394" s="1"/>
      <c r="I394" s="1"/>
      <c r="J394" s="1"/>
      <c r="K394" s="1"/>
      <c r="L394" s="223"/>
      <c r="M394" s="223"/>
      <c r="N394" s="223"/>
      <c r="O394" s="223"/>
      <c r="P394" s="223"/>
      <c r="Q394" s="223"/>
      <c r="R394" s="1"/>
    </row>
    <row r="395" spans="1:18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.6" x14ac:dyDescent="0.3">
      <c r="A396" s="222"/>
      <c r="B396" s="222"/>
      <c r="C396" s="222"/>
      <c r="D396" s="222"/>
      <c r="E396" s="22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.6" x14ac:dyDescent="0.3">
      <c r="A398" s="224"/>
      <c r="B398" s="224"/>
      <c r="C398" s="224"/>
      <c r="D398" s="224"/>
      <c r="E398" s="224"/>
      <c r="F398" s="22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8" x14ac:dyDescent="0.3">
      <c r="A399" s="230"/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30"/>
      <c r="N399" s="230"/>
      <c r="O399" s="230"/>
      <c r="P399" s="230"/>
      <c r="Q399" s="230"/>
      <c r="R399" s="230"/>
    </row>
    <row r="400" spans="1:18" ht="18" x14ac:dyDescent="0.3">
      <c r="A400" s="230"/>
      <c r="B400" s="230"/>
      <c r="C400" s="230"/>
      <c r="D400" s="230"/>
      <c r="E400" s="230"/>
      <c r="F400" s="230"/>
      <c r="G400" s="230"/>
      <c r="H400" s="230"/>
      <c r="I400" s="230"/>
      <c r="J400" s="230"/>
      <c r="K400" s="230"/>
      <c r="L400" s="230"/>
      <c r="M400" s="230"/>
      <c r="N400" s="230"/>
      <c r="O400" s="230"/>
      <c r="P400" s="230"/>
      <c r="Q400" s="230"/>
      <c r="R400" s="230"/>
    </row>
    <row r="401" spans="1:18" ht="18" x14ac:dyDescent="0.3">
      <c r="A401" s="230"/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230"/>
      <c r="N401" s="230"/>
      <c r="O401" s="230"/>
      <c r="P401" s="230"/>
      <c r="Q401" s="230"/>
      <c r="R401" s="230"/>
    </row>
    <row r="402" spans="1:18" ht="15.6" x14ac:dyDescent="0.3">
      <c r="A402" s="223"/>
      <c r="B402" s="223"/>
      <c r="C402" s="223"/>
      <c r="D402" s="223"/>
      <c r="E402" s="223"/>
      <c r="F402" s="2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.6" x14ac:dyDescent="0.3">
      <c r="A404" s="116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.6" x14ac:dyDescent="0.3">
      <c r="A405" s="116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.6" x14ac:dyDescent="0.3">
      <c r="A407" s="222"/>
      <c r="B407" s="222"/>
      <c r="C407" s="222"/>
      <c r="D407" s="222"/>
      <c r="E407" s="222"/>
      <c r="F407" s="222"/>
      <c r="G407" s="222"/>
      <c r="H407" s="222"/>
      <c r="I407" s="222"/>
      <c r="J407" s="222"/>
      <c r="K407" s="222"/>
      <c r="L407" s="222"/>
      <c r="M407" s="222"/>
      <c r="N407" s="222"/>
      <c r="O407" s="222"/>
      <c r="P407" s="222"/>
      <c r="Q407" s="222"/>
      <c r="R407" s="222"/>
    </row>
    <row r="408" spans="1:18" ht="15.6" x14ac:dyDescent="0.3">
      <c r="A408" s="222"/>
      <c r="B408" s="222"/>
      <c r="C408" s="222"/>
      <c r="D408" s="222"/>
      <c r="E408" s="222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</row>
    <row r="409" spans="1:18" ht="15.6" x14ac:dyDescent="0.3">
      <c r="A409" s="222"/>
      <c r="B409" s="222"/>
      <c r="C409" s="222"/>
      <c r="D409" s="222"/>
      <c r="E409" s="222"/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</row>
  </sheetData>
  <mergeCells count="119">
    <mergeCell ref="A402:F402"/>
    <mergeCell ref="A407:R407"/>
    <mergeCell ref="A408:R408"/>
    <mergeCell ref="A409:R409"/>
    <mergeCell ref="A396:E396"/>
    <mergeCell ref="A398:F398"/>
    <mergeCell ref="A399:R399"/>
    <mergeCell ref="A400:R400"/>
    <mergeCell ref="A401:R401"/>
    <mergeCell ref="N390:O390"/>
    <mergeCell ref="A393:F393"/>
    <mergeCell ref="L393:Q393"/>
    <mergeCell ref="A394:F394"/>
    <mergeCell ref="L394:Q394"/>
    <mergeCell ref="A386:F386"/>
    <mergeCell ref="K386:P386"/>
    <mergeCell ref="Q386:R386"/>
    <mergeCell ref="A388:C388"/>
    <mergeCell ref="K388:O388"/>
    <mergeCell ref="Q388:R388"/>
    <mergeCell ref="A336:R337"/>
    <mergeCell ref="A343:A345"/>
    <mergeCell ref="C343:C344"/>
    <mergeCell ref="D343:F344"/>
    <mergeCell ref="G343:G345"/>
    <mergeCell ref="H343:L344"/>
    <mergeCell ref="M343:R344"/>
    <mergeCell ref="D345:F345"/>
    <mergeCell ref="H345:L345"/>
    <mergeCell ref="M345:R345"/>
    <mergeCell ref="A297:R297"/>
    <mergeCell ref="A303:A305"/>
    <mergeCell ref="C303:C304"/>
    <mergeCell ref="D303:F304"/>
    <mergeCell ref="G303:G305"/>
    <mergeCell ref="H303:L304"/>
    <mergeCell ref="M303:R304"/>
    <mergeCell ref="D305:F305"/>
    <mergeCell ref="H305:L305"/>
    <mergeCell ref="M305:R305"/>
    <mergeCell ref="A263:R263"/>
    <mergeCell ref="A269:A271"/>
    <mergeCell ref="C269:C270"/>
    <mergeCell ref="D269:F270"/>
    <mergeCell ref="G269:G271"/>
    <mergeCell ref="H269:L270"/>
    <mergeCell ref="M269:R270"/>
    <mergeCell ref="D271:F271"/>
    <mergeCell ref="H271:L271"/>
    <mergeCell ref="M271:R271"/>
    <mergeCell ref="A228:R229"/>
    <mergeCell ref="A235:A237"/>
    <mergeCell ref="C235:C236"/>
    <mergeCell ref="D235:F236"/>
    <mergeCell ref="G235:G237"/>
    <mergeCell ref="H235:L236"/>
    <mergeCell ref="M235:R236"/>
    <mergeCell ref="D237:F237"/>
    <mergeCell ref="H237:L237"/>
    <mergeCell ref="M237:R237"/>
    <mergeCell ref="A194:R194"/>
    <mergeCell ref="A200:A202"/>
    <mergeCell ref="C200:C201"/>
    <mergeCell ref="D200:F201"/>
    <mergeCell ref="G200:G202"/>
    <mergeCell ref="H200:L201"/>
    <mergeCell ref="M200:R201"/>
    <mergeCell ref="D202:F202"/>
    <mergeCell ref="H202:L202"/>
    <mergeCell ref="M202:R202"/>
    <mergeCell ref="A158:R159"/>
    <mergeCell ref="A165:A167"/>
    <mergeCell ref="C165:C166"/>
    <mergeCell ref="D165:F166"/>
    <mergeCell ref="G165:G167"/>
    <mergeCell ref="H165:L166"/>
    <mergeCell ref="M165:R166"/>
    <mergeCell ref="D167:F167"/>
    <mergeCell ref="H167:L167"/>
    <mergeCell ref="M167:R167"/>
    <mergeCell ref="A121:R122"/>
    <mergeCell ref="A128:A130"/>
    <mergeCell ref="C128:C129"/>
    <mergeCell ref="D128:F129"/>
    <mergeCell ref="G128:G130"/>
    <mergeCell ref="H128:L129"/>
    <mergeCell ref="M128:R129"/>
    <mergeCell ref="D130:F130"/>
    <mergeCell ref="H130:L130"/>
    <mergeCell ref="M130:R130"/>
    <mergeCell ref="A82:R82"/>
    <mergeCell ref="A88:A90"/>
    <mergeCell ref="C88:C89"/>
    <mergeCell ref="D88:F89"/>
    <mergeCell ref="G88:G90"/>
    <mergeCell ref="H88:L89"/>
    <mergeCell ref="M88:R89"/>
    <mergeCell ref="D90:F90"/>
    <mergeCell ref="H90:L90"/>
    <mergeCell ref="M90:R90"/>
    <mergeCell ref="A44:R44"/>
    <mergeCell ref="A50:A52"/>
    <mergeCell ref="C50:C51"/>
    <mergeCell ref="D50:F51"/>
    <mergeCell ref="G50:G52"/>
    <mergeCell ref="H50:L51"/>
    <mergeCell ref="M50:R51"/>
    <mergeCell ref="D52:F52"/>
    <mergeCell ref="H52:L52"/>
    <mergeCell ref="M52:R52"/>
    <mergeCell ref="M8:R9"/>
    <mergeCell ref="D10:F10"/>
    <mergeCell ref="H10:L10"/>
    <mergeCell ref="M10:R10"/>
    <mergeCell ref="A8:A10"/>
    <mergeCell ref="C8:C9"/>
    <mergeCell ref="D8:F9"/>
    <mergeCell ref="G8:G10"/>
    <mergeCell ref="H8:L9"/>
  </mergeCells>
  <pageMargins left="0.25" right="0.25" top="0.75" bottom="0.75" header="0.3" footer="0.3"/>
  <pageSetup paperSize="9" scale="84" fitToHeight="0" orientation="landscape" r:id="rId1"/>
  <rowBreaks count="3" manualBreakCount="3">
    <brk id="289" max="17" man="1"/>
    <brk id="323" max="17" man="1"/>
    <brk id="3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tehot</dc:creator>
  <cp:lastModifiedBy>tehot</cp:lastModifiedBy>
  <cp:lastPrinted>2022-09-08T06:02:02Z</cp:lastPrinted>
  <dcterms:created xsi:type="dcterms:W3CDTF">2015-06-05T18:19:34Z</dcterms:created>
  <dcterms:modified xsi:type="dcterms:W3CDTF">2022-10-03T08:16:59Z</dcterms:modified>
</cp:coreProperties>
</file>