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3\Desktop\Питание\Питание 2026-2027\Мониторинг питания\"/>
    </mc:Choice>
  </mc:AlternateContent>
  <xr:revisionPtr revIDLastSave="0" documentId="8_{CA683A61-C4AC-48AE-9653-A9BE19926F88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L143" i="1" l="1"/>
  <c r="L121" i="1"/>
  <c r="L115" i="1"/>
  <c r="L88" i="1"/>
  <c r="L75" i="1"/>
  <c r="F39" i="1" l="1"/>
  <c r="L33" i="1"/>
  <c r="F33" i="1"/>
  <c r="L24" i="1"/>
  <c r="L10" i="1" l="1"/>
  <c r="J10" i="1"/>
  <c r="H10" i="1"/>
  <c r="I115" i="1" l="1"/>
  <c r="L135" i="1" l="1"/>
  <c r="G121" i="1" l="1"/>
  <c r="H121" i="1"/>
  <c r="I121" i="1"/>
  <c r="J121" i="1"/>
  <c r="L107" i="1"/>
  <c r="F115" i="1"/>
  <c r="L67" i="1" l="1"/>
  <c r="G143" i="1" l="1"/>
  <c r="G47" i="1"/>
  <c r="J115" i="1" l="1"/>
  <c r="H115" i="1"/>
  <c r="G115" i="1"/>
  <c r="J75" i="1"/>
  <c r="I75" i="1"/>
  <c r="H75" i="1"/>
  <c r="G75" i="1"/>
  <c r="F75" i="1"/>
  <c r="L47" i="1"/>
  <c r="J47" i="1"/>
  <c r="I47" i="1"/>
  <c r="H47" i="1"/>
  <c r="F47" i="1"/>
  <c r="B144" i="1" l="1"/>
  <c r="A144" i="1"/>
  <c r="J143" i="1"/>
  <c r="I143" i="1"/>
  <c r="H143" i="1"/>
  <c r="F143" i="1"/>
  <c r="B136" i="1"/>
  <c r="A136" i="1"/>
  <c r="J135" i="1"/>
  <c r="I135" i="1"/>
  <c r="H135" i="1"/>
  <c r="G135" i="1"/>
  <c r="F135" i="1"/>
  <c r="B130" i="1"/>
  <c r="A130" i="1"/>
  <c r="L129" i="1"/>
  <c r="J129" i="1"/>
  <c r="I129" i="1"/>
  <c r="H129" i="1"/>
  <c r="G129" i="1"/>
  <c r="F129" i="1"/>
  <c r="B122" i="1"/>
  <c r="A122" i="1"/>
  <c r="F121" i="1"/>
  <c r="B116" i="1"/>
  <c r="A116" i="1"/>
  <c r="B108" i="1"/>
  <c r="A108" i="1"/>
  <c r="J107" i="1"/>
  <c r="I107" i="1"/>
  <c r="I116" i="1" s="1"/>
  <c r="H107" i="1"/>
  <c r="G107" i="1"/>
  <c r="F107" i="1"/>
  <c r="B102" i="1"/>
  <c r="A102" i="1"/>
  <c r="L101" i="1"/>
  <c r="J101" i="1"/>
  <c r="I101" i="1"/>
  <c r="H101" i="1"/>
  <c r="G101" i="1"/>
  <c r="F101" i="1"/>
  <c r="B95" i="1"/>
  <c r="A95" i="1"/>
  <c r="L94" i="1"/>
  <c r="J94" i="1"/>
  <c r="I94" i="1"/>
  <c r="H94" i="1"/>
  <c r="G94" i="1"/>
  <c r="F94" i="1"/>
  <c r="B89" i="1"/>
  <c r="A89" i="1"/>
  <c r="J88" i="1"/>
  <c r="I88" i="1"/>
  <c r="H88" i="1"/>
  <c r="G88" i="1"/>
  <c r="F88" i="1"/>
  <c r="B81" i="1"/>
  <c r="A81" i="1"/>
  <c r="L80" i="1"/>
  <c r="J80" i="1"/>
  <c r="I80" i="1"/>
  <c r="H80" i="1"/>
  <c r="G80" i="1"/>
  <c r="F80" i="1"/>
  <c r="B76" i="1"/>
  <c r="A76" i="1"/>
  <c r="B68" i="1"/>
  <c r="A68" i="1"/>
  <c r="J67" i="1"/>
  <c r="I67" i="1"/>
  <c r="I76" i="1" s="1"/>
  <c r="H67" i="1"/>
  <c r="G67" i="1"/>
  <c r="F67" i="1"/>
  <c r="B62" i="1"/>
  <c r="A62" i="1"/>
  <c r="L61" i="1"/>
  <c r="J61" i="1"/>
  <c r="I61" i="1"/>
  <c r="H61" i="1"/>
  <c r="G61" i="1"/>
  <c r="F61" i="1"/>
  <c r="B54" i="1"/>
  <c r="A54" i="1"/>
  <c r="L53" i="1"/>
  <c r="J53" i="1"/>
  <c r="I53" i="1"/>
  <c r="H53" i="1"/>
  <c r="G53" i="1"/>
  <c r="F53" i="1"/>
  <c r="B48" i="1"/>
  <c r="A48" i="1"/>
  <c r="B40" i="1"/>
  <c r="A40" i="1"/>
  <c r="L39" i="1"/>
  <c r="J39" i="1"/>
  <c r="I39" i="1"/>
  <c r="H39" i="1"/>
  <c r="G39" i="1"/>
  <c r="B34" i="1"/>
  <c r="A34" i="1"/>
  <c r="J33" i="1"/>
  <c r="I33" i="1"/>
  <c r="H33" i="1"/>
  <c r="G33" i="1"/>
  <c r="B25" i="1"/>
  <c r="A25" i="1"/>
  <c r="J24" i="1"/>
  <c r="I24" i="1"/>
  <c r="H24" i="1"/>
  <c r="G24" i="1"/>
  <c r="F24" i="1"/>
  <c r="B19" i="1"/>
  <c r="A19" i="1"/>
  <c r="L18" i="1"/>
  <c r="J18" i="1"/>
  <c r="I18" i="1"/>
  <c r="I19" i="1" s="1"/>
  <c r="H18" i="1"/>
  <c r="G18" i="1"/>
  <c r="F18" i="1"/>
  <c r="B11" i="1"/>
  <c r="A11" i="1"/>
  <c r="F10" i="1"/>
  <c r="I144" i="1" l="1"/>
  <c r="I34" i="1"/>
  <c r="I102" i="1"/>
  <c r="I89" i="1"/>
  <c r="L144" i="1"/>
  <c r="L130" i="1"/>
  <c r="G130" i="1"/>
  <c r="L116" i="1"/>
  <c r="L102" i="1"/>
  <c r="F102" i="1"/>
  <c r="G89" i="1"/>
  <c r="F89" i="1"/>
  <c r="F76" i="1"/>
  <c r="I62" i="1"/>
  <c r="L62" i="1"/>
  <c r="L48" i="1"/>
  <c r="F48" i="1"/>
  <c r="F34" i="1"/>
  <c r="L19" i="1"/>
  <c r="H102" i="1"/>
  <c r="G102" i="1"/>
  <c r="G144" i="1"/>
  <c r="H130" i="1"/>
  <c r="I130" i="1"/>
  <c r="J130" i="1"/>
  <c r="G116" i="1"/>
  <c r="J116" i="1"/>
  <c r="H116" i="1"/>
  <c r="L76" i="1"/>
  <c r="J102" i="1"/>
  <c r="H89" i="1"/>
  <c r="J89" i="1"/>
  <c r="J144" i="1"/>
  <c r="F19" i="1"/>
  <c r="H76" i="1"/>
  <c r="J76" i="1"/>
  <c r="F130" i="1"/>
  <c r="G62" i="1"/>
  <c r="H62" i="1"/>
  <c r="G76" i="1"/>
  <c r="H48" i="1"/>
  <c r="G48" i="1"/>
  <c r="J48" i="1"/>
  <c r="I48" i="1"/>
  <c r="F116" i="1"/>
  <c r="F62" i="1"/>
  <c r="H144" i="1"/>
  <c r="H34" i="1"/>
  <c r="J34" i="1"/>
  <c r="G34" i="1"/>
  <c r="L34" i="1"/>
  <c r="L89" i="1"/>
  <c r="J62" i="1"/>
  <c r="F144" i="1"/>
  <c r="H19" i="1"/>
  <c r="J19" i="1"/>
  <c r="G19" i="1"/>
  <c r="I145" i="1" l="1"/>
  <c r="F145" i="1"/>
  <c r="L145" i="1"/>
  <c r="H145" i="1"/>
  <c r="G145" i="1"/>
  <c r="J145" i="1"/>
</calcChain>
</file>

<file path=xl/sharedStrings.xml><?xml version="1.0" encoding="utf-8"?>
<sst xmlns="http://schemas.openxmlformats.org/spreadsheetml/2006/main" count="366" uniqueCount="142">
  <si>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</si>
  <si>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</si>
  <si>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</si>
  <si>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</si>
  <si>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</si>
  <si>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</si>
  <si>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</si>
  <si>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</si>
  <si>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</si>
  <si>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</si>
  <si>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</si>
  <si>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</si>
  <si>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</si>
  <si>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</si>
  <si>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</si>
  <si>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</si>
  <si>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</si>
  <si>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</si>
  <si>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</si>
  <si>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</si>
  <si>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</si>
  <si>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</si>
  <si>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</si>
  <si>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</si>
  <si>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</si>
  <si>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</si>
  <si>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</si>
  <si>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Хлеб йодированный</t>
  </si>
  <si>
    <t>фрукты</t>
  </si>
  <si>
    <t>Яблоки (порциями)</t>
  </si>
  <si>
    <t>итого</t>
  </si>
  <si>
    <t>Обед</t>
  </si>
  <si>
    <t>закуска</t>
  </si>
  <si>
    <t>1 блюдо</t>
  </si>
  <si>
    <t>82-2011</t>
  </si>
  <si>
    <t>2 блюдо</t>
  </si>
  <si>
    <t>268-2011</t>
  </si>
  <si>
    <t>гарнир</t>
  </si>
  <si>
    <t>302-2011</t>
  </si>
  <si>
    <t>напиток</t>
  </si>
  <si>
    <t>хлеб бел.</t>
  </si>
  <si>
    <t>хлеб черн.</t>
  </si>
  <si>
    <t>Итого за день:</t>
  </si>
  <si>
    <t>291-15</t>
  </si>
  <si>
    <t>75-211</t>
  </si>
  <si>
    <t>377-2011</t>
  </si>
  <si>
    <t>388-11</t>
  </si>
  <si>
    <t>Хлеб Бородинский</t>
  </si>
  <si>
    <t>302-11</t>
  </si>
  <si>
    <t>376-2011</t>
  </si>
  <si>
    <t>102-11</t>
  </si>
  <si>
    <t>495-2021</t>
  </si>
  <si>
    <t>224-2011</t>
  </si>
  <si>
    <t>75-2011</t>
  </si>
  <si>
    <t>342-11</t>
  </si>
  <si>
    <t>96-11</t>
  </si>
  <si>
    <t>290-15</t>
  </si>
  <si>
    <t>297-2011</t>
  </si>
  <si>
    <t>103-11</t>
  </si>
  <si>
    <t>101-15</t>
  </si>
  <si>
    <t>259-15</t>
  </si>
  <si>
    <t>312-15</t>
  </si>
  <si>
    <t>Среднее значение за период:</t>
  </si>
  <si>
    <t>Ген. Директор АО "РШП"</t>
  </si>
  <si>
    <t xml:space="preserve">Икра свекольная </t>
  </si>
  <si>
    <t xml:space="preserve">Чай с лимоном </t>
  </si>
  <si>
    <t xml:space="preserve">Пюре картофельное </t>
  </si>
  <si>
    <t xml:space="preserve">Напиток из плодов шиповника </t>
  </si>
  <si>
    <t xml:space="preserve">Чай с сахаром </t>
  </si>
  <si>
    <t xml:space="preserve">Компот из яблок </t>
  </si>
  <si>
    <t xml:space="preserve">Рассольник ленинградский </t>
  </si>
  <si>
    <t>Каша гречневая рассыпчатая</t>
  </si>
  <si>
    <t xml:space="preserve">Запеканка творожная с морковью и молочным соусом </t>
  </si>
  <si>
    <t>269-2011,302-11</t>
  </si>
  <si>
    <t>260-15,302-2011</t>
  </si>
  <si>
    <t xml:space="preserve">Борщ с капустой и картофелем </t>
  </si>
  <si>
    <t>Дахнов Д. А.</t>
  </si>
  <si>
    <t>Салат из свеклы отварной</t>
  </si>
  <si>
    <t>52-2011</t>
  </si>
  <si>
    <t xml:space="preserve">Птица, тушеная в соусе </t>
  </si>
  <si>
    <t xml:space="preserve">Фрикадельки из филе ЦБ со сметанным соусом </t>
  </si>
  <si>
    <t xml:space="preserve">Жаркое по-домашнему из свиной лопатки  </t>
  </si>
  <si>
    <t>Биточки мясные со сметанным соусом</t>
  </si>
  <si>
    <t>Компот из сухофруктов</t>
  </si>
  <si>
    <t>Чай с сахаром</t>
  </si>
  <si>
    <t>Чай с лимоном</t>
  </si>
  <si>
    <t>Напиток из плодов шиповника</t>
  </si>
  <si>
    <t>Макаронные изделия отварные</t>
  </si>
  <si>
    <t>ТТК от 03.07.20</t>
  </si>
  <si>
    <t xml:space="preserve">Компот из компотной смеси с/м </t>
  </si>
  <si>
    <t xml:space="preserve">Тефтели из птицы с овощами </t>
  </si>
  <si>
    <t xml:space="preserve">Тефтели говяжьи со сметанным соусом и макаронными изделиями отварными </t>
  </si>
  <si>
    <t>279-15,309-2011</t>
  </si>
  <si>
    <t>Каша овсяная (вязкая) молочная, масло (порциями), сыр (порциями)</t>
  </si>
  <si>
    <t>173-11, 14,11, 15-2011</t>
  </si>
  <si>
    <t xml:space="preserve">Салат из свежих огурцов </t>
  </si>
  <si>
    <t>20-15</t>
  </si>
  <si>
    <t>Плов из птицы (филе), сыр (порциями)</t>
  </si>
  <si>
    <t>291-15, 15-2011</t>
  </si>
  <si>
    <t>45-11</t>
  </si>
  <si>
    <t xml:space="preserve">Салат из белокачанной капусты с зеленым горошком </t>
  </si>
  <si>
    <t>Суп картофельный  с макаронными изделиями</t>
  </si>
  <si>
    <t>229-2011</t>
  </si>
  <si>
    <t>Рыба тушеная в томате с овощами</t>
  </si>
  <si>
    <t>71-15</t>
  </si>
  <si>
    <t>Огурцы натуральные свежие</t>
  </si>
  <si>
    <t>Котлеты мясные (особые) с кашей пшенной рассыпчатой</t>
  </si>
  <si>
    <t>53-11</t>
  </si>
  <si>
    <t>Салат из свеклы с зеленым горошком</t>
  </si>
  <si>
    <t>Суп картофельный с бобовыми (горох)</t>
  </si>
  <si>
    <t>Птица запеченная (тушка)</t>
  </si>
  <si>
    <t>293-15</t>
  </si>
  <si>
    <t>Борщ с капустой и картофелем</t>
  </si>
  <si>
    <t>310-15</t>
  </si>
  <si>
    <t xml:space="preserve">Картофель отварной с укропом </t>
  </si>
  <si>
    <t>Салат из белокачанной капусты с зеленым горошком</t>
  </si>
  <si>
    <t xml:space="preserve">Гуляш свиной с кашей  пшеничной с маслом </t>
  </si>
  <si>
    <t>Салат из свежих огурцов № 20-15</t>
  </si>
  <si>
    <t>Салат из свежих огурцов</t>
  </si>
  <si>
    <t>Каша вязкая молочная "Дружба", сыр (порциями), яйца вареные</t>
  </si>
  <si>
    <t>175-2011, 15-2011, 209-15</t>
  </si>
  <si>
    <t xml:space="preserve">Огурцы натуральные свежие </t>
  </si>
  <si>
    <t>309-2011</t>
  </si>
  <si>
    <t xml:space="preserve">Макаронные изделия отварные </t>
  </si>
  <si>
    <t>Пудинг из творога (запеченый) с соусом молочным</t>
  </si>
  <si>
    <t xml:space="preserve">Суп картофельный с бобовыми (фасоль) </t>
  </si>
  <si>
    <t xml:space="preserve">Плов из птицы (окорочок БК) </t>
  </si>
  <si>
    <t>Котлеты рубленые из птицы со сметанным соусом и кашей гречневой</t>
  </si>
  <si>
    <t>295-11,302-11</t>
  </si>
  <si>
    <t>23-15</t>
  </si>
  <si>
    <t xml:space="preserve">Салат из свежих помидоров </t>
  </si>
  <si>
    <t>99-11</t>
  </si>
  <si>
    <t>Суп из овощей</t>
  </si>
  <si>
    <t>256-11</t>
  </si>
  <si>
    <t xml:space="preserve">Мясо тушеное свинина </t>
  </si>
  <si>
    <t xml:space="preserve">Каша пшеничная с маслом </t>
  </si>
  <si>
    <t xml:space="preserve">Салат из белокачанной  капусты с зеленым горошком </t>
  </si>
  <si>
    <t>Суп картофельный рисовый</t>
  </si>
  <si>
    <t>Курица тушеная с морковью и каша пшеничная с маслом</t>
  </si>
  <si>
    <t>54-25, 302-2011</t>
  </si>
  <si>
    <t xml:space="preserve">Каштаны рыбные с соусом пикантным </t>
  </si>
  <si>
    <t>МБОУ "Школа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</si>
</sst>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4" x14ac:knownFonts="1">
    <font>
      <sz val="11"/>
      <name val="Calibri"/>
    </font>
    <font>
      <sz val="10"/>
      <color theme="1"/>
      <name val="Times New Roman"/>
      <family val="1"/>
    </font>
    <font>
      <b/>
      <sz val="14"/>
      <color rgb="FF4C4C4C"/>
      <name val="Times New Roman"/>
      <family val="1"/>
    </font>
    <font>
      <sz val="10"/>
      <color rgb="FF2D2D2D"/>
      <name val="Times New Roman"/>
      <family val="1"/>
    </font>
    <font>
      <sz val="10"/>
      <color rgb="FF4C4C4C"/>
      <name val="Times New Roman"/>
      <family val="1"/>
    </font>
    <font>
      <i/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rgb="FF2D2D2D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color rgb="FF2D2D2D"/>
      <name val="Times New Roman"/>
      <family val="1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 tint="-0.149967955565050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Border="0"/>
  </cellStyleXfs>
  <cellXfs count="110">
    <xf numFmtId="0" fontId="0" fillId="0" borderId="0" xfId="0"/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1" fontId="1" fillId="2" borderId="10" xfId="0" applyNumberFormat="1" applyFont="1" applyFill="1" applyBorder="1" applyAlignment="1" applyProtection="1">
      <alignment horizontal="center" vertical="top"/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9" fillId="0" borderId="1" xfId="0" applyFont="1" applyBorder="1" applyAlignment="1" applyProtection="1">
      <alignment horizontal="center" vertical="top"/>
      <protection locked="0"/>
    </xf>
    <xf numFmtId="0" fontId="1" fillId="0" borderId="25" xfId="0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/>
    </xf>
    <xf numFmtId="0" fontId="8" fillId="0" borderId="26" xfId="0" applyFont="1" applyBorder="1" applyAlignment="1">
      <alignment horizontal="center" vertical="top"/>
    </xf>
    <xf numFmtId="0" fontId="1" fillId="3" borderId="27" xfId="0" applyFont="1" applyFill="1" applyBorder="1" applyAlignment="1">
      <alignment horizontal="center" vertical="top"/>
    </xf>
    <xf numFmtId="0" fontId="1" fillId="3" borderId="28" xfId="0" applyFont="1" applyFill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8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Fill="1" applyBorder="1" applyAlignment="1" applyProtection="1">
      <alignment horizontal="center" vertical="top" wrapText="1"/>
      <protection locked="0"/>
    </xf>
    <xf numFmtId="49" fontId="1" fillId="0" borderId="22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Font="1" applyFill="1" applyBorder="1" applyAlignment="1">
      <alignment horizontal="center" vertical="top"/>
    </xf>
    <xf numFmtId="0" fontId="8" fillId="0" borderId="1" xfId="0" applyFont="1" applyFill="1" applyBorder="1" applyAlignment="1" applyProtection="1">
      <alignment horizontal="center" vertical="top"/>
      <protection locked="0"/>
    </xf>
    <xf numFmtId="0" fontId="8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 applyProtection="1">
      <alignment horizontal="center" vertical="top"/>
      <protection locked="0"/>
    </xf>
    <xf numFmtId="164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Font="1" applyFill="1" applyBorder="1" applyAlignment="1">
      <alignment horizontal="center" vertical="top"/>
    </xf>
    <xf numFmtId="0" fontId="8" fillId="0" borderId="21" xfId="0" applyFont="1" applyFill="1" applyBorder="1" applyAlignment="1">
      <alignment horizontal="center" vertical="top"/>
    </xf>
    <xf numFmtId="0" fontId="8" fillId="0" borderId="10" xfId="0" applyFont="1" applyFill="1" applyBorder="1" applyAlignment="1">
      <alignment horizontal="center" vertical="top"/>
    </xf>
    <xf numFmtId="0" fontId="8" fillId="0" borderId="26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28" xfId="0" applyFont="1" applyFill="1" applyBorder="1" applyAlignment="1">
      <alignment horizontal="center" vertical="top" wrapText="1"/>
    </xf>
    <xf numFmtId="2" fontId="1" fillId="0" borderId="17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 vertical="center" wrapText="1"/>
    </xf>
    <xf numFmtId="2" fontId="1" fillId="3" borderId="28" xfId="0" applyNumberFormat="1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center" wrapText="1"/>
    </xf>
    <xf numFmtId="2" fontId="1" fillId="4" borderId="28" xfId="0" applyNumberFormat="1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" fillId="5" borderId="28" xfId="0" applyFont="1" applyFill="1" applyBorder="1" applyAlignment="1">
      <alignment horizontal="center" vertical="top" wrapText="1"/>
    </xf>
    <xf numFmtId="2" fontId="1" fillId="0" borderId="12" xfId="0" applyNumberFormat="1" applyFont="1" applyBorder="1" applyAlignment="1">
      <alignment horizontal="center" vertical="top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3" borderId="28" xfId="0" applyNumberFormat="1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top" wrapText="1"/>
    </xf>
    <xf numFmtId="1" fontId="1" fillId="4" borderId="28" xfId="0" applyNumberFormat="1" applyFont="1" applyFill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1" fontId="1" fillId="0" borderId="12" xfId="0" applyNumberFormat="1" applyFont="1" applyBorder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0" fontId="1" fillId="5" borderId="22" xfId="0" applyFont="1" applyFill="1" applyBorder="1" applyAlignment="1">
      <alignment horizontal="center" vertical="top" wrapText="1"/>
    </xf>
    <xf numFmtId="2" fontId="1" fillId="5" borderId="22" xfId="0" applyNumberFormat="1" applyFont="1" applyFill="1" applyBorder="1" applyAlignment="1">
      <alignment horizontal="center" vertical="top" wrapText="1"/>
    </xf>
    <xf numFmtId="2" fontId="13" fillId="5" borderId="1" xfId="0" applyNumberFormat="1" applyFont="1" applyFill="1" applyBorder="1" applyAlignment="1">
      <alignment horizontal="center" vertical="top" wrapText="1"/>
    </xf>
    <xf numFmtId="2" fontId="13" fillId="0" borderId="1" xfId="0" applyNumberFormat="1" applyFont="1" applyBorder="1" applyAlignment="1">
      <alignment horizontal="center" vertical="top" wrapText="1"/>
    </xf>
    <xf numFmtId="0" fontId="13" fillId="5" borderId="1" xfId="0" applyFont="1" applyFill="1" applyBorder="1" applyAlignment="1">
      <alignment horizontal="center" vertical="top" wrapText="1"/>
    </xf>
    <xf numFmtId="2" fontId="13" fillId="0" borderId="1" xfId="0" applyNumberFormat="1" applyFont="1" applyFill="1" applyBorder="1" applyAlignment="1">
      <alignment horizontal="center" vertical="top" wrapText="1"/>
    </xf>
    <xf numFmtId="1" fontId="13" fillId="5" borderId="1" xfId="0" applyNumberFormat="1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42" xfId="0" applyNumberFormat="1" applyFont="1" applyFill="1" applyBorder="1" applyAlignment="1">
      <alignment horizontal="center" vertical="center" wrapText="1"/>
    </xf>
    <xf numFmtId="1" fontId="11" fillId="5" borderId="43" xfId="0" applyNumberFormat="1" applyFont="1" applyFill="1" applyBorder="1" applyAlignment="1">
      <alignment horizontal="center" vertical="center" wrapText="1"/>
    </xf>
    <xf numFmtId="1" fontId="11" fillId="5" borderId="43" xfId="0" applyNumberFormat="1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0" fillId="4" borderId="29" xfId="0" applyFont="1" applyFill="1" applyBorder="1" applyAlignment="1">
      <alignment horizontal="center" vertical="top" wrapText="1"/>
    </xf>
    <xf numFmtId="0" fontId="10" fillId="4" borderId="31" xfId="0" applyFont="1" applyFill="1" applyBorder="1" applyAlignment="1">
      <alignment horizontal="center" vertical="top" wrapText="1"/>
    </xf>
    <xf numFmtId="0" fontId="10" fillId="3" borderId="29" xfId="0" applyFont="1" applyFill="1" applyBorder="1" applyAlignment="1">
      <alignment horizontal="center" vertical="top" wrapText="1"/>
    </xf>
    <xf numFmtId="0" fontId="10" fillId="3" borderId="32" xfId="0" applyFont="1" applyFill="1" applyBorder="1" applyAlignment="1">
      <alignment horizontal="center" vertical="top" wrapText="1"/>
    </xf>
    <xf numFmtId="0" fontId="10" fillId="3" borderId="33" xfId="0" applyFont="1" applyFill="1" applyBorder="1" applyAlignment="1">
      <alignment horizontal="center" vertical="top" wrapText="1"/>
    </xf>
    <xf numFmtId="0" fontId="10" fillId="3" borderId="34" xfId="0" applyFont="1" applyFill="1" applyBorder="1" applyAlignment="1">
      <alignment horizontal="center" vertical="top" wrapText="1"/>
    </xf>
    <xf numFmtId="0" fontId="10" fillId="3" borderId="30" xfId="0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40" xfId="0" applyFont="1" applyBorder="1" applyAlignment="1">
      <alignment horizontal="center" vertical="top" wrapText="1"/>
    </xf>
    <xf numFmtId="0" fontId="10" fillId="0" borderId="41" xfId="0" applyFont="1" applyBorder="1" applyAlignment="1">
      <alignment horizontal="center" vertical="top" wrapText="1"/>
    </xf>
    <xf numFmtId="0" fontId="10" fillId="3" borderId="39" xfId="0" applyFont="1" applyFill="1" applyBorder="1" applyAlignment="1">
      <alignment horizontal="center" vertical="top" wrapText="1"/>
    </xf>
    <xf numFmtId="0" fontId="10" fillId="3" borderId="35" xfId="0" applyFont="1" applyFill="1" applyBorder="1" applyAlignment="1">
      <alignment horizontal="center" vertical="top" wrapText="1"/>
    </xf>
    <xf numFmtId="0" fontId="10" fillId="3" borderId="36" xfId="0" applyFont="1" applyFill="1" applyBorder="1" applyAlignment="1">
      <alignment horizontal="center" vertical="top" wrapText="1"/>
    </xf>
    <xf numFmtId="0" fontId="10" fillId="3" borderId="37" xfId="0" applyFont="1" applyFill="1" applyBorder="1" applyAlignment="1">
      <alignment horizontal="center" vertical="top" wrapText="1"/>
    </xf>
    <xf numFmtId="0" fontId="10" fillId="3" borderId="3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6"/>
  <sheetViews>
    <sheetView tabSelected="1" zoomScale="98" zoomScaleNormal="98" workbookViewId="0">
      <pane xSplit="4" ySplit="5" topLeftCell="E6" activePane="bottomRight" state="frozen"/>
      <selection pane="topRight"/>
      <selection pane="bottomLeft"/>
      <selection pane="bottomRight" activeCell="E5" sqref="E5"/>
    </sheetView>
  </sheetViews>
  <sheetFormatPr defaultColWidth="9.140625" defaultRowHeight="12.75" x14ac:dyDescent="0.25"/>
  <cols>
    <col min="1" max="1" width="5.42578125" style="5" customWidth="1"/>
    <col min="2" max="2" width="5.28515625" style="5" customWidth="1"/>
    <col min="3" max="3" width="9.140625" style="5" bestFit="1" customWidth="1"/>
    <col min="4" max="4" width="11.42578125" style="5" customWidth="1"/>
    <col min="5" max="5" width="40.140625" style="5" customWidth="1"/>
    <col min="6" max="6" width="9.28515625" style="5" customWidth="1"/>
    <col min="7" max="7" width="10" style="5" customWidth="1"/>
    <col min="8" max="9" width="7.42578125" style="5" customWidth="1"/>
    <col min="10" max="10" width="8.140625" style="5" customWidth="1"/>
    <col min="11" max="11" width="10" style="5" customWidth="1"/>
    <col min="12" max="12" width="9.140625" style="5" bestFit="1" customWidth="1"/>
    <col min="13" max="16384" width="9.140625" style="5"/>
  </cols>
  <sheetData>
    <row r="1" spans="1:13" x14ac:dyDescent="0.25">
      <c r="A1" s="5" t="s">
        <v>0</v>
      </c>
      <c r="C1" s="86" t="s">
        <v>141</v>
      </c>
      <c r="D1" s="87"/>
      <c r="E1" s="88"/>
      <c r="F1" s="5" t="s">
        <v>1</v>
      </c>
      <c r="G1" s="5" t="s">
        <v>2</v>
      </c>
      <c r="H1" s="86" t="s">
        <v>63</v>
      </c>
      <c r="I1" s="89"/>
      <c r="J1" s="90"/>
      <c r="K1" s="91"/>
    </row>
    <row r="2" spans="1:13" ht="18.75" x14ac:dyDescent="0.25">
      <c r="A2" s="6" t="s">
        <v>3</v>
      </c>
      <c r="G2" s="5" t="s">
        <v>4</v>
      </c>
      <c r="H2" s="86" t="s">
        <v>76</v>
      </c>
      <c r="I2" s="92"/>
      <c r="J2" s="93"/>
      <c r="K2" s="94"/>
    </row>
    <row r="3" spans="1:13" ht="17.25" customHeight="1" x14ac:dyDescent="0.25">
      <c r="A3" s="7" t="s">
        <v>5</v>
      </c>
      <c r="D3" s="8"/>
      <c r="E3" s="9" t="s">
        <v>6</v>
      </c>
      <c r="G3" s="5" t="s">
        <v>7</v>
      </c>
      <c r="H3" s="10">
        <v>31</v>
      </c>
      <c r="I3" s="10">
        <v>8</v>
      </c>
      <c r="J3" s="11">
        <v>2026</v>
      </c>
    </row>
    <row r="4" spans="1:13" x14ac:dyDescent="0.25">
      <c r="D4" s="7"/>
      <c r="H4" s="1" t="s">
        <v>8</v>
      </c>
      <c r="I4" s="1" t="s">
        <v>9</v>
      </c>
      <c r="J4" s="1" t="s">
        <v>10</v>
      </c>
    </row>
    <row r="5" spans="1:13" ht="32.25" thickBot="1" x14ac:dyDescent="0.3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3" ht="38.25" x14ac:dyDescent="0.25">
      <c r="A6" s="16">
        <v>1</v>
      </c>
      <c r="B6" s="17">
        <v>1</v>
      </c>
      <c r="C6" s="18" t="s">
        <v>23</v>
      </c>
      <c r="D6" s="47" t="s">
        <v>24</v>
      </c>
      <c r="E6" s="45" t="s">
        <v>93</v>
      </c>
      <c r="F6" s="45">
        <v>220</v>
      </c>
      <c r="G6" s="67">
        <v>12.27</v>
      </c>
      <c r="H6" s="67">
        <v>20.91</v>
      </c>
      <c r="I6" s="67">
        <v>25.05</v>
      </c>
      <c r="J6" s="67">
        <v>338.71</v>
      </c>
      <c r="K6" s="44" t="s">
        <v>94</v>
      </c>
      <c r="L6" s="58">
        <v>76.89</v>
      </c>
      <c r="M6" s="38"/>
    </row>
    <row r="7" spans="1:13" ht="15" x14ac:dyDescent="0.25">
      <c r="A7" s="20"/>
      <c r="B7" s="21"/>
      <c r="C7" s="22"/>
      <c r="D7" s="49" t="s">
        <v>25</v>
      </c>
      <c r="E7" s="39" t="s">
        <v>68</v>
      </c>
      <c r="F7" s="39">
        <v>200</v>
      </c>
      <c r="G7" s="67">
        <v>0.1</v>
      </c>
      <c r="H7" s="67">
        <v>0.02</v>
      </c>
      <c r="I7" s="67">
        <v>9.52</v>
      </c>
      <c r="J7" s="67">
        <v>36.770000000000003</v>
      </c>
      <c r="K7" s="40" t="s">
        <v>49</v>
      </c>
      <c r="L7" s="59">
        <v>1.97</v>
      </c>
      <c r="M7" s="38"/>
    </row>
    <row r="8" spans="1:13" ht="15" x14ac:dyDescent="0.25">
      <c r="A8" s="20"/>
      <c r="B8" s="21"/>
      <c r="C8" s="22"/>
      <c r="D8" s="49" t="s">
        <v>26</v>
      </c>
      <c r="E8" s="39" t="s">
        <v>27</v>
      </c>
      <c r="F8" s="39">
        <v>43</v>
      </c>
      <c r="G8" s="67">
        <v>3.31</v>
      </c>
      <c r="H8" s="67">
        <v>0.34</v>
      </c>
      <c r="I8" s="67">
        <v>23.97</v>
      </c>
      <c r="J8" s="67">
        <v>103.2</v>
      </c>
      <c r="K8" s="40"/>
      <c r="L8" s="59">
        <v>4.54</v>
      </c>
      <c r="M8" s="38"/>
    </row>
    <row r="9" spans="1:13" ht="15" x14ac:dyDescent="0.25">
      <c r="A9" s="20"/>
      <c r="B9" s="21"/>
      <c r="C9" s="22"/>
      <c r="D9" s="49" t="s">
        <v>28</v>
      </c>
      <c r="E9" s="39" t="s">
        <v>29</v>
      </c>
      <c r="F9" s="39">
        <v>100</v>
      </c>
      <c r="G9" s="67">
        <v>0.4</v>
      </c>
      <c r="H9" s="67">
        <v>0.4</v>
      </c>
      <c r="I9" s="67">
        <v>9.8000000000000007</v>
      </c>
      <c r="J9" s="67">
        <v>45</v>
      </c>
      <c r="K9" s="40"/>
      <c r="L9" s="59">
        <v>19.2</v>
      </c>
      <c r="M9" s="38"/>
    </row>
    <row r="10" spans="1:13" ht="15" x14ac:dyDescent="0.25">
      <c r="A10" s="24"/>
      <c r="B10" s="25"/>
      <c r="C10" s="26"/>
      <c r="D10" s="50" t="s">
        <v>30</v>
      </c>
      <c r="E10" s="42"/>
      <c r="F10" s="78">
        <f>SUM(F6:F9)</f>
        <v>563</v>
      </c>
      <c r="G10" s="80">
        <v>15.564</v>
      </c>
      <c r="H10" s="80">
        <f>SUM(H6:H9)</f>
        <v>21.669999999999998</v>
      </c>
      <c r="I10" s="80">
        <v>67.774000000000001</v>
      </c>
      <c r="J10" s="80">
        <f>SUM(J6:J9)</f>
        <v>523.67999999999995</v>
      </c>
      <c r="K10" s="41"/>
      <c r="L10" s="76">
        <f>SUM(L6:L9)</f>
        <v>102.60000000000001</v>
      </c>
      <c r="M10" s="38"/>
    </row>
    <row r="11" spans="1:13" ht="15" x14ac:dyDescent="0.25">
      <c r="A11" s="28">
        <f>A6</f>
        <v>1</v>
      </c>
      <c r="B11" s="29">
        <f>B6</f>
        <v>1</v>
      </c>
      <c r="C11" s="30" t="s">
        <v>31</v>
      </c>
      <c r="D11" s="49" t="s">
        <v>32</v>
      </c>
      <c r="E11" s="62" t="s">
        <v>95</v>
      </c>
      <c r="F11" s="39">
        <v>90</v>
      </c>
      <c r="G11" s="67">
        <v>0.68</v>
      </c>
      <c r="H11" s="67">
        <v>6.25</v>
      </c>
      <c r="I11" s="67">
        <v>2.2200000000000002</v>
      </c>
      <c r="J11" s="67">
        <v>60.52</v>
      </c>
      <c r="K11" s="46" t="s">
        <v>96</v>
      </c>
      <c r="L11" s="59">
        <v>33.4</v>
      </c>
      <c r="M11" s="38"/>
    </row>
    <row r="12" spans="1:13" ht="15" x14ac:dyDescent="0.25">
      <c r="A12" s="20"/>
      <c r="B12" s="21"/>
      <c r="C12" s="22"/>
      <c r="D12" s="49" t="s">
        <v>33</v>
      </c>
      <c r="E12" s="60" t="s">
        <v>75</v>
      </c>
      <c r="F12" s="39">
        <v>200</v>
      </c>
      <c r="G12" s="67">
        <v>1.36</v>
      </c>
      <c r="H12" s="67">
        <v>3.91</v>
      </c>
      <c r="I12" s="67">
        <v>10.79</v>
      </c>
      <c r="J12" s="67">
        <v>80.27</v>
      </c>
      <c r="K12" s="40" t="s">
        <v>34</v>
      </c>
      <c r="L12" s="59">
        <v>12.98</v>
      </c>
      <c r="M12" s="38"/>
    </row>
    <row r="13" spans="1:13" ht="15" x14ac:dyDescent="0.25">
      <c r="A13" s="20"/>
      <c r="B13" s="21"/>
      <c r="C13" s="22"/>
      <c r="D13" s="49" t="s">
        <v>35</v>
      </c>
      <c r="E13" s="60" t="s">
        <v>82</v>
      </c>
      <c r="F13" s="39">
        <v>90</v>
      </c>
      <c r="G13" s="67">
        <v>10.24</v>
      </c>
      <c r="H13" s="67">
        <v>15.53</v>
      </c>
      <c r="I13" s="67">
        <v>11.9</v>
      </c>
      <c r="J13" s="67">
        <v>225.39</v>
      </c>
      <c r="K13" s="40" t="s">
        <v>36</v>
      </c>
      <c r="L13" s="59">
        <v>56.08</v>
      </c>
      <c r="M13" s="38"/>
    </row>
    <row r="14" spans="1:13" ht="15" x14ac:dyDescent="0.25">
      <c r="A14" s="20"/>
      <c r="B14" s="21"/>
      <c r="C14" s="22"/>
      <c r="D14" s="49" t="s">
        <v>37</v>
      </c>
      <c r="E14" s="60" t="s">
        <v>71</v>
      </c>
      <c r="F14" s="39">
        <v>150</v>
      </c>
      <c r="G14" s="67">
        <v>8.6</v>
      </c>
      <c r="H14" s="67">
        <v>5.97</v>
      </c>
      <c r="I14" s="67">
        <v>42.22</v>
      </c>
      <c r="J14" s="67">
        <v>261.43</v>
      </c>
      <c r="K14" s="40" t="s">
        <v>38</v>
      </c>
      <c r="L14" s="59">
        <v>18.77</v>
      </c>
      <c r="M14" s="38"/>
    </row>
    <row r="15" spans="1:13" ht="15" x14ac:dyDescent="0.25">
      <c r="A15" s="20"/>
      <c r="B15" s="21"/>
      <c r="C15" s="22"/>
      <c r="D15" s="49" t="s">
        <v>39</v>
      </c>
      <c r="E15" s="60" t="s">
        <v>89</v>
      </c>
      <c r="F15" s="39">
        <v>200</v>
      </c>
      <c r="G15" s="67">
        <v>0.49</v>
      </c>
      <c r="H15" s="67">
        <v>7.0000000000000007E-2</v>
      </c>
      <c r="I15" s="67">
        <v>12.69</v>
      </c>
      <c r="J15" s="67">
        <v>53.56</v>
      </c>
      <c r="K15" s="40" t="s">
        <v>54</v>
      </c>
      <c r="L15" s="59">
        <v>15.2</v>
      </c>
      <c r="M15" s="38"/>
    </row>
    <row r="16" spans="1:13" ht="15" x14ac:dyDescent="0.25">
      <c r="A16" s="20"/>
      <c r="B16" s="21"/>
      <c r="C16" s="22"/>
      <c r="D16" s="49" t="s">
        <v>40</v>
      </c>
      <c r="E16" s="39" t="s">
        <v>27</v>
      </c>
      <c r="F16" s="60">
        <v>48</v>
      </c>
      <c r="G16" s="67">
        <v>3.7</v>
      </c>
      <c r="H16" s="67">
        <v>0.38</v>
      </c>
      <c r="I16" s="67">
        <v>24.53</v>
      </c>
      <c r="J16" s="67">
        <v>115.2</v>
      </c>
      <c r="K16" s="40"/>
      <c r="L16" s="59">
        <v>5.04</v>
      </c>
      <c r="M16" s="38"/>
    </row>
    <row r="17" spans="1:13" ht="15" x14ac:dyDescent="0.25">
      <c r="A17" s="20"/>
      <c r="B17" s="21"/>
      <c r="C17" s="22"/>
      <c r="D17" s="49" t="s">
        <v>41</v>
      </c>
      <c r="E17" s="39" t="s">
        <v>47</v>
      </c>
      <c r="F17" s="60">
        <v>20</v>
      </c>
      <c r="G17" s="67">
        <v>1.36</v>
      </c>
      <c r="H17" s="67">
        <v>0.26</v>
      </c>
      <c r="I17" s="67">
        <v>8.14</v>
      </c>
      <c r="J17" s="67">
        <v>41.4</v>
      </c>
      <c r="K17" s="40"/>
      <c r="L17" s="59">
        <v>2.0644</v>
      </c>
      <c r="M17" s="38"/>
    </row>
    <row r="18" spans="1:13" ht="15" x14ac:dyDescent="0.25">
      <c r="A18" s="24"/>
      <c r="B18" s="25"/>
      <c r="C18" s="26"/>
      <c r="D18" s="50" t="s">
        <v>30</v>
      </c>
      <c r="E18" s="42"/>
      <c r="F18" s="78">
        <f>SUM(F11:F17)</f>
        <v>798</v>
      </c>
      <c r="G18" s="80">
        <f>SUM(G11:G17)</f>
        <v>26.43</v>
      </c>
      <c r="H18" s="80">
        <f>SUM(H11:H17)</f>
        <v>32.369999999999997</v>
      </c>
      <c r="I18" s="80">
        <f>SUM(I11:I17)</f>
        <v>112.49</v>
      </c>
      <c r="J18" s="80">
        <f>SUM(J11:J17)</f>
        <v>837.76999999999987</v>
      </c>
      <c r="K18" s="74"/>
      <c r="L18" s="76">
        <f>SUM(L11:L17)</f>
        <v>143.53439999999998</v>
      </c>
      <c r="M18" s="38"/>
    </row>
    <row r="19" spans="1:13" x14ac:dyDescent="0.25">
      <c r="A19" s="31">
        <f>A6</f>
        <v>1</v>
      </c>
      <c r="B19" s="32">
        <f>B6</f>
        <v>1</v>
      </c>
      <c r="C19" s="97" t="s">
        <v>42</v>
      </c>
      <c r="D19" s="101"/>
      <c r="E19" s="4"/>
      <c r="F19" s="4">
        <f>F10+F18</f>
        <v>1361</v>
      </c>
      <c r="G19" s="68">
        <f>G10+G18</f>
        <v>41.994</v>
      </c>
      <c r="H19" s="68">
        <f>H10+H18</f>
        <v>54.039999999999992</v>
      </c>
      <c r="I19" s="68">
        <f>I10+I18</f>
        <v>180.26400000000001</v>
      </c>
      <c r="J19" s="68">
        <f>J10+J18</f>
        <v>1361.4499999999998</v>
      </c>
      <c r="K19" s="4"/>
      <c r="L19" s="61">
        <f>L10+L18</f>
        <v>246.13439999999997</v>
      </c>
      <c r="M19" s="38"/>
    </row>
    <row r="20" spans="1:13" ht="25.5" x14ac:dyDescent="0.25">
      <c r="A20" s="33">
        <v>1</v>
      </c>
      <c r="B20" s="21">
        <v>2</v>
      </c>
      <c r="C20" s="52" t="s">
        <v>23</v>
      </c>
      <c r="D20" s="47" t="s">
        <v>24</v>
      </c>
      <c r="E20" s="42" t="s">
        <v>97</v>
      </c>
      <c r="F20" s="42">
        <v>210</v>
      </c>
      <c r="G20" s="69">
        <v>18.73</v>
      </c>
      <c r="H20" s="69">
        <v>15.58</v>
      </c>
      <c r="I20" s="69">
        <v>39.75</v>
      </c>
      <c r="J20" s="69">
        <v>369.36</v>
      </c>
      <c r="K20" s="44" t="s">
        <v>98</v>
      </c>
      <c r="L20" s="58">
        <v>82.35</v>
      </c>
      <c r="M20" s="38"/>
    </row>
    <row r="21" spans="1:13" ht="15" x14ac:dyDescent="0.25">
      <c r="A21" s="33"/>
      <c r="B21" s="21"/>
      <c r="C21" s="53"/>
      <c r="D21" s="48" t="s">
        <v>32</v>
      </c>
      <c r="E21" s="42" t="s">
        <v>64</v>
      </c>
      <c r="F21" s="42">
        <v>90</v>
      </c>
      <c r="G21" s="69">
        <v>1.38</v>
      </c>
      <c r="H21" s="69">
        <v>6.06</v>
      </c>
      <c r="I21" s="69">
        <v>9.68</v>
      </c>
      <c r="J21" s="69">
        <v>95.47</v>
      </c>
      <c r="K21" s="40" t="s">
        <v>44</v>
      </c>
      <c r="L21" s="59">
        <v>14.77</v>
      </c>
      <c r="M21" s="38"/>
    </row>
    <row r="22" spans="1:13" ht="15" x14ac:dyDescent="0.25">
      <c r="A22" s="33"/>
      <c r="B22" s="21"/>
      <c r="C22" s="53"/>
      <c r="D22" s="49" t="s">
        <v>25</v>
      </c>
      <c r="E22" s="62" t="s">
        <v>84</v>
      </c>
      <c r="F22" s="39">
        <v>200</v>
      </c>
      <c r="G22" s="69">
        <v>0.1</v>
      </c>
      <c r="H22" s="69">
        <v>0.02</v>
      </c>
      <c r="I22" s="69">
        <v>9.52</v>
      </c>
      <c r="J22" s="69">
        <v>36.770000000000003</v>
      </c>
      <c r="K22" s="40" t="s">
        <v>49</v>
      </c>
      <c r="L22" s="59">
        <v>1.97</v>
      </c>
      <c r="M22" s="38"/>
    </row>
    <row r="23" spans="1:13" ht="15" x14ac:dyDescent="0.25">
      <c r="A23" s="33"/>
      <c r="B23" s="21"/>
      <c r="C23" s="53"/>
      <c r="D23" s="49" t="s">
        <v>26</v>
      </c>
      <c r="E23" s="39" t="s">
        <v>27</v>
      </c>
      <c r="F23" s="39">
        <v>33</v>
      </c>
      <c r="G23" s="69">
        <v>2.54</v>
      </c>
      <c r="H23" s="69">
        <v>0.26</v>
      </c>
      <c r="I23" s="69">
        <v>16.86</v>
      </c>
      <c r="J23" s="69">
        <v>79.2</v>
      </c>
      <c r="K23" s="40"/>
      <c r="L23" s="59">
        <v>3.51</v>
      </c>
      <c r="M23" s="38"/>
    </row>
    <row r="24" spans="1:13" ht="15" x14ac:dyDescent="0.25">
      <c r="A24" s="34"/>
      <c r="B24" s="25"/>
      <c r="C24" s="54"/>
      <c r="D24" s="50" t="s">
        <v>30</v>
      </c>
      <c r="E24" s="42"/>
      <c r="F24" s="78">
        <f>SUM(F20:F23)</f>
        <v>533</v>
      </c>
      <c r="G24" s="80">
        <f>SUM(G20:G23)</f>
        <v>22.75</v>
      </c>
      <c r="H24" s="80">
        <f>SUM(H20:H23)</f>
        <v>21.92</v>
      </c>
      <c r="I24" s="80">
        <f>SUM(I20:I23)</f>
        <v>75.81</v>
      </c>
      <c r="J24" s="80">
        <f>SUM(J20:J23)</f>
        <v>580.80000000000007</v>
      </c>
      <c r="K24" s="74"/>
      <c r="L24" s="76">
        <f>SUM(L20:L23)</f>
        <v>102.6</v>
      </c>
      <c r="M24" s="38"/>
    </row>
    <row r="25" spans="1:13" ht="25.5" x14ac:dyDescent="0.25">
      <c r="A25" s="29">
        <f>A20</f>
        <v>1</v>
      </c>
      <c r="B25" s="29">
        <f>B20</f>
        <v>2</v>
      </c>
      <c r="C25" s="55" t="s">
        <v>31</v>
      </c>
      <c r="D25" s="49" t="s">
        <v>32</v>
      </c>
      <c r="E25" s="62" t="s">
        <v>100</v>
      </c>
      <c r="F25" s="42">
        <v>100</v>
      </c>
      <c r="G25" s="82">
        <v>1.68</v>
      </c>
      <c r="H25" s="82">
        <v>6.09</v>
      </c>
      <c r="I25" s="83">
        <v>9.5</v>
      </c>
      <c r="J25" s="84">
        <v>89.5</v>
      </c>
      <c r="K25" s="40" t="s">
        <v>99</v>
      </c>
      <c r="L25" s="59">
        <v>18.21</v>
      </c>
      <c r="M25" s="38"/>
    </row>
    <row r="26" spans="1:13" ht="15" x14ac:dyDescent="0.25">
      <c r="A26" s="33"/>
      <c r="B26" s="21"/>
      <c r="C26" s="53"/>
      <c r="D26" s="49" t="s">
        <v>33</v>
      </c>
      <c r="E26" s="81" t="s">
        <v>101</v>
      </c>
      <c r="F26" s="42">
        <v>200</v>
      </c>
      <c r="G26" s="69">
        <v>2.11</v>
      </c>
      <c r="H26" s="69">
        <v>3.32</v>
      </c>
      <c r="I26" s="69">
        <v>16.37</v>
      </c>
      <c r="J26" s="69">
        <v>95.66</v>
      </c>
      <c r="K26" s="40" t="s">
        <v>58</v>
      </c>
      <c r="L26" s="59">
        <v>13.59</v>
      </c>
      <c r="M26" s="38"/>
    </row>
    <row r="27" spans="1:13" ht="15" x14ac:dyDescent="0.25">
      <c r="A27" s="33"/>
      <c r="B27" s="21"/>
      <c r="C27" s="53"/>
      <c r="D27" s="49" t="s">
        <v>35</v>
      </c>
      <c r="E27" s="62" t="s">
        <v>103</v>
      </c>
      <c r="F27" s="39">
        <v>100</v>
      </c>
      <c r="G27" s="69">
        <v>10.5</v>
      </c>
      <c r="H27" s="69">
        <v>6.74</v>
      </c>
      <c r="I27" s="69">
        <v>4.8499999999999996</v>
      </c>
      <c r="J27" s="69">
        <v>93.25</v>
      </c>
      <c r="K27" s="40" t="s">
        <v>102</v>
      </c>
      <c r="L27" s="59">
        <v>37.76</v>
      </c>
      <c r="M27" s="38"/>
    </row>
    <row r="28" spans="1:13" ht="15" x14ac:dyDescent="0.25">
      <c r="A28" s="33"/>
      <c r="B28" s="21"/>
      <c r="C28" s="53"/>
      <c r="D28" s="49" t="s">
        <v>37</v>
      </c>
      <c r="E28" s="60" t="s">
        <v>66</v>
      </c>
      <c r="F28" s="42">
        <v>160</v>
      </c>
      <c r="G28" s="69">
        <v>3.37</v>
      </c>
      <c r="H28" s="69">
        <v>6</v>
      </c>
      <c r="I28" s="69">
        <v>21.02</v>
      </c>
      <c r="J28" s="69">
        <v>144.9</v>
      </c>
      <c r="K28" s="40" t="s">
        <v>61</v>
      </c>
      <c r="L28" s="59">
        <v>35.619999999999997</v>
      </c>
      <c r="M28" s="38"/>
    </row>
    <row r="29" spans="1:13" ht="15" x14ac:dyDescent="0.25">
      <c r="A29" s="33"/>
      <c r="B29" s="21"/>
      <c r="C29" s="53"/>
      <c r="D29" s="49" t="s">
        <v>39</v>
      </c>
      <c r="E29" s="60" t="s">
        <v>86</v>
      </c>
      <c r="F29" s="42">
        <v>200</v>
      </c>
      <c r="G29" s="69">
        <v>0.34</v>
      </c>
      <c r="H29" s="69">
        <v>0.28000000000000003</v>
      </c>
      <c r="I29" s="69">
        <v>19.05</v>
      </c>
      <c r="J29" s="69">
        <v>89.96</v>
      </c>
      <c r="K29" s="40" t="s">
        <v>46</v>
      </c>
      <c r="L29" s="59">
        <v>11.47</v>
      </c>
      <c r="M29" s="38"/>
    </row>
    <row r="30" spans="1:13" ht="15" x14ac:dyDescent="0.25">
      <c r="A30" s="33"/>
      <c r="B30" s="21"/>
      <c r="C30" s="53"/>
      <c r="D30" s="49" t="s">
        <v>28</v>
      </c>
      <c r="E30" s="39" t="s">
        <v>29</v>
      </c>
      <c r="F30" s="39">
        <v>100</v>
      </c>
      <c r="G30" s="67">
        <v>0.4</v>
      </c>
      <c r="H30" s="67">
        <v>0.4</v>
      </c>
      <c r="I30" s="67">
        <v>9.8000000000000007</v>
      </c>
      <c r="J30" s="67">
        <v>45</v>
      </c>
      <c r="K30" s="40"/>
      <c r="L30" s="59">
        <v>19.2</v>
      </c>
      <c r="M30" s="38"/>
    </row>
    <row r="31" spans="1:13" ht="15" x14ac:dyDescent="0.25">
      <c r="A31" s="33"/>
      <c r="B31" s="21"/>
      <c r="C31" s="53"/>
      <c r="D31" s="49" t="s">
        <v>40</v>
      </c>
      <c r="E31" s="39" t="s">
        <v>27</v>
      </c>
      <c r="F31" s="39">
        <v>45</v>
      </c>
      <c r="G31" s="69">
        <v>3.46</v>
      </c>
      <c r="H31" s="69">
        <v>0.46</v>
      </c>
      <c r="I31" s="69">
        <v>22.99</v>
      </c>
      <c r="J31" s="69">
        <v>108</v>
      </c>
      <c r="K31" s="40"/>
      <c r="L31" s="59">
        <v>4.8099999999999996</v>
      </c>
      <c r="M31" s="38"/>
    </row>
    <row r="32" spans="1:13" ht="15" x14ac:dyDescent="0.25">
      <c r="A32" s="33"/>
      <c r="B32" s="21"/>
      <c r="C32" s="53"/>
      <c r="D32" s="49" t="s">
        <v>41</v>
      </c>
      <c r="E32" s="42" t="s">
        <v>47</v>
      </c>
      <c r="F32" s="42">
        <v>28</v>
      </c>
      <c r="G32" s="69">
        <v>1.9</v>
      </c>
      <c r="H32" s="69">
        <v>0.46</v>
      </c>
      <c r="I32" s="69">
        <v>11.4</v>
      </c>
      <c r="J32" s="69">
        <v>57.96</v>
      </c>
      <c r="K32" s="40"/>
      <c r="L32" s="59">
        <v>2.87</v>
      </c>
      <c r="M32" s="38"/>
    </row>
    <row r="33" spans="1:14" ht="15" x14ac:dyDescent="0.25">
      <c r="A33" s="34"/>
      <c r="B33" s="25"/>
      <c r="C33" s="54"/>
      <c r="D33" s="50" t="s">
        <v>30</v>
      </c>
      <c r="E33" s="42"/>
      <c r="F33" s="78">
        <f>SUM(F25:F32)</f>
        <v>933</v>
      </c>
      <c r="G33" s="80">
        <f>SUM(G25:G32)</f>
        <v>23.759999999999998</v>
      </c>
      <c r="H33" s="80">
        <f>SUM(H25:H32)</f>
        <v>23.75</v>
      </c>
      <c r="I33" s="80">
        <f>SUM(I25:I32)</f>
        <v>114.97999999999999</v>
      </c>
      <c r="J33" s="80">
        <f>SUM(J25:J32)</f>
        <v>724.23</v>
      </c>
      <c r="K33" s="74"/>
      <c r="L33" s="76">
        <f>SUM(L25:L32)</f>
        <v>143.53</v>
      </c>
      <c r="M33" s="38"/>
    </row>
    <row r="34" spans="1:14" ht="15.75" customHeight="1" x14ac:dyDescent="0.25">
      <c r="A34" s="56">
        <f>A20</f>
        <v>1</v>
      </c>
      <c r="B34" s="56">
        <f>B20</f>
        <v>2</v>
      </c>
      <c r="C34" s="95" t="s">
        <v>42</v>
      </c>
      <c r="D34" s="96"/>
      <c r="E34" s="57"/>
      <c r="F34" s="57">
        <f>F24+F33</f>
        <v>1466</v>
      </c>
      <c r="G34" s="70">
        <f>G24+G33</f>
        <v>46.51</v>
      </c>
      <c r="H34" s="70">
        <f>H24+H33</f>
        <v>45.67</v>
      </c>
      <c r="I34" s="70">
        <f>I24+I33</f>
        <v>190.79</v>
      </c>
      <c r="J34" s="70">
        <f>J24+J33</f>
        <v>1305.0300000000002</v>
      </c>
      <c r="K34" s="57"/>
      <c r="L34" s="63">
        <f>L24+L33</f>
        <v>246.13</v>
      </c>
      <c r="M34" s="38"/>
    </row>
    <row r="35" spans="1:14" ht="25.5" x14ac:dyDescent="0.25">
      <c r="A35" s="16">
        <v>1</v>
      </c>
      <c r="B35" s="17">
        <v>3</v>
      </c>
      <c r="C35" s="52" t="s">
        <v>23</v>
      </c>
      <c r="D35" s="47" t="s">
        <v>24</v>
      </c>
      <c r="E35" s="42" t="s">
        <v>106</v>
      </c>
      <c r="F35" s="42">
        <v>250</v>
      </c>
      <c r="G35" s="69">
        <v>14.47</v>
      </c>
      <c r="H35" s="69">
        <v>17.989999999999998</v>
      </c>
      <c r="I35" s="69">
        <v>51.12</v>
      </c>
      <c r="J35" s="69">
        <v>425.37</v>
      </c>
      <c r="K35" s="44" t="s">
        <v>73</v>
      </c>
      <c r="L35" s="45">
        <v>57.63</v>
      </c>
      <c r="M35" s="38"/>
    </row>
    <row r="36" spans="1:14" ht="15" x14ac:dyDescent="0.2">
      <c r="A36" s="20"/>
      <c r="B36" s="21"/>
      <c r="C36" s="53"/>
      <c r="D36" s="49" t="s">
        <v>25</v>
      </c>
      <c r="E36" s="60" t="s">
        <v>65</v>
      </c>
      <c r="F36" s="42">
        <v>200</v>
      </c>
      <c r="G36" s="85">
        <v>0.13</v>
      </c>
      <c r="H36" s="85">
        <v>0.03</v>
      </c>
      <c r="I36" s="85">
        <v>9.4600000000000009</v>
      </c>
      <c r="J36" s="85">
        <v>37.32</v>
      </c>
      <c r="K36" s="40" t="s">
        <v>45</v>
      </c>
      <c r="L36" s="59">
        <v>3.4</v>
      </c>
      <c r="M36" s="38"/>
    </row>
    <row r="37" spans="1:14" ht="15" x14ac:dyDescent="0.25">
      <c r="A37" s="20"/>
      <c r="B37" s="21"/>
      <c r="C37" s="53"/>
      <c r="D37" s="49" t="s">
        <v>26</v>
      </c>
      <c r="E37" s="39" t="s">
        <v>27</v>
      </c>
      <c r="F37" s="39">
        <v>43</v>
      </c>
      <c r="G37" s="82">
        <v>3.08</v>
      </c>
      <c r="H37" s="82">
        <v>0.32</v>
      </c>
      <c r="I37" s="83">
        <v>20.440000000000001</v>
      </c>
      <c r="J37" s="84">
        <v>96</v>
      </c>
      <c r="K37" s="40"/>
      <c r="L37" s="59">
        <v>4.5199999999999996</v>
      </c>
      <c r="M37" s="38"/>
    </row>
    <row r="38" spans="1:14" ht="15" x14ac:dyDescent="0.25">
      <c r="A38" s="20"/>
      <c r="B38" s="21"/>
      <c r="C38" s="53"/>
      <c r="D38" s="49" t="s">
        <v>32</v>
      </c>
      <c r="E38" s="62" t="s">
        <v>105</v>
      </c>
      <c r="F38" s="42">
        <v>100</v>
      </c>
      <c r="G38" s="82">
        <v>0.8</v>
      </c>
      <c r="H38" s="82">
        <v>1</v>
      </c>
      <c r="I38" s="83">
        <v>2.6</v>
      </c>
      <c r="J38" s="84">
        <v>14</v>
      </c>
      <c r="K38" s="46" t="s">
        <v>104</v>
      </c>
      <c r="L38" s="59">
        <v>37.049999999999997</v>
      </c>
      <c r="M38" s="38"/>
    </row>
    <row r="39" spans="1:14" ht="15" x14ac:dyDescent="0.25">
      <c r="A39" s="24"/>
      <c r="B39" s="25"/>
      <c r="C39" s="54"/>
      <c r="D39" s="50" t="s">
        <v>30</v>
      </c>
      <c r="E39" s="42"/>
      <c r="F39" s="78">
        <f>SUM(F35:F38)</f>
        <v>593</v>
      </c>
      <c r="G39" s="80">
        <f>SUM(G35:G38)</f>
        <v>18.48</v>
      </c>
      <c r="H39" s="80">
        <f>SUM(H35:H38)</f>
        <v>19.34</v>
      </c>
      <c r="I39" s="80">
        <f>SUM(I35:I38)</f>
        <v>83.61999999999999</v>
      </c>
      <c r="J39" s="80">
        <f>SUM(J35:J38)</f>
        <v>572.69000000000005</v>
      </c>
      <c r="K39" s="74"/>
      <c r="L39" s="76">
        <f>SUM(L35:L38)</f>
        <v>102.6</v>
      </c>
      <c r="M39" s="38"/>
      <c r="N39" s="64"/>
    </row>
    <row r="40" spans="1:14" ht="15" x14ac:dyDescent="0.25">
      <c r="A40" s="28">
        <f>A35</f>
        <v>1</v>
      </c>
      <c r="B40" s="29">
        <f>B35</f>
        <v>3</v>
      </c>
      <c r="C40" s="55" t="s">
        <v>31</v>
      </c>
      <c r="D40" s="49" t="s">
        <v>32</v>
      </c>
      <c r="E40" s="62" t="s">
        <v>108</v>
      </c>
      <c r="F40" s="42">
        <v>100</v>
      </c>
      <c r="G40" s="69">
        <v>1.63</v>
      </c>
      <c r="H40" s="69">
        <v>4.16</v>
      </c>
      <c r="I40" s="69">
        <v>7.98</v>
      </c>
      <c r="J40" s="69">
        <v>75.010000000000005</v>
      </c>
      <c r="K40" s="40" t="s">
        <v>107</v>
      </c>
      <c r="L40" s="59">
        <v>25.2</v>
      </c>
      <c r="M40" s="38"/>
    </row>
    <row r="41" spans="1:14" ht="15" x14ac:dyDescent="0.25">
      <c r="A41" s="20"/>
      <c r="B41" s="21"/>
      <c r="C41" s="53"/>
      <c r="D41" s="49" t="s">
        <v>33</v>
      </c>
      <c r="E41" s="42" t="s">
        <v>109</v>
      </c>
      <c r="F41" s="42">
        <v>200</v>
      </c>
      <c r="G41" s="69">
        <v>4.0599999999999996</v>
      </c>
      <c r="H41" s="69">
        <v>4.26</v>
      </c>
      <c r="I41" s="69">
        <v>15.56</v>
      </c>
      <c r="J41" s="69">
        <v>118.26</v>
      </c>
      <c r="K41" s="40" t="s">
        <v>50</v>
      </c>
      <c r="L41" s="59">
        <v>11.64</v>
      </c>
      <c r="M41" s="38"/>
    </row>
    <row r="42" spans="1:14" ht="15" x14ac:dyDescent="0.25">
      <c r="A42" s="20"/>
      <c r="B42" s="21"/>
      <c r="C42" s="53"/>
      <c r="D42" s="49" t="s">
        <v>35</v>
      </c>
      <c r="E42" s="60" t="s">
        <v>110</v>
      </c>
      <c r="F42" s="42">
        <v>100</v>
      </c>
      <c r="G42" s="69">
        <v>17.84</v>
      </c>
      <c r="H42" s="69">
        <v>11.04</v>
      </c>
      <c r="I42" s="69">
        <v>0.62</v>
      </c>
      <c r="J42" s="69">
        <v>172.23</v>
      </c>
      <c r="K42" s="40" t="s">
        <v>111</v>
      </c>
      <c r="L42" s="39">
        <v>71.040000000000006</v>
      </c>
      <c r="M42" s="38"/>
    </row>
    <row r="43" spans="1:14" ht="15" x14ac:dyDescent="0.25">
      <c r="A43" s="20"/>
      <c r="B43" s="21"/>
      <c r="C43" s="53"/>
      <c r="D43" s="49" t="s">
        <v>37</v>
      </c>
      <c r="E43" s="60" t="s">
        <v>87</v>
      </c>
      <c r="F43" s="42">
        <v>180</v>
      </c>
      <c r="G43" s="69">
        <v>6.29</v>
      </c>
      <c r="H43" s="69">
        <v>5.13</v>
      </c>
      <c r="I43" s="69">
        <v>37.22</v>
      </c>
      <c r="J43" s="69">
        <v>220.41</v>
      </c>
      <c r="K43" s="40" t="s">
        <v>61</v>
      </c>
      <c r="L43" s="59">
        <v>21.75</v>
      </c>
      <c r="M43" s="38"/>
    </row>
    <row r="44" spans="1:14" ht="15" x14ac:dyDescent="0.25">
      <c r="A44" s="20"/>
      <c r="B44" s="21"/>
      <c r="C44" s="53"/>
      <c r="D44" s="49" t="s">
        <v>39</v>
      </c>
      <c r="E44" s="60" t="s">
        <v>83</v>
      </c>
      <c r="F44" s="42">
        <v>200</v>
      </c>
      <c r="G44" s="69">
        <v>0.46</v>
      </c>
      <c r="H44" s="69">
        <v>0</v>
      </c>
      <c r="I44" s="69">
        <v>19.78</v>
      </c>
      <c r="J44" s="69">
        <v>78.099999999999994</v>
      </c>
      <c r="K44" s="40" t="s">
        <v>51</v>
      </c>
      <c r="L44" s="39">
        <v>7.07</v>
      </c>
      <c r="M44" s="38"/>
    </row>
    <row r="45" spans="1:14" ht="15" x14ac:dyDescent="0.25">
      <c r="A45" s="20"/>
      <c r="B45" s="21"/>
      <c r="C45" s="53"/>
      <c r="D45" s="49" t="s">
        <v>40</v>
      </c>
      <c r="E45" s="39" t="s">
        <v>27</v>
      </c>
      <c r="F45" s="39">
        <v>45</v>
      </c>
      <c r="G45" s="69">
        <v>3.46</v>
      </c>
      <c r="H45" s="69">
        <v>0.36</v>
      </c>
      <c r="I45" s="69">
        <v>22.99</v>
      </c>
      <c r="J45" s="69">
        <v>108</v>
      </c>
      <c r="K45" s="40"/>
      <c r="L45" s="59">
        <v>4.7699999999999996</v>
      </c>
      <c r="M45" s="38"/>
    </row>
    <row r="46" spans="1:14" ht="15" x14ac:dyDescent="0.25">
      <c r="A46" s="20"/>
      <c r="B46" s="21"/>
      <c r="C46" s="53"/>
      <c r="D46" s="49" t="s">
        <v>41</v>
      </c>
      <c r="E46" s="39" t="s">
        <v>47</v>
      </c>
      <c r="F46" s="39">
        <v>20</v>
      </c>
      <c r="G46" s="69">
        <v>1.36</v>
      </c>
      <c r="H46" s="69">
        <v>0.26</v>
      </c>
      <c r="I46" s="69">
        <v>8.14</v>
      </c>
      <c r="J46" s="69">
        <v>41.4</v>
      </c>
      <c r="K46" s="40"/>
      <c r="L46" s="39">
        <v>2.06</v>
      </c>
      <c r="M46" s="38"/>
    </row>
    <row r="47" spans="1:14" ht="15" x14ac:dyDescent="0.25">
      <c r="A47" s="24"/>
      <c r="B47" s="25"/>
      <c r="C47" s="26"/>
      <c r="D47" s="27" t="s">
        <v>30</v>
      </c>
      <c r="E47" s="2"/>
      <c r="F47" s="78">
        <f>SUM(F40:F46)</f>
        <v>845</v>
      </c>
      <c r="G47" s="80">
        <f>SUM(G40:G46)</f>
        <v>35.1</v>
      </c>
      <c r="H47" s="80">
        <f>SUM(H40:H46)</f>
        <v>25.21</v>
      </c>
      <c r="I47" s="80">
        <f>SUM(I40:I46)</f>
        <v>112.28999999999999</v>
      </c>
      <c r="J47" s="80">
        <f>SUM(J40:J46)</f>
        <v>813.41</v>
      </c>
      <c r="K47" s="3"/>
      <c r="L47" s="77">
        <f>SUM(L40:L46)</f>
        <v>143.53</v>
      </c>
      <c r="M47" s="38"/>
    </row>
    <row r="48" spans="1:14" ht="15.75" customHeight="1" x14ac:dyDescent="0.25">
      <c r="A48" s="31">
        <f>A35</f>
        <v>1</v>
      </c>
      <c r="B48" s="32">
        <f>B35</f>
        <v>3</v>
      </c>
      <c r="C48" s="97" t="s">
        <v>42</v>
      </c>
      <c r="D48" s="98"/>
      <c r="E48" s="4"/>
      <c r="F48" s="65">
        <f>F39+F47</f>
        <v>1438</v>
      </c>
      <c r="G48" s="68">
        <f>G39+G47</f>
        <v>53.58</v>
      </c>
      <c r="H48" s="68">
        <f>H39+H47</f>
        <v>44.55</v>
      </c>
      <c r="I48" s="68">
        <f>I39+I47</f>
        <v>195.90999999999997</v>
      </c>
      <c r="J48" s="68">
        <f>J39+J47</f>
        <v>1386.1</v>
      </c>
      <c r="K48" s="4"/>
      <c r="L48" s="61">
        <f>L39+L47</f>
        <v>246.13</v>
      </c>
      <c r="M48" s="38"/>
    </row>
    <row r="49" spans="1:13" ht="26.1" customHeight="1" x14ac:dyDescent="0.25">
      <c r="A49" s="16">
        <v>1</v>
      </c>
      <c r="B49" s="17">
        <v>4</v>
      </c>
      <c r="C49" s="18" t="s">
        <v>23</v>
      </c>
      <c r="D49" s="19" t="s">
        <v>24</v>
      </c>
      <c r="E49" s="42" t="s">
        <v>72</v>
      </c>
      <c r="F49" s="42">
        <v>200</v>
      </c>
      <c r="G49" s="69">
        <v>15.3</v>
      </c>
      <c r="H49" s="69">
        <v>19.27</v>
      </c>
      <c r="I49" s="69">
        <v>38.119999999999997</v>
      </c>
      <c r="J49" s="69">
        <v>322.04000000000002</v>
      </c>
      <c r="K49" s="44" t="s">
        <v>52</v>
      </c>
      <c r="L49" s="58">
        <v>71.84</v>
      </c>
      <c r="M49" s="38"/>
    </row>
    <row r="50" spans="1:13" ht="15" x14ac:dyDescent="0.25">
      <c r="A50" s="20"/>
      <c r="B50" s="21"/>
      <c r="C50" s="22"/>
      <c r="D50" s="23" t="s">
        <v>25</v>
      </c>
      <c r="E50" s="42" t="s">
        <v>85</v>
      </c>
      <c r="F50" s="42">
        <v>200</v>
      </c>
      <c r="G50" s="69">
        <v>0.13</v>
      </c>
      <c r="H50" s="69">
        <v>0.03</v>
      </c>
      <c r="I50" s="69">
        <v>9.4600000000000009</v>
      </c>
      <c r="J50" s="69">
        <v>37.32</v>
      </c>
      <c r="K50" s="40" t="s">
        <v>45</v>
      </c>
      <c r="L50" s="59">
        <v>3.4</v>
      </c>
      <c r="M50" s="38"/>
    </row>
    <row r="51" spans="1:13" ht="15" x14ac:dyDescent="0.25">
      <c r="A51" s="20"/>
      <c r="B51" s="21"/>
      <c r="C51" s="22"/>
      <c r="D51" s="23" t="s">
        <v>26</v>
      </c>
      <c r="E51" s="39" t="s">
        <v>27</v>
      </c>
      <c r="F51" s="39">
        <v>41</v>
      </c>
      <c r="G51" s="69">
        <v>3.16</v>
      </c>
      <c r="H51" s="69">
        <v>0.33</v>
      </c>
      <c r="I51" s="69">
        <v>20.95</v>
      </c>
      <c r="J51" s="69">
        <v>98.4</v>
      </c>
      <c r="K51" s="40"/>
      <c r="L51" s="59">
        <v>4.32</v>
      </c>
      <c r="M51" s="38"/>
    </row>
    <row r="52" spans="1:13" ht="15" x14ac:dyDescent="0.25">
      <c r="A52" s="20"/>
      <c r="B52" s="21"/>
      <c r="C52" s="22"/>
      <c r="D52" s="23" t="s">
        <v>28</v>
      </c>
      <c r="E52" s="42" t="s">
        <v>29</v>
      </c>
      <c r="F52" s="42">
        <v>120</v>
      </c>
      <c r="G52" s="69">
        <v>0.48</v>
      </c>
      <c r="H52" s="69">
        <v>0.48</v>
      </c>
      <c r="I52" s="69">
        <v>11.76</v>
      </c>
      <c r="J52" s="69">
        <v>54</v>
      </c>
      <c r="K52" s="40"/>
      <c r="L52" s="59">
        <v>23.04</v>
      </c>
      <c r="M52" s="38"/>
    </row>
    <row r="53" spans="1:13" ht="15" x14ac:dyDescent="0.25">
      <c r="A53" s="24"/>
      <c r="B53" s="25"/>
      <c r="C53" s="26"/>
      <c r="D53" s="27" t="s">
        <v>30</v>
      </c>
      <c r="E53" s="42"/>
      <c r="F53" s="78">
        <f>SUM(F49:F52)</f>
        <v>561</v>
      </c>
      <c r="G53" s="80">
        <f>SUM(G49:G52)</f>
        <v>19.070000000000004</v>
      </c>
      <c r="H53" s="80">
        <f>SUM(H49:H52)</f>
        <v>20.11</v>
      </c>
      <c r="I53" s="80">
        <f>SUM(I49:I52)</f>
        <v>80.290000000000006</v>
      </c>
      <c r="J53" s="80">
        <f>SUM(J49:J52)</f>
        <v>511.76</v>
      </c>
      <c r="K53" s="74"/>
      <c r="L53" s="76">
        <f>SUM(L49:L52)</f>
        <v>102.6</v>
      </c>
      <c r="M53" s="38"/>
    </row>
    <row r="54" spans="1:13" ht="15" x14ac:dyDescent="0.25">
      <c r="A54" s="28">
        <f>A49</f>
        <v>1</v>
      </c>
      <c r="B54" s="29">
        <f>B49</f>
        <v>4</v>
      </c>
      <c r="C54" s="30" t="s">
        <v>31</v>
      </c>
      <c r="D54" s="23" t="s">
        <v>32</v>
      </c>
      <c r="E54" s="42" t="s">
        <v>77</v>
      </c>
      <c r="F54" s="42">
        <v>60</v>
      </c>
      <c r="G54" s="69">
        <v>0.81</v>
      </c>
      <c r="H54" s="69">
        <v>3.65</v>
      </c>
      <c r="I54" s="69">
        <v>4.72</v>
      </c>
      <c r="J54" s="69">
        <v>53.91</v>
      </c>
      <c r="K54" s="40" t="s">
        <v>78</v>
      </c>
      <c r="L54" s="59">
        <v>8.1</v>
      </c>
      <c r="M54" s="38"/>
    </row>
    <row r="55" spans="1:13" ht="15" x14ac:dyDescent="0.25">
      <c r="A55" s="20"/>
      <c r="B55" s="21"/>
      <c r="C55" s="22"/>
      <c r="D55" s="23" t="s">
        <v>33</v>
      </c>
      <c r="E55" s="42" t="s">
        <v>112</v>
      </c>
      <c r="F55" s="42">
        <v>200</v>
      </c>
      <c r="G55" s="69">
        <v>1.36</v>
      </c>
      <c r="H55" s="69">
        <v>3.65</v>
      </c>
      <c r="I55" s="69">
        <v>10.79</v>
      </c>
      <c r="J55" s="69">
        <v>80.27</v>
      </c>
      <c r="K55" s="40" t="s">
        <v>34</v>
      </c>
      <c r="L55" s="59">
        <v>12.98</v>
      </c>
      <c r="M55" s="38"/>
    </row>
    <row r="56" spans="1:13" ht="14.1" customHeight="1" x14ac:dyDescent="0.25">
      <c r="A56" s="20"/>
      <c r="B56" s="21"/>
      <c r="C56" s="22"/>
      <c r="D56" s="23" t="s">
        <v>35</v>
      </c>
      <c r="E56" s="42" t="s">
        <v>90</v>
      </c>
      <c r="F56" s="42">
        <v>100</v>
      </c>
      <c r="G56" s="69">
        <v>14.41</v>
      </c>
      <c r="H56" s="69">
        <v>18.7</v>
      </c>
      <c r="I56" s="69">
        <v>26.85</v>
      </c>
      <c r="J56" s="69">
        <v>290.64999999999998</v>
      </c>
      <c r="K56" s="40">
        <v>1143</v>
      </c>
      <c r="L56" s="59">
        <v>73.260000000000005</v>
      </c>
      <c r="M56" s="38"/>
    </row>
    <row r="57" spans="1:13" ht="15" x14ac:dyDescent="0.25">
      <c r="A57" s="20"/>
      <c r="B57" s="21"/>
      <c r="C57" s="22"/>
      <c r="D57" s="23" t="s">
        <v>37</v>
      </c>
      <c r="E57" s="42" t="s">
        <v>114</v>
      </c>
      <c r="F57" s="42">
        <v>150</v>
      </c>
      <c r="G57" s="69">
        <v>3.04</v>
      </c>
      <c r="H57" s="69">
        <v>4.33</v>
      </c>
      <c r="I57" s="69">
        <v>17.899999999999999</v>
      </c>
      <c r="J57" s="69">
        <v>136.94999999999999</v>
      </c>
      <c r="K57" s="40" t="s">
        <v>113</v>
      </c>
      <c r="L57" s="59">
        <v>33.82</v>
      </c>
      <c r="M57" s="38"/>
    </row>
    <row r="58" spans="1:13" ht="15" x14ac:dyDescent="0.25">
      <c r="A58" s="20"/>
      <c r="B58" s="21"/>
      <c r="C58" s="22"/>
      <c r="D58" s="23" t="s">
        <v>39</v>
      </c>
      <c r="E58" s="42" t="s">
        <v>69</v>
      </c>
      <c r="F58" s="42">
        <v>180</v>
      </c>
      <c r="G58" s="69">
        <v>0.14000000000000001</v>
      </c>
      <c r="H58" s="69">
        <v>0.14000000000000001</v>
      </c>
      <c r="I58" s="69">
        <v>12.51</v>
      </c>
      <c r="J58" s="69">
        <v>50.31</v>
      </c>
      <c r="K58" s="40" t="s">
        <v>54</v>
      </c>
      <c r="L58" s="59">
        <v>9.27</v>
      </c>
      <c r="M58" s="38"/>
    </row>
    <row r="59" spans="1:13" ht="15" x14ac:dyDescent="0.25">
      <c r="A59" s="20"/>
      <c r="B59" s="21"/>
      <c r="C59" s="22"/>
      <c r="D59" s="23" t="s">
        <v>40</v>
      </c>
      <c r="E59" s="42" t="s">
        <v>27</v>
      </c>
      <c r="F59" s="42">
        <v>38</v>
      </c>
      <c r="G59" s="69">
        <v>2.93</v>
      </c>
      <c r="H59" s="69">
        <v>0.3</v>
      </c>
      <c r="I59" s="69">
        <v>19.82</v>
      </c>
      <c r="J59" s="69">
        <v>91.2</v>
      </c>
      <c r="K59" s="40"/>
      <c r="L59" s="59">
        <v>4.04</v>
      </c>
      <c r="M59" s="38"/>
    </row>
    <row r="60" spans="1:13" ht="15" x14ac:dyDescent="0.25">
      <c r="A60" s="20"/>
      <c r="B60" s="21"/>
      <c r="C60" s="22"/>
      <c r="D60" s="23" t="s">
        <v>41</v>
      </c>
      <c r="E60" s="42" t="s">
        <v>47</v>
      </c>
      <c r="F60" s="42">
        <v>20</v>
      </c>
      <c r="G60" s="69">
        <v>1.36</v>
      </c>
      <c r="H60" s="69">
        <v>0.26</v>
      </c>
      <c r="I60" s="69">
        <v>8.14</v>
      </c>
      <c r="J60" s="69">
        <v>41.4</v>
      </c>
      <c r="K60" s="40"/>
      <c r="L60" s="59">
        <v>2.06</v>
      </c>
      <c r="M60" s="38"/>
    </row>
    <row r="61" spans="1:13" ht="15" x14ac:dyDescent="0.25">
      <c r="A61" s="24"/>
      <c r="B61" s="25"/>
      <c r="C61" s="26"/>
      <c r="D61" s="27" t="s">
        <v>30</v>
      </c>
      <c r="E61" s="2"/>
      <c r="F61" s="78">
        <f>SUM(F54:F60)</f>
        <v>748</v>
      </c>
      <c r="G61" s="80">
        <f>SUM(G54:G60)</f>
        <v>24.049999999999997</v>
      </c>
      <c r="H61" s="80">
        <f>SUM(H54:H60)</f>
        <v>31.03</v>
      </c>
      <c r="I61" s="80">
        <f>SUM(I54:I60)</f>
        <v>100.73</v>
      </c>
      <c r="J61" s="80">
        <f>SUM(J54:J60)</f>
        <v>744.68999999999994</v>
      </c>
      <c r="K61" s="74"/>
      <c r="L61" s="76">
        <f>SUM(L54:L60)</f>
        <v>143.53</v>
      </c>
      <c r="M61" s="38"/>
    </row>
    <row r="62" spans="1:13" ht="15.75" customHeight="1" x14ac:dyDescent="0.25">
      <c r="A62" s="31">
        <f>A49</f>
        <v>1</v>
      </c>
      <c r="B62" s="32">
        <f>B49</f>
        <v>4</v>
      </c>
      <c r="C62" s="97" t="s">
        <v>42</v>
      </c>
      <c r="D62" s="99"/>
      <c r="E62" s="4"/>
      <c r="F62" s="68">
        <f>F53+F61</f>
        <v>1309</v>
      </c>
      <c r="G62" s="68">
        <f>G53+G61</f>
        <v>43.120000000000005</v>
      </c>
      <c r="H62" s="68">
        <f>H53+H61</f>
        <v>51.14</v>
      </c>
      <c r="I62" s="68">
        <f>I53+I61</f>
        <v>181.02</v>
      </c>
      <c r="J62" s="68">
        <f>J53+J61</f>
        <v>1256.4499999999998</v>
      </c>
      <c r="K62" s="4"/>
      <c r="L62" s="61">
        <f>L53+L61</f>
        <v>246.13</v>
      </c>
      <c r="M62" s="38"/>
    </row>
    <row r="63" spans="1:13" ht="25.5" x14ac:dyDescent="0.25">
      <c r="A63" s="16">
        <v>1</v>
      </c>
      <c r="B63" s="17">
        <v>5</v>
      </c>
      <c r="C63" s="18" t="s">
        <v>23</v>
      </c>
      <c r="D63" s="19" t="s">
        <v>24</v>
      </c>
      <c r="E63" s="42" t="s">
        <v>116</v>
      </c>
      <c r="F63" s="42">
        <v>290</v>
      </c>
      <c r="G63" s="69">
        <v>19.82</v>
      </c>
      <c r="H63" s="69">
        <v>33.44</v>
      </c>
      <c r="I63" s="69">
        <v>46.38</v>
      </c>
      <c r="J63" s="69">
        <v>570.86</v>
      </c>
      <c r="K63" s="44" t="s">
        <v>74</v>
      </c>
      <c r="L63" s="45">
        <v>76.83</v>
      </c>
      <c r="M63" s="38"/>
    </row>
    <row r="64" spans="1:13" ht="15" x14ac:dyDescent="0.25">
      <c r="A64" s="20"/>
      <c r="B64" s="21"/>
      <c r="C64" s="22"/>
      <c r="D64" s="23" t="s">
        <v>25</v>
      </c>
      <c r="E64" s="60" t="s">
        <v>85</v>
      </c>
      <c r="F64" s="42">
        <v>200</v>
      </c>
      <c r="G64" s="69">
        <v>0.13</v>
      </c>
      <c r="H64" s="69">
        <v>0.03</v>
      </c>
      <c r="I64" s="69">
        <v>9.4600000000000009</v>
      </c>
      <c r="J64" s="69">
        <v>37.32</v>
      </c>
      <c r="K64" s="40" t="s">
        <v>45</v>
      </c>
      <c r="L64" s="59">
        <v>3.4</v>
      </c>
      <c r="M64" s="38"/>
    </row>
    <row r="65" spans="1:13" ht="15" x14ac:dyDescent="0.25">
      <c r="A65" s="20"/>
      <c r="B65" s="21"/>
      <c r="C65" s="22"/>
      <c r="D65" s="23" t="s">
        <v>26</v>
      </c>
      <c r="E65" s="39" t="s">
        <v>27</v>
      </c>
      <c r="F65" s="39">
        <v>39</v>
      </c>
      <c r="G65" s="69">
        <v>3</v>
      </c>
      <c r="H65" s="69">
        <v>0.31</v>
      </c>
      <c r="I65" s="69">
        <v>19.93</v>
      </c>
      <c r="J65" s="69">
        <v>93.6</v>
      </c>
      <c r="K65" s="40"/>
      <c r="L65" s="39">
        <v>4.16</v>
      </c>
      <c r="M65" s="38"/>
    </row>
    <row r="66" spans="1:13" ht="25.5" x14ac:dyDescent="0.25">
      <c r="A66" s="20"/>
      <c r="B66" s="21"/>
      <c r="C66" s="22"/>
      <c r="D66" s="23" t="s">
        <v>32</v>
      </c>
      <c r="E66" s="60" t="s">
        <v>115</v>
      </c>
      <c r="F66" s="42">
        <v>100</v>
      </c>
      <c r="G66" s="69">
        <v>1.68</v>
      </c>
      <c r="H66" s="69">
        <v>5.09</v>
      </c>
      <c r="I66" s="69">
        <v>9.5</v>
      </c>
      <c r="J66" s="69">
        <v>89.5</v>
      </c>
      <c r="K66" s="46" t="s">
        <v>99</v>
      </c>
      <c r="L66" s="39">
        <v>18.21</v>
      </c>
      <c r="M66" s="38"/>
    </row>
    <row r="67" spans="1:13" ht="15" x14ac:dyDescent="0.25">
      <c r="A67" s="24"/>
      <c r="B67" s="25"/>
      <c r="C67" s="26"/>
      <c r="D67" s="27" t="s">
        <v>30</v>
      </c>
      <c r="E67" s="42"/>
      <c r="F67" s="78">
        <f>SUM(F63:F66)</f>
        <v>629</v>
      </c>
      <c r="G67" s="80">
        <f>SUM(G63:G66)</f>
        <v>24.63</v>
      </c>
      <c r="H67" s="80">
        <f>SUM(H63:H66)</f>
        <v>38.870000000000005</v>
      </c>
      <c r="I67" s="80">
        <f>SUM(I63:I66)</f>
        <v>85.27000000000001</v>
      </c>
      <c r="J67" s="80">
        <f>SUM(J63:J66)</f>
        <v>791.28000000000009</v>
      </c>
      <c r="K67" s="74"/>
      <c r="L67" s="76">
        <f>SUM(L63:L66)</f>
        <v>102.6</v>
      </c>
      <c r="M67" s="38"/>
    </row>
    <row r="68" spans="1:13" ht="15" x14ac:dyDescent="0.25">
      <c r="A68" s="28">
        <f>A63</f>
        <v>1</v>
      </c>
      <c r="B68" s="29">
        <f>B63</f>
        <v>5</v>
      </c>
      <c r="C68" s="30" t="s">
        <v>31</v>
      </c>
      <c r="D68" s="23" t="s">
        <v>32</v>
      </c>
      <c r="E68" s="60" t="s">
        <v>118</v>
      </c>
      <c r="F68" s="42">
        <v>100</v>
      </c>
      <c r="G68" s="69">
        <v>0.76</v>
      </c>
      <c r="H68" s="69">
        <v>6.94</v>
      </c>
      <c r="I68" s="69">
        <v>2.4700000000000002</v>
      </c>
      <c r="J68" s="69">
        <v>67.239999999999995</v>
      </c>
      <c r="K68" s="40" t="s">
        <v>96</v>
      </c>
      <c r="L68" s="51">
        <v>37.119999999999997</v>
      </c>
      <c r="M68" s="38"/>
    </row>
    <row r="69" spans="1:13" ht="15" x14ac:dyDescent="0.25">
      <c r="A69" s="20"/>
      <c r="B69" s="21"/>
      <c r="C69" s="22"/>
      <c r="D69" s="23" t="s">
        <v>33</v>
      </c>
      <c r="E69" s="42" t="s">
        <v>70</v>
      </c>
      <c r="F69" s="42">
        <v>200</v>
      </c>
      <c r="G69" s="69">
        <v>1.68</v>
      </c>
      <c r="H69" s="69">
        <v>4.09</v>
      </c>
      <c r="I69" s="69">
        <v>13.38</v>
      </c>
      <c r="J69" s="69">
        <v>99.29</v>
      </c>
      <c r="K69" s="40" t="s">
        <v>55</v>
      </c>
      <c r="L69" s="39">
        <v>16.96</v>
      </c>
      <c r="M69" s="38"/>
    </row>
    <row r="70" spans="1:13" ht="15" x14ac:dyDescent="0.25">
      <c r="A70" s="20"/>
      <c r="B70" s="21"/>
      <c r="C70" s="22"/>
      <c r="D70" s="23" t="s">
        <v>35</v>
      </c>
      <c r="E70" s="42" t="s">
        <v>79</v>
      </c>
      <c r="F70" s="42">
        <v>100</v>
      </c>
      <c r="G70" s="69">
        <v>15.16</v>
      </c>
      <c r="H70" s="69">
        <v>11.7</v>
      </c>
      <c r="I70" s="69">
        <v>3.01</v>
      </c>
      <c r="J70" s="69">
        <v>178.24</v>
      </c>
      <c r="K70" s="40" t="s">
        <v>56</v>
      </c>
      <c r="L70" s="59">
        <v>45.744444444444447</v>
      </c>
      <c r="M70" s="38"/>
    </row>
    <row r="71" spans="1:13" ht="15" x14ac:dyDescent="0.25">
      <c r="A71" s="20"/>
      <c r="B71" s="21"/>
      <c r="C71" s="22"/>
      <c r="D71" s="23" t="s">
        <v>37</v>
      </c>
      <c r="E71" s="42" t="s">
        <v>71</v>
      </c>
      <c r="F71" s="42">
        <v>170</v>
      </c>
      <c r="G71" s="69">
        <v>9.75</v>
      </c>
      <c r="H71" s="69">
        <v>6.77</v>
      </c>
      <c r="I71" s="69">
        <v>47.85</v>
      </c>
      <c r="J71" s="69">
        <v>296.29000000000002</v>
      </c>
      <c r="K71" s="40" t="s">
        <v>48</v>
      </c>
      <c r="L71" s="59">
        <v>21.27</v>
      </c>
      <c r="M71" s="38"/>
    </row>
    <row r="72" spans="1:13" ht="25.5" x14ac:dyDescent="0.25">
      <c r="A72" s="20"/>
      <c r="B72" s="21"/>
      <c r="C72" s="22"/>
      <c r="D72" s="23" t="s">
        <v>39</v>
      </c>
      <c r="E72" s="60" t="s">
        <v>89</v>
      </c>
      <c r="F72" s="39">
        <v>200</v>
      </c>
      <c r="G72" s="69">
        <v>0.49</v>
      </c>
      <c r="H72" s="69">
        <v>7.0000000000000007E-2</v>
      </c>
      <c r="I72" s="69">
        <v>12.69</v>
      </c>
      <c r="J72" s="69">
        <v>53.56</v>
      </c>
      <c r="K72" s="40" t="s">
        <v>88</v>
      </c>
      <c r="L72" s="39">
        <v>15.2</v>
      </c>
      <c r="M72" s="38"/>
    </row>
    <row r="73" spans="1:13" ht="15" x14ac:dyDescent="0.25">
      <c r="A73" s="20"/>
      <c r="B73" s="21"/>
      <c r="C73" s="22"/>
      <c r="D73" s="23" t="s">
        <v>40</v>
      </c>
      <c r="E73" s="39" t="s">
        <v>27</v>
      </c>
      <c r="F73" s="39">
        <v>40</v>
      </c>
      <c r="G73" s="69">
        <v>3.08</v>
      </c>
      <c r="H73" s="69">
        <v>0.32</v>
      </c>
      <c r="I73" s="69">
        <v>20.440000000000001</v>
      </c>
      <c r="J73" s="69">
        <v>96</v>
      </c>
      <c r="K73" s="40"/>
      <c r="L73" s="39">
        <v>4.2699999999999996</v>
      </c>
      <c r="M73" s="38"/>
    </row>
    <row r="74" spans="1:13" ht="15" x14ac:dyDescent="0.25">
      <c r="A74" s="20"/>
      <c r="B74" s="21"/>
      <c r="C74" s="22"/>
      <c r="D74" s="23" t="s">
        <v>41</v>
      </c>
      <c r="E74" s="39" t="s">
        <v>47</v>
      </c>
      <c r="F74" s="39">
        <v>29</v>
      </c>
      <c r="G74" s="69">
        <v>1.97</v>
      </c>
      <c r="H74" s="69">
        <v>0.38</v>
      </c>
      <c r="I74" s="69">
        <v>11.8</v>
      </c>
      <c r="J74" s="69">
        <v>60.03</v>
      </c>
      <c r="K74" s="40"/>
      <c r="L74" s="59">
        <v>2.97</v>
      </c>
      <c r="M74" s="38"/>
    </row>
    <row r="75" spans="1:13" ht="15" x14ac:dyDescent="0.25">
      <c r="A75" s="24"/>
      <c r="B75" s="25"/>
      <c r="C75" s="26"/>
      <c r="D75" s="27" t="s">
        <v>30</v>
      </c>
      <c r="E75" s="2"/>
      <c r="F75" s="78">
        <f>SUM(F68:F74)</f>
        <v>839</v>
      </c>
      <c r="G75" s="80">
        <f>SUM(G68:G74)</f>
        <v>32.89</v>
      </c>
      <c r="H75" s="80">
        <f>SUM(H68:H74)</f>
        <v>30.27</v>
      </c>
      <c r="I75" s="80">
        <f>SUM(I68:I74)</f>
        <v>111.64</v>
      </c>
      <c r="J75" s="80">
        <f>SUM(J68:J74)</f>
        <v>850.64999999999986</v>
      </c>
      <c r="K75" s="75"/>
      <c r="L75" s="76">
        <f>SUM(L68:L74)</f>
        <v>143.53444444444446</v>
      </c>
      <c r="M75" s="38"/>
    </row>
    <row r="76" spans="1:13" ht="15.75" customHeight="1" x14ac:dyDescent="0.25">
      <c r="A76" s="31">
        <f>A63</f>
        <v>1</v>
      </c>
      <c r="B76" s="32">
        <f>B63</f>
        <v>5</v>
      </c>
      <c r="C76" s="97" t="s">
        <v>42</v>
      </c>
      <c r="D76" s="100"/>
      <c r="E76" s="4"/>
      <c r="F76" s="4">
        <f>F67+F75</f>
        <v>1468</v>
      </c>
      <c r="G76" s="68">
        <f>G67+G75</f>
        <v>57.519999999999996</v>
      </c>
      <c r="H76" s="68">
        <f>H67+H75</f>
        <v>69.14</v>
      </c>
      <c r="I76" s="68">
        <f>I67+I75</f>
        <v>196.91000000000003</v>
      </c>
      <c r="J76" s="68">
        <f>J67+J75</f>
        <v>1641.9299999999998</v>
      </c>
      <c r="K76" s="61"/>
      <c r="L76" s="61">
        <f>L67+L75</f>
        <v>246.13444444444445</v>
      </c>
      <c r="M76" s="38"/>
    </row>
    <row r="77" spans="1:13" ht="38.25" x14ac:dyDescent="0.25">
      <c r="A77" s="16">
        <v>2</v>
      </c>
      <c r="B77" s="17">
        <v>1</v>
      </c>
      <c r="C77" s="18" t="s">
        <v>23</v>
      </c>
      <c r="D77" s="47" t="s">
        <v>24</v>
      </c>
      <c r="E77" s="42" t="s">
        <v>119</v>
      </c>
      <c r="F77" s="42">
        <v>265</v>
      </c>
      <c r="G77" s="69">
        <v>17.420000000000002</v>
      </c>
      <c r="H77" s="69">
        <v>20.37</v>
      </c>
      <c r="I77" s="69">
        <v>39.380000000000003</v>
      </c>
      <c r="J77" s="69">
        <v>409.24</v>
      </c>
      <c r="K77" s="44" t="s">
        <v>120</v>
      </c>
      <c r="L77" s="58">
        <v>95.88</v>
      </c>
      <c r="M77" s="38"/>
    </row>
    <row r="78" spans="1:13" ht="15" x14ac:dyDescent="0.25">
      <c r="A78" s="20"/>
      <c r="B78" s="21"/>
      <c r="C78" s="22"/>
      <c r="D78" s="49" t="s">
        <v>25</v>
      </c>
      <c r="E78" s="60" t="s">
        <v>84</v>
      </c>
      <c r="F78" s="42">
        <v>200</v>
      </c>
      <c r="G78" s="69">
        <v>0.1</v>
      </c>
      <c r="H78" s="69">
        <v>0.02</v>
      </c>
      <c r="I78" s="69">
        <v>9.52</v>
      </c>
      <c r="J78" s="69">
        <v>36.770000000000003</v>
      </c>
      <c r="K78" s="40" t="s">
        <v>49</v>
      </c>
      <c r="L78" s="59">
        <v>1.97</v>
      </c>
      <c r="M78" s="38"/>
    </row>
    <row r="79" spans="1:13" ht="15" x14ac:dyDescent="0.25">
      <c r="A79" s="20"/>
      <c r="B79" s="21"/>
      <c r="C79" s="22"/>
      <c r="D79" s="49" t="s">
        <v>26</v>
      </c>
      <c r="E79" s="39" t="s">
        <v>27</v>
      </c>
      <c r="F79" s="39">
        <v>45</v>
      </c>
      <c r="G79" s="69">
        <v>3.46</v>
      </c>
      <c r="H79" s="69">
        <v>0.36</v>
      </c>
      <c r="I79" s="69">
        <v>22.99</v>
      </c>
      <c r="J79" s="69">
        <v>108</v>
      </c>
      <c r="K79" s="40"/>
      <c r="L79" s="59">
        <v>4.75</v>
      </c>
      <c r="M79" s="38"/>
    </row>
    <row r="80" spans="1:13" ht="15" x14ac:dyDescent="0.25">
      <c r="A80" s="24"/>
      <c r="B80" s="25"/>
      <c r="C80" s="26"/>
      <c r="D80" s="50" t="s">
        <v>30</v>
      </c>
      <c r="E80" s="42"/>
      <c r="F80" s="78">
        <f>SUM(F77:F79)</f>
        <v>510</v>
      </c>
      <c r="G80" s="80">
        <f>SUM(G77:G79)</f>
        <v>20.980000000000004</v>
      </c>
      <c r="H80" s="80">
        <f>SUM(H77:H79)</f>
        <v>20.75</v>
      </c>
      <c r="I80" s="80">
        <f>SUM(I77:I79)</f>
        <v>71.89</v>
      </c>
      <c r="J80" s="80">
        <f>SUM(J77:J79)</f>
        <v>554.01</v>
      </c>
      <c r="K80" s="74"/>
      <c r="L80" s="76">
        <f>SUM(L77:L79)</f>
        <v>102.6</v>
      </c>
      <c r="M80" s="38"/>
    </row>
    <row r="81" spans="1:13" ht="15" x14ac:dyDescent="0.25">
      <c r="A81" s="28">
        <f>A77</f>
        <v>2</v>
      </c>
      <c r="B81" s="29">
        <f>B77</f>
        <v>1</v>
      </c>
      <c r="C81" s="30" t="s">
        <v>31</v>
      </c>
      <c r="D81" s="49" t="s">
        <v>32</v>
      </c>
      <c r="E81" s="62" t="s">
        <v>121</v>
      </c>
      <c r="F81" s="42">
        <v>100</v>
      </c>
      <c r="G81" s="69">
        <v>0.8</v>
      </c>
      <c r="H81" s="69">
        <v>1</v>
      </c>
      <c r="I81" s="69">
        <v>2.6</v>
      </c>
      <c r="J81" s="69">
        <v>14</v>
      </c>
      <c r="K81" s="46" t="s">
        <v>104</v>
      </c>
      <c r="L81" s="59">
        <v>37.049999999999997</v>
      </c>
      <c r="M81" s="38"/>
    </row>
    <row r="82" spans="1:13" ht="15" x14ac:dyDescent="0.25">
      <c r="A82" s="20"/>
      <c r="B82" s="21"/>
      <c r="C82" s="22"/>
      <c r="D82" s="49" t="s">
        <v>33</v>
      </c>
      <c r="E82" s="42" t="s">
        <v>75</v>
      </c>
      <c r="F82" s="42">
        <v>200</v>
      </c>
      <c r="G82" s="69">
        <v>1.36</v>
      </c>
      <c r="H82" s="69">
        <v>3.91</v>
      </c>
      <c r="I82" s="69">
        <v>10.79</v>
      </c>
      <c r="J82" s="69">
        <v>80.27</v>
      </c>
      <c r="K82" s="40" t="s">
        <v>34</v>
      </c>
      <c r="L82" s="59">
        <v>12.98</v>
      </c>
      <c r="M82" s="38"/>
    </row>
    <row r="83" spans="1:13" ht="15" x14ac:dyDescent="0.25">
      <c r="A83" s="20"/>
      <c r="B83" s="21"/>
      <c r="C83" s="22"/>
      <c r="D83" s="49" t="s">
        <v>35</v>
      </c>
      <c r="E83" s="42" t="s">
        <v>80</v>
      </c>
      <c r="F83" s="42">
        <v>100</v>
      </c>
      <c r="G83" s="69">
        <v>12.12</v>
      </c>
      <c r="H83" s="69">
        <v>12.55</v>
      </c>
      <c r="I83" s="69">
        <v>7.25</v>
      </c>
      <c r="J83" s="69">
        <v>123.61</v>
      </c>
      <c r="K83" s="40" t="s">
        <v>57</v>
      </c>
      <c r="L83" s="59">
        <v>50.84</v>
      </c>
      <c r="M83" s="38"/>
    </row>
    <row r="84" spans="1:13" ht="15" x14ac:dyDescent="0.25">
      <c r="A84" s="20"/>
      <c r="B84" s="21"/>
      <c r="C84" s="22"/>
      <c r="D84" s="49" t="s">
        <v>37</v>
      </c>
      <c r="E84" s="42" t="s">
        <v>123</v>
      </c>
      <c r="F84" s="42">
        <v>200</v>
      </c>
      <c r="G84" s="69">
        <v>6.99</v>
      </c>
      <c r="H84" s="69">
        <v>5.71</v>
      </c>
      <c r="I84" s="69">
        <v>41.36</v>
      </c>
      <c r="J84" s="69">
        <v>244.9</v>
      </c>
      <c r="K84" s="40" t="s">
        <v>122</v>
      </c>
      <c r="L84" s="59">
        <v>24.17</v>
      </c>
      <c r="M84" s="38"/>
    </row>
    <row r="85" spans="1:13" ht="15" x14ac:dyDescent="0.25">
      <c r="A85" s="20"/>
      <c r="B85" s="21"/>
      <c r="C85" s="22"/>
      <c r="D85" s="49" t="s">
        <v>39</v>
      </c>
      <c r="E85" s="60" t="s">
        <v>67</v>
      </c>
      <c r="F85" s="39">
        <v>200</v>
      </c>
      <c r="G85" s="69">
        <v>0.34</v>
      </c>
      <c r="H85" s="69">
        <v>0.28000000000000003</v>
      </c>
      <c r="I85" s="69">
        <v>19.05</v>
      </c>
      <c r="J85" s="69">
        <v>89.96</v>
      </c>
      <c r="K85" s="40" t="s">
        <v>46</v>
      </c>
      <c r="L85" s="59">
        <v>11.47</v>
      </c>
      <c r="M85" s="38"/>
    </row>
    <row r="86" spans="1:13" ht="15" x14ac:dyDescent="0.25">
      <c r="A86" s="20"/>
      <c r="B86" s="21"/>
      <c r="C86" s="22"/>
      <c r="D86" s="49" t="s">
        <v>40</v>
      </c>
      <c r="E86" s="39" t="s">
        <v>27</v>
      </c>
      <c r="F86" s="39">
        <v>47</v>
      </c>
      <c r="G86" s="69">
        <v>3.62</v>
      </c>
      <c r="H86" s="69">
        <v>0.38</v>
      </c>
      <c r="I86" s="69">
        <v>24.02</v>
      </c>
      <c r="J86" s="69">
        <v>112.8</v>
      </c>
      <c r="K86" s="40"/>
      <c r="L86" s="59">
        <v>5.0199999999999996</v>
      </c>
      <c r="M86" s="38"/>
    </row>
    <row r="87" spans="1:13" ht="15" x14ac:dyDescent="0.25">
      <c r="A87" s="20"/>
      <c r="B87" s="21"/>
      <c r="C87" s="22"/>
      <c r="D87" s="49" t="s">
        <v>41</v>
      </c>
      <c r="E87" s="39" t="s">
        <v>47</v>
      </c>
      <c r="F87" s="39">
        <v>20</v>
      </c>
      <c r="G87" s="69">
        <v>1.36</v>
      </c>
      <c r="H87" s="69">
        <v>0.26</v>
      </c>
      <c r="I87" s="69">
        <v>8.14</v>
      </c>
      <c r="J87" s="69">
        <v>41.4</v>
      </c>
      <c r="K87" s="40"/>
      <c r="L87" s="59">
        <v>2</v>
      </c>
      <c r="M87" s="38"/>
    </row>
    <row r="88" spans="1:13" ht="15" x14ac:dyDescent="0.25">
      <c r="A88" s="24"/>
      <c r="B88" s="25"/>
      <c r="C88" s="26"/>
      <c r="D88" s="50" t="s">
        <v>30</v>
      </c>
      <c r="E88" s="42"/>
      <c r="F88" s="78">
        <f>SUM(F81:F87)</f>
        <v>867</v>
      </c>
      <c r="G88" s="80">
        <f>SUM(G81:G87)</f>
        <v>26.59</v>
      </c>
      <c r="H88" s="80">
        <f>SUM(H81:H87)</f>
        <v>24.090000000000003</v>
      </c>
      <c r="I88" s="80">
        <f>SUM(I81:I87)</f>
        <v>113.21</v>
      </c>
      <c r="J88" s="80">
        <f>SUM(J81:J87)</f>
        <v>706.93999999999994</v>
      </c>
      <c r="K88" s="74"/>
      <c r="L88" s="76">
        <f>SUM(L81:L87)</f>
        <v>143.53000000000003</v>
      </c>
      <c r="M88" s="38"/>
    </row>
    <row r="89" spans="1:13" x14ac:dyDescent="0.25">
      <c r="A89" s="31">
        <f>A77</f>
        <v>2</v>
      </c>
      <c r="B89" s="32">
        <f>B77</f>
        <v>1</v>
      </c>
      <c r="C89" s="97" t="s">
        <v>42</v>
      </c>
      <c r="D89" s="106"/>
      <c r="E89" s="4"/>
      <c r="F89" s="4">
        <f>F80+F88</f>
        <v>1377</v>
      </c>
      <c r="G89" s="68">
        <f>G80+G88</f>
        <v>47.570000000000007</v>
      </c>
      <c r="H89" s="68">
        <f>H80+H88</f>
        <v>44.84</v>
      </c>
      <c r="I89" s="68">
        <f>I80+I88</f>
        <v>185.1</v>
      </c>
      <c r="J89" s="68">
        <f>J80+J88</f>
        <v>1260.9499999999998</v>
      </c>
      <c r="K89" s="4"/>
      <c r="L89" s="61">
        <f>L80+L88</f>
        <v>246.13000000000002</v>
      </c>
      <c r="M89" s="38"/>
    </row>
    <row r="90" spans="1:13" ht="25.5" x14ac:dyDescent="0.25">
      <c r="A90" s="33">
        <v>2</v>
      </c>
      <c r="B90" s="21">
        <v>2</v>
      </c>
      <c r="C90" s="18" t="s">
        <v>23</v>
      </c>
      <c r="D90" s="19" t="s">
        <v>24</v>
      </c>
      <c r="E90" s="42" t="s">
        <v>124</v>
      </c>
      <c r="F90" s="42">
        <v>160</v>
      </c>
      <c r="G90" s="69">
        <v>15.49</v>
      </c>
      <c r="H90" s="69">
        <v>15.58</v>
      </c>
      <c r="I90" s="69">
        <v>27.24</v>
      </c>
      <c r="J90" s="69">
        <v>287.32</v>
      </c>
      <c r="K90" s="44">
        <v>222</v>
      </c>
      <c r="L90" s="45">
        <v>74.36</v>
      </c>
      <c r="M90" s="38"/>
    </row>
    <row r="91" spans="1:13" ht="15" x14ac:dyDescent="0.25">
      <c r="A91" s="33"/>
      <c r="B91" s="21"/>
      <c r="C91" s="22"/>
      <c r="D91" s="23" t="s">
        <v>25</v>
      </c>
      <c r="E91" s="60" t="s">
        <v>85</v>
      </c>
      <c r="F91" s="42">
        <v>200</v>
      </c>
      <c r="G91" s="69">
        <v>0.13</v>
      </c>
      <c r="H91" s="69">
        <v>0.03</v>
      </c>
      <c r="I91" s="69">
        <v>9.4600000000000009</v>
      </c>
      <c r="J91" s="69">
        <v>37.32</v>
      </c>
      <c r="K91" s="40" t="s">
        <v>45</v>
      </c>
      <c r="L91" s="39">
        <v>3.4</v>
      </c>
      <c r="M91" s="38"/>
    </row>
    <row r="92" spans="1:13" ht="15" x14ac:dyDescent="0.25">
      <c r="A92" s="33"/>
      <c r="B92" s="21"/>
      <c r="C92" s="22"/>
      <c r="D92" s="23" t="s">
        <v>26</v>
      </c>
      <c r="E92" s="39" t="s">
        <v>27</v>
      </c>
      <c r="F92" s="39">
        <v>44</v>
      </c>
      <c r="G92" s="69">
        <v>3.16</v>
      </c>
      <c r="H92" s="69">
        <v>0.33</v>
      </c>
      <c r="I92" s="69">
        <v>20.95</v>
      </c>
      <c r="J92" s="69">
        <v>98.4</v>
      </c>
      <c r="K92" s="40"/>
      <c r="L92" s="39">
        <v>4.68</v>
      </c>
      <c r="M92" s="38"/>
    </row>
    <row r="93" spans="1:13" ht="15" x14ac:dyDescent="0.25">
      <c r="A93" s="33"/>
      <c r="B93" s="21"/>
      <c r="C93" s="22"/>
      <c r="D93" s="23" t="s">
        <v>28</v>
      </c>
      <c r="E93" s="42" t="s">
        <v>29</v>
      </c>
      <c r="F93" s="42">
        <v>105</v>
      </c>
      <c r="G93" s="69">
        <v>0.42</v>
      </c>
      <c r="H93" s="69">
        <v>0.42</v>
      </c>
      <c r="I93" s="69">
        <v>10.29</v>
      </c>
      <c r="J93" s="69">
        <v>47.5</v>
      </c>
      <c r="K93" s="40"/>
      <c r="L93" s="39">
        <v>20.16</v>
      </c>
      <c r="M93" s="38"/>
    </row>
    <row r="94" spans="1:13" ht="15" x14ac:dyDescent="0.25">
      <c r="A94" s="34"/>
      <c r="B94" s="25"/>
      <c r="C94" s="26"/>
      <c r="D94" s="27" t="s">
        <v>30</v>
      </c>
      <c r="E94" s="42"/>
      <c r="F94" s="78">
        <f>SUM(F90:F93)</f>
        <v>509</v>
      </c>
      <c r="G94" s="80">
        <f>SUM(G90:G93)</f>
        <v>19.200000000000003</v>
      </c>
      <c r="H94" s="80">
        <f>SUM(H90:H93)</f>
        <v>16.36</v>
      </c>
      <c r="I94" s="80">
        <f>SUM(I90:I93)</f>
        <v>67.94</v>
      </c>
      <c r="J94" s="80">
        <f>SUM(J90:J93)</f>
        <v>470.53999999999996</v>
      </c>
      <c r="K94" s="74"/>
      <c r="L94" s="76">
        <f>SUM(L90:L93)</f>
        <v>102.6</v>
      </c>
      <c r="M94" s="38"/>
    </row>
    <row r="95" spans="1:13" ht="25.5" x14ac:dyDescent="0.25">
      <c r="A95" s="29">
        <f>A90</f>
        <v>2</v>
      </c>
      <c r="B95" s="29">
        <f>B90</f>
        <v>2</v>
      </c>
      <c r="C95" s="30" t="s">
        <v>31</v>
      </c>
      <c r="D95" s="23" t="s">
        <v>32</v>
      </c>
      <c r="E95" s="62" t="s">
        <v>115</v>
      </c>
      <c r="F95" s="42">
        <v>100</v>
      </c>
      <c r="G95" s="69">
        <v>1.68</v>
      </c>
      <c r="H95" s="69">
        <v>5.09</v>
      </c>
      <c r="I95" s="69">
        <v>9.5</v>
      </c>
      <c r="J95" s="69">
        <v>89.5</v>
      </c>
      <c r="K95" s="40" t="s">
        <v>99</v>
      </c>
      <c r="L95" s="59">
        <v>18.21</v>
      </c>
      <c r="M95" s="38"/>
    </row>
    <row r="96" spans="1:13" ht="15" x14ac:dyDescent="0.25">
      <c r="A96" s="33"/>
      <c r="B96" s="21"/>
      <c r="C96" s="22"/>
      <c r="D96" s="23" t="s">
        <v>33</v>
      </c>
      <c r="E96" s="42" t="s">
        <v>125</v>
      </c>
      <c r="F96" s="42">
        <v>250</v>
      </c>
      <c r="G96" s="69">
        <v>5.17</v>
      </c>
      <c r="H96" s="69">
        <v>5.33</v>
      </c>
      <c r="I96" s="69">
        <v>19.010000000000002</v>
      </c>
      <c r="J96" s="69">
        <v>146.66</v>
      </c>
      <c r="K96" s="40" t="s">
        <v>50</v>
      </c>
      <c r="L96" s="59">
        <v>21.21</v>
      </c>
      <c r="M96" s="38"/>
    </row>
    <row r="97" spans="1:13" ht="15" x14ac:dyDescent="0.25">
      <c r="A97" s="33"/>
      <c r="B97" s="21"/>
      <c r="C97" s="22"/>
      <c r="D97" s="23" t="s">
        <v>35</v>
      </c>
      <c r="E97" s="42" t="s">
        <v>126</v>
      </c>
      <c r="F97" s="42">
        <v>200</v>
      </c>
      <c r="G97" s="69">
        <v>17.12</v>
      </c>
      <c r="H97" s="69">
        <v>17.579999999999998</v>
      </c>
      <c r="I97" s="69">
        <v>39.75</v>
      </c>
      <c r="J97" s="69">
        <v>380.06</v>
      </c>
      <c r="K97" s="40" t="s">
        <v>43</v>
      </c>
      <c r="L97" s="59">
        <v>80.31</v>
      </c>
      <c r="M97" s="38"/>
    </row>
    <row r="98" spans="1:13" ht="25.5" x14ac:dyDescent="0.25">
      <c r="A98" s="33"/>
      <c r="B98" s="21"/>
      <c r="C98" s="22"/>
      <c r="D98" s="23" t="s">
        <v>39</v>
      </c>
      <c r="E98" s="39" t="s">
        <v>89</v>
      </c>
      <c r="F98" s="39">
        <v>200</v>
      </c>
      <c r="G98" s="69">
        <v>0.49</v>
      </c>
      <c r="H98" s="69">
        <v>7.0000000000000007E-2</v>
      </c>
      <c r="I98" s="69">
        <v>12.69</v>
      </c>
      <c r="J98" s="69">
        <v>53.56</v>
      </c>
      <c r="K98" s="40" t="s">
        <v>88</v>
      </c>
      <c r="L98" s="59">
        <v>15.2</v>
      </c>
      <c r="M98" s="38"/>
    </row>
    <row r="99" spans="1:13" ht="15" x14ac:dyDescent="0.25">
      <c r="A99" s="33"/>
      <c r="B99" s="21"/>
      <c r="C99" s="22"/>
      <c r="D99" s="23" t="s">
        <v>41</v>
      </c>
      <c r="E99" s="39" t="s">
        <v>47</v>
      </c>
      <c r="F99" s="39">
        <v>37</v>
      </c>
      <c r="G99" s="69">
        <v>2.52</v>
      </c>
      <c r="H99" s="69">
        <v>0.48</v>
      </c>
      <c r="I99" s="69">
        <v>15.06</v>
      </c>
      <c r="J99" s="69">
        <v>76.59</v>
      </c>
      <c r="K99" s="40"/>
      <c r="L99" s="59">
        <v>3.79</v>
      </c>
      <c r="M99" s="38"/>
    </row>
    <row r="100" spans="1:13" ht="15" x14ac:dyDescent="0.25">
      <c r="A100" s="33"/>
      <c r="B100" s="21"/>
      <c r="C100" s="22"/>
      <c r="D100" s="23" t="s">
        <v>40</v>
      </c>
      <c r="E100" s="39" t="s">
        <v>27</v>
      </c>
      <c r="F100" s="39">
        <v>45</v>
      </c>
      <c r="G100" s="69">
        <v>3.46</v>
      </c>
      <c r="H100" s="69">
        <v>0.36</v>
      </c>
      <c r="I100" s="69">
        <v>22.99</v>
      </c>
      <c r="J100" s="69">
        <v>108</v>
      </c>
      <c r="K100" s="40"/>
      <c r="L100" s="59">
        <v>4.8099999999999996</v>
      </c>
      <c r="M100" s="38"/>
    </row>
    <row r="101" spans="1:13" ht="15" x14ac:dyDescent="0.25">
      <c r="A101" s="34"/>
      <c r="B101" s="25"/>
      <c r="C101" s="26"/>
      <c r="D101" s="27" t="s">
        <v>30</v>
      </c>
      <c r="E101" s="2"/>
      <c r="F101" s="78">
        <f>SUM(F95:F100)</f>
        <v>832</v>
      </c>
      <c r="G101" s="80">
        <f>SUM(G95:G100)</f>
        <v>30.439999999999998</v>
      </c>
      <c r="H101" s="80">
        <f>SUM(H95:H100)</f>
        <v>28.91</v>
      </c>
      <c r="I101" s="80">
        <f>SUM(I95:I100)</f>
        <v>119</v>
      </c>
      <c r="J101" s="80">
        <f>SUM(J95:J100)</f>
        <v>854.37</v>
      </c>
      <c r="K101" s="74"/>
      <c r="L101" s="76">
        <f>SUM(L95:L100)</f>
        <v>143.53</v>
      </c>
      <c r="M101" s="38"/>
    </row>
    <row r="102" spans="1:13" ht="13.5" thickBot="1" x14ac:dyDescent="0.3">
      <c r="A102" s="35">
        <f>A90</f>
        <v>2</v>
      </c>
      <c r="B102" s="35">
        <f>B90</f>
        <v>2</v>
      </c>
      <c r="C102" s="97" t="s">
        <v>42</v>
      </c>
      <c r="D102" s="107"/>
      <c r="E102" s="4"/>
      <c r="F102" s="4">
        <f>F94+F101</f>
        <v>1341</v>
      </c>
      <c r="G102" s="68">
        <f>G94+G101</f>
        <v>49.64</v>
      </c>
      <c r="H102" s="68">
        <f>H94+H101</f>
        <v>45.269999999999996</v>
      </c>
      <c r="I102" s="68">
        <f>I94+I101</f>
        <v>186.94</v>
      </c>
      <c r="J102" s="68">
        <f>J94+J101</f>
        <v>1324.9099999999999</v>
      </c>
      <c r="K102" s="4"/>
      <c r="L102" s="61">
        <f>L94+L101</f>
        <v>246.13</v>
      </c>
      <c r="M102" s="38"/>
    </row>
    <row r="103" spans="1:13" ht="25.5" x14ac:dyDescent="0.25">
      <c r="A103" s="16">
        <v>2</v>
      </c>
      <c r="B103" s="17">
        <v>3</v>
      </c>
      <c r="C103" s="18" t="s">
        <v>23</v>
      </c>
      <c r="D103" s="19" t="s">
        <v>24</v>
      </c>
      <c r="E103" s="42" t="s">
        <v>127</v>
      </c>
      <c r="F103" s="45">
        <v>260</v>
      </c>
      <c r="G103" s="69">
        <v>21.68</v>
      </c>
      <c r="H103" s="69">
        <v>14.7</v>
      </c>
      <c r="I103" s="69">
        <v>57.98</v>
      </c>
      <c r="J103" s="69">
        <v>546.87</v>
      </c>
      <c r="K103" s="44" t="s">
        <v>128</v>
      </c>
      <c r="L103" s="58">
        <v>71.86</v>
      </c>
      <c r="M103" s="38"/>
    </row>
    <row r="104" spans="1:13" ht="15" x14ac:dyDescent="0.25">
      <c r="A104" s="20"/>
      <c r="B104" s="21"/>
      <c r="C104" s="22"/>
      <c r="D104" s="49" t="s">
        <v>32</v>
      </c>
      <c r="E104" s="62" t="s">
        <v>121</v>
      </c>
      <c r="F104" s="42">
        <v>60</v>
      </c>
      <c r="G104" s="69">
        <v>0.48</v>
      </c>
      <c r="H104" s="69">
        <v>0.6</v>
      </c>
      <c r="I104" s="69">
        <v>1.56</v>
      </c>
      <c r="J104" s="69">
        <v>8.4</v>
      </c>
      <c r="K104" s="46" t="s">
        <v>104</v>
      </c>
      <c r="L104" s="59">
        <v>22.23</v>
      </c>
      <c r="M104" s="38"/>
    </row>
    <row r="105" spans="1:13" ht="15" x14ac:dyDescent="0.25">
      <c r="A105" s="20"/>
      <c r="B105" s="21"/>
      <c r="C105" s="22"/>
      <c r="D105" s="23" t="s">
        <v>25</v>
      </c>
      <c r="E105" s="42" t="s">
        <v>85</v>
      </c>
      <c r="F105" s="42">
        <v>200</v>
      </c>
      <c r="G105" s="69">
        <v>0.13</v>
      </c>
      <c r="H105" s="69">
        <v>0.03</v>
      </c>
      <c r="I105" s="69">
        <v>9.4600000000000009</v>
      </c>
      <c r="J105" s="69">
        <v>37.32</v>
      </c>
      <c r="K105" s="40" t="s">
        <v>45</v>
      </c>
      <c r="L105" s="59">
        <v>3.4</v>
      </c>
      <c r="M105" s="38"/>
    </row>
    <row r="106" spans="1:13" ht="15.75" customHeight="1" x14ac:dyDescent="0.25">
      <c r="A106" s="20"/>
      <c r="B106" s="21"/>
      <c r="C106" s="22"/>
      <c r="D106" s="23" t="s">
        <v>26</v>
      </c>
      <c r="E106" s="39" t="s">
        <v>27</v>
      </c>
      <c r="F106" s="39">
        <v>48</v>
      </c>
      <c r="G106" s="69">
        <v>3.7</v>
      </c>
      <c r="H106" s="69">
        <v>1.38</v>
      </c>
      <c r="I106" s="69">
        <v>34.53</v>
      </c>
      <c r="J106" s="69">
        <v>115.2</v>
      </c>
      <c r="K106" s="40"/>
      <c r="L106" s="59">
        <v>5.1100000000000003</v>
      </c>
      <c r="M106" s="38"/>
    </row>
    <row r="107" spans="1:13" ht="15" x14ac:dyDescent="0.25">
      <c r="A107" s="24"/>
      <c r="B107" s="25"/>
      <c r="C107" s="26"/>
      <c r="D107" s="27" t="s">
        <v>30</v>
      </c>
      <c r="E107" s="42"/>
      <c r="F107" s="78">
        <f>SUM(F103:F106)</f>
        <v>568</v>
      </c>
      <c r="G107" s="80">
        <f>SUM(G103:G106)</f>
        <v>25.99</v>
      </c>
      <c r="H107" s="80">
        <f>SUM(H103:H106)</f>
        <v>16.709999999999997</v>
      </c>
      <c r="I107" s="80">
        <f>SUM(I103:I106)</f>
        <v>103.53</v>
      </c>
      <c r="J107" s="80">
        <f>SUM(J103:J106)</f>
        <v>707.79000000000008</v>
      </c>
      <c r="K107" s="74"/>
      <c r="L107" s="76">
        <f>SUM(L103:L106)</f>
        <v>102.60000000000001</v>
      </c>
      <c r="M107" s="38"/>
    </row>
    <row r="108" spans="1:13" ht="15" x14ac:dyDescent="0.25">
      <c r="A108" s="28">
        <f>A103</f>
        <v>2</v>
      </c>
      <c r="B108" s="29">
        <f>B103</f>
        <v>3</v>
      </c>
      <c r="C108" s="30" t="s">
        <v>31</v>
      </c>
      <c r="D108" s="23" t="s">
        <v>32</v>
      </c>
      <c r="E108" s="62" t="s">
        <v>130</v>
      </c>
      <c r="F108" s="42">
        <v>100</v>
      </c>
      <c r="G108" s="69">
        <v>1.1100000000000001</v>
      </c>
      <c r="H108" s="69">
        <v>6.14</v>
      </c>
      <c r="I108" s="69">
        <v>4.83</v>
      </c>
      <c r="J108" s="69">
        <v>79.930000000000007</v>
      </c>
      <c r="K108" s="40" t="s">
        <v>129</v>
      </c>
      <c r="L108" s="59">
        <v>38.43</v>
      </c>
      <c r="M108" s="38"/>
    </row>
    <row r="109" spans="1:13" ht="15" x14ac:dyDescent="0.25">
      <c r="A109" s="20"/>
      <c r="B109" s="21"/>
      <c r="C109" s="22"/>
      <c r="D109" s="23" t="s">
        <v>33</v>
      </c>
      <c r="E109" s="42" t="s">
        <v>132</v>
      </c>
      <c r="F109" s="42">
        <v>200</v>
      </c>
      <c r="G109" s="69">
        <v>1.4</v>
      </c>
      <c r="H109" s="69">
        <v>3.98</v>
      </c>
      <c r="I109" s="69">
        <v>9.09</v>
      </c>
      <c r="J109" s="69">
        <v>77.95</v>
      </c>
      <c r="K109" s="40" t="s">
        <v>131</v>
      </c>
      <c r="L109" s="59">
        <v>14.77</v>
      </c>
      <c r="M109" s="38"/>
    </row>
    <row r="110" spans="1:13" ht="15" x14ac:dyDescent="0.25">
      <c r="A110" s="20"/>
      <c r="B110" s="21"/>
      <c r="C110" s="22"/>
      <c r="D110" s="23" t="s">
        <v>35</v>
      </c>
      <c r="E110" s="42" t="s">
        <v>134</v>
      </c>
      <c r="F110" s="42">
        <v>100</v>
      </c>
      <c r="G110" s="69">
        <v>10.76</v>
      </c>
      <c r="H110" s="69">
        <v>23.54</v>
      </c>
      <c r="I110" s="69">
        <v>2.4700000000000002</v>
      </c>
      <c r="J110" s="69">
        <v>265.77</v>
      </c>
      <c r="K110" s="40" t="s">
        <v>133</v>
      </c>
      <c r="L110" s="59">
        <v>52.58</v>
      </c>
      <c r="M110" s="38"/>
    </row>
    <row r="111" spans="1:13" ht="15" x14ac:dyDescent="0.25">
      <c r="A111" s="20"/>
      <c r="B111" s="21"/>
      <c r="C111" s="22"/>
      <c r="D111" s="23" t="s">
        <v>37</v>
      </c>
      <c r="E111" s="42" t="s">
        <v>135</v>
      </c>
      <c r="F111" s="42">
        <v>200</v>
      </c>
      <c r="G111" s="69">
        <v>8.82</v>
      </c>
      <c r="H111" s="69">
        <v>6.06</v>
      </c>
      <c r="I111" s="69">
        <v>48.08</v>
      </c>
      <c r="J111" s="69">
        <v>286.64999999999998</v>
      </c>
      <c r="K111" s="40" t="s">
        <v>38</v>
      </c>
      <c r="L111" s="59">
        <v>19.87</v>
      </c>
      <c r="M111" s="38"/>
    </row>
    <row r="112" spans="1:13" ht="15" x14ac:dyDescent="0.25">
      <c r="A112" s="20"/>
      <c r="B112" s="21"/>
      <c r="C112" s="22"/>
      <c r="D112" s="23" t="s">
        <v>39</v>
      </c>
      <c r="E112" s="60" t="s">
        <v>69</v>
      </c>
      <c r="F112" s="42">
        <v>200</v>
      </c>
      <c r="G112" s="69">
        <v>0.16</v>
      </c>
      <c r="H112" s="69">
        <v>0.16</v>
      </c>
      <c r="I112" s="69">
        <v>13.9</v>
      </c>
      <c r="J112" s="69">
        <v>55.9</v>
      </c>
      <c r="K112" s="40" t="s">
        <v>54</v>
      </c>
      <c r="L112" s="59">
        <v>10.3</v>
      </c>
      <c r="M112" s="38"/>
    </row>
    <row r="113" spans="1:13" ht="15" x14ac:dyDescent="0.25">
      <c r="A113" s="20"/>
      <c r="B113" s="21"/>
      <c r="C113" s="22"/>
      <c r="D113" s="23" t="s">
        <v>40</v>
      </c>
      <c r="E113" s="39" t="s">
        <v>27</v>
      </c>
      <c r="F113" s="39">
        <v>40</v>
      </c>
      <c r="G113" s="69">
        <v>3.08</v>
      </c>
      <c r="H113" s="69">
        <v>0.32</v>
      </c>
      <c r="I113" s="69">
        <v>20.440000000000001</v>
      </c>
      <c r="J113" s="69">
        <v>96</v>
      </c>
      <c r="K113" s="40"/>
      <c r="L113" s="59">
        <v>4.2699999999999996</v>
      </c>
      <c r="M113" s="38"/>
    </row>
    <row r="114" spans="1:13" ht="15" x14ac:dyDescent="0.25">
      <c r="A114" s="20"/>
      <c r="B114" s="21"/>
      <c r="C114" s="22"/>
      <c r="D114" s="23" t="s">
        <v>41</v>
      </c>
      <c r="E114" s="39" t="s">
        <v>47</v>
      </c>
      <c r="F114" s="39">
        <v>33</v>
      </c>
      <c r="G114" s="69">
        <v>2.2400000000000002</v>
      </c>
      <c r="H114" s="69">
        <v>0.43</v>
      </c>
      <c r="I114" s="69">
        <v>13.43</v>
      </c>
      <c r="J114" s="69">
        <v>68.31</v>
      </c>
      <c r="K114" s="40"/>
      <c r="L114" s="59">
        <v>3.31</v>
      </c>
      <c r="M114" s="38"/>
    </row>
    <row r="115" spans="1:13" ht="15" x14ac:dyDescent="0.25">
      <c r="A115" s="24"/>
      <c r="B115" s="25"/>
      <c r="C115" s="26"/>
      <c r="D115" s="27" t="s">
        <v>30</v>
      </c>
      <c r="E115" s="2"/>
      <c r="F115" s="78">
        <f>SUM(F108:F114)</f>
        <v>873</v>
      </c>
      <c r="G115" s="80">
        <f>SUM(G108:G114)</f>
        <v>27.57</v>
      </c>
      <c r="H115" s="80">
        <f>SUM(H108:H114)</f>
        <v>40.629999999999995</v>
      </c>
      <c r="I115" s="80">
        <f>SUM(I108:I114)</f>
        <v>112.24000000000001</v>
      </c>
      <c r="J115" s="80">
        <f>SUM(J108:J114)</f>
        <v>930.51</v>
      </c>
      <c r="K115" s="74"/>
      <c r="L115" s="76">
        <f>SUM(L108:L114)</f>
        <v>143.53000000000003</v>
      </c>
      <c r="M115" s="38"/>
    </row>
    <row r="116" spans="1:13" x14ac:dyDescent="0.25">
      <c r="A116" s="31">
        <f>A103</f>
        <v>2</v>
      </c>
      <c r="B116" s="32">
        <f>B103</f>
        <v>3</v>
      </c>
      <c r="C116" s="97" t="s">
        <v>42</v>
      </c>
      <c r="D116" s="108"/>
      <c r="E116" s="4"/>
      <c r="F116" s="4">
        <f>F107+F115</f>
        <v>1441</v>
      </c>
      <c r="G116" s="68">
        <f>G107+G115</f>
        <v>53.56</v>
      </c>
      <c r="H116" s="68">
        <f>H107+H115</f>
        <v>57.339999999999989</v>
      </c>
      <c r="I116" s="68">
        <f>I107+I115</f>
        <v>215.77</v>
      </c>
      <c r="J116" s="68">
        <f>J107+J115</f>
        <v>1638.3000000000002</v>
      </c>
      <c r="K116" s="4"/>
      <c r="L116" s="61">
        <f>L107+L115</f>
        <v>246.13000000000005</v>
      </c>
      <c r="M116" s="38"/>
    </row>
    <row r="117" spans="1:13" ht="25.5" x14ac:dyDescent="0.25">
      <c r="A117" s="16">
        <v>2</v>
      </c>
      <c r="B117" s="17">
        <v>4</v>
      </c>
      <c r="C117" s="18" t="s">
        <v>23</v>
      </c>
      <c r="D117" s="19" t="s">
        <v>24</v>
      </c>
      <c r="E117" s="2" t="s">
        <v>91</v>
      </c>
      <c r="F117" s="2">
        <v>300</v>
      </c>
      <c r="G117" s="71">
        <v>14.11</v>
      </c>
      <c r="H117" s="71">
        <v>18.7</v>
      </c>
      <c r="I117" s="71">
        <v>48.99</v>
      </c>
      <c r="J117" s="71">
        <v>418.66</v>
      </c>
      <c r="K117" s="40" t="s">
        <v>92</v>
      </c>
      <c r="L117" s="59">
        <v>77.83</v>
      </c>
      <c r="M117" s="38"/>
    </row>
    <row r="118" spans="1:13" ht="15" x14ac:dyDescent="0.25">
      <c r="A118" s="20"/>
      <c r="B118" s="21"/>
      <c r="C118" s="22"/>
      <c r="D118" s="23" t="s">
        <v>32</v>
      </c>
      <c r="E118" s="2" t="s">
        <v>64</v>
      </c>
      <c r="F118" s="2">
        <v>100</v>
      </c>
      <c r="G118" s="71">
        <v>1.54</v>
      </c>
      <c r="H118" s="71">
        <v>6.74</v>
      </c>
      <c r="I118" s="71">
        <v>10.76</v>
      </c>
      <c r="J118" s="71">
        <v>106.08</v>
      </c>
      <c r="K118" s="40" t="s">
        <v>53</v>
      </c>
      <c r="L118" s="59">
        <v>16.41</v>
      </c>
      <c r="M118" s="38"/>
    </row>
    <row r="119" spans="1:13" ht="15" x14ac:dyDescent="0.25">
      <c r="A119" s="20"/>
      <c r="B119" s="21"/>
      <c r="C119" s="22"/>
      <c r="D119" s="23" t="s">
        <v>25</v>
      </c>
      <c r="E119" s="60" t="s">
        <v>85</v>
      </c>
      <c r="F119" s="2">
        <v>200</v>
      </c>
      <c r="G119" s="71">
        <v>0.13</v>
      </c>
      <c r="H119" s="71">
        <v>0.03</v>
      </c>
      <c r="I119" s="71">
        <v>9.4600000000000009</v>
      </c>
      <c r="J119" s="71">
        <v>37.32</v>
      </c>
      <c r="K119" s="40" t="s">
        <v>45</v>
      </c>
      <c r="L119" s="59">
        <v>3.4</v>
      </c>
      <c r="M119" s="38"/>
    </row>
    <row r="120" spans="1:13" ht="15" x14ac:dyDescent="0.25">
      <c r="A120" s="20"/>
      <c r="B120" s="21"/>
      <c r="C120" s="22"/>
      <c r="D120" s="23" t="s">
        <v>26</v>
      </c>
      <c r="E120" s="2" t="s">
        <v>27</v>
      </c>
      <c r="F120" s="2">
        <v>47</v>
      </c>
      <c r="G120" s="71">
        <v>3.62</v>
      </c>
      <c r="H120" s="71">
        <v>0.38</v>
      </c>
      <c r="I120" s="71">
        <v>24.02</v>
      </c>
      <c r="J120" s="71">
        <v>112.8</v>
      </c>
      <c r="K120" s="40"/>
      <c r="L120" s="59">
        <v>4.96</v>
      </c>
      <c r="M120" s="38"/>
    </row>
    <row r="121" spans="1:13" ht="15" x14ac:dyDescent="0.25">
      <c r="A121" s="24"/>
      <c r="B121" s="25"/>
      <c r="C121" s="26"/>
      <c r="D121" s="27" t="s">
        <v>30</v>
      </c>
      <c r="E121" s="2"/>
      <c r="F121" s="78">
        <f>SUM(F117:F120)</f>
        <v>647</v>
      </c>
      <c r="G121" s="80">
        <f>SUM(G117:G120)</f>
        <v>19.399999999999999</v>
      </c>
      <c r="H121" s="80">
        <f>SUM(H117:H120)</f>
        <v>25.849999999999998</v>
      </c>
      <c r="I121" s="80">
        <f>SUM(I117:I120)</f>
        <v>93.23</v>
      </c>
      <c r="J121" s="80">
        <f>SUM(J117:J120)</f>
        <v>674.86</v>
      </c>
      <c r="K121" s="41"/>
      <c r="L121" s="79">
        <f>SUM(L117:L120)</f>
        <v>102.6</v>
      </c>
      <c r="M121" s="38"/>
    </row>
    <row r="122" spans="1:13" ht="25.5" x14ac:dyDescent="0.25">
      <c r="A122" s="28">
        <f>A117</f>
        <v>2</v>
      </c>
      <c r="B122" s="29">
        <f>B117</f>
        <v>4</v>
      </c>
      <c r="C122" s="30" t="s">
        <v>31</v>
      </c>
      <c r="D122" s="23" t="s">
        <v>32</v>
      </c>
      <c r="E122" s="60" t="s">
        <v>136</v>
      </c>
      <c r="F122" s="2">
        <v>80</v>
      </c>
      <c r="G122" s="71">
        <v>1.34</v>
      </c>
      <c r="H122" s="71">
        <v>4.08</v>
      </c>
      <c r="I122" s="71">
        <v>7.6</v>
      </c>
      <c r="J122" s="71">
        <v>71.599999999999994</v>
      </c>
      <c r="K122" s="43" t="s">
        <v>99</v>
      </c>
      <c r="L122" s="59">
        <v>14.57</v>
      </c>
      <c r="M122" s="38"/>
    </row>
    <row r="123" spans="1:13" ht="15" x14ac:dyDescent="0.25">
      <c r="A123" s="20"/>
      <c r="B123" s="21"/>
      <c r="C123" s="22"/>
      <c r="D123" s="23" t="s">
        <v>33</v>
      </c>
      <c r="E123" s="2" t="s">
        <v>137</v>
      </c>
      <c r="F123" s="2">
        <v>250</v>
      </c>
      <c r="G123" s="71">
        <v>1.99</v>
      </c>
      <c r="H123" s="71">
        <v>2.71</v>
      </c>
      <c r="I123" s="71">
        <v>17.16</v>
      </c>
      <c r="J123" s="71">
        <v>102.89</v>
      </c>
      <c r="K123" s="40" t="s">
        <v>59</v>
      </c>
      <c r="L123" s="59">
        <v>16.27</v>
      </c>
      <c r="M123" s="38"/>
    </row>
    <row r="124" spans="1:13" ht="15" x14ac:dyDescent="0.25">
      <c r="A124" s="20"/>
      <c r="B124" s="21"/>
      <c r="C124" s="22"/>
      <c r="D124" s="23" t="s">
        <v>35</v>
      </c>
      <c r="E124" s="2" t="s">
        <v>81</v>
      </c>
      <c r="F124" s="2">
        <v>200</v>
      </c>
      <c r="G124" s="71">
        <v>13.91</v>
      </c>
      <c r="H124" s="71">
        <v>21.12</v>
      </c>
      <c r="I124" s="71">
        <v>21.04</v>
      </c>
      <c r="J124" s="71">
        <v>327.06</v>
      </c>
      <c r="K124" s="40" t="s">
        <v>60</v>
      </c>
      <c r="L124" s="59">
        <v>71.16</v>
      </c>
      <c r="M124" s="38"/>
    </row>
    <row r="125" spans="1:13" ht="25.5" x14ac:dyDescent="0.25">
      <c r="A125" s="20"/>
      <c r="B125" s="21"/>
      <c r="C125" s="22"/>
      <c r="D125" s="23" t="s">
        <v>39</v>
      </c>
      <c r="E125" s="62" t="s">
        <v>89</v>
      </c>
      <c r="F125" s="2">
        <v>200</v>
      </c>
      <c r="G125" s="71">
        <v>0.49</v>
      </c>
      <c r="H125" s="71">
        <v>7.0000000000000007E-2</v>
      </c>
      <c r="I125" s="71">
        <v>12.69</v>
      </c>
      <c r="J125" s="71">
        <v>53.56</v>
      </c>
      <c r="K125" s="40" t="s">
        <v>88</v>
      </c>
      <c r="L125" s="59">
        <v>15.2</v>
      </c>
      <c r="M125" s="38"/>
    </row>
    <row r="126" spans="1:13" ht="15" x14ac:dyDescent="0.25">
      <c r="A126" s="20"/>
      <c r="B126" s="21"/>
      <c r="C126" s="22"/>
      <c r="D126" s="23" t="s">
        <v>28</v>
      </c>
      <c r="E126" s="62" t="s">
        <v>29</v>
      </c>
      <c r="F126" s="2">
        <v>100</v>
      </c>
      <c r="G126" s="71">
        <v>0.4</v>
      </c>
      <c r="H126" s="71">
        <v>0.4</v>
      </c>
      <c r="I126" s="71">
        <v>9.8000000000000007</v>
      </c>
      <c r="J126" s="71">
        <v>45</v>
      </c>
      <c r="K126" s="40"/>
      <c r="L126" s="59">
        <v>19.2</v>
      </c>
      <c r="M126" s="38"/>
    </row>
    <row r="127" spans="1:13" ht="15" x14ac:dyDescent="0.25">
      <c r="A127" s="20"/>
      <c r="B127" s="21"/>
      <c r="C127" s="22"/>
      <c r="D127" s="23" t="s">
        <v>40</v>
      </c>
      <c r="E127" s="2" t="s">
        <v>27</v>
      </c>
      <c r="F127" s="2">
        <v>45</v>
      </c>
      <c r="G127" s="71">
        <v>4.46</v>
      </c>
      <c r="H127" s="71">
        <v>0.36</v>
      </c>
      <c r="I127" s="71">
        <v>23.99</v>
      </c>
      <c r="J127" s="71">
        <v>108</v>
      </c>
      <c r="K127" s="40"/>
      <c r="L127" s="59">
        <v>4.8099999999999996</v>
      </c>
      <c r="M127" s="38"/>
    </row>
    <row r="128" spans="1:13" ht="15" x14ac:dyDescent="0.25">
      <c r="A128" s="20"/>
      <c r="B128" s="21"/>
      <c r="C128" s="22"/>
      <c r="D128" s="23" t="s">
        <v>41</v>
      </c>
      <c r="E128" s="2" t="s">
        <v>47</v>
      </c>
      <c r="F128" s="2">
        <v>20</v>
      </c>
      <c r="G128" s="71">
        <v>1.56</v>
      </c>
      <c r="H128" s="71">
        <v>0.3</v>
      </c>
      <c r="I128" s="71">
        <v>9.36</v>
      </c>
      <c r="J128" s="71">
        <v>47.61</v>
      </c>
      <c r="K128" s="40"/>
      <c r="L128" s="59">
        <v>2.3199999999999998</v>
      </c>
      <c r="M128" s="38"/>
    </row>
    <row r="129" spans="1:13" ht="15" x14ac:dyDescent="0.25">
      <c r="A129" s="24"/>
      <c r="B129" s="25"/>
      <c r="C129" s="26"/>
      <c r="D129" s="27" t="s">
        <v>30</v>
      </c>
      <c r="E129" s="2"/>
      <c r="F129" s="78">
        <f>SUM(F122:F128)</f>
        <v>895</v>
      </c>
      <c r="G129" s="80">
        <f>SUM(G122:G128)</f>
        <v>24.15</v>
      </c>
      <c r="H129" s="80">
        <f>SUM(H122:H128)</f>
        <v>29.04</v>
      </c>
      <c r="I129" s="80">
        <f>SUM(I122:I128)</f>
        <v>101.63999999999999</v>
      </c>
      <c r="J129" s="80">
        <f>SUM(J122:J128)</f>
        <v>755.72</v>
      </c>
      <c r="K129" s="74"/>
      <c r="L129" s="76">
        <f>SUM(L122:L128)</f>
        <v>143.53</v>
      </c>
      <c r="M129" s="38"/>
    </row>
    <row r="130" spans="1:13" ht="13.5" thickBot="1" x14ac:dyDescent="0.3">
      <c r="A130" s="31">
        <f>A117</f>
        <v>2</v>
      </c>
      <c r="B130" s="32">
        <f>B117</f>
        <v>4</v>
      </c>
      <c r="C130" s="97" t="s">
        <v>42</v>
      </c>
      <c r="D130" s="109"/>
      <c r="E130" s="4"/>
      <c r="F130" s="4">
        <f>F121+F129</f>
        <v>1542</v>
      </c>
      <c r="G130" s="68">
        <f>G121+G129</f>
        <v>43.55</v>
      </c>
      <c r="H130" s="68">
        <f>H121+H129</f>
        <v>54.89</v>
      </c>
      <c r="I130" s="68">
        <f>I121+I129</f>
        <v>194.87</v>
      </c>
      <c r="J130" s="70">
        <f>J121+J129</f>
        <v>1430.58</v>
      </c>
      <c r="K130" s="57"/>
      <c r="L130" s="63">
        <f>L121+L129</f>
        <v>246.13</v>
      </c>
      <c r="M130" s="38"/>
    </row>
    <row r="131" spans="1:13" ht="25.5" x14ac:dyDescent="0.25">
      <c r="A131" s="16">
        <v>2</v>
      </c>
      <c r="B131" s="17">
        <v>5</v>
      </c>
      <c r="C131" s="18" t="s">
        <v>23</v>
      </c>
      <c r="D131" s="19" t="s">
        <v>24</v>
      </c>
      <c r="E131" s="62" t="s">
        <v>138</v>
      </c>
      <c r="F131" s="2">
        <v>300</v>
      </c>
      <c r="G131" s="71">
        <v>21.68</v>
      </c>
      <c r="H131" s="71">
        <v>11.78</v>
      </c>
      <c r="I131" s="71">
        <v>52.6</v>
      </c>
      <c r="J131" s="71">
        <v>412.8</v>
      </c>
      <c r="K131" s="44" t="s">
        <v>139</v>
      </c>
      <c r="L131" s="58">
        <v>82.63</v>
      </c>
      <c r="M131" s="38"/>
    </row>
    <row r="132" spans="1:13" ht="15" x14ac:dyDescent="0.25">
      <c r="A132" s="20"/>
      <c r="B132" s="21"/>
      <c r="C132" s="22"/>
      <c r="D132" s="23" t="s">
        <v>25</v>
      </c>
      <c r="E132" s="62" t="s">
        <v>85</v>
      </c>
      <c r="F132" s="2">
        <v>200</v>
      </c>
      <c r="G132" s="71">
        <v>0.13</v>
      </c>
      <c r="H132" s="71">
        <v>0.03</v>
      </c>
      <c r="I132" s="71">
        <v>9.4600000000000009</v>
      </c>
      <c r="J132" s="71">
        <v>37.32</v>
      </c>
      <c r="K132" s="40" t="s">
        <v>45</v>
      </c>
      <c r="L132" s="59">
        <v>3.4</v>
      </c>
      <c r="M132" s="38"/>
    </row>
    <row r="133" spans="1:13" ht="15" x14ac:dyDescent="0.25">
      <c r="A133" s="20"/>
      <c r="B133" s="21"/>
      <c r="C133" s="22"/>
      <c r="D133" s="23" t="s">
        <v>26</v>
      </c>
      <c r="E133" s="2" t="s">
        <v>27</v>
      </c>
      <c r="F133" s="2">
        <v>42</v>
      </c>
      <c r="G133" s="71">
        <v>3.23</v>
      </c>
      <c r="H133" s="71">
        <v>0.34</v>
      </c>
      <c r="I133" s="71">
        <v>21.46</v>
      </c>
      <c r="J133" s="71">
        <v>100.8</v>
      </c>
      <c r="K133" s="40"/>
      <c r="L133" s="59">
        <v>4.42</v>
      </c>
      <c r="M133" s="38"/>
    </row>
    <row r="134" spans="1:13" ht="15" x14ac:dyDescent="0.25">
      <c r="A134" s="20"/>
      <c r="B134" s="21"/>
      <c r="C134" s="22"/>
      <c r="D134" s="23" t="s">
        <v>32</v>
      </c>
      <c r="E134" s="62" t="s">
        <v>77</v>
      </c>
      <c r="F134" s="2">
        <v>90</v>
      </c>
      <c r="G134" s="71">
        <v>1.22</v>
      </c>
      <c r="H134" s="71">
        <v>5.47</v>
      </c>
      <c r="I134" s="71">
        <v>7.08</v>
      </c>
      <c r="J134" s="71">
        <v>80.86</v>
      </c>
      <c r="K134" s="46" t="s">
        <v>78</v>
      </c>
      <c r="L134" s="59">
        <v>12.15</v>
      </c>
      <c r="M134" s="38"/>
    </row>
    <row r="135" spans="1:13" ht="15.75" customHeight="1" x14ac:dyDescent="0.25">
      <c r="A135" s="24"/>
      <c r="B135" s="25"/>
      <c r="C135" s="26"/>
      <c r="D135" s="27" t="s">
        <v>30</v>
      </c>
      <c r="E135" s="2"/>
      <c r="F135" s="78">
        <f>SUM(F131:F134)</f>
        <v>632</v>
      </c>
      <c r="G135" s="80">
        <f>SUM(G131:G134)</f>
        <v>26.259999999999998</v>
      </c>
      <c r="H135" s="80">
        <f>SUM(H131:H134)</f>
        <v>17.619999999999997</v>
      </c>
      <c r="I135" s="80">
        <f>SUM(I131:I134)</f>
        <v>90.600000000000009</v>
      </c>
      <c r="J135" s="80">
        <f>SUM(J131:J134)</f>
        <v>631.78</v>
      </c>
      <c r="K135" s="74"/>
      <c r="L135" s="76">
        <f>SUM(L131:L134)</f>
        <v>102.60000000000001</v>
      </c>
      <c r="M135" s="38"/>
    </row>
    <row r="136" spans="1:13" ht="15" x14ac:dyDescent="0.25">
      <c r="A136" s="28">
        <f>A131</f>
        <v>2</v>
      </c>
      <c r="B136" s="29">
        <f>B131</f>
        <v>5</v>
      </c>
      <c r="C136" s="30" t="s">
        <v>31</v>
      </c>
      <c r="D136" s="23" t="s">
        <v>32</v>
      </c>
      <c r="E136" s="60" t="s">
        <v>117</v>
      </c>
      <c r="F136" s="2">
        <v>70</v>
      </c>
      <c r="G136" s="71">
        <v>0.53</v>
      </c>
      <c r="H136" s="71">
        <v>4.8600000000000003</v>
      </c>
      <c r="I136" s="71">
        <v>1.73</v>
      </c>
      <c r="J136" s="71">
        <v>47.07</v>
      </c>
      <c r="K136" s="46" t="s">
        <v>96</v>
      </c>
      <c r="L136" s="59">
        <v>25.98</v>
      </c>
      <c r="M136" s="38"/>
    </row>
    <row r="137" spans="1:13" ht="15" x14ac:dyDescent="0.25">
      <c r="A137" s="20"/>
      <c r="B137" s="21"/>
      <c r="C137" s="22"/>
      <c r="D137" s="23" t="s">
        <v>33</v>
      </c>
      <c r="E137" s="2" t="s">
        <v>109</v>
      </c>
      <c r="F137" s="2">
        <v>200</v>
      </c>
      <c r="G137" s="71">
        <v>4.0599999999999996</v>
      </c>
      <c r="H137" s="71">
        <v>4.26</v>
      </c>
      <c r="I137" s="71">
        <v>16.559999999999999</v>
      </c>
      <c r="J137" s="71">
        <v>118.26</v>
      </c>
      <c r="K137" s="40" t="s">
        <v>50</v>
      </c>
      <c r="L137" s="59">
        <v>11.64</v>
      </c>
      <c r="M137" s="38"/>
    </row>
    <row r="138" spans="1:13" ht="15" x14ac:dyDescent="0.25">
      <c r="A138" s="20"/>
      <c r="B138" s="21"/>
      <c r="C138" s="22"/>
      <c r="D138" s="23" t="s">
        <v>35</v>
      </c>
      <c r="E138" s="62" t="s">
        <v>140</v>
      </c>
      <c r="F138" s="2">
        <v>100</v>
      </c>
      <c r="G138" s="71">
        <v>17.52</v>
      </c>
      <c r="H138" s="71">
        <v>9.5299999999999994</v>
      </c>
      <c r="I138" s="71">
        <v>11.3</v>
      </c>
      <c r="J138" s="71">
        <v>117.41</v>
      </c>
      <c r="K138" s="40">
        <v>472</v>
      </c>
      <c r="L138" s="59">
        <v>56.34</v>
      </c>
      <c r="M138" s="38"/>
    </row>
    <row r="139" spans="1:13" ht="15" x14ac:dyDescent="0.25">
      <c r="A139" s="20"/>
      <c r="B139" s="21"/>
      <c r="C139" s="22"/>
      <c r="D139" s="23" t="s">
        <v>37</v>
      </c>
      <c r="E139" s="2" t="s">
        <v>66</v>
      </c>
      <c r="F139" s="2">
        <v>160</v>
      </c>
      <c r="G139" s="71">
        <v>3.37</v>
      </c>
      <c r="H139" s="71">
        <v>5</v>
      </c>
      <c r="I139" s="71">
        <v>21.02</v>
      </c>
      <c r="J139" s="71">
        <v>195.9</v>
      </c>
      <c r="K139" s="40" t="s">
        <v>61</v>
      </c>
      <c r="L139" s="59">
        <v>35.619999999999997</v>
      </c>
      <c r="M139" s="38"/>
    </row>
    <row r="140" spans="1:13" ht="15" x14ac:dyDescent="0.25">
      <c r="A140" s="20"/>
      <c r="B140" s="21"/>
      <c r="C140" s="22"/>
      <c r="D140" s="23" t="s">
        <v>39</v>
      </c>
      <c r="E140" s="60" t="s">
        <v>83</v>
      </c>
      <c r="F140" s="2">
        <v>200</v>
      </c>
      <c r="G140" s="71">
        <v>0.46</v>
      </c>
      <c r="H140" s="71">
        <v>0</v>
      </c>
      <c r="I140" s="71">
        <v>19.78</v>
      </c>
      <c r="J140" s="71">
        <v>78.099999999999994</v>
      </c>
      <c r="K140" s="40" t="s">
        <v>51</v>
      </c>
      <c r="L140" s="59">
        <v>7.07</v>
      </c>
      <c r="M140" s="38"/>
    </row>
    <row r="141" spans="1:13" ht="15" x14ac:dyDescent="0.25">
      <c r="A141" s="20"/>
      <c r="B141" s="21"/>
      <c r="C141" s="22"/>
      <c r="D141" s="23" t="s">
        <v>40</v>
      </c>
      <c r="E141" s="39" t="s">
        <v>27</v>
      </c>
      <c r="F141" s="39">
        <v>40</v>
      </c>
      <c r="G141" s="71">
        <v>3.08</v>
      </c>
      <c r="H141" s="71">
        <v>0.72</v>
      </c>
      <c r="I141" s="71">
        <v>20.440000000000001</v>
      </c>
      <c r="J141" s="71">
        <v>96</v>
      </c>
      <c r="K141" s="40"/>
      <c r="L141" s="59">
        <v>4.2</v>
      </c>
      <c r="M141" s="38"/>
    </row>
    <row r="142" spans="1:13" ht="15" x14ac:dyDescent="0.25">
      <c r="A142" s="20"/>
      <c r="B142" s="21"/>
      <c r="C142" s="22"/>
      <c r="D142" s="23" t="s">
        <v>41</v>
      </c>
      <c r="E142" s="2" t="s">
        <v>47</v>
      </c>
      <c r="F142" s="2">
        <v>26</v>
      </c>
      <c r="G142" s="71">
        <v>1.77</v>
      </c>
      <c r="H142" s="71">
        <v>0.34</v>
      </c>
      <c r="I142" s="71">
        <v>10.58</v>
      </c>
      <c r="J142" s="71">
        <v>53.82</v>
      </c>
      <c r="K142" s="40"/>
      <c r="L142" s="59">
        <v>2.68</v>
      </c>
      <c r="M142" s="38"/>
    </row>
    <row r="143" spans="1:13" ht="15" x14ac:dyDescent="0.25">
      <c r="A143" s="24"/>
      <c r="B143" s="25"/>
      <c r="C143" s="26"/>
      <c r="D143" s="27" t="s">
        <v>30</v>
      </c>
      <c r="E143" s="2"/>
      <c r="F143" s="78">
        <f>SUM(F136:F142)</f>
        <v>796</v>
      </c>
      <c r="G143" s="80">
        <f>SUM(G136:G142)</f>
        <v>30.790000000000003</v>
      </c>
      <c r="H143" s="80">
        <f>SUM(H136:H142)</f>
        <v>24.709999999999997</v>
      </c>
      <c r="I143" s="80">
        <f>SUM(I136:I142)</f>
        <v>101.41</v>
      </c>
      <c r="J143" s="80">
        <f>SUM(J136:J142)</f>
        <v>706.56000000000006</v>
      </c>
      <c r="K143" s="3"/>
      <c r="L143" s="77">
        <f>SUM(L136:L142)</f>
        <v>143.53</v>
      </c>
      <c r="M143" s="38"/>
    </row>
    <row r="144" spans="1:13" x14ac:dyDescent="0.25">
      <c r="A144" s="31">
        <f>A131</f>
        <v>2</v>
      </c>
      <c r="B144" s="32">
        <f>B131</f>
        <v>5</v>
      </c>
      <c r="C144" s="97" t="s">
        <v>42</v>
      </c>
      <c r="D144" s="105"/>
      <c r="E144" s="4"/>
      <c r="F144" s="4">
        <f>F135+F143</f>
        <v>1428</v>
      </c>
      <c r="G144" s="68">
        <f>G135+G143</f>
        <v>57.05</v>
      </c>
      <c r="H144" s="68">
        <f>H135+H143</f>
        <v>42.33</v>
      </c>
      <c r="I144" s="68">
        <f>I135+I143</f>
        <v>192.01</v>
      </c>
      <c r="J144" s="68">
        <f>J135+J143</f>
        <v>1338.3400000000001</v>
      </c>
      <c r="K144" s="4"/>
      <c r="L144" s="61">
        <f>L135+L143</f>
        <v>246.13</v>
      </c>
      <c r="M144" s="38"/>
    </row>
    <row r="145" spans="1:13" x14ac:dyDescent="0.25">
      <c r="A145" s="36"/>
      <c r="B145" s="37"/>
      <c r="C145" s="102" t="s">
        <v>62</v>
      </c>
      <c r="D145" s="103"/>
      <c r="E145" s="104"/>
      <c r="F145" s="37">
        <f>(F19+F34+F48+F62+F76+F89+F102+F116+F130+F144)/(IF(F19=0, 0, 1)+IF(F34=0, 0, 1)+IF(F48=0, 0, 1)+IF(F62=0, 0, 1)+IF(F76=0, 0, 1)+IF(F89=0, 0, 1)+IF(F102=0, 0, 1)+IF(F116=0, 0, 1)+IF(F130=0, 0, 1)+IF(F144=0, 0, 1))</f>
        <v>1417.1</v>
      </c>
      <c r="G145" s="72">
        <f>(G19+G34+G48+G62+G76+G89+G102+G116+G130+G144)/(IF(G19=0, 0, 1)+IF(G34=0, 0, 1)+IF(G48=0, 0, 1)+IF(G62=0, 0, 1)+IF(G76=0, 0, 1)+IF(G89=0, 0, 1)+IF(G102=0, 0, 1)+IF(G116=0, 0, 1)+IF(G130=0, 0, 1)+IF(G144=0, 0, 1))</f>
        <v>49.409399999999998</v>
      </c>
      <c r="H145" s="72">
        <f>(H19+H34+H48+H62+H76+H89+H102+H116+H130+H144)/(IF(H19=0, 0, 1)+IF(H34=0, 0, 1)+IF(H48=0, 0, 1)+IF(H62=0, 0, 1)+IF(H76=0, 0, 1)+IF(H89=0, 0, 1)+IF(H102=0, 0, 1)+IF(H116=0, 0, 1)+IF(H130=0, 0, 1)+IF(H144=0, 0, 1))</f>
        <v>50.920999999999992</v>
      </c>
      <c r="I145" s="72">
        <f>(I19+I34+I48+I62+I76+I89+I102+I116+I130+I144)/(IF(I19=0, 0, 1)+IF(I34=0, 0, 1)+IF(I48=0, 0, 1)+IF(I62=0, 0, 1)+IF(I76=0, 0, 1)+IF(I89=0, 0, 1)+IF(I102=0, 0, 1)+IF(I116=0, 0, 1)+IF(I130=0, 0, 1)+IF(I144=0, 0, 1))</f>
        <v>191.95840000000001</v>
      </c>
      <c r="J145" s="72">
        <f>(J19+J34+J48+J62+J76+J89+J102+J116+J130+J144)/(IF(J19=0, 0, 1)+IF(J34=0, 0, 1)+IF(J48=0, 0, 1)+IF(J62=0, 0, 1)+IF(J76=0, 0, 1)+IF(J89=0, 0, 1)+IF(J102=0, 0, 1)+IF(J116=0, 0, 1)+IF(J130=0, 0, 1)+IF(J144=0, 0, 1))</f>
        <v>1394.404</v>
      </c>
      <c r="K145" s="37"/>
      <c r="L145" s="66">
        <f>(L19+L34+L48+L62+L76+L89+L102+L116+L130+L144)/(IF(L19=0, 0, 1)+IF(L34=0, 0, 1)+IF(L48=0, 0, 1)+IF(L62=0, 0, 1)+IF(L76=0, 0, 1)+IF(L89=0, 0, 1)+IF(L102=0, 0, 1)+IF(L116=0, 0, 1)+IF(L130=0, 0, 1)+IF(L144=0, 0, 1))</f>
        <v>246.13088444444446</v>
      </c>
      <c r="M145" s="38"/>
    </row>
    <row r="146" spans="1:13" x14ac:dyDescent="0.25">
      <c r="G146" s="73"/>
      <c r="H146" s="73"/>
      <c r="I146" s="73"/>
      <c r="J146" s="73"/>
    </row>
  </sheetData>
  <mergeCells count="14">
    <mergeCell ref="C62:D62"/>
    <mergeCell ref="C76:D76"/>
    <mergeCell ref="C19:D19"/>
    <mergeCell ref="C145:E145"/>
    <mergeCell ref="C144:D144"/>
    <mergeCell ref="C89:D89"/>
    <mergeCell ref="C102:D102"/>
    <mergeCell ref="C116:D116"/>
    <mergeCell ref="C130:D130"/>
    <mergeCell ref="C1:E1"/>
    <mergeCell ref="H1:K1"/>
    <mergeCell ref="H2:K2"/>
    <mergeCell ref="C34:D34"/>
    <mergeCell ref="C48:D48"/>
  </mergeCells>
  <pageMargins left="0.70000004768371604" right="0.70000004768371604" top="0.75" bottom="0.75" header="0.30000001192092901" footer="0.30000001192092901"/>
  <pageSetup paperSize="9" scale="93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TEHNOLOG</dc:creator>
  <cp:lastModifiedBy>3</cp:lastModifiedBy>
  <cp:lastPrinted>2025-09-04T07:11:14Z</cp:lastPrinted>
  <dcterms:created xsi:type="dcterms:W3CDTF">2022-05-16T14:23:56Z</dcterms:created>
  <dcterms:modified xsi:type="dcterms:W3CDTF">2026-09-11T13:47:07Z</dcterms:modified>
</cp:coreProperties>
</file>