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Документы\контрольные работы 2018-2019\КДР 2018-2019\КДР 12.12.2018\"/>
    </mc:Choice>
  </mc:AlternateContent>
  <workbookProtection workbookPassword="D6A1" lockStructure="1"/>
  <bookViews>
    <workbookView xWindow="0" yWindow="0" windowWidth="17280" windowHeight="8595"/>
  </bookViews>
  <sheets>
    <sheet name="Все ОО" sheetId="16" r:id="rId1"/>
  </sheets>
  <definedNames>
    <definedName name="_xlnm.Print_Titles" localSheetId="0">'Все ОО'!$11:$12</definedName>
    <definedName name="_xlnm.Print_Area" localSheetId="0">'Все ОО'!$B:$AK</definedName>
  </definedNames>
  <calcPr calcId="152511"/>
</workbook>
</file>

<file path=xl/calcChain.xml><?xml version="1.0" encoding="utf-8"?>
<calcChain xmlns="http://schemas.openxmlformats.org/spreadsheetml/2006/main">
  <c r="Y9" i="16" l="1"/>
  <c r="X9" i="16"/>
  <c r="W9" i="16"/>
  <c r="V9" i="16"/>
  <c r="U9" i="16"/>
  <c r="Y8" i="16"/>
  <c r="X8" i="16"/>
  <c r="W8" i="16"/>
  <c r="V8" i="16"/>
  <c r="U8" i="16"/>
  <c r="AE9" i="16" l="1"/>
  <c r="AD9" i="16"/>
  <c r="J10" i="16" l="1"/>
  <c r="K10" i="16"/>
  <c r="L10" i="16"/>
  <c r="M10" i="16"/>
  <c r="N10" i="16"/>
  <c r="O10" i="16"/>
  <c r="P10" i="16"/>
  <c r="Q10" i="16"/>
  <c r="R10" i="16"/>
  <c r="S10" i="16"/>
  <c r="T10" i="16"/>
  <c r="I10" i="16"/>
  <c r="T9" i="16" l="1"/>
  <c r="S9" i="16"/>
  <c r="R9" i="16"/>
  <c r="Q9" i="16"/>
  <c r="P9" i="16"/>
  <c r="O9" i="16"/>
  <c r="N9" i="16"/>
  <c r="M9" i="16"/>
  <c r="L9" i="16"/>
  <c r="K9" i="16"/>
  <c r="J9" i="16"/>
  <c r="I9" i="16"/>
  <c r="P8" i="16" l="1"/>
  <c r="Q8" i="16"/>
  <c r="R8" i="16"/>
  <c r="S8" i="16"/>
  <c r="T8" i="16"/>
  <c r="M8" i="16" l="1"/>
  <c r="N8" i="16"/>
  <c r="O8" i="16"/>
  <c r="AP3" i="16" l="1"/>
  <c r="AA9" i="16" l="1"/>
  <c r="AB9" i="16"/>
  <c r="AC9" i="16"/>
  <c r="Z9" i="16"/>
  <c r="AF13" i="16" l="1"/>
  <c r="AF18" i="16" l="1"/>
  <c r="AG18" i="16"/>
  <c r="AH18" i="16"/>
  <c r="AI18" i="16"/>
  <c r="AF23" i="16"/>
  <c r="AG23" i="16"/>
  <c r="AH23" i="16"/>
  <c r="AI23" i="16"/>
  <c r="AF28" i="16"/>
  <c r="AG28" i="16"/>
  <c r="AH28" i="16"/>
  <c r="AI28" i="16"/>
  <c r="AF33" i="16"/>
  <c r="AG33" i="16"/>
  <c r="AH33" i="16"/>
  <c r="AI33" i="16"/>
  <c r="AF38" i="16"/>
  <c r="AG38" i="16"/>
  <c r="AH38" i="16"/>
  <c r="AI38" i="16"/>
  <c r="AF43" i="16"/>
  <c r="AG43" i="16"/>
  <c r="AH43" i="16"/>
  <c r="AI43" i="16"/>
  <c r="AF48" i="16"/>
  <c r="AG48" i="16"/>
  <c r="AH48" i="16"/>
  <c r="AI48" i="16"/>
  <c r="AJ48" i="16" s="1"/>
  <c r="AF53" i="16"/>
  <c r="AG53" i="16"/>
  <c r="AH53" i="16"/>
  <c r="AI53" i="16"/>
  <c r="AF58" i="16"/>
  <c r="AG58" i="16"/>
  <c r="AH58" i="16"/>
  <c r="AI58" i="16"/>
  <c r="AF63" i="16"/>
  <c r="AG63" i="16"/>
  <c r="AH63" i="16"/>
  <c r="AI63" i="16"/>
  <c r="AF68" i="16"/>
  <c r="AG68" i="16"/>
  <c r="AH68" i="16"/>
  <c r="AI68" i="16"/>
  <c r="AJ68" i="16" s="1"/>
  <c r="AF73" i="16"/>
  <c r="AG73" i="16"/>
  <c r="AH73" i="16"/>
  <c r="AJ73" i="16" s="1"/>
  <c r="AI73" i="16"/>
  <c r="AF78" i="16"/>
  <c r="AG78" i="16"/>
  <c r="AH78" i="16"/>
  <c r="AI78" i="16"/>
  <c r="AJ78" i="16" s="1"/>
  <c r="AF83" i="16"/>
  <c r="AG83" i="16"/>
  <c r="AH83" i="16"/>
  <c r="AI83" i="16"/>
  <c r="AF88" i="16"/>
  <c r="AG88" i="16"/>
  <c r="AH88" i="16"/>
  <c r="AI88" i="16"/>
  <c r="AJ88" i="16" s="1"/>
  <c r="AF93" i="16"/>
  <c r="AG93" i="16"/>
  <c r="AH93" i="16"/>
  <c r="AJ93" i="16" s="1"/>
  <c r="AI93" i="16"/>
  <c r="AF98" i="16"/>
  <c r="AG98" i="16"/>
  <c r="AH98" i="16"/>
  <c r="AI98" i="16"/>
  <c r="AJ98" i="16" s="1"/>
  <c r="AF103" i="16"/>
  <c r="AG103" i="16"/>
  <c r="AH103" i="16"/>
  <c r="AI103" i="16"/>
  <c r="AF108" i="16"/>
  <c r="AG108" i="16"/>
  <c r="AH108" i="16"/>
  <c r="AI108" i="16"/>
  <c r="AJ108" i="16" s="1"/>
  <c r="AF113" i="16"/>
  <c r="AG113" i="16"/>
  <c r="AH113" i="16"/>
  <c r="AJ113" i="16" s="1"/>
  <c r="AI113" i="16"/>
  <c r="AF118" i="16"/>
  <c r="AG118" i="16"/>
  <c r="AH118" i="16"/>
  <c r="AI118" i="16"/>
  <c r="AJ118" i="16" s="1"/>
  <c r="AF123" i="16"/>
  <c r="AG123" i="16"/>
  <c r="AH123" i="16"/>
  <c r="AI123" i="16"/>
  <c r="AF128" i="16"/>
  <c r="AG128" i="16"/>
  <c r="AH128" i="16"/>
  <c r="AI128" i="16"/>
  <c r="AJ128" i="16" s="1"/>
  <c r="AF133" i="16"/>
  <c r="AG133" i="16"/>
  <c r="AH133" i="16"/>
  <c r="AJ133" i="16" s="1"/>
  <c r="AI133" i="16"/>
  <c r="AF138" i="16"/>
  <c r="AG138" i="16"/>
  <c r="AH138" i="16"/>
  <c r="AJ138" i="16" s="1"/>
  <c r="AI138" i="16"/>
  <c r="AF143" i="16"/>
  <c r="AG143" i="16"/>
  <c r="AH143" i="16"/>
  <c r="AI143" i="16"/>
  <c r="AF148" i="16"/>
  <c r="AG148" i="16"/>
  <c r="AH148" i="16"/>
  <c r="AI148" i="16"/>
  <c r="AJ148" i="16" s="1"/>
  <c r="AF153" i="16"/>
  <c r="AG153" i="16"/>
  <c r="AH153" i="16"/>
  <c r="AJ153" i="16" s="1"/>
  <c r="AI153" i="16"/>
  <c r="AF158" i="16"/>
  <c r="AG158" i="16"/>
  <c r="AH158" i="16"/>
  <c r="AJ158" i="16" s="1"/>
  <c r="AI158" i="16"/>
  <c r="AF163" i="16"/>
  <c r="AG163" i="16"/>
  <c r="AH163" i="16"/>
  <c r="AI163" i="16"/>
  <c r="AF168" i="16"/>
  <c r="AG168" i="16"/>
  <c r="AH168" i="16"/>
  <c r="AI168" i="16"/>
  <c r="AJ168" i="16" s="1"/>
  <c r="AF173" i="16"/>
  <c r="AG173" i="16"/>
  <c r="AH173" i="16"/>
  <c r="AJ173" i="16" s="1"/>
  <c r="AI173" i="16"/>
  <c r="AF178" i="16"/>
  <c r="AG178" i="16"/>
  <c r="AH178" i="16"/>
  <c r="AJ178" i="16" s="1"/>
  <c r="AI178" i="16"/>
  <c r="AF183" i="16"/>
  <c r="AG183" i="16"/>
  <c r="AH183" i="16"/>
  <c r="AI183" i="16"/>
  <c r="AF188" i="16"/>
  <c r="AG188" i="16"/>
  <c r="AH188" i="16"/>
  <c r="AI188" i="16"/>
  <c r="AJ188" i="16" s="1"/>
  <c r="AF193" i="16"/>
  <c r="AG193" i="16"/>
  <c r="AH193" i="16"/>
  <c r="AJ193" i="16" s="1"/>
  <c r="AI193" i="16"/>
  <c r="AF198" i="16"/>
  <c r="AG198" i="16"/>
  <c r="AH198" i="16"/>
  <c r="AJ198" i="16" s="1"/>
  <c r="AI198" i="16"/>
  <c r="AF203" i="16"/>
  <c r="AG203" i="16"/>
  <c r="AH203" i="16"/>
  <c r="AI203" i="16"/>
  <c r="AF208" i="16"/>
  <c r="AG208" i="16"/>
  <c r="AH208" i="16"/>
  <c r="AI208" i="16"/>
  <c r="AJ208" i="16" s="1"/>
  <c r="AF213" i="16"/>
  <c r="AG213" i="16"/>
  <c r="AH213" i="16"/>
  <c r="AJ213" i="16" s="1"/>
  <c r="AI213" i="16"/>
  <c r="AF218" i="16"/>
  <c r="AG218" i="16"/>
  <c r="AH218" i="16"/>
  <c r="AJ218" i="16" s="1"/>
  <c r="AI218" i="16"/>
  <c r="AF223" i="16"/>
  <c r="AG223" i="16"/>
  <c r="AH223" i="16"/>
  <c r="AI223" i="16"/>
  <c r="AF228" i="16"/>
  <c r="AG228" i="16"/>
  <c r="AH228" i="16"/>
  <c r="AI228" i="16"/>
  <c r="AJ228" i="16" s="1"/>
  <c r="AF233" i="16"/>
  <c r="AG233" i="16"/>
  <c r="AH233" i="16"/>
  <c r="AJ233" i="16" s="1"/>
  <c r="AI233" i="16"/>
  <c r="AF238" i="16"/>
  <c r="AG238" i="16"/>
  <c r="AH238" i="16"/>
  <c r="AJ238" i="16" s="1"/>
  <c r="AI238" i="16"/>
  <c r="AF243" i="16"/>
  <c r="AG243" i="16"/>
  <c r="AH243" i="16"/>
  <c r="AI243" i="16"/>
  <c r="AF248" i="16"/>
  <c r="AG248" i="16"/>
  <c r="AH248" i="16"/>
  <c r="AI248" i="16"/>
  <c r="AJ248" i="16" s="1"/>
  <c r="AF253" i="16"/>
  <c r="AG253" i="16"/>
  <c r="AH253" i="16"/>
  <c r="AJ253" i="16" s="1"/>
  <c r="AI253" i="16"/>
  <c r="AF258" i="16"/>
  <c r="AG258" i="16"/>
  <c r="AH258" i="16"/>
  <c r="AJ258" i="16" s="1"/>
  <c r="AI258" i="16"/>
  <c r="AF263" i="16"/>
  <c r="AG263" i="16"/>
  <c r="AH263" i="16"/>
  <c r="AI263" i="16"/>
  <c r="AF268" i="16"/>
  <c r="AG268" i="16"/>
  <c r="AH268" i="16"/>
  <c r="AI268" i="16"/>
  <c r="AJ268" i="16" s="1"/>
  <c r="AF273" i="16"/>
  <c r="AG273" i="16"/>
  <c r="AH273" i="16"/>
  <c r="AJ273" i="16" s="1"/>
  <c r="AI273" i="16"/>
  <c r="AF278" i="16"/>
  <c r="AG278" i="16"/>
  <c r="AH278" i="16"/>
  <c r="AJ278" i="16" s="1"/>
  <c r="AI278" i="16"/>
  <c r="AF283" i="16"/>
  <c r="AG283" i="16"/>
  <c r="AH283" i="16"/>
  <c r="AI283" i="16"/>
  <c r="AF288" i="16"/>
  <c r="AG288" i="16"/>
  <c r="AH288" i="16"/>
  <c r="AI288" i="16"/>
  <c r="AJ288" i="16" s="1"/>
  <c r="AF293" i="16"/>
  <c r="AG293" i="16"/>
  <c r="AH293" i="16"/>
  <c r="AJ293" i="16" s="1"/>
  <c r="AI293" i="16"/>
  <c r="AF298" i="16"/>
  <c r="AG298" i="16"/>
  <c r="AH298" i="16"/>
  <c r="AJ298" i="16" s="1"/>
  <c r="AI298" i="16"/>
  <c r="AF303" i="16"/>
  <c r="AG303" i="16"/>
  <c r="AH303" i="16"/>
  <c r="AI303" i="16"/>
  <c r="AF308" i="16"/>
  <c r="AG308" i="16"/>
  <c r="AH308" i="16"/>
  <c r="AI308" i="16"/>
  <c r="AJ308" i="16" s="1"/>
  <c r="AF313" i="16"/>
  <c r="AG313" i="16"/>
  <c r="AH313" i="16"/>
  <c r="AI313" i="16"/>
  <c r="AF318" i="16"/>
  <c r="AG318" i="16"/>
  <c r="AH318" i="16"/>
  <c r="AJ318" i="16" s="1"/>
  <c r="AI318" i="16"/>
  <c r="AF323" i="16"/>
  <c r="AG323" i="16"/>
  <c r="AH323" i="16"/>
  <c r="AI323" i="16"/>
  <c r="AF328" i="16"/>
  <c r="AG328" i="16"/>
  <c r="AH328" i="16"/>
  <c r="AI328" i="16"/>
  <c r="AJ328" i="16" s="1"/>
  <c r="AF333" i="16"/>
  <c r="AG333" i="16"/>
  <c r="AH333" i="16"/>
  <c r="AJ333" i="16" s="1"/>
  <c r="AI333" i="16"/>
  <c r="AF338" i="16"/>
  <c r="AG338" i="16"/>
  <c r="AH338" i="16"/>
  <c r="AJ338" i="16" s="1"/>
  <c r="AI338" i="16"/>
  <c r="AF343" i="16"/>
  <c r="AG343" i="16"/>
  <c r="AH343" i="16"/>
  <c r="AI343" i="16"/>
  <c r="AF348" i="16"/>
  <c r="AG348" i="16"/>
  <c r="AH348" i="16"/>
  <c r="AI348" i="16"/>
  <c r="AJ348" i="16" s="1"/>
  <c r="AF353" i="16"/>
  <c r="AG353" i="16"/>
  <c r="AH353" i="16"/>
  <c r="AJ353" i="16" s="1"/>
  <c r="AI353" i="16"/>
  <c r="AF358" i="16"/>
  <c r="AG358" i="16"/>
  <c r="AH358" i="16"/>
  <c r="AJ358" i="16" s="1"/>
  <c r="AI358" i="16"/>
  <c r="AF363" i="16"/>
  <c r="AG363" i="16"/>
  <c r="AH363" i="16"/>
  <c r="AI363" i="16"/>
  <c r="AF368" i="16"/>
  <c r="AG368" i="16"/>
  <c r="AH368" i="16"/>
  <c r="AI368" i="16"/>
  <c r="AJ368" i="16" s="1"/>
  <c r="AF373" i="16"/>
  <c r="AG373" i="16"/>
  <c r="AH373" i="16"/>
  <c r="AJ373" i="16" s="1"/>
  <c r="AI373" i="16"/>
  <c r="AF378" i="16"/>
  <c r="AG378" i="16"/>
  <c r="AH378" i="16"/>
  <c r="AJ378" i="16" s="1"/>
  <c r="AI378" i="16"/>
  <c r="AF383" i="16"/>
  <c r="AG383" i="16"/>
  <c r="AH383" i="16"/>
  <c r="AI383" i="16"/>
  <c r="AF388" i="16"/>
  <c r="AG388" i="16"/>
  <c r="AH388" i="16"/>
  <c r="AI388" i="16"/>
  <c r="AJ388" i="16" s="1"/>
  <c r="AF393" i="16"/>
  <c r="AG393" i="16"/>
  <c r="AH393" i="16"/>
  <c r="AJ393" i="16" s="1"/>
  <c r="AI393" i="16"/>
  <c r="AF398" i="16"/>
  <c r="AG398" i="16"/>
  <c r="AH398" i="16"/>
  <c r="AJ398" i="16" s="1"/>
  <c r="AI398" i="16"/>
  <c r="AF403" i="16"/>
  <c r="AG403" i="16"/>
  <c r="AH403" i="16"/>
  <c r="AI403" i="16"/>
  <c r="AF408" i="16"/>
  <c r="AG408" i="16"/>
  <c r="AH408" i="16"/>
  <c r="AI408" i="16"/>
  <c r="AF413" i="16"/>
  <c r="AG413" i="16"/>
  <c r="AH413" i="16"/>
  <c r="AJ413" i="16" s="1"/>
  <c r="AI413" i="16"/>
  <c r="AF418" i="16"/>
  <c r="AG418" i="16"/>
  <c r="AH418" i="16"/>
  <c r="AJ418" i="16" s="1"/>
  <c r="AI418" i="16"/>
  <c r="AF423" i="16"/>
  <c r="AG423" i="16"/>
  <c r="AH423" i="16"/>
  <c r="AI423" i="16"/>
  <c r="AF428" i="16"/>
  <c r="AG428" i="16"/>
  <c r="AH428" i="16"/>
  <c r="AI428" i="16"/>
  <c r="AF433" i="16"/>
  <c r="AG433" i="16"/>
  <c r="AH433" i="16"/>
  <c r="AJ433" i="16" s="1"/>
  <c r="AI433" i="16"/>
  <c r="AF438" i="16"/>
  <c r="AG438" i="16"/>
  <c r="AH438" i="16"/>
  <c r="AJ438" i="16" s="1"/>
  <c r="AI438" i="16"/>
  <c r="AF443" i="16"/>
  <c r="AG443" i="16"/>
  <c r="AH443" i="16"/>
  <c r="AI443" i="16"/>
  <c r="AF448" i="16"/>
  <c r="AG448" i="16"/>
  <c r="AH448" i="16"/>
  <c r="AI448" i="16"/>
  <c r="AF453" i="16"/>
  <c r="AG453" i="16"/>
  <c r="AH453" i="16"/>
  <c r="AJ453" i="16" s="1"/>
  <c r="AI453" i="16"/>
  <c r="AF458" i="16"/>
  <c r="AG458" i="16"/>
  <c r="AH458" i="16"/>
  <c r="AJ458" i="16" s="1"/>
  <c r="AI458" i="16"/>
  <c r="AF463" i="16"/>
  <c r="AG463" i="16"/>
  <c r="AH463" i="16"/>
  <c r="AI463" i="16"/>
  <c r="AF468" i="16"/>
  <c r="AG468" i="16"/>
  <c r="AH468" i="16"/>
  <c r="AI468" i="16"/>
  <c r="AF473" i="16"/>
  <c r="AG473" i="16"/>
  <c r="AH473" i="16"/>
  <c r="AJ473" i="16" s="1"/>
  <c r="AI473" i="16"/>
  <c r="AF478" i="16"/>
  <c r="AG478" i="16"/>
  <c r="AH478" i="16"/>
  <c r="AJ478" i="16" s="1"/>
  <c r="AI478" i="16"/>
  <c r="AF483" i="16"/>
  <c r="AJ483" i="16" s="1"/>
  <c r="AG483" i="16"/>
  <c r="AH483" i="16"/>
  <c r="AI483" i="16"/>
  <c r="AF488" i="16"/>
  <c r="AG488" i="16"/>
  <c r="AH488" i="16"/>
  <c r="AI488" i="16"/>
  <c r="AF493" i="16"/>
  <c r="AG493" i="16"/>
  <c r="AH493" i="16"/>
  <c r="AJ493" i="16" s="1"/>
  <c r="AI493" i="16"/>
  <c r="AF498" i="16"/>
  <c r="AG498" i="16"/>
  <c r="AH498" i="16"/>
  <c r="AJ498" i="16" s="1"/>
  <c r="AI498" i="16"/>
  <c r="AF503" i="16"/>
  <c r="AG503" i="16"/>
  <c r="AH503" i="16"/>
  <c r="AI503" i="16"/>
  <c r="AF508" i="16"/>
  <c r="AG508" i="16"/>
  <c r="AH508" i="16"/>
  <c r="AI508" i="16"/>
  <c r="AF513" i="16"/>
  <c r="AG513" i="16"/>
  <c r="AH513" i="16"/>
  <c r="AJ513" i="16" s="1"/>
  <c r="AI513" i="16"/>
  <c r="AF518" i="16"/>
  <c r="AG518" i="16"/>
  <c r="AH518" i="16"/>
  <c r="AJ518" i="16" s="1"/>
  <c r="AI518" i="16"/>
  <c r="AF523" i="16"/>
  <c r="AJ523" i="16" s="1"/>
  <c r="AG523" i="16"/>
  <c r="AH523" i="16"/>
  <c r="AI523" i="16"/>
  <c r="AF528" i="16"/>
  <c r="AG528" i="16"/>
  <c r="AH528" i="16"/>
  <c r="AI528" i="16"/>
  <c r="AF533" i="16"/>
  <c r="AG533" i="16"/>
  <c r="AH533" i="16"/>
  <c r="AJ533" i="16" s="1"/>
  <c r="AI533" i="16"/>
  <c r="AF538" i="16"/>
  <c r="AG538" i="16"/>
  <c r="AH538" i="16"/>
  <c r="AJ538" i="16" s="1"/>
  <c r="AI538" i="16"/>
  <c r="AF543" i="16"/>
  <c r="AG543" i="16"/>
  <c r="AH543" i="16"/>
  <c r="AI543" i="16"/>
  <c r="AF548" i="16"/>
  <c r="AG548" i="16"/>
  <c r="AH548" i="16"/>
  <c r="AI548" i="16"/>
  <c r="AF553" i="16"/>
  <c r="AG553" i="16"/>
  <c r="AH553" i="16"/>
  <c r="AJ553" i="16" s="1"/>
  <c r="AI553" i="16"/>
  <c r="AF558" i="16"/>
  <c r="AG558" i="16"/>
  <c r="AH558" i="16"/>
  <c r="AJ558" i="16" s="1"/>
  <c r="AI558" i="16"/>
  <c r="AF563" i="16"/>
  <c r="AJ563" i="16" s="1"/>
  <c r="AG563" i="16"/>
  <c r="AH563" i="16"/>
  <c r="AI563" i="16"/>
  <c r="AF568" i="16"/>
  <c r="AG568" i="16"/>
  <c r="AH568" i="16"/>
  <c r="AI568" i="16"/>
  <c r="AF573" i="16"/>
  <c r="AG573" i="16"/>
  <c r="AH573" i="16"/>
  <c r="AJ573" i="16" s="1"/>
  <c r="AI573" i="16"/>
  <c r="AF578" i="16"/>
  <c r="AG578" i="16"/>
  <c r="AH578" i="16"/>
  <c r="AJ578" i="16" s="1"/>
  <c r="AI578" i="16"/>
  <c r="AF583" i="16"/>
  <c r="AG583" i="16"/>
  <c r="AH583" i="16"/>
  <c r="AI583" i="16"/>
  <c r="AF588" i="16"/>
  <c r="AG588" i="16"/>
  <c r="AH588" i="16"/>
  <c r="AI588" i="16"/>
  <c r="AF593" i="16"/>
  <c r="AG593" i="16"/>
  <c r="AH593" i="16"/>
  <c r="AJ593" i="16" s="1"/>
  <c r="AI593" i="16"/>
  <c r="AF598" i="16"/>
  <c r="AG598" i="16"/>
  <c r="AH598" i="16"/>
  <c r="AJ598" i="16" s="1"/>
  <c r="AI598" i="16"/>
  <c r="AF603" i="16"/>
  <c r="AJ603" i="16" s="1"/>
  <c r="AG603" i="16"/>
  <c r="AH603" i="16"/>
  <c r="AI603" i="16"/>
  <c r="AF608" i="16"/>
  <c r="AG608" i="16"/>
  <c r="AH608" i="16"/>
  <c r="AI608" i="16"/>
  <c r="AF613" i="16"/>
  <c r="AG613" i="16"/>
  <c r="AH613" i="16"/>
  <c r="AJ613" i="16" s="1"/>
  <c r="AI613" i="16"/>
  <c r="AF618" i="16"/>
  <c r="AG618" i="16"/>
  <c r="AH618" i="16"/>
  <c r="AJ618" i="16" s="1"/>
  <c r="AI618" i="16"/>
  <c r="AF623" i="16"/>
  <c r="AG623" i="16"/>
  <c r="AH623" i="16"/>
  <c r="AI623" i="16"/>
  <c r="AF628" i="16"/>
  <c r="AG628" i="16"/>
  <c r="AH628" i="16"/>
  <c r="AI628" i="16"/>
  <c r="AF633" i="16"/>
  <c r="AG633" i="16"/>
  <c r="AH633" i="16"/>
  <c r="AJ633" i="16" s="1"/>
  <c r="AI633" i="16"/>
  <c r="AF638" i="16"/>
  <c r="AG638" i="16"/>
  <c r="AH638" i="16"/>
  <c r="AJ638" i="16" s="1"/>
  <c r="AI638" i="16"/>
  <c r="AF643" i="16"/>
  <c r="AJ643" i="16" s="1"/>
  <c r="AG643" i="16"/>
  <c r="AH643" i="16"/>
  <c r="AI643" i="16"/>
  <c r="AF648" i="16"/>
  <c r="AG648" i="16"/>
  <c r="AH648" i="16"/>
  <c r="AI648" i="16"/>
  <c r="AF653" i="16"/>
  <c r="AG653" i="16"/>
  <c r="AH653" i="16"/>
  <c r="AJ653" i="16" s="1"/>
  <c r="AI653" i="16"/>
  <c r="AF658" i="16"/>
  <c r="AG658" i="16"/>
  <c r="AH658" i="16"/>
  <c r="AJ658" i="16" s="1"/>
  <c r="AI658" i="16"/>
  <c r="AF663" i="16"/>
  <c r="AG663" i="16"/>
  <c r="AH663" i="16"/>
  <c r="AI663" i="16"/>
  <c r="AF668" i="16"/>
  <c r="AG668" i="16"/>
  <c r="AH668" i="16"/>
  <c r="AI668" i="16"/>
  <c r="AF673" i="16"/>
  <c r="AG673" i="16"/>
  <c r="AH673" i="16"/>
  <c r="AJ673" i="16" s="1"/>
  <c r="AI673" i="16"/>
  <c r="AF678" i="16"/>
  <c r="AG678" i="16"/>
  <c r="AH678" i="16"/>
  <c r="AJ678" i="16" s="1"/>
  <c r="AI678" i="16"/>
  <c r="AF683" i="16"/>
  <c r="AJ683" i="16" s="1"/>
  <c r="AG683" i="16"/>
  <c r="AH683" i="16"/>
  <c r="AI683" i="16"/>
  <c r="AF688" i="16"/>
  <c r="AG688" i="16"/>
  <c r="AH688" i="16"/>
  <c r="AI688" i="16"/>
  <c r="AF693" i="16"/>
  <c r="AG693" i="16"/>
  <c r="AH693" i="16"/>
  <c r="AJ693" i="16" s="1"/>
  <c r="AI693" i="16"/>
  <c r="AF698" i="16"/>
  <c r="AG698" i="16"/>
  <c r="AH698" i="16"/>
  <c r="AJ698" i="16" s="1"/>
  <c r="AI698" i="16"/>
  <c r="AF703" i="16"/>
  <c r="AG703" i="16"/>
  <c r="AH703" i="16"/>
  <c r="AI703" i="16"/>
  <c r="AF708" i="16"/>
  <c r="AG708" i="16"/>
  <c r="AH708" i="16"/>
  <c r="AI708" i="16"/>
  <c r="AF713" i="16"/>
  <c r="AG713" i="16"/>
  <c r="AH713" i="16"/>
  <c r="AJ713" i="16" s="1"/>
  <c r="AI713" i="16"/>
  <c r="AF718" i="16"/>
  <c r="AG718" i="16"/>
  <c r="AH718" i="16"/>
  <c r="AJ718" i="16" s="1"/>
  <c r="AI718" i="16"/>
  <c r="AF723" i="16"/>
  <c r="AJ723" i="16" s="1"/>
  <c r="AG723" i="16"/>
  <c r="AH723" i="16"/>
  <c r="AI723" i="16"/>
  <c r="AF728" i="16"/>
  <c r="AG728" i="16"/>
  <c r="AH728" i="16"/>
  <c r="AI728" i="16"/>
  <c r="AF733" i="16"/>
  <c r="AG733" i="16"/>
  <c r="AH733" i="16"/>
  <c r="AJ733" i="16" s="1"/>
  <c r="AI733" i="16"/>
  <c r="AF738" i="16"/>
  <c r="AG738" i="16"/>
  <c r="AH738" i="16"/>
  <c r="AJ738" i="16" s="1"/>
  <c r="AI738" i="16"/>
  <c r="AF743" i="16"/>
  <c r="AG743" i="16"/>
  <c r="AH743" i="16"/>
  <c r="AI743" i="16"/>
  <c r="AF748" i="16"/>
  <c r="AG748" i="16"/>
  <c r="AH748" i="16"/>
  <c r="AI748" i="16"/>
  <c r="AF753" i="16"/>
  <c r="AG753" i="16"/>
  <c r="AH753" i="16"/>
  <c r="AJ753" i="16" s="1"/>
  <c r="AI753" i="16"/>
  <c r="AF758" i="16"/>
  <c r="AG758" i="16"/>
  <c r="AH758" i="16"/>
  <c r="AJ758" i="16" s="1"/>
  <c r="AI758" i="16"/>
  <c r="AF763" i="16"/>
  <c r="AJ763" i="16" s="1"/>
  <c r="AG763" i="16"/>
  <c r="AH763" i="16"/>
  <c r="AI763" i="16"/>
  <c r="AF768" i="16"/>
  <c r="AG768" i="16"/>
  <c r="AH768" i="16"/>
  <c r="AI768" i="16"/>
  <c r="AF773" i="16"/>
  <c r="AG773" i="16"/>
  <c r="AH773" i="16"/>
  <c r="AJ773" i="16" s="1"/>
  <c r="AI773" i="16"/>
  <c r="AF778" i="16"/>
  <c r="AG778" i="16"/>
  <c r="AH778" i="16"/>
  <c r="AJ778" i="16" s="1"/>
  <c r="AI778" i="16"/>
  <c r="AF783" i="16"/>
  <c r="AG783" i="16"/>
  <c r="AH783" i="16"/>
  <c r="AI783" i="16"/>
  <c r="AF788" i="16"/>
  <c r="AG788" i="16"/>
  <c r="AH788" i="16"/>
  <c r="AI788" i="16"/>
  <c r="AF793" i="16"/>
  <c r="AG793" i="16"/>
  <c r="AH793" i="16"/>
  <c r="AJ793" i="16" s="1"/>
  <c r="AI793" i="16"/>
  <c r="AF798" i="16"/>
  <c r="AG798" i="16"/>
  <c r="AH798" i="16"/>
  <c r="AJ798" i="16" s="1"/>
  <c r="AI798" i="16"/>
  <c r="AF803" i="16"/>
  <c r="AJ803" i="16" s="1"/>
  <c r="AG803" i="16"/>
  <c r="AH803" i="16"/>
  <c r="AI803" i="16"/>
  <c r="AF808" i="16"/>
  <c r="AG808" i="16"/>
  <c r="AH808" i="16"/>
  <c r="AI808" i="16"/>
  <c r="AF813" i="16"/>
  <c r="AG813" i="16"/>
  <c r="AH813" i="16"/>
  <c r="AJ813" i="16" s="1"/>
  <c r="AI813" i="16"/>
  <c r="AF818" i="16"/>
  <c r="AG818" i="16"/>
  <c r="AH818" i="16"/>
  <c r="AJ818" i="16" s="1"/>
  <c r="AI818" i="16"/>
  <c r="AF823" i="16"/>
  <c r="AG823" i="16"/>
  <c r="AH823" i="16"/>
  <c r="AI823" i="16"/>
  <c r="AF828" i="16"/>
  <c r="AG828" i="16"/>
  <c r="AH828" i="16"/>
  <c r="AI828" i="16"/>
  <c r="AF833" i="16"/>
  <c r="AG833" i="16"/>
  <c r="AH833" i="16"/>
  <c r="AJ833" i="16" s="1"/>
  <c r="AI833" i="16"/>
  <c r="AF838" i="16"/>
  <c r="AG838" i="16"/>
  <c r="AH838" i="16"/>
  <c r="AJ838" i="16" s="1"/>
  <c r="AI838" i="16"/>
  <c r="AF843" i="16"/>
  <c r="AJ843" i="16" s="1"/>
  <c r="AG843" i="16"/>
  <c r="AH843" i="16"/>
  <c r="AI843" i="16"/>
  <c r="AF848" i="16"/>
  <c r="AG848" i="16"/>
  <c r="AH848" i="16"/>
  <c r="AI848" i="16"/>
  <c r="AF853" i="16"/>
  <c r="AG853" i="16"/>
  <c r="AH853" i="16"/>
  <c r="AJ853" i="16" s="1"/>
  <c r="AI853" i="16"/>
  <c r="AF858" i="16"/>
  <c r="AG858" i="16"/>
  <c r="AH858" i="16"/>
  <c r="AJ858" i="16" s="1"/>
  <c r="AI858" i="16"/>
  <c r="AF863" i="16"/>
  <c r="AG863" i="16"/>
  <c r="AH863" i="16"/>
  <c r="AI863" i="16"/>
  <c r="AF868" i="16"/>
  <c r="AG868" i="16"/>
  <c r="AH868" i="16"/>
  <c r="AI868" i="16"/>
  <c r="AF873" i="16"/>
  <c r="AG873" i="16"/>
  <c r="AH873" i="16"/>
  <c r="AJ873" i="16" s="1"/>
  <c r="AI873" i="16"/>
  <c r="AF878" i="16"/>
  <c r="AG878" i="16"/>
  <c r="AH878" i="16"/>
  <c r="AJ878" i="16" s="1"/>
  <c r="AI878" i="16"/>
  <c r="AF883" i="16"/>
  <c r="AJ883" i="16" s="1"/>
  <c r="AG883" i="16"/>
  <c r="AH883" i="16"/>
  <c r="AI883" i="16"/>
  <c r="AF888" i="16"/>
  <c r="AG888" i="16"/>
  <c r="AH888" i="16"/>
  <c r="AI888" i="16"/>
  <c r="AF893" i="16"/>
  <c r="AG893" i="16"/>
  <c r="AH893" i="16"/>
  <c r="AJ893" i="16" s="1"/>
  <c r="AI893" i="16"/>
  <c r="AF898" i="16"/>
  <c r="AG898" i="16"/>
  <c r="AH898" i="16"/>
  <c r="AJ898" i="16" s="1"/>
  <c r="AI898" i="16"/>
  <c r="AF903" i="16"/>
  <c r="AJ903" i="16" s="1"/>
  <c r="AG903" i="16"/>
  <c r="AH903" i="16"/>
  <c r="AI903" i="16"/>
  <c r="AF908" i="16"/>
  <c r="AG908" i="16"/>
  <c r="AH908" i="16"/>
  <c r="AI908" i="16"/>
  <c r="AF913" i="16"/>
  <c r="AG913" i="16"/>
  <c r="AH913" i="16"/>
  <c r="AJ913" i="16" s="1"/>
  <c r="AI913" i="16"/>
  <c r="AF918" i="16"/>
  <c r="AG918" i="16"/>
  <c r="AH918" i="16"/>
  <c r="AJ918" i="16" s="1"/>
  <c r="AI918" i="16"/>
  <c r="AF923" i="16"/>
  <c r="AJ923" i="16" s="1"/>
  <c r="AG923" i="16"/>
  <c r="AH923" i="16"/>
  <c r="AI923" i="16"/>
  <c r="AF928" i="16"/>
  <c r="AG928" i="16"/>
  <c r="AH928" i="16"/>
  <c r="AI928" i="16"/>
  <c r="AF933" i="16"/>
  <c r="AJ933" i="16" s="1"/>
  <c r="AG933" i="16"/>
  <c r="AH933" i="16"/>
  <c r="AI933" i="16"/>
  <c r="AF938" i="16"/>
  <c r="AG938" i="16"/>
  <c r="AH938" i="16"/>
  <c r="AI938" i="16"/>
  <c r="AF943" i="16"/>
  <c r="AG943" i="16"/>
  <c r="AH943" i="16"/>
  <c r="AI943" i="16"/>
  <c r="AF948" i="16"/>
  <c r="AG948" i="16"/>
  <c r="AH948" i="16"/>
  <c r="AI948" i="16"/>
  <c r="AF953" i="16"/>
  <c r="AJ953" i="16" s="1"/>
  <c r="AG953" i="16"/>
  <c r="AH953" i="16"/>
  <c r="AI953" i="16"/>
  <c r="AF958" i="16"/>
  <c r="AG958" i="16"/>
  <c r="AH958" i="16"/>
  <c r="AI958" i="16"/>
  <c r="AF963" i="16"/>
  <c r="AJ963" i="16" s="1"/>
  <c r="AG963" i="16"/>
  <c r="AH963" i="16"/>
  <c r="AI963" i="16"/>
  <c r="AF968" i="16"/>
  <c r="AG968" i="16"/>
  <c r="AH968" i="16"/>
  <c r="AI968" i="16"/>
  <c r="AF973" i="16"/>
  <c r="AJ973" i="16" s="1"/>
  <c r="AG973" i="16"/>
  <c r="AH973" i="16"/>
  <c r="AI973" i="16"/>
  <c r="AF978" i="16"/>
  <c r="AG978" i="16"/>
  <c r="AH978" i="16"/>
  <c r="AJ978" i="16" s="1"/>
  <c r="AI978" i="16"/>
  <c r="AF983" i="16"/>
  <c r="AJ983" i="16" s="1"/>
  <c r="AG983" i="16"/>
  <c r="AH983" i="16"/>
  <c r="AI983" i="16"/>
  <c r="AF988" i="16"/>
  <c r="AG988" i="16"/>
  <c r="AH988" i="16"/>
  <c r="AI988" i="16"/>
  <c r="AF993" i="16"/>
  <c r="AJ993" i="16" s="1"/>
  <c r="AG993" i="16"/>
  <c r="AH993" i="16"/>
  <c r="AI993" i="16"/>
  <c r="AF998" i="16"/>
  <c r="AG998" i="16"/>
  <c r="AH998" i="16"/>
  <c r="AI998" i="16"/>
  <c r="AG13" i="16"/>
  <c r="AH13" i="16"/>
  <c r="AI13" i="16"/>
  <c r="AJ943" i="16"/>
  <c r="AJ863" i="16"/>
  <c r="AJ823" i="16"/>
  <c r="AJ783" i="16"/>
  <c r="AJ743" i="16"/>
  <c r="AJ703" i="16"/>
  <c r="AJ663" i="16"/>
  <c r="AJ623" i="16"/>
  <c r="AJ583" i="16"/>
  <c r="AJ543" i="16"/>
  <c r="AJ503" i="16"/>
  <c r="AJ463" i="16"/>
  <c r="AJ443" i="16"/>
  <c r="AJ423" i="16"/>
  <c r="AJ403" i="16"/>
  <c r="AJ383" i="16"/>
  <c r="AJ363" i="16"/>
  <c r="AJ343" i="16"/>
  <c r="AJ323" i="16"/>
  <c r="AJ303" i="16"/>
  <c r="AJ283" i="16"/>
  <c r="AJ263" i="16"/>
  <c r="AJ243" i="16"/>
  <c r="AJ223" i="16"/>
  <c r="AJ203" i="16"/>
  <c r="AJ183" i="16"/>
  <c r="AJ163" i="16"/>
  <c r="AJ143" i="16"/>
  <c r="AJ123" i="16"/>
  <c r="AJ103" i="16"/>
  <c r="AJ83" i="16"/>
  <c r="AJ63" i="16"/>
  <c r="AJ43" i="16"/>
  <c r="AJ23" i="16"/>
  <c r="AG12" i="16"/>
  <c r="AH12" i="16"/>
  <c r="AI12" i="16"/>
  <c r="AF12" i="16"/>
  <c r="L8" i="16"/>
  <c r="K8" i="16"/>
  <c r="J8" i="16"/>
  <c r="I8" i="16"/>
  <c r="AJ28" i="16" l="1"/>
  <c r="AJ58" i="16"/>
  <c r="AJ53" i="16"/>
  <c r="AJ38" i="16"/>
  <c r="AJ18" i="16"/>
  <c r="AJ313" i="16"/>
  <c r="AJ33" i="16"/>
  <c r="AJ13" i="16"/>
  <c r="AJ988" i="16"/>
  <c r="AJ968" i="16"/>
  <c r="AJ948" i="16"/>
  <c r="AJ928" i="16"/>
  <c r="AJ908" i="16"/>
  <c r="AJ888" i="16"/>
  <c r="AJ868" i="16"/>
  <c r="AJ848" i="16"/>
  <c r="AJ828" i="16"/>
  <c r="AJ808" i="16"/>
  <c r="AJ788" i="16"/>
  <c r="AJ768" i="16"/>
  <c r="AJ748" i="16"/>
  <c r="AJ728" i="16"/>
  <c r="AJ708" i="16"/>
  <c r="AJ688" i="16"/>
  <c r="AJ668" i="16"/>
  <c r="AJ648" i="16"/>
  <c r="AJ628" i="16"/>
  <c r="AJ608" i="16"/>
  <c r="AJ588" i="16"/>
  <c r="AJ568" i="16"/>
  <c r="AJ548" i="16"/>
  <c r="AJ528" i="16"/>
  <c r="AJ508" i="16"/>
  <c r="AJ488" i="16"/>
  <c r="AJ468" i="16"/>
  <c r="AJ448" i="16"/>
  <c r="AJ428" i="16"/>
  <c r="AJ408" i="16"/>
  <c r="AJ998" i="16"/>
  <c r="AJ958" i="16"/>
  <c r="AJ938" i="16"/>
  <c r="G8" i="16"/>
  <c r="K5013" i="16" l="1"/>
  <c r="K5012" i="16"/>
  <c r="K5011" i="16"/>
  <c r="K5010" i="16"/>
  <c r="K5009" i="16"/>
  <c r="K5008" i="16"/>
  <c r="K5007" i="16"/>
  <c r="K5006" i="16"/>
  <c r="I4" i="16" l="1"/>
  <c r="F5013" i="16" l="1"/>
  <c r="H5013" i="16"/>
  <c r="I5013" i="16"/>
  <c r="J5013" i="16"/>
  <c r="Z5013" i="16"/>
  <c r="AA5013" i="16"/>
  <c r="AB5013" i="16"/>
  <c r="AC5013" i="16"/>
  <c r="I5012" i="16" l="1"/>
  <c r="I5011" i="16"/>
  <c r="I5010" i="16"/>
  <c r="I5009" i="16"/>
  <c r="I5008" i="16"/>
  <c r="I5007" i="16"/>
  <c r="I5006" i="16"/>
  <c r="F5007" i="16" l="1"/>
  <c r="H5007" i="16"/>
  <c r="J5007" i="16"/>
  <c r="Z5007" i="16"/>
  <c r="AA5007" i="16"/>
  <c r="AB5007" i="16"/>
  <c r="AC5007" i="16"/>
  <c r="F5008" i="16"/>
  <c r="H5008" i="16"/>
  <c r="J5008" i="16"/>
  <c r="Z5008" i="16"/>
  <c r="AA5008" i="16"/>
  <c r="AB5008" i="16"/>
  <c r="AC5008" i="16"/>
  <c r="F5009" i="16"/>
  <c r="H5009" i="16"/>
  <c r="J5009" i="16"/>
  <c r="Z5009" i="16"/>
  <c r="AA5009" i="16"/>
  <c r="AB5009" i="16"/>
  <c r="AC5009" i="16"/>
  <c r="F5010" i="16"/>
  <c r="H5010" i="16"/>
  <c r="J5010" i="16"/>
  <c r="Z5010" i="16"/>
  <c r="AA5010" i="16"/>
  <c r="AB5010" i="16"/>
  <c r="AC5010" i="16"/>
  <c r="F5011" i="16"/>
  <c r="H5011" i="16"/>
  <c r="J5011" i="16"/>
  <c r="Z5011" i="16"/>
  <c r="AA5011" i="16"/>
  <c r="AB5011" i="16"/>
  <c r="AC5011" i="16"/>
  <c r="F5012" i="16"/>
  <c r="H5012" i="16"/>
  <c r="J5012" i="16"/>
  <c r="Z5012" i="16"/>
  <c r="AA5012" i="16"/>
  <c r="AB5012" i="16"/>
  <c r="AC5012" i="16"/>
  <c r="F5006" i="16" l="1"/>
  <c r="F8" i="16"/>
  <c r="J5006" i="16"/>
  <c r="AC5006" i="16" l="1"/>
  <c r="AB5006" i="16"/>
  <c r="AA5006" i="16"/>
  <c r="Z5006" i="16"/>
  <c r="H5006" i="16"/>
  <c r="AC8" i="16"/>
  <c r="AB8" i="16"/>
  <c r="AA8" i="16"/>
  <c r="Z8" i="16"/>
  <c r="H8" i="16"/>
  <c r="W6" i="16" l="1"/>
  <c r="Y6" i="16"/>
  <c r="U6" i="16"/>
  <c r="V6" i="16"/>
  <c r="X6" i="16"/>
  <c r="AD8" i="16"/>
  <c r="AE8" i="16"/>
  <c r="P6" i="16"/>
  <c r="T6" i="16"/>
  <c r="R6" i="16"/>
  <c r="S6" i="16"/>
  <c r="Q6" i="16"/>
  <c r="O6" i="16"/>
  <c r="N6" i="16"/>
  <c r="M6" i="16"/>
  <c r="L6" i="16"/>
  <c r="K6" i="16"/>
  <c r="J6" i="16"/>
  <c r="I6" i="16"/>
  <c r="AF8" i="16"/>
  <c r="AG8" i="16"/>
  <c r="AH8" i="16"/>
  <c r="AI8" i="16"/>
  <c r="AE10" i="16" l="1"/>
  <c r="AK8" i="16"/>
  <c r="AJ8" i="16"/>
</calcChain>
</file>

<file path=xl/sharedStrings.xml><?xml version="1.0" encoding="utf-8"?>
<sst xmlns="http://schemas.openxmlformats.org/spreadsheetml/2006/main" count="223" uniqueCount="190">
  <si>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</si>
  <si>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</si>
  <si>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</si>
  <si>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</si>
  <si>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</si>
  <si>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</si>
  <si>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</si>
  <si>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</si>
  <si>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</si>
  <si>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</si>
  <si>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</si>
  <si>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</si>
  <si>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</si>
  <si>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</si>
  <si>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</si>
  <si>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</si>
  <si>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</si>
  <si>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</si>
  <si>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</si>
  <si>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</si>
  <si>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</si>
  <si>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</si>
  <si>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</si>
  <si>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</si>
  <si>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</si>
  <si>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</si>
  <si>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</si>
  <si>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</si>
  <si>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</si>
  <si>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</si>
  <si>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</si>
  <si>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</si>
  <si>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</si>
  <si>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</si>
  <si>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</si>
  <si>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</si>
  <si>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</si>
  <si>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</si>
  <si>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</si>
  <si>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</si>
  <si>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</si>
  <si>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</si>
  <si>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</si>
  <si>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</si>
  <si>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</si>
  <si>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</si>
  <si>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</si>
  <si>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</si>
  <si>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</si>
  <si>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</si>
  <si>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</si>
  <si>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</si>
  <si>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</si>
  <si>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</si>
  <si>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</si>
  <si>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</si>
  <si>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</si>
  <si>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</si>
  <si>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</si>
  <si>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</si>
  <si>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</si>
  <si>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</si>
  <si>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</si>
  <si>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</si>
  <si>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</si>
  <si>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</si>
  <si>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</si>
  <si>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</si>
  <si>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</si>
  <si>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</si>
  <si>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</si>
  <si>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</si>
  <si>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</si>
  <si>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</si>
  <si>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</si>
  <si>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</si>
  <si>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</si>
  <si>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</si>
  <si>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</si>
  <si>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</si>
  <si>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</si>
  <si>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</si>
  <si>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</si>
  <si>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</si>
  <si>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</si>
  <si>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</si>
  <si>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</si>
  <si>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</si>
  <si>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</si>
  <si>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</si>
  <si>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</si>
  <si>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</si>
  <si>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</si>
  <si>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</si>
  <si>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</si>
  <si>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</si>
  <si>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</si>
  <si>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</si>
  <si>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</si>
  <si>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</si>
  <si>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</si>
  <si>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</si>
  <si>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</si>
  <si>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</si>
  <si>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</si>
  <si>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</si>
  <si>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</si>
  <si>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</si>
  <si>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</si>
  <si>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</si>
  <si>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</si>
  <si>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</si>
  <si>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</si>
  <si>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</si>
  <si>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</si>
  <si>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</si>
  <si>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</si>
  <si>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</si>
  <si>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</si>
  <si>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</si>
  <si>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</si>
  <si>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</si>
  <si>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</si>
  <si>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</si>
  <si>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</si>
  <si>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</si>
  <si>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</si>
  <si>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</si>
  <si>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</si>
  <si>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классах</t>
  </si>
  <si>
    <t>процент оценок в ОО
  (где менее 6 классов)</t>
  </si>
  <si>
    <t>Набранный балл (по столбцам)</t>
  </si>
  <si>
    <t>№ задания</t>
  </si>
  <si>
    <t>Приморско-Ахтарский р-н</t>
  </si>
  <si>
    <t>Среднеквадратический балл</t>
  </si>
  <si>
    <t>Средний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</si>
  <si>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</si>
  <si>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</si>
  <si>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количество полученных оценок в муниципалитете</t>
  </si>
  <si>
    <t>Средний балл в муниципалитете</t>
  </si>
  <si>
    <t>Среднеквадратический балл в муниципалитете</t>
  </si>
  <si>
    <t>процент полученных оценок в муниципалитете</t>
  </si>
  <si>
    <t>ХИМ</t>
  </si>
  <si>
    <t>5
1 б</t>
  </si>
  <si>
    <t>5
2 б</t>
  </si>
  <si>
    <t>6
1 б</t>
  </si>
  <si>
    <t>6
2 б</t>
  </si>
  <si>
    <t>7
1 б</t>
  </si>
  <si>
    <t>7
2 б</t>
  </si>
  <si>
    <t>8
1 б</t>
  </si>
  <si>
    <t>8
2 б</t>
  </si>
  <si>
    <t>левый конец</t>
  </si>
  <si>
    <t>правый конец</t>
  </si>
  <si>
    <t>Доверительный интервал для муниципалитета</t>
  </si>
  <si>
    <t>9</t>
  </si>
  <si>
    <t>9
1 б</t>
  </si>
  <si>
    <t>9
2 б</t>
  </si>
  <si>
    <t>10
1 б</t>
  </si>
  <si>
    <t>10
2 б</t>
  </si>
  <si>
    <t>10
3 б</t>
  </si>
  <si>
    <t>12122018</t>
  </si>
  <si>
    <t>Анализ результатов КДР по химии (12.12.2018) обучающихся 11(12В) классов</t>
  </si>
  <si>
    <t>Нестеренко Зоя Васильевна</t>
  </si>
  <si>
    <t>8-918-914-00-89</t>
  </si>
  <si>
    <t>11А</t>
  </si>
  <si>
    <t>Скоробогатова В.В.</t>
  </si>
  <si>
    <t>СОШ №2</t>
  </si>
  <si>
    <t>Волобуева Н.В.</t>
  </si>
  <si>
    <t>11Б</t>
  </si>
  <si>
    <t>11В</t>
  </si>
  <si>
    <t>Соколова И.В.</t>
  </si>
  <si>
    <t>СОШ №4</t>
  </si>
  <si>
    <t>лицей №1</t>
  </si>
  <si>
    <t>лице1 №1</t>
  </si>
  <si>
    <t>11 А</t>
  </si>
  <si>
    <t>Пахорукова Л.П.</t>
  </si>
  <si>
    <t>СОШ №5</t>
  </si>
  <si>
    <t xml:space="preserve">СОШ №11 </t>
  </si>
  <si>
    <t>Члалян Л.А</t>
  </si>
  <si>
    <t>11а</t>
  </si>
  <si>
    <t>Е.И.Сильверстова</t>
  </si>
  <si>
    <t>СОШ №13</t>
  </si>
  <si>
    <t>Родякина Е.В.</t>
  </si>
  <si>
    <t>СОШ №15</t>
  </si>
  <si>
    <t>СОШ №18</t>
  </si>
  <si>
    <t>Гукасян А.Р.</t>
  </si>
  <si>
    <t>СОШ №27</t>
  </si>
  <si>
    <t>Юркин В.П.</t>
  </si>
  <si>
    <t>Рязанцева Г.А.</t>
  </si>
  <si>
    <t>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</si>
</sst>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/>
    <xf numFmtId="0" fontId="7" fillId="0" borderId="0" xfId="0" applyFont="1" applyFill="1" applyBorder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1" fontId="16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Protection="1">
      <protection hidden="1"/>
    </xf>
    <xf numFmtId="0" fontId="15" fillId="5" borderId="0" xfId="0" applyNumberFormat="1" applyFont="1" applyFill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49" fontId="15" fillId="0" borderId="0" xfId="0" applyNumberFormat="1" applyFont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4" xfId="0" applyNumberFormat="1" applyFont="1" applyFill="1" applyBorder="1" applyAlignment="1" applyProtection="1">
      <protection locked="0"/>
    </xf>
    <xf numFmtId="0" fontId="15" fillId="2" borderId="5" xfId="0" applyNumberFormat="1" applyFont="1" applyFill="1" applyBorder="1" applyAlignment="1" applyProtection="1">
      <protection locked="0"/>
    </xf>
    <xf numFmtId="0" fontId="19" fillId="2" borderId="6" xfId="0" applyFont="1" applyFill="1" applyBorder="1" applyAlignment="1" applyProtection="1">
      <alignment wrapText="1"/>
      <protection locked="0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36" xfId="0" applyFont="1" applyFill="1" applyBorder="1" applyAlignment="1" applyProtection="1">
      <alignment horizontal="center" vertical="center"/>
      <protection locked="0"/>
    </xf>
    <xf numFmtId="0" fontId="15" fillId="2" borderId="9" xfId="0" applyNumberFormat="1" applyFont="1" applyFill="1" applyBorder="1" applyAlignment="1" applyProtection="1">
      <protection locked="0"/>
    </xf>
    <xf numFmtId="0" fontId="19" fillId="2" borderId="10" xfId="0" applyFont="1" applyFill="1" applyBorder="1" applyAlignment="1" applyProtection="1">
      <alignment wrapText="1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center"/>
      <protection locked="0"/>
    </xf>
    <xf numFmtId="0" fontId="15" fillId="2" borderId="12" xfId="0" applyNumberFormat="1" applyFont="1" applyFill="1" applyBorder="1" applyAlignment="1" applyProtection="1">
      <protection locked="0"/>
    </xf>
    <xf numFmtId="0" fontId="15" fillId="2" borderId="13" xfId="0" applyNumberFormat="1" applyFont="1" applyFill="1" applyBorder="1" applyAlignment="1" applyProtection="1">
      <protection locked="0"/>
    </xf>
    <xf numFmtId="0" fontId="19" fillId="2" borderId="14" xfId="0" applyFont="1" applyFill="1" applyBorder="1" applyAlignment="1" applyProtection="1">
      <alignment wrapText="1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vertical="center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vertical="center"/>
      <protection hidden="1"/>
    </xf>
    <xf numFmtId="0" fontId="20" fillId="0" borderId="3" xfId="0" applyFont="1" applyFill="1" applyBorder="1" applyAlignment="1" applyProtection="1">
      <alignment horizontal="right" vertical="center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20" fillId="0" borderId="39" xfId="0" applyFont="1" applyFill="1" applyBorder="1" applyAlignment="1" applyProtection="1">
      <alignment vertical="center"/>
      <protection hidden="1"/>
    </xf>
    <xf numFmtId="0" fontId="20" fillId="0" borderId="40" xfId="0" applyFont="1" applyFill="1" applyBorder="1" applyAlignment="1" applyProtection="1">
      <alignment horizontal="right" vertic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8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6" fillId="0" borderId="41" xfId="0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Fill="1" applyBorder="1" applyAlignment="1" applyProtection="1">
      <alignment horizontal="center" vertical="center" wrapText="1"/>
      <protection hidden="1"/>
    </xf>
    <xf numFmtId="2" fontId="15" fillId="2" borderId="42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43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1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4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6" xfId="0" applyNumberFormat="1" applyFont="1" applyFill="1" applyBorder="1" applyAlignment="1" applyProtection="1">
      <alignment horizontal="center" vertical="center"/>
      <protection locked="0"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44" xfId="0" applyFont="1" applyFill="1" applyBorder="1" applyAlignment="1" applyProtection="1">
      <alignment vertical="center"/>
      <protection locked="0"/>
    </xf>
    <xf numFmtId="0" fontId="15" fillId="2" borderId="45" xfId="0" applyFont="1" applyFill="1" applyBorder="1" applyAlignment="1" applyProtection="1">
      <alignment vertical="center"/>
      <protection locked="0"/>
    </xf>
    <xf numFmtId="0" fontId="15" fillId="2" borderId="46" xfId="0" applyFont="1" applyFill="1" applyBorder="1" applyAlignment="1" applyProtection="1">
      <alignment vertical="center"/>
      <protection locked="0"/>
    </xf>
    <xf numFmtId="0" fontId="14" fillId="0" borderId="49" xfId="0" applyFont="1" applyFill="1" applyBorder="1" applyAlignment="1" applyProtection="1">
      <alignment horizontal="center" vertical="center" wrapText="1"/>
      <protection hidden="1"/>
    </xf>
    <xf numFmtId="164" fontId="15" fillId="0" borderId="35" xfId="0" applyNumberFormat="1" applyFont="1" applyFill="1" applyBorder="1" applyAlignment="1" applyProtection="1">
      <alignment horizontal="center" vertical="center"/>
      <protection hidden="1"/>
    </xf>
    <xf numFmtId="164" fontId="15" fillId="0" borderId="19" xfId="0" applyNumberFormat="1" applyFont="1" applyFill="1" applyBorder="1" applyAlignment="1" applyProtection="1">
      <alignment horizontal="center" vertical="center"/>
      <protection hidden="1"/>
    </xf>
    <xf numFmtId="164" fontId="15" fillId="0" borderId="20" xfId="0" applyNumberFormat="1" applyFont="1" applyFill="1" applyBorder="1" applyAlignment="1" applyProtection="1">
      <alignment horizontal="center" vertical="center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30" xfId="0" applyFont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horizontal="center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3" fillId="0" borderId="26" xfId="0" applyFont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7" fillId="0" borderId="23" xfId="0" applyFont="1" applyFill="1" applyBorder="1" applyAlignment="1" applyProtection="1">
      <alignment horizontal="center" vertical="center" wrapText="1"/>
      <protection hidden="1"/>
    </xf>
    <xf numFmtId="0" fontId="16" fillId="0" borderId="24" xfId="0" applyFont="1" applyFill="1" applyBorder="1" applyAlignment="1" applyProtection="1">
      <alignment horizontal="center" vertical="center" wrapText="1"/>
      <protection hidden="1"/>
    </xf>
    <xf numFmtId="0" fontId="16" fillId="0" borderId="25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 applyAlignment="1" applyProtection="1">
      <alignment horizontal="center" vertical="center" wrapText="1"/>
      <protection hidden="1"/>
    </xf>
    <xf numFmtId="0" fontId="16" fillId="0" borderId="26" xfId="0" applyFont="1" applyFill="1" applyBorder="1" applyAlignment="1" applyProtection="1">
      <alignment horizontal="center" vertical="center" wrapText="1"/>
      <protection hidden="1"/>
    </xf>
    <xf numFmtId="0" fontId="16" fillId="0" borderId="28" xfId="0" applyFont="1" applyFill="1" applyBorder="1" applyAlignment="1" applyProtection="1">
      <alignment horizontal="center" vertical="center" wrapText="1"/>
      <protection hidden="1"/>
    </xf>
    <xf numFmtId="0" fontId="16" fillId="0" borderId="27" xfId="0" applyFont="1" applyFill="1" applyBorder="1" applyAlignment="1" applyProtection="1">
      <alignment horizontal="center" vertical="center" wrapText="1"/>
      <protection hidden="1"/>
    </xf>
    <xf numFmtId="0" fontId="9" fillId="3" borderId="23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1" fillId="0" borderId="24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locked="0" hidden="1"/>
    </xf>
    <xf numFmtId="0" fontId="1" fillId="0" borderId="24" xfId="0" applyFont="1" applyFill="1" applyBorder="1" applyAlignment="1" applyProtection="1">
      <alignment horizontal="center" vertical="center" wrapText="1"/>
      <protection locked="0" hidden="1"/>
    </xf>
    <xf numFmtId="49" fontId="9" fillId="4" borderId="3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2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2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23" xfId="0" applyFont="1" applyFill="1" applyBorder="1" applyAlignment="1" applyProtection="1">
      <alignment horizontal="center" vertical="center" wrapText="1"/>
      <protection hidden="1"/>
    </xf>
    <xf numFmtId="0" fontId="13" fillId="0" borderId="24" xfId="0" applyFont="1" applyFill="1" applyBorder="1" applyAlignment="1" applyProtection="1">
      <alignment horizontal="center" vertical="center" wrapText="1"/>
      <protection hidden="1"/>
    </xf>
    <xf numFmtId="0" fontId="6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554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CC"/>
      <color rgb="FF006600"/>
      <color rgb="FFCCFFCC"/>
      <color rgb="FF99FF99"/>
      <color rgb="FF0033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P5013"/>
  <sheetViews>
    <sheetView tabSelected="1" zoomScale="80" zoomScaleNormal="80" workbookViewId="0">
      <pane xSplit="8" ySplit="12" topLeftCell="I56" activePane="bottomRight" state="frozen"/>
      <selection pane="topRight" activeCell="F1" sqref="F1"/>
      <selection pane="bottomLeft" activeCell="A12" sqref="A12"/>
      <selection pane="bottomRight" activeCell="B1" sqref="B1:AI1"/>
    </sheetView>
  </sheetViews>
  <sheetFormatPr defaultRowHeight="15" customHeight="1" x14ac:dyDescent="0.25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2.7109375" style="13" customWidth="1"/>
    <col min="6" max="8" width="8.42578125" style="1" customWidth="1"/>
    <col min="9" max="20" width="9.5703125" style="1" customWidth="1"/>
    <col min="21" max="25" width="9.5703125" style="28" customWidth="1"/>
    <col min="26" max="26" width="11.7109375" style="1" bestFit="1" customWidth="1"/>
    <col min="27" max="27" width="12.5703125" style="1" bestFit="1" customWidth="1"/>
    <col min="28" max="28" width="11.7109375" style="1" bestFit="1" customWidth="1"/>
    <col min="29" max="29" width="9.5703125" style="1" bestFit="1" customWidth="1"/>
    <col min="30" max="30" width="10.7109375" style="1" customWidth="1"/>
    <col min="31" max="31" width="13.140625" style="1" customWidth="1"/>
    <col min="32" max="32" width="11.7109375" style="1" bestFit="1" customWidth="1"/>
    <col min="33" max="33" width="12.5703125" style="1" bestFit="1" customWidth="1"/>
    <col min="34" max="34" width="11.7109375" style="1" bestFit="1" customWidth="1"/>
    <col min="35" max="35" width="9.5703125" style="1" bestFit="1" customWidth="1"/>
    <col min="36" max="37" width="8.7109375" style="1" customWidth="1"/>
    <col min="38" max="39" width="9.140625" style="1" customWidth="1"/>
    <col min="40" max="40" width="32" style="1" customWidth="1"/>
    <col min="41" max="41" width="11.85546875" style="1" customWidth="1"/>
    <col min="42" max="42" width="33.5703125" style="1" customWidth="1"/>
    <col min="43" max="16384" width="9.140625" style="1"/>
  </cols>
  <sheetData>
    <row r="1" spans="2:42" ht="21.95" customHeight="1" thickBot="1" x14ac:dyDescent="0.3">
      <c r="B1" s="120" t="s">
        <v>107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2"/>
      <c r="AJ1" s="5"/>
      <c r="AO1" s="1" t="s">
        <v>3</v>
      </c>
    </row>
    <row r="2" spans="2:42" ht="33" customHeight="1" thickBot="1" x14ac:dyDescent="0.3">
      <c r="B2" s="139" t="s">
        <v>161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23" t="s">
        <v>97</v>
      </c>
      <c r="AA2" s="124"/>
      <c r="AB2" s="124"/>
      <c r="AC2" s="124"/>
      <c r="AD2" s="124"/>
      <c r="AE2" s="124"/>
      <c r="AF2" s="124"/>
      <c r="AG2" s="124"/>
      <c r="AH2" s="124"/>
      <c r="AI2" s="125"/>
      <c r="AJ2" s="5"/>
      <c r="AM2" s="3" t="s">
        <v>51</v>
      </c>
      <c r="AN2" s="8" t="s">
        <v>4</v>
      </c>
      <c r="AO2" s="11"/>
      <c r="AP2" s="26" t="s">
        <v>125</v>
      </c>
    </row>
    <row r="3" spans="2:42" ht="21.95" customHeight="1" thickBot="1" x14ac:dyDescent="0.3">
      <c r="B3" s="138" t="s">
        <v>95</v>
      </c>
      <c r="C3" s="138"/>
      <c r="D3" s="138"/>
      <c r="E3" s="141" t="s">
        <v>19</v>
      </c>
      <c r="F3" s="142"/>
      <c r="G3" s="142"/>
      <c r="H3" s="143"/>
      <c r="I3" s="147" t="s">
        <v>104</v>
      </c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26" t="s">
        <v>162</v>
      </c>
      <c r="AA3" s="127"/>
      <c r="AB3" s="127"/>
      <c r="AC3" s="127"/>
      <c r="AD3" s="127"/>
      <c r="AE3" s="127"/>
      <c r="AF3" s="127"/>
      <c r="AG3" s="127"/>
      <c r="AH3" s="127"/>
      <c r="AI3" s="128"/>
      <c r="AJ3" s="98" t="s">
        <v>153</v>
      </c>
      <c r="AK3" s="99"/>
      <c r="AM3" s="3" t="s">
        <v>52</v>
      </c>
      <c r="AN3" s="8" t="s">
        <v>6</v>
      </c>
      <c r="AO3" s="11" t="s">
        <v>103</v>
      </c>
      <c r="AP3" s="27" t="str">
        <f>IF(E3&lt;&gt;"",CONCATENATE("Форма 3 (",E3,") ",AP5," ",AP7," ",AP10,""),"")</f>
        <v>Форма 3 (Апшеронский р-н) 11 ХИМ 12122018</v>
      </c>
    </row>
    <row r="4" spans="2:42" ht="21.95" customHeight="1" thickBot="1" x14ac:dyDescent="0.3">
      <c r="B4" s="138"/>
      <c r="C4" s="138"/>
      <c r="D4" s="138"/>
      <c r="E4" s="144"/>
      <c r="F4" s="145"/>
      <c r="G4" s="145"/>
      <c r="H4" s="146"/>
      <c r="I4" s="149" t="str">
        <f>IF(E3&lt;&gt;"",AP3,"")</f>
        <v>Форма 3 (Апшеронский р-н) 11 ХИМ 12122018</v>
      </c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29" t="s">
        <v>2</v>
      </c>
      <c r="AA4" s="129"/>
      <c r="AB4" s="129"/>
      <c r="AC4" s="130" t="s">
        <v>163</v>
      </c>
      <c r="AD4" s="131"/>
      <c r="AE4" s="131"/>
      <c r="AF4" s="131"/>
      <c r="AG4" s="131"/>
      <c r="AH4" s="131"/>
      <c r="AI4" s="132"/>
      <c r="AJ4" s="100"/>
      <c r="AK4" s="101"/>
      <c r="AM4" s="3" t="s">
        <v>53</v>
      </c>
      <c r="AN4" s="8" t="s">
        <v>10</v>
      </c>
      <c r="AO4" s="11" t="s">
        <v>119</v>
      </c>
      <c r="AP4" s="28" t="s">
        <v>126</v>
      </c>
    </row>
    <row r="5" spans="2:42" ht="24.95" customHeight="1" thickBot="1" x14ac:dyDescent="0.3">
      <c r="B5" s="138" t="s">
        <v>0</v>
      </c>
      <c r="C5" s="138"/>
      <c r="D5" s="138"/>
      <c r="E5" s="138"/>
      <c r="F5" s="133" t="s">
        <v>114</v>
      </c>
      <c r="G5" s="133" t="s">
        <v>105</v>
      </c>
      <c r="H5" s="108" t="s">
        <v>99</v>
      </c>
      <c r="I5" s="109" t="s">
        <v>110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 t="s">
        <v>138</v>
      </c>
      <c r="AA5" s="110"/>
      <c r="AB5" s="110"/>
      <c r="AC5" s="110"/>
      <c r="AD5" s="117" t="s">
        <v>139</v>
      </c>
      <c r="AE5" s="117" t="s">
        <v>140</v>
      </c>
      <c r="AF5" s="110" t="s">
        <v>141</v>
      </c>
      <c r="AG5" s="110"/>
      <c r="AH5" s="110"/>
      <c r="AI5" s="110"/>
      <c r="AJ5" s="102" t="s">
        <v>151</v>
      </c>
      <c r="AK5" s="105" t="s">
        <v>152</v>
      </c>
      <c r="AM5" s="3" t="s">
        <v>54</v>
      </c>
      <c r="AN5" s="8" t="s">
        <v>12</v>
      </c>
      <c r="AO5" s="11" t="s">
        <v>120</v>
      </c>
      <c r="AP5" s="28">
        <v>11</v>
      </c>
    </row>
    <row r="6" spans="2:42" ht="21.95" customHeight="1" thickBot="1" x14ac:dyDescent="0.3">
      <c r="B6" s="138"/>
      <c r="C6" s="138"/>
      <c r="D6" s="138"/>
      <c r="E6" s="138"/>
      <c r="F6" s="134"/>
      <c r="G6" s="134"/>
      <c r="H6" s="108"/>
      <c r="I6" s="25">
        <f t="shared" ref="I6:Y6" si="0">I8/$H$8*100</f>
        <v>90</v>
      </c>
      <c r="J6" s="25">
        <f t="shared" si="0"/>
        <v>90</v>
      </c>
      <c r="K6" s="25">
        <f t="shared" si="0"/>
        <v>95</v>
      </c>
      <c r="L6" s="25">
        <f t="shared" si="0"/>
        <v>65</v>
      </c>
      <c r="M6" s="30">
        <f t="shared" si="0"/>
        <v>25</v>
      </c>
      <c r="N6" s="30">
        <f t="shared" si="0"/>
        <v>75</v>
      </c>
      <c r="O6" s="32">
        <f t="shared" si="0"/>
        <v>20</v>
      </c>
      <c r="P6" s="32">
        <f t="shared" si="0"/>
        <v>70</v>
      </c>
      <c r="Q6" s="32">
        <f t="shared" si="0"/>
        <v>45</v>
      </c>
      <c r="R6" s="32">
        <f t="shared" si="0"/>
        <v>35</v>
      </c>
      <c r="S6" s="32">
        <f t="shared" si="0"/>
        <v>15</v>
      </c>
      <c r="T6" s="32">
        <f t="shared" si="0"/>
        <v>35</v>
      </c>
      <c r="U6" s="89">
        <f t="shared" si="0"/>
        <v>10</v>
      </c>
      <c r="V6" s="89">
        <f t="shared" si="0"/>
        <v>60</v>
      </c>
      <c r="W6" s="89">
        <f t="shared" si="0"/>
        <v>5</v>
      </c>
      <c r="X6" s="89">
        <f t="shared" si="0"/>
        <v>20</v>
      </c>
      <c r="Y6" s="89">
        <f t="shared" si="0"/>
        <v>10</v>
      </c>
      <c r="Z6" s="110"/>
      <c r="AA6" s="110"/>
      <c r="AB6" s="110"/>
      <c r="AC6" s="110"/>
      <c r="AD6" s="118"/>
      <c r="AE6" s="118"/>
      <c r="AF6" s="110"/>
      <c r="AG6" s="110"/>
      <c r="AH6" s="110"/>
      <c r="AI6" s="110"/>
      <c r="AJ6" s="103"/>
      <c r="AK6" s="106"/>
      <c r="AM6" s="3" t="s">
        <v>55</v>
      </c>
      <c r="AN6" s="9" t="s">
        <v>96</v>
      </c>
      <c r="AO6" s="11" t="s">
        <v>121</v>
      </c>
      <c r="AP6" s="28" t="s">
        <v>127</v>
      </c>
    </row>
    <row r="7" spans="2:42" ht="24.95" customHeight="1" thickBot="1" x14ac:dyDescent="0.3">
      <c r="B7" s="138"/>
      <c r="C7" s="138"/>
      <c r="D7" s="138"/>
      <c r="E7" s="138"/>
      <c r="F7" s="135"/>
      <c r="G7" s="135"/>
      <c r="H7" s="108"/>
      <c r="I7" s="109" t="s">
        <v>111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10"/>
      <c r="AA7" s="110"/>
      <c r="AB7" s="110"/>
      <c r="AC7" s="110"/>
      <c r="AD7" s="119"/>
      <c r="AE7" s="119"/>
      <c r="AF7" s="110"/>
      <c r="AG7" s="110"/>
      <c r="AH7" s="110"/>
      <c r="AI7" s="110"/>
      <c r="AJ7" s="104"/>
      <c r="AK7" s="107"/>
      <c r="AM7" s="3" t="s">
        <v>56</v>
      </c>
      <c r="AN7" s="9" t="s">
        <v>16</v>
      </c>
      <c r="AO7" s="11" t="s">
        <v>122</v>
      </c>
      <c r="AP7" s="28" t="s">
        <v>142</v>
      </c>
    </row>
    <row r="8" spans="2:42" ht="21.95" customHeight="1" thickBot="1" x14ac:dyDescent="0.3">
      <c r="B8" s="138"/>
      <c r="C8" s="138"/>
      <c r="D8" s="138"/>
      <c r="E8" s="138"/>
      <c r="F8" s="16">
        <f t="shared" ref="F8:G8" si="1">SUM(F13:F5001)</f>
        <v>184</v>
      </c>
      <c r="G8" s="16">
        <f t="shared" si="1"/>
        <v>20</v>
      </c>
      <c r="H8" s="16">
        <f t="shared" ref="H8:Y8" si="2">SUM(H13:H5001)</f>
        <v>20</v>
      </c>
      <c r="I8" s="23">
        <f t="shared" si="2"/>
        <v>18</v>
      </c>
      <c r="J8" s="23">
        <f t="shared" si="2"/>
        <v>18</v>
      </c>
      <c r="K8" s="23">
        <f t="shared" si="2"/>
        <v>19</v>
      </c>
      <c r="L8" s="23">
        <f t="shared" si="2"/>
        <v>13</v>
      </c>
      <c r="M8" s="23">
        <f t="shared" si="2"/>
        <v>5</v>
      </c>
      <c r="N8" s="23">
        <f t="shared" si="2"/>
        <v>15</v>
      </c>
      <c r="O8" s="23">
        <f t="shared" si="2"/>
        <v>4</v>
      </c>
      <c r="P8" s="23">
        <f t="shared" si="2"/>
        <v>14</v>
      </c>
      <c r="Q8" s="23">
        <f t="shared" si="2"/>
        <v>9</v>
      </c>
      <c r="R8" s="23">
        <f t="shared" si="2"/>
        <v>7</v>
      </c>
      <c r="S8" s="23">
        <f t="shared" si="2"/>
        <v>3</v>
      </c>
      <c r="T8" s="23">
        <f t="shared" si="2"/>
        <v>7</v>
      </c>
      <c r="U8" s="23">
        <f t="shared" si="2"/>
        <v>2</v>
      </c>
      <c r="V8" s="23">
        <f t="shared" si="2"/>
        <v>12</v>
      </c>
      <c r="W8" s="23">
        <f t="shared" si="2"/>
        <v>1</v>
      </c>
      <c r="X8" s="23">
        <f t="shared" si="2"/>
        <v>4</v>
      </c>
      <c r="Y8" s="23">
        <f t="shared" si="2"/>
        <v>2</v>
      </c>
      <c r="Z8" s="6">
        <f>SUM(Z13:Z5001)</f>
        <v>2</v>
      </c>
      <c r="AA8" s="6">
        <f>SUM(AA13:AA5001)</f>
        <v>8</v>
      </c>
      <c r="AB8" s="6">
        <f>SUM(AB13:AB5001)</f>
        <v>9</v>
      </c>
      <c r="AC8" s="6">
        <f>SUM(AC13:AC5001)</f>
        <v>1</v>
      </c>
      <c r="AD8" s="75">
        <f>SUMPRODUCT($H$13:$H$5001,AD$13:AD$5001)/$H$8</f>
        <v>10.7</v>
      </c>
      <c r="AE8" s="75">
        <f>SUMPRODUCT($H$13:$H$5001,AE$13:AE$5001)/$H$8</f>
        <v>123.3</v>
      </c>
      <c r="AF8" s="10">
        <f>Z8/$H$8*100</f>
        <v>10</v>
      </c>
      <c r="AG8" s="10">
        <f>AA8/$H$8*100</f>
        <v>40</v>
      </c>
      <c r="AH8" s="10">
        <f>AB8/$H$8*100</f>
        <v>45</v>
      </c>
      <c r="AI8" s="10">
        <f>AC8/$H$8*100</f>
        <v>5</v>
      </c>
      <c r="AJ8" s="87">
        <f>IF($H8=0,"-",IFERROR(AD8-1.96*SQRT((AE8-(AD8)^2)*$H8/($H8-1))/SQRT($H8),"не определено"))</f>
        <v>9.3653505092505007</v>
      </c>
      <c r="AK8" s="87">
        <f>IF($H8=0,"-",IFERROR(AD8+1.96*SQRT((AE8-(AD8)^2)*$H8/($H8-1))/SQRT($H8),"не определено"))</f>
        <v>12.034649490749498</v>
      </c>
      <c r="AM8" s="3" t="s">
        <v>57</v>
      </c>
      <c r="AN8" s="8" t="s">
        <v>17</v>
      </c>
      <c r="AO8" s="11" t="s">
        <v>123</v>
      </c>
      <c r="AP8" s="28" t="s">
        <v>128</v>
      </c>
    </row>
    <row r="9" spans="2:42" s="2" customFormat="1" ht="17.25" customHeight="1" x14ac:dyDescent="0.25">
      <c r="B9" s="18"/>
      <c r="C9" s="19"/>
      <c r="D9" s="19"/>
      <c r="E9" s="20"/>
      <c r="F9" s="64"/>
      <c r="G9" s="64"/>
      <c r="H9" s="65" t="s">
        <v>131</v>
      </c>
      <c r="I9" s="66">
        <f>IF(LEN(I12)&lt;4,1,1*LEFT(RIGHT(I12,3),1))</f>
        <v>1</v>
      </c>
      <c r="J9" s="66">
        <f t="shared" ref="J9:Y9" si="3">IF(LEN(J12)&lt;4,1,1*LEFT(RIGHT(J12,3),1))</f>
        <v>1</v>
      </c>
      <c r="K9" s="66">
        <f t="shared" si="3"/>
        <v>1</v>
      </c>
      <c r="L9" s="66">
        <f t="shared" si="3"/>
        <v>1</v>
      </c>
      <c r="M9" s="66">
        <f t="shared" si="3"/>
        <v>1</v>
      </c>
      <c r="N9" s="66">
        <f t="shared" si="3"/>
        <v>2</v>
      </c>
      <c r="O9" s="66">
        <f t="shared" si="3"/>
        <v>1</v>
      </c>
      <c r="P9" s="66">
        <f t="shared" si="3"/>
        <v>2</v>
      </c>
      <c r="Q9" s="66">
        <f t="shared" si="3"/>
        <v>1</v>
      </c>
      <c r="R9" s="66">
        <f t="shared" si="3"/>
        <v>2</v>
      </c>
      <c r="S9" s="66">
        <f t="shared" si="3"/>
        <v>1</v>
      </c>
      <c r="T9" s="66">
        <f t="shared" si="3"/>
        <v>2</v>
      </c>
      <c r="U9" s="66">
        <f t="shared" si="3"/>
        <v>1</v>
      </c>
      <c r="V9" s="66">
        <f t="shared" si="3"/>
        <v>2</v>
      </c>
      <c r="W9" s="66">
        <f t="shared" si="3"/>
        <v>1</v>
      </c>
      <c r="X9" s="66">
        <f t="shared" si="3"/>
        <v>2</v>
      </c>
      <c r="Y9" s="66">
        <f t="shared" si="3"/>
        <v>3</v>
      </c>
      <c r="Z9" s="24" t="str">
        <f>Z12</f>
        <v>"5"</v>
      </c>
      <c r="AA9" s="24" t="str">
        <f t="shared" ref="AA9:AC9" si="4">AA12</f>
        <v>"4"</v>
      </c>
      <c r="AB9" s="24" t="str">
        <f t="shared" si="4"/>
        <v>"3"</v>
      </c>
      <c r="AC9" s="24" t="str">
        <f t="shared" si="4"/>
        <v>"2"</v>
      </c>
      <c r="AD9" s="24" t="str">
        <f>AD12</f>
        <v>хср</v>
      </c>
      <c r="AE9" s="24" t="str">
        <f>AE12</f>
        <v>(х2)ср</v>
      </c>
      <c r="AF9" s="20"/>
      <c r="AG9" s="20"/>
      <c r="AH9" s="20"/>
      <c r="AI9" s="20"/>
      <c r="AJ9" s="7"/>
      <c r="AM9" s="4" t="s">
        <v>58</v>
      </c>
      <c r="AN9" s="8" t="s">
        <v>18</v>
      </c>
      <c r="AO9" s="12" t="s">
        <v>124</v>
      </c>
      <c r="AP9" s="29"/>
    </row>
    <row r="10" spans="2:42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132</v>
      </c>
      <c r="I10" s="69">
        <f>IF(LEN(I12)&lt;4,I12,LEFT(I12,LEN(I12)-4))</f>
        <v>1</v>
      </c>
      <c r="J10" s="69">
        <f t="shared" ref="J10:T10" si="5">IF(LEN(J12)&lt;4,J12,LEFT(J12,LEN(J12)-4))</f>
        <v>2</v>
      </c>
      <c r="K10" s="69">
        <f t="shared" si="5"/>
        <v>3</v>
      </c>
      <c r="L10" s="69">
        <f t="shared" si="5"/>
        <v>4</v>
      </c>
      <c r="M10" s="69" t="str">
        <f t="shared" si="5"/>
        <v>5</v>
      </c>
      <c r="N10" s="69" t="str">
        <f t="shared" si="5"/>
        <v>5</v>
      </c>
      <c r="O10" s="69" t="str">
        <f t="shared" si="5"/>
        <v>6</v>
      </c>
      <c r="P10" s="69" t="str">
        <f t="shared" si="5"/>
        <v>6</v>
      </c>
      <c r="Q10" s="69" t="str">
        <f t="shared" si="5"/>
        <v>7</v>
      </c>
      <c r="R10" s="69" t="str">
        <f t="shared" si="5"/>
        <v>7</v>
      </c>
      <c r="S10" s="69" t="str">
        <f t="shared" si="5"/>
        <v>8</v>
      </c>
      <c r="T10" s="69" t="str">
        <f t="shared" si="5"/>
        <v>8</v>
      </c>
      <c r="U10" s="69" t="s">
        <v>154</v>
      </c>
      <c r="V10" s="69" t="s">
        <v>154</v>
      </c>
      <c r="W10" s="69" t="s">
        <v>58</v>
      </c>
      <c r="X10" s="69" t="s">
        <v>58</v>
      </c>
      <c r="Y10" s="69" t="s">
        <v>58</v>
      </c>
      <c r="Z10" s="62"/>
      <c r="AA10" s="62"/>
      <c r="AB10" s="62"/>
      <c r="AC10" s="62"/>
      <c r="AD10" s="62"/>
      <c r="AE10" s="88">
        <f>SQRT(($AE8-($AD8)^2)*$H8/($H8-1))</f>
        <v>3.0452724361748547</v>
      </c>
      <c r="AF10" s="63"/>
      <c r="AG10" s="63"/>
      <c r="AH10" s="63"/>
      <c r="AI10" s="63"/>
      <c r="AJ10" s="7"/>
      <c r="AM10" s="3" t="s">
        <v>59</v>
      </c>
      <c r="AN10" s="8" t="s">
        <v>19</v>
      </c>
      <c r="AO10" s="1"/>
      <c r="AP10" s="31" t="s">
        <v>160</v>
      </c>
    </row>
    <row r="11" spans="2:42" ht="40.5" customHeight="1" thickBot="1" x14ac:dyDescent="0.3">
      <c r="B11" s="109" t="s">
        <v>109</v>
      </c>
      <c r="C11" s="153" t="s">
        <v>98</v>
      </c>
      <c r="D11" s="151" t="s">
        <v>3</v>
      </c>
      <c r="E11" s="115" t="s">
        <v>1</v>
      </c>
      <c r="F11" s="136" t="s">
        <v>113</v>
      </c>
      <c r="G11" s="151" t="s">
        <v>106</v>
      </c>
      <c r="H11" s="115" t="s">
        <v>100</v>
      </c>
      <c r="I11" s="109" t="s">
        <v>112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10" t="s">
        <v>129</v>
      </c>
      <c r="AA11" s="111"/>
      <c r="AB11" s="111"/>
      <c r="AC11" s="111"/>
      <c r="AD11" s="78" t="s">
        <v>135</v>
      </c>
      <c r="AE11" s="78" t="s">
        <v>134</v>
      </c>
      <c r="AF11" s="112" t="s">
        <v>130</v>
      </c>
      <c r="AG11" s="113"/>
      <c r="AH11" s="113"/>
      <c r="AI11" s="114"/>
      <c r="AJ11" s="5"/>
      <c r="AM11" s="3" t="s">
        <v>60</v>
      </c>
      <c r="AN11" s="8" t="s">
        <v>20</v>
      </c>
    </row>
    <row r="12" spans="2:42" ht="26.25" thickBot="1" x14ac:dyDescent="0.3">
      <c r="B12" s="109"/>
      <c r="C12" s="136"/>
      <c r="D12" s="151"/>
      <c r="E12" s="115"/>
      <c r="F12" s="137"/>
      <c r="G12" s="152"/>
      <c r="H12" s="116"/>
      <c r="I12" s="70">
        <v>1</v>
      </c>
      <c r="J12" s="71">
        <v>2</v>
      </c>
      <c r="K12" s="71">
        <v>3</v>
      </c>
      <c r="L12" s="71">
        <v>4</v>
      </c>
      <c r="M12" s="71" t="s">
        <v>143</v>
      </c>
      <c r="N12" s="71" t="s">
        <v>144</v>
      </c>
      <c r="O12" s="71" t="s">
        <v>145</v>
      </c>
      <c r="P12" s="71" t="s">
        <v>146</v>
      </c>
      <c r="Q12" s="71" t="s">
        <v>147</v>
      </c>
      <c r="R12" s="71" t="s">
        <v>148</v>
      </c>
      <c r="S12" s="71" t="s">
        <v>149</v>
      </c>
      <c r="T12" s="71" t="s">
        <v>150</v>
      </c>
      <c r="U12" s="93" t="s">
        <v>155</v>
      </c>
      <c r="V12" s="93" t="s">
        <v>156</v>
      </c>
      <c r="W12" s="93" t="s">
        <v>157</v>
      </c>
      <c r="X12" s="93" t="s">
        <v>158</v>
      </c>
      <c r="Y12" s="93" t="s">
        <v>159</v>
      </c>
      <c r="Z12" s="21" t="s">
        <v>115</v>
      </c>
      <c r="AA12" s="17" t="s">
        <v>116</v>
      </c>
      <c r="AB12" s="17" t="s">
        <v>117</v>
      </c>
      <c r="AC12" s="76" t="s">
        <v>118</v>
      </c>
      <c r="AD12" s="22" t="s">
        <v>136</v>
      </c>
      <c r="AE12" s="22" t="s">
        <v>137</v>
      </c>
      <c r="AF12" s="77" t="str">
        <f>Z12</f>
        <v>"5"</v>
      </c>
      <c r="AG12" s="17" t="str">
        <f>AA12</f>
        <v>"4"</v>
      </c>
      <c r="AH12" s="17" t="str">
        <f>AB12</f>
        <v>"3"</v>
      </c>
      <c r="AI12" s="22" t="str">
        <f>AC12</f>
        <v>"2"</v>
      </c>
      <c r="AJ12" s="5"/>
      <c r="AM12" s="3" t="s">
        <v>61</v>
      </c>
      <c r="AN12" s="8" t="s">
        <v>8</v>
      </c>
      <c r="AO12" s="1" t="s">
        <v>5</v>
      </c>
    </row>
    <row r="13" spans="2:42" ht="15" customHeight="1" thickBot="1" x14ac:dyDescent="0.3">
      <c r="B13" s="90" t="s">
        <v>172</v>
      </c>
      <c r="C13" s="33" t="s">
        <v>164</v>
      </c>
      <c r="D13" s="34" t="s">
        <v>120</v>
      </c>
      <c r="E13" s="35" t="s">
        <v>167</v>
      </c>
      <c r="F13" s="36">
        <v>24</v>
      </c>
      <c r="G13" s="37">
        <v>3</v>
      </c>
      <c r="H13" s="38">
        <v>3</v>
      </c>
      <c r="I13" s="39">
        <v>3</v>
      </c>
      <c r="J13" s="39">
        <v>3</v>
      </c>
      <c r="K13" s="39">
        <v>3</v>
      </c>
      <c r="L13" s="39">
        <v>1</v>
      </c>
      <c r="M13" s="39">
        <v>0</v>
      </c>
      <c r="N13" s="39">
        <v>3</v>
      </c>
      <c r="O13" s="39">
        <v>1</v>
      </c>
      <c r="P13" s="72">
        <v>2</v>
      </c>
      <c r="Q13" s="72">
        <v>1</v>
      </c>
      <c r="R13" s="72">
        <v>2</v>
      </c>
      <c r="S13" s="39">
        <v>0</v>
      </c>
      <c r="T13" s="39">
        <v>0</v>
      </c>
      <c r="U13" s="39">
        <v>0</v>
      </c>
      <c r="V13" s="39">
        <v>2</v>
      </c>
      <c r="W13" s="39">
        <v>0</v>
      </c>
      <c r="X13" s="39">
        <v>2</v>
      </c>
      <c r="Y13" s="39">
        <v>0</v>
      </c>
      <c r="Z13" s="36">
        <v>0</v>
      </c>
      <c r="AA13" s="40">
        <v>2</v>
      </c>
      <c r="AB13" s="40">
        <v>1</v>
      </c>
      <c r="AC13" s="41">
        <v>0</v>
      </c>
      <c r="AD13" s="79">
        <v>11.333333333333334</v>
      </c>
      <c r="AE13" s="80">
        <v>132.66666666666666</v>
      </c>
      <c r="AF13" s="94">
        <f>SUM(Z13:Z17)/SUM($H13:$H17)*100</f>
        <v>16.666666666666664</v>
      </c>
      <c r="AG13" s="95">
        <f>SUM(AA13:AA17)/SUM($H13:$H17)*100</f>
        <v>50</v>
      </c>
      <c r="AH13" s="95">
        <f>SUM(AB13:AB17)/SUM($H13:$H17)*100</f>
        <v>16.666666666666664</v>
      </c>
      <c r="AI13" s="96">
        <f>SUM(AC13:AC17)/SUM($H13:$H17)*100</f>
        <v>16.666666666666664</v>
      </c>
      <c r="AJ13" s="97">
        <f>SUM(AF13:AI17)</f>
        <v>99.999999999999972</v>
      </c>
      <c r="AM13" s="3" t="s">
        <v>62</v>
      </c>
      <c r="AN13" s="8" t="s">
        <v>21</v>
      </c>
      <c r="AO13" s="1" t="s">
        <v>7</v>
      </c>
    </row>
    <row r="14" spans="2:42" ht="15" customHeight="1" thickBot="1" x14ac:dyDescent="0.3">
      <c r="B14" s="91" t="s">
        <v>173</v>
      </c>
      <c r="C14" s="42" t="s">
        <v>168</v>
      </c>
      <c r="D14" s="34" t="s">
        <v>120</v>
      </c>
      <c r="E14" s="43" t="s">
        <v>167</v>
      </c>
      <c r="F14" s="44">
        <v>21</v>
      </c>
      <c r="G14" s="45">
        <v>2</v>
      </c>
      <c r="H14" s="46">
        <v>2</v>
      </c>
      <c r="I14" s="47">
        <v>2</v>
      </c>
      <c r="J14" s="47">
        <v>2</v>
      </c>
      <c r="K14" s="47">
        <v>1</v>
      </c>
      <c r="L14" s="47">
        <v>1</v>
      </c>
      <c r="M14" s="47">
        <v>0</v>
      </c>
      <c r="N14" s="47">
        <v>2</v>
      </c>
      <c r="O14" s="47">
        <v>0</v>
      </c>
      <c r="P14" s="73">
        <v>2</v>
      </c>
      <c r="Q14" s="73">
        <v>0</v>
      </c>
      <c r="R14" s="73">
        <v>2</v>
      </c>
      <c r="S14" s="47">
        <v>1</v>
      </c>
      <c r="T14" s="47">
        <v>1</v>
      </c>
      <c r="U14" s="47">
        <v>0</v>
      </c>
      <c r="V14" s="47">
        <v>2</v>
      </c>
      <c r="W14" s="47">
        <v>0</v>
      </c>
      <c r="X14" s="47">
        <v>1</v>
      </c>
      <c r="Y14" s="47">
        <v>1</v>
      </c>
      <c r="Z14" s="44">
        <v>1</v>
      </c>
      <c r="AA14" s="48">
        <v>1</v>
      </c>
      <c r="AB14" s="48">
        <v>0</v>
      </c>
      <c r="AC14" s="49">
        <v>0</v>
      </c>
      <c r="AD14" s="81">
        <v>15</v>
      </c>
      <c r="AE14" s="82">
        <v>226</v>
      </c>
      <c r="AF14" s="94"/>
      <c r="AG14" s="95"/>
      <c r="AH14" s="95"/>
      <c r="AI14" s="96"/>
      <c r="AJ14" s="97"/>
      <c r="AM14" s="3" t="s">
        <v>63</v>
      </c>
      <c r="AN14" s="8" t="s">
        <v>22</v>
      </c>
      <c r="AO14" s="1" t="s">
        <v>9</v>
      </c>
    </row>
    <row r="15" spans="2:42" ht="15" customHeight="1" thickBot="1" x14ac:dyDescent="0.3">
      <c r="B15" s="91" t="s">
        <v>172</v>
      </c>
      <c r="C15" s="42" t="s">
        <v>169</v>
      </c>
      <c r="D15" s="34" t="s">
        <v>103</v>
      </c>
      <c r="E15" s="43" t="s">
        <v>167</v>
      </c>
      <c r="F15" s="44">
        <v>10</v>
      </c>
      <c r="G15" s="45">
        <v>1</v>
      </c>
      <c r="H15" s="46">
        <v>1</v>
      </c>
      <c r="I15" s="47">
        <v>1</v>
      </c>
      <c r="J15" s="47">
        <v>1</v>
      </c>
      <c r="K15" s="47">
        <v>1</v>
      </c>
      <c r="L15" s="47">
        <v>0</v>
      </c>
      <c r="M15" s="47">
        <v>1</v>
      </c>
      <c r="N15" s="47">
        <v>0</v>
      </c>
      <c r="O15" s="47">
        <v>0</v>
      </c>
      <c r="P15" s="73">
        <v>0</v>
      </c>
      <c r="Q15" s="73">
        <v>0</v>
      </c>
      <c r="R15" s="73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4">
        <v>0</v>
      </c>
      <c r="AA15" s="48">
        <v>0</v>
      </c>
      <c r="AB15" s="48">
        <v>0</v>
      </c>
      <c r="AC15" s="49">
        <v>1</v>
      </c>
      <c r="AD15" s="81">
        <v>4</v>
      </c>
      <c r="AE15" s="82">
        <v>16</v>
      </c>
      <c r="AF15" s="94"/>
      <c r="AG15" s="95"/>
      <c r="AH15" s="95"/>
      <c r="AI15" s="96"/>
      <c r="AJ15" s="97"/>
      <c r="AM15" s="3" t="s">
        <v>64</v>
      </c>
      <c r="AN15" s="8" t="s">
        <v>23</v>
      </c>
      <c r="AO15" s="1" t="s">
        <v>11</v>
      </c>
    </row>
    <row r="16" spans="2:42" ht="15" customHeight="1" thickBot="1" x14ac:dyDescent="0.3">
      <c r="B16" s="91"/>
      <c r="C16" s="42"/>
      <c r="D16" s="34"/>
      <c r="E16" s="43"/>
      <c r="F16" s="44"/>
      <c r="G16" s="45"/>
      <c r="H16" s="46"/>
      <c r="I16" s="47"/>
      <c r="J16" s="47"/>
      <c r="K16" s="47"/>
      <c r="L16" s="47"/>
      <c r="M16" s="47"/>
      <c r="N16" s="47"/>
      <c r="O16" s="47"/>
      <c r="P16" s="73"/>
      <c r="Q16" s="73"/>
      <c r="R16" s="73"/>
      <c r="S16" s="47"/>
      <c r="T16" s="47"/>
      <c r="U16" s="47"/>
      <c r="V16" s="47"/>
      <c r="W16" s="47"/>
      <c r="X16" s="47"/>
      <c r="Y16" s="47"/>
      <c r="Z16" s="44"/>
      <c r="AA16" s="48"/>
      <c r="AB16" s="48"/>
      <c r="AC16" s="49"/>
      <c r="AD16" s="81"/>
      <c r="AE16" s="82"/>
      <c r="AF16" s="94"/>
      <c r="AG16" s="95"/>
      <c r="AH16" s="95"/>
      <c r="AI16" s="96"/>
      <c r="AJ16" s="97"/>
      <c r="AM16" s="3" t="s">
        <v>65</v>
      </c>
      <c r="AN16" s="8" t="s">
        <v>24</v>
      </c>
      <c r="AO16" s="1" t="s">
        <v>13</v>
      </c>
    </row>
    <row r="17" spans="2:41" ht="15" customHeight="1" thickBot="1" x14ac:dyDescent="0.3">
      <c r="B17" s="92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74"/>
      <c r="Q17" s="74"/>
      <c r="R17" s="74"/>
      <c r="S17" s="56"/>
      <c r="T17" s="56"/>
      <c r="U17" s="56"/>
      <c r="V17" s="56"/>
      <c r="W17" s="56"/>
      <c r="X17" s="56"/>
      <c r="Y17" s="56"/>
      <c r="Z17" s="53"/>
      <c r="AA17" s="57"/>
      <c r="AB17" s="57"/>
      <c r="AC17" s="58"/>
      <c r="AD17" s="83"/>
      <c r="AE17" s="84"/>
      <c r="AF17" s="94"/>
      <c r="AG17" s="95"/>
      <c r="AH17" s="95"/>
      <c r="AI17" s="96"/>
      <c r="AJ17" s="97"/>
      <c r="AM17" s="3" t="s">
        <v>66</v>
      </c>
      <c r="AN17" s="8" t="s">
        <v>25</v>
      </c>
      <c r="AO17" s="1" t="s">
        <v>14</v>
      </c>
    </row>
    <row r="18" spans="2:41" ht="15" customHeight="1" thickBot="1" x14ac:dyDescent="0.3">
      <c r="B18" s="90" t="s">
        <v>166</v>
      </c>
      <c r="C18" s="33" t="s">
        <v>164</v>
      </c>
      <c r="D18" s="34" t="s">
        <v>103</v>
      </c>
      <c r="E18" s="35" t="s">
        <v>165</v>
      </c>
      <c r="F18" s="36">
        <v>20</v>
      </c>
      <c r="G18" s="37">
        <v>1</v>
      </c>
      <c r="H18" s="38">
        <v>1</v>
      </c>
      <c r="I18" s="39">
        <v>1</v>
      </c>
      <c r="J18" s="39">
        <v>1</v>
      </c>
      <c r="K18" s="39">
        <v>1</v>
      </c>
      <c r="L18" s="39">
        <v>1</v>
      </c>
      <c r="M18" s="39">
        <v>0</v>
      </c>
      <c r="N18" s="39">
        <v>1</v>
      </c>
      <c r="O18" s="39">
        <v>0</v>
      </c>
      <c r="P18" s="72">
        <v>1</v>
      </c>
      <c r="Q18" s="72">
        <v>0</v>
      </c>
      <c r="R18" s="72">
        <v>1</v>
      </c>
      <c r="S18" s="39">
        <v>0</v>
      </c>
      <c r="T18" s="39">
        <v>0</v>
      </c>
      <c r="U18" s="39">
        <v>0</v>
      </c>
      <c r="V18" s="39">
        <v>1</v>
      </c>
      <c r="W18" s="39">
        <v>0</v>
      </c>
      <c r="X18" s="39">
        <v>0</v>
      </c>
      <c r="Y18" s="39">
        <v>0</v>
      </c>
      <c r="Z18" s="36">
        <v>0</v>
      </c>
      <c r="AA18" s="40">
        <v>1</v>
      </c>
      <c r="AB18" s="40">
        <v>0</v>
      </c>
      <c r="AC18" s="41">
        <v>0</v>
      </c>
      <c r="AD18" s="85">
        <v>12</v>
      </c>
      <c r="AE18" s="86">
        <v>144</v>
      </c>
      <c r="AF18" s="94">
        <f>SUM(Z18:Z22)/SUM($H18:$H22)*100</f>
        <v>0</v>
      </c>
      <c r="AG18" s="95">
        <f>SUM(AA18:AA22)/SUM($H18:$H22)*100</f>
        <v>100</v>
      </c>
      <c r="AH18" s="95">
        <f>SUM(AB18:AB22)/SUM($H18:$H22)*100</f>
        <v>0</v>
      </c>
      <c r="AI18" s="96">
        <f>SUM(AC18:AC22)/SUM($H18:$H22)*100</f>
        <v>0</v>
      </c>
      <c r="AJ18" s="97">
        <f t="shared" ref="AJ18" si="6">SUM(AF18:AI22)</f>
        <v>100</v>
      </c>
      <c r="AM18" s="3" t="s">
        <v>67</v>
      </c>
      <c r="AN18" s="8" t="s">
        <v>26</v>
      </c>
      <c r="AO18" s="1" t="s">
        <v>102</v>
      </c>
    </row>
    <row r="19" spans="2:41" ht="15" customHeight="1" thickBot="1" x14ac:dyDescent="0.3">
      <c r="B19" s="91"/>
      <c r="C19" s="42"/>
      <c r="D19" s="34"/>
      <c r="E19" s="43"/>
      <c r="F19" s="44"/>
      <c r="G19" s="45"/>
      <c r="H19" s="46"/>
      <c r="I19" s="47"/>
      <c r="J19" s="47"/>
      <c r="K19" s="47"/>
      <c r="L19" s="47"/>
      <c r="M19" s="47"/>
      <c r="N19" s="47"/>
      <c r="O19" s="47"/>
      <c r="P19" s="73"/>
      <c r="Q19" s="73"/>
      <c r="R19" s="73"/>
      <c r="S19" s="47"/>
      <c r="T19" s="47"/>
      <c r="U19" s="47"/>
      <c r="V19" s="47"/>
      <c r="W19" s="47"/>
      <c r="X19" s="47"/>
      <c r="Y19" s="47"/>
      <c r="Z19" s="44"/>
      <c r="AA19" s="48"/>
      <c r="AB19" s="48"/>
      <c r="AC19" s="49"/>
      <c r="AD19" s="81"/>
      <c r="AE19" s="82"/>
      <c r="AF19" s="94"/>
      <c r="AG19" s="95"/>
      <c r="AH19" s="95"/>
      <c r="AI19" s="96"/>
      <c r="AJ19" s="97"/>
      <c r="AM19" s="3" t="s">
        <v>68</v>
      </c>
      <c r="AN19" s="8" t="s">
        <v>27</v>
      </c>
    </row>
    <row r="20" spans="2:41" ht="15" customHeight="1" thickBot="1" x14ac:dyDescent="0.3">
      <c r="B20" s="91"/>
      <c r="C20" s="42"/>
      <c r="D20" s="34"/>
      <c r="E20" s="43"/>
      <c r="F20" s="44"/>
      <c r="G20" s="45"/>
      <c r="H20" s="46"/>
      <c r="I20" s="47"/>
      <c r="J20" s="47"/>
      <c r="K20" s="47"/>
      <c r="L20" s="47"/>
      <c r="M20" s="47"/>
      <c r="N20" s="47"/>
      <c r="O20" s="47"/>
      <c r="P20" s="73"/>
      <c r="Q20" s="73"/>
      <c r="R20" s="73"/>
      <c r="S20" s="47"/>
      <c r="T20" s="47"/>
      <c r="U20" s="47"/>
      <c r="V20" s="47"/>
      <c r="W20" s="47"/>
      <c r="X20" s="47"/>
      <c r="Y20" s="47"/>
      <c r="Z20" s="44"/>
      <c r="AA20" s="48"/>
      <c r="AB20" s="48"/>
      <c r="AC20" s="49"/>
      <c r="AD20" s="81"/>
      <c r="AE20" s="82"/>
      <c r="AF20" s="94"/>
      <c r="AG20" s="95"/>
      <c r="AH20" s="95"/>
      <c r="AI20" s="96"/>
      <c r="AJ20" s="97"/>
      <c r="AM20" s="3" t="s">
        <v>69</v>
      </c>
      <c r="AN20" s="8" t="s">
        <v>108</v>
      </c>
    </row>
    <row r="21" spans="2:41" ht="15" customHeight="1" thickBot="1" x14ac:dyDescent="0.3">
      <c r="B21" s="91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73"/>
      <c r="Q21" s="73"/>
      <c r="R21" s="73"/>
      <c r="S21" s="47"/>
      <c r="T21" s="47"/>
      <c r="U21" s="47"/>
      <c r="V21" s="47"/>
      <c r="W21" s="47"/>
      <c r="X21" s="47"/>
      <c r="Y21" s="47"/>
      <c r="Z21" s="44"/>
      <c r="AA21" s="48"/>
      <c r="AB21" s="48"/>
      <c r="AC21" s="49"/>
      <c r="AD21" s="81"/>
      <c r="AE21" s="82"/>
      <c r="AF21" s="94"/>
      <c r="AG21" s="95"/>
      <c r="AH21" s="95"/>
      <c r="AI21" s="96"/>
      <c r="AJ21" s="97"/>
      <c r="AM21" s="3" t="s">
        <v>70</v>
      </c>
      <c r="AN21" s="8" t="s">
        <v>28</v>
      </c>
    </row>
    <row r="22" spans="2:41" ht="15" customHeight="1" thickBot="1" x14ac:dyDescent="0.3">
      <c r="B22" s="92"/>
      <c r="C22" s="50"/>
      <c r="D22" s="51"/>
      <c r="E22" s="52"/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74"/>
      <c r="Q22" s="74"/>
      <c r="R22" s="74"/>
      <c r="S22" s="56"/>
      <c r="T22" s="56"/>
      <c r="U22" s="56"/>
      <c r="V22" s="56"/>
      <c r="W22" s="56"/>
      <c r="X22" s="56"/>
      <c r="Y22" s="56"/>
      <c r="Z22" s="53"/>
      <c r="AA22" s="57"/>
      <c r="AB22" s="57"/>
      <c r="AC22" s="58"/>
      <c r="AD22" s="83"/>
      <c r="AE22" s="84"/>
      <c r="AF22" s="94"/>
      <c r="AG22" s="95"/>
      <c r="AH22" s="95"/>
      <c r="AI22" s="96"/>
      <c r="AJ22" s="97"/>
      <c r="AM22" s="3" t="s">
        <v>71</v>
      </c>
      <c r="AN22" s="8" t="s">
        <v>29</v>
      </c>
    </row>
    <row r="23" spans="2:41" ht="15" customHeight="1" thickBot="1" x14ac:dyDescent="0.3">
      <c r="B23" s="90" t="s">
        <v>171</v>
      </c>
      <c r="C23" s="33" t="s">
        <v>164</v>
      </c>
      <c r="D23" s="34" t="s">
        <v>103</v>
      </c>
      <c r="E23" s="35" t="s">
        <v>170</v>
      </c>
      <c r="F23" s="36">
        <v>29</v>
      </c>
      <c r="G23" s="37">
        <v>1</v>
      </c>
      <c r="H23" s="38">
        <v>1</v>
      </c>
      <c r="I23" s="39">
        <v>1</v>
      </c>
      <c r="J23" s="39">
        <v>1</v>
      </c>
      <c r="K23" s="39">
        <v>1</v>
      </c>
      <c r="L23" s="39">
        <v>1</v>
      </c>
      <c r="M23" s="39">
        <v>0</v>
      </c>
      <c r="N23" s="39">
        <v>1</v>
      </c>
      <c r="O23" s="39">
        <v>0</v>
      </c>
      <c r="P23" s="72">
        <v>1</v>
      </c>
      <c r="Q23" s="72">
        <v>1</v>
      </c>
      <c r="R23" s="72">
        <v>0</v>
      </c>
      <c r="S23" s="39">
        <v>1</v>
      </c>
      <c r="T23" s="39">
        <v>0</v>
      </c>
      <c r="U23" s="39">
        <v>1</v>
      </c>
      <c r="V23" s="39">
        <v>0</v>
      </c>
      <c r="W23" s="39">
        <v>0</v>
      </c>
      <c r="X23" s="39">
        <v>0</v>
      </c>
      <c r="Y23" s="39">
        <v>0</v>
      </c>
      <c r="Z23" s="36">
        <v>0</v>
      </c>
      <c r="AA23" s="40">
        <v>1</v>
      </c>
      <c r="AB23" s="40">
        <v>0</v>
      </c>
      <c r="AC23" s="41">
        <v>0</v>
      </c>
      <c r="AD23" s="85">
        <v>11</v>
      </c>
      <c r="AE23" s="86">
        <v>121</v>
      </c>
      <c r="AF23" s="94">
        <f>SUM(Z23:Z27)/SUM($H23:$H27)*100</f>
        <v>0</v>
      </c>
      <c r="AG23" s="95">
        <f>SUM(AA23:AA27)/SUM($H23:$H27)*100</f>
        <v>100</v>
      </c>
      <c r="AH23" s="95">
        <f>SUM(AB23:AB27)/SUM($H23:$H27)*100</f>
        <v>0</v>
      </c>
      <c r="AI23" s="96">
        <f>SUM(AC23:AC27)/SUM($H23:$H27)*100</f>
        <v>0</v>
      </c>
      <c r="AJ23" s="97">
        <f t="shared" ref="AJ23" si="7">SUM(AF23:AI27)</f>
        <v>100</v>
      </c>
      <c r="AM23" s="3" t="s">
        <v>72</v>
      </c>
      <c r="AN23" s="8" t="s">
        <v>31</v>
      </c>
    </row>
    <row r="24" spans="2:41" ht="15" customHeight="1" thickBot="1" x14ac:dyDescent="0.3">
      <c r="B24" s="91"/>
      <c r="C24" s="42"/>
      <c r="D24" s="34"/>
      <c r="E24" s="43"/>
      <c r="F24" s="44"/>
      <c r="G24" s="45"/>
      <c r="H24" s="46"/>
      <c r="I24" s="47"/>
      <c r="J24" s="47"/>
      <c r="K24" s="47"/>
      <c r="L24" s="47"/>
      <c r="M24" s="47"/>
      <c r="N24" s="47"/>
      <c r="O24" s="47"/>
      <c r="P24" s="73"/>
      <c r="Q24" s="73"/>
      <c r="R24" s="73"/>
      <c r="S24" s="47"/>
      <c r="T24" s="47"/>
      <c r="U24" s="47"/>
      <c r="V24" s="47"/>
      <c r="W24" s="47"/>
      <c r="X24" s="47"/>
      <c r="Y24" s="47"/>
      <c r="Z24" s="44"/>
      <c r="AA24" s="48"/>
      <c r="AB24" s="48"/>
      <c r="AC24" s="49"/>
      <c r="AD24" s="81"/>
      <c r="AE24" s="82"/>
      <c r="AF24" s="94"/>
      <c r="AG24" s="95"/>
      <c r="AH24" s="95"/>
      <c r="AI24" s="96"/>
      <c r="AJ24" s="97"/>
      <c r="AM24" s="3" t="s">
        <v>73</v>
      </c>
      <c r="AN24" s="8" t="s">
        <v>30</v>
      </c>
    </row>
    <row r="25" spans="2:41" ht="15" customHeight="1" thickBot="1" x14ac:dyDescent="0.3">
      <c r="B25" s="91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73"/>
      <c r="Q25" s="73"/>
      <c r="R25" s="73"/>
      <c r="S25" s="47"/>
      <c r="T25" s="47"/>
      <c r="U25" s="47"/>
      <c r="V25" s="47"/>
      <c r="W25" s="47"/>
      <c r="X25" s="47"/>
      <c r="Y25" s="47"/>
      <c r="Z25" s="44"/>
      <c r="AA25" s="48"/>
      <c r="AB25" s="48"/>
      <c r="AC25" s="49"/>
      <c r="AD25" s="81"/>
      <c r="AE25" s="82"/>
      <c r="AF25" s="94"/>
      <c r="AG25" s="95"/>
      <c r="AH25" s="95"/>
      <c r="AI25" s="96"/>
      <c r="AJ25" s="97"/>
      <c r="AM25" s="3" t="s">
        <v>74</v>
      </c>
      <c r="AN25" s="8" t="s">
        <v>32</v>
      </c>
    </row>
    <row r="26" spans="2:41" ht="15" customHeight="1" thickBot="1" x14ac:dyDescent="0.3">
      <c r="B26" s="91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73"/>
      <c r="Q26" s="73"/>
      <c r="R26" s="73"/>
      <c r="S26" s="47"/>
      <c r="T26" s="47"/>
      <c r="U26" s="47"/>
      <c r="V26" s="47"/>
      <c r="W26" s="47"/>
      <c r="X26" s="47"/>
      <c r="Y26" s="47"/>
      <c r="Z26" s="44"/>
      <c r="AA26" s="48"/>
      <c r="AB26" s="48"/>
      <c r="AC26" s="49"/>
      <c r="AD26" s="81"/>
      <c r="AE26" s="82"/>
      <c r="AF26" s="94"/>
      <c r="AG26" s="95"/>
      <c r="AH26" s="95"/>
      <c r="AI26" s="96"/>
      <c r="AJ26" s="97"/>
      <c r="AM26" s="3" t="s">
        <v>75</v>
      </c>
      <c r="AN26" s="8" t="s">
        <v>33</v>
      </c>
    </row>
    <row r="27" spans="2:41" ht="15" customHeight="1" thickBot="1" x14ac:dyDescent="0.3">
      <c r="B27" s="92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74"/>
      <c r="Q27" s="74"/>
      <c r="R27" s="74"/>
      <c r="S27" s="56"/>
      <c r="T27" s="56"/>
      <c r="U27" s="56"/>
      <c r="V27" s="56"/>
      <c r="W27" s="56"/>
      <c r="X27" s="56"/>
      <c r="Y27" s="56"/>
      <c r="Z27" s="53"/>
      <c r="AA27" s="57"/>
      <c r="AB27" s="57"/>
      <c r="AC27" s="58"/>
      <c r="AD27" s="83"/>
      <c r="AE27" s="84"/>
      <c r="AF27" s="94"/>
      <c r="AG27" s="95"/>
      <c r="AH27" s="95"/>
      <c r="AI27" s="96"/>
      <c r="AJ27" s="97"/>
      <c r="AM27" s="3" t="s">
        <v>76</v>
      </c>
      <c r="AN27" s="8" t="s">
        <v>15</v>
      </c>
    </row>
    <row r="28" spans="2:41" ht="15" customHeight="1" thickBot="1" x14ac:dyDescent="0.3">
      <c r="B28" s="90" t="s">
        <v>176</v>
      </c>
      <c r="C28" s="33" t="s">
        <v>174</v>
      </c>
      <c r="D28" s="34" t="s">
        <v>122</v>
      </c>
      <c r="E28" s="35" t="s">
        <v>175</v>
      </c>
      <c r="F28" s="36">
        <v>17</v>
      </c>
      <c r="G28" s="37">
        <v>3</v>
      </c>
      <c r="H28" s="38">
        <v>3</v>
      </c>
      <c r="I28" s="39">
        <v>2</v>
      </c>
      <c r="J28" s="39">
        <v>2</v>
      </c>
      <c r="K28" s="39">
        <v>3</v>
      </c>
      <c r="L28" s="39">
        <v>2</v>
      </c>
      <c r="M28" s="39">
        <v>1</v>
      </c>
      <c r="N28" s="39">
        <v>2</v>
      </c>
      <c r="O28" s="39">
        <v>1</v>
      </c>
      <c r="P28" s="72">
        <v>2</v>
      </c>
      <c r="Q28" s="72">
        <v>2</v>
      </c>
      <c r="R28" s="72">
        <v>0</v>
      </c>
      <c r="S28" s="39">
        <v>0</v>
      </c>
      <c r="T28" s="39">
        <v>1</v>
      </c>
      <c r="U28" s="39">
        <v>0</v>
      </c>
      <c r="V28" s="39">
        <v>3</v>
      </c>
      <c r="W28" s="39">
        <v>0</v>
      </c>
      <c r="X28" s="39">
        <v>0</v>
      </c>
      <c r="Y28" s="39">
        <v>0</v>
      </c>
      <c r="Z28" s="36">
        <v>0</v>
      </c>
      <c r="AA28" s="40">
        <v>0</v>
      </c>
      <c r="AB28" s="40">
        <v>3</v>
      </c>
      <c r="AC28" s="41">
        <v>0</v>
      </c>
      <c r="AD28" s="85">
        <v>9.6666666666666661</v>
      </c>
      <c r="AE28" s="86">
        <v>93.666666666666671</v>
      </c>
      <c r="AF28" s="94">
        <f>SUM(Z28:Z32)/SUM($H28:$H32)*100</f>
        <v>0</v>
      </c>
      <c r="AG28" s="95">
        <f>SUM(AA28:AA32)/SUM($H28:$H32)*100</f>
        <v>0</v>
      </c>
      <c r="AH28" s="95">
        <f>SUM(AB28:AB32)/SUM($H28:$H32)*100</f>
        <v>100</v>
      </c>
      <c r="AI28" s="96">
        <f>SUM(AC28:AC32)/SUM($H28:$H32)*100</f>
        <v>0</v>
      </c>
      <c r="AJ28" s="97">
        <f t="shared" ref="AJ28" si="8">SUM(AF28:AI32)</f>
        <v>100</v>
      </c>
      <c r="AM28" s="3" t="s">
        <v>77</v>
      </c>
      <c r="AN28" s="8" t="s">
        <v>34</v>
      </c>
    </row>
    <row r="29" spans="2:41" ht="15" customHeight="1" thickBot="1" x14ac:dyDescent="0.3">
      <c r="B29" s="91"/>
      <c r="C29" s="42"/>
      <c r="D29" s="34"/>
      <c r="E29" s="43"/>
      <c r="F29" s="44"/>
      <c r="G29" s="45"/>
      <c r="H29" s="46"/>
      <c r="I29" s="47"/>
      <c r="J29" s="47"/>
      <c r="K29" s="47"/>
      <c r="L29" s="47"/>
      <c r="M29" s="47"/>
      <c r="N29" s="47"/>
      <c r="O29" s="47"/>
      <c r="P29" s="73"/>
      <c r="Q29" s="73"/>
      <c r="R29" s="73"/>
      <c r="S29" s="47"/>
      <c r="T29" s="47"/>
      <c r="U29" s="47"/>
      <c r="V29" s="47"/>
      <c r="W29" s="47"/>
      <c r="X29" s="47"/>
      <c r="Y29" s="47"/>
      <c r="Z29" s="44"/>
      <c r="AA29" s="48"/>
      <c r="AB29" s="48"/>
      <c r="AC29" s="49"/>
      <c r="AD29" s="81"/>
      <c r="AE29" s="82"/>
      <c r="AF29" s="94"/>
      <c r="AG29" s="95"/>
      <c r="AH29" s="95"/>
      <c r="AI29" s="96"/>
      <c r="AJ29" s="97"/>
      <c r="AM29" s="3" t="s">
        <v>78</v>
      </c>
      <c r="AN29" s="8" t="s">
        <v>35</v>
      </c>
    </row>
    <row r="30" spans="2:41" ht="15" customHeight="1" thickBot="1" x14ac:dyDescent="0.3">
      <c r="B30" s="91"/>
      <c r="C30" s="42"/>
      <c r="D30" s="34"/>
      <c r="E30" s="43"/>
      <c r="F30" s="44"/>
      <c r="G30" s="45"/>
      <c r="H30" s="46"/>
      <c r="I30" s="47"/>
      <c r="J30" s="47"/>
      <c r="K30" s="47"/>
      <c r="L30" s="47"/>
      <c r="M30" s="47"/>
      <c r="N30" s="47"/>
      <c r="O30" s="47"/>
      <c r="P30" s="73"/>
      <c r="Q30" s="73"/>
      <c r="R30" s="73"/>
      <c r="S30" s="47"/>
      <c r="T30" s="47"/>
      <c r="U30" s="47"/>
      <c r="V30" s="47"/>
      <c r="W30" s="47"/>
      <c r="X30" s="47"/>
      <c r="Y30" s="47"/>
      <c r="Z30" s="44"/>
      <c r="AA30" s="48"/>
      <c r="AB30" s="48"/>
      <c r="AC30" s="49"/>
      <c r="AD30" s="81"/>
      <c r="AE30" s="82"/>
      <c r="AF30" s="94"/>
      <c r="AG30" s="95"/>
      <c r="AH30" s="95"/>
      <c r="AI30" s="96"/>
      <c r="AJ30" s="97"/>
      <c r="AM30" s="3" t="s">
        <v>79</v>
      </c>
      <c r="AN30" s="8" t="s">
        <v>36</v>
      </c>
    </row>
    <row r="31" spans="2:41" ht="15" customHeight="1" thickBot="1" x14ac:dyDescent="0.3">
      <c r="B31" s="91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73"/>
      <c r="Q31" s="73"/>
      <c r="R31" s="73"/>
      <c r="S31" s="47"/>
      <c r="T31" s="47"/>
      <c r="U31" s="47"/>
      <c r="V31" s="47"/>
      <c r="W31" s="47"/>
      <c r="X31" s="47"/>
      <c r="Y31" s="47"/>
      <c r="Z31" s="44"/>
      <c r="AA31" s="48"/>
      <c r="AB31" s="48"/>
      <c r="AC31" s="49"/>
      <c r="AD31" s="81"/>
      <c r="AE31" s="82"/>
      <c r="AF31" s="94"/>
      <c r="AG31" s="95"/>
      <c r="AH31" s="95"/>
      <c r="AI31" s="96"/>
      <c r="AJ31" s="97"/>
      <c r="AM31" s="3" t="s">
        <v>80</v>
      </c>
      <c r="AN31" s="8" t="s">
        <v>37</v>
      </c>
    </row>
    <row r="32" spans="2:41" ht="15" customHeight="1" thickBot="1" x14ac:dyDescent="0.3">
      <c r="B32" s="92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74"/>
      <c r="Q32" s="74"/>
      <c r="R32" s="74"/>
      <c r="S32" s="56"/>
      <c r="T32" s="56"/>
      <c r="U32" s="56"/>
      <c r="V32" s="56"/>
      <c r="W32" s="56"/>
      <c r="X32" s="56"/>
      <c r="Y32" s="56"/>
      <c r="Z32" s="53"/>
      <c r="AA32" s="57"/>
      <c r="AB32" s="57"/>
      <c r="AC32" s="58"/>
      <c r="AD32" s="83"/>
      <c r="AE32" s="84"/>
      <c r="AF32" s="94"/>
      <c r="AG32" s="95"/>
      <c r="AH32" s="95"/>
      <c r="AI32" s="96"/>
      <c r="AJ32" s="97"/>
      <c r="AM32" s="3" t="s">
        <v>81</v>
      </c>
      <c r="AN32" s="8" t="s">
        <v>38</v>
      </c>
    </row>
    <row r="33" spans="2:40" ht="15" customHeight="1" thickBot="1" x14ac:dyDescent="0.3">
      <c r="B33" s="90" t="s">
        <v>189</v>
      </c>
      <c r="C33" s="33">
        <v>11</v>
      </c>
      <c r="D33" s="34" t="s">
        <v>103</v>
      </c>
      <c r="E33" s="35" t="s">
        <v>188</v>
      </c>
      <c r="F33" s="36">
        <v>2</v>
      </c>
      <c r="G33" s="37">
        <v>2</v>
      </c>
      <c r="H33" s="38">
        <v>2</v>
      </c>
      <c r="I33" s="39">
        <v>2</v>
      </c>
      <c r="J33" s="39">
        <v>1</v>
      </c>
      <c r="K33" s="39">
        <v>2</v>
      </c>
      <c r="L33" s="39">
        <v>2</v>
      </c>
      <c r="M33" s="39">
        <v>0</v>
      </c>
      <c r="N33" s="39">
        <v>2</v>
      </c>
      <c r="O33" s="39">
        <v>0</v>
      </c>
      <c r="P33" s="72">
        <v>1</v>
      </c>
      <c r="Q33" s="72">
        <v>1</v>
      </c>
      <c r="R33" s="72">
        <v>0</v>
      </c>
      <c r="S33" s="39">
        <v>0</v>
      </c>
      <c r="T33" s="39">
        <v>2</v>
      </c>
      <c r="U33" s="39">
        <v>0</v>
      </c>
      <c r="V33" s="39">
        <v>1</v>
      </c>
      <c r="W33" s="39">
        <v>0</v>
      </c>
      <c r="X33" s="39">
        <v>0</v>
      </c>
      <c r="Y33" s="39">
        <v>0</v>
      </c>
      <c r="Z33" s="36">
        <v>0</v>
      </c>
      <c r="AA33" s="40">
        <v>1</v>
      </c>
      <c r="AB33" s="40">
        <v>1</v>
      </c>
      <c r="AC33" s="41">
        <v>0</v>
      </c>
      <c r="AD33" s="85">
        <v>10</v>
      </c>
      <c r="AE33" s="86">
        <v>109</v>
      </c>
      <c r="AF33" s="94">
        <f>SUM(Z33:Z37)/SUM($H33:$H37)*100</f>
        <v>0</v>
      </c>
      <c r="AG33" s="95">
        <f>SUM(AA33:AA37)/SUM($H33:$H37)*100</f>
        <v>50</v>
      </c>
      <c r="AH33" s="95">
        <f>SUM(AB33:AB37)/SUM($H33:$H37)*100</f>
        <v>50</v>
      </c>
      <c r="AI33" s="96">
        <f>SUM(AC33:AC37)/SUM($H33:$H37)*100</f>
        <v>0</v>
      </c>
      <c r="AJ33" s="97">
        <f t="shared" ref="AJ33" si="9">SUM(AF33:AI37)</f>
        <v>100</v>
      </c>
      <c r="AM33" s="3" t="s">
        <v>82</v>
      </c>
      <c r="AN33" s="8" t="s">
        <v>39</v>
      </c>
    </row>
    <row r="34" spans="2:40" ht="15" customHeight="1" thickBot="1" x14ac:dyDescent="0.3">
      <c r="B34" s="91"/>
      <c r="C34" s="42"/>
      <c r="D34" s="34"/>
      <c r="E34" s="43"/>
      <c r="F34" s="44"/>
      <c r="G34" s="45"/>
      <c r="H34" s="46"/>
      <c r="I34" s="47"/>
      <c r="J34" s="47"/>
      <c r="K34" s="47"/>
      <c r="L34" s="47"/>
      <c r="M34" s="47"/>
      <c r="N34" s="47"/>
      <c r="O34" s="47"/>
      <c r="P34" s="73"/>
      <c r="Q34" s="73"/>
      <c r="R34" s="73"/>
      <c r="S34" s="47"/>
      <c r="T34" s="47"/>
      <c r="U34" s="47"/>
      <c r="V34" s="47"/>
      <c r="W34" s="47"/>
      <c r="X34" s="47"/>
      <c r="Y34" s="47"/>
      <c r="Z34" s="44"/>
      <c r="AA34" s="48"/>
      <c r="AB34" s="48"/>
      <c r="AC34" s="49"/>
      <c r="AD34" s="81"/>
      <c r="AE34" s="82"/>
      <c r="AF34" s="94"/>
      <c r="AG34" s="95"/>
      <c r="AH34" s="95"/>
      <c r="AI34" s="96"/>
      <c r="AJ34" s="97"/>
      <c r="AM34" s="3" t="s">
        <v>83</v>
      </c>
      <c r="AN34" s="8" t="s">
        <v>133</v>
      </c>
    </row>
    <row r="35" spans="2:40" ht="15" customHeight="1" thickBot="1" x14ac:dyDescent="0.3">
      <c r="B35" s="91"/>
      <c r="C35" s="42"/>
      <c r="D35" s="34"/>
      <c r="E35" s="43"/>
      <c r="F35" s="44"/>
      <c r="G35" s="45"/>
      <c r="H35" s="46"/>
      <c r="I35" s="47"/>
      <c r="J35" s="47"/>
      <c r="K35" s="47"/>
      <c r="L35" s="47"/>
      <c r="M35" s="47"/>
      <c r="N35" s="47"/>
      <c r="O35" s="47"/>
      <c r="P35" s="73"/>
      <c r="Q35" s="73"/>
      <c r="R35" s="73"/>
      <c r="S35" s="47"/>
      <c r="T35" s="47"/>
      <c r="U35" s="47"/>
      <c r="V35" s="47"/>
      <c r="W35" s="47"/>
      <c r="X35" s="47"/>
      <c r="Y35" s="47"/>
      <c r="Z35" s="44"/>
      <c r="AA35" s="48"/>
      <c r="AB35" s="48"/>
      <c r="AC35" s="49"/>
      <c r="AD35" s="81"/>
      <c r="AE35" s="82"/>
      <c r="AF35" s="94"/>
      <c r="AG35" s="95"/>
      <c r="AH35" s="95"/>
      <c r="AI35" s="96"/>
      <c r="AJ35" s="97"/>
      <c r="AM35" s="3" t="s">
        <v>84</v>
      </c>
      <c r="AN35" s="8" t="s">
        <v>40</v>
      </c>
    </row>
    <row r="36" spans="2:40" ht="15" customHeight="1" thickBot="1" x14ac:dyDescent="0.3">
      <c r="B36" s="91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73"/>
      <c r="Q36" s="73"/>
      <c r="R36" s="73"/>
      <c r="S36" s="47"/>
      <c r="T36" s="47"/>
      <c r="U36" s="47"/>
      <c r="V36" s="47"/>
      <c r="W36" s="47"/>
      <c r="X36" s="47"/>
      <c r="Y36" s="47"/>
      <c r="Z36" s="44"/>
      <c r="AA36" s="48"/>
      <c r="AB36" s="48"/>
      <c r="AC36" s="49"/>
      <c r="AD36" s="81"/>
      <c r="AE36" s="82"/>
      <c r="AF36" s="94"/>
      <c r="AG36" s="95"/>
      <c r="AH36" s="95"/>
      <c r="AI36" s="96"/>
      <c r="AJ36" s="97"/>
      <c r="AM36" s="3" t="s">
        <v>85</v>
      </c>
      <c r="AN36" s="8" t="s">
        <v>41</v>
      </c>
    </row>
    <row r="37" spans="2:40" ht="15" customHeight="1" thickBot="1" x14ac:dyDescent="0.3">
      <c r="B37" s="92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74"/>
      <c r="Q37" s="74"/>
      <c r="R37" s="74"/>
      <c r="S37" s="56"/>
      <c r="T37" s="56"/>
      <c r="U37" s="56"/>
      <c r="V37" s="56"/>
      <c r="W37" s="56"/>
      <c r="X37" s="56"/>
      <c r="Y37" s="56"/>
      <c r="Z37" s="53"/>
      <c r="AA37" s="57"/>
      <c r="AB37" s="57"/>
      <c r="AC37" s="58"/>
      <c r="AD37" s="83"/>
      <c r="AE37" s="84"/>
      <c r="AF37" s="94"/>
      <c r="AG37" s="95"/>
      <c r="AH37" s="95"/>
      <c r="AI37" s="96"/>
      <c r="AJ37" s="97"/>
      <c r="AM37" s="3" t="s">
        <v>86</v>
      </c>
      <c r="AN37" s="8" t="s">
        <v>42</v>
      </c>
    </row>
    <row r="38" spans="2:40" ht="15" customHeight="1" thickBot="1" x14ac:dyDescent="0.3">
      <c r="B38" s="90" t="s">
        <v>177</v>
      </c>
      <c r="C38" s="33" t="s">
        <v>164</v>
      </c>
      <c r="D38" s="34" t="s">
        <v>103</v>
      </c>
      <c r="E38" s="35" t="s">
        <v>178</v>
      </c>
      <c r="F38" s="36">
        <v>12</v>
      </c>
      <c r="G38" s="37">
        <v>1</v>
      </c>
      <c r="H38" s="38">
        <v>1</v>
      </c>
      <c r="I38" s="39">
        <v>1</v>
      </c>
      <c r="J38" s="39">
        <v>1</v>
      </c>
      <c r="K38" s="39">
        <v>1</v>
      </c>
      <c r="L38" s="39">
        <v>1</v>
      </c>
      <c r="M38" s="39">
        <v>0</v>
      </c>
      <c r="N38" s="39">
        <v>1</v>
      </c>
      <c r="O38" s="39">
        <v>0</v>
      </c>
      <c r="P38" s="72">
        <v>1</v>
      </c>
      <c r="Q38" s="72">
        <v>0</v>
      </c>
      <c r="R38" s="72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6">
        <v>0</v>
      </c>
      <c r="AA38" s="40">
        <v>0</v>
      </c>
      <c r="AB38" s="40">
        <v>1</v>
      </c>
      <c r="AC38" s="41">
        <v>0</v>
      </c>
      <c r="AD38" s="85">
        <v>8</v>
      </c>
      <c r="AE38" s="86">
        <v>64</v>
      </c>
      <c r="AF38" s="94">
        <f>SUM(Z38:Z42)/SUM($H38:$H42)*100</f>
        <v>0</v>
      </c>
      <c r="AG38" s="95">
        <f>SUM(AA38:AA42)/SUM($H38:$H42)*100</f>
        <v>0</v>
      </c>
      <c r="AH38" s="95">
        <f>SUM(AB38:AB42)/SUM($H38:$H42)*100</f>
        <v>100</v>
      </c>
      <c r="AI38" s="96">
        <f>SUM(AC38:AC42)/SUM($H38:$H42)*100</f>
        <v>0</v>
      </c>
      <c r="AJ38" s="97">
        <f t="shared" ref="AJ38" si="10">SUM(AF38:AI42)</f>
        <v>100</v>
      </c>
      <c r="AM38" s="3" t="s">
        <v>87</v>
      </c>
      <c r="AN38" s="8" t="s">
        <v>43</v>
      </c>
    </row>
    <row r="39" spans="2:40" ht="15" customHeight="1" thickBot="1" x14ac:dyDescent="0.3">
      <c r="B39" s="91"/>
      <c r="C39" s="42"/>
      <c r="D39" s="34"/>
      <c r="E39" s="43"/>
      <c r="F39" s="44"/>
      <c r="G39" s="45"/>
      <c r="H39" s="46"/>
      <c r="I39" s="47"/>
      <c r="J39" s="47"/>
      <c r="K39" s="47"/>
      <c r="L39" s="47"/>
      <c r="M39" s="47"/>
      <c r="N39" s="47"/>
      <c r="O39" s="47"/>
      <c r="P39" s="73"/>
      <c r="Q39" s="73"/>
      <c r="R39" s="73"/>
      <c r="S39" s="47"/>
      <c r="T39" s="47"/>
      <c r="U39" s="47"/>
      <c r="V39" s="47"/>
      <c r="W39" s="47"/>
      <c r="X39" s="47"/>
      <c r="Y39" s="47"/>
      <c r="Z39" s="44"/>
      <c r="AA39" s="48"/>
      <c r="AB39" s="48"/>
      <c r="AC39" s="49"/>
      <c r="AD39" s="81"/>
      <c r="AE39" s="82"/>
      <c r="AF39" s="94"/>
      <c r="AG39" s="95"/>
      <c r="AH39" s="95"/>
      <c r="AI39" s="96"/>
      <c r="AJ39" s="97"/>
      <c r="AM39" s="3" t="s">
        <v>88</v>
      </c>
      <c r="AN39" s="8" t="s">
        <v>44</v>
      </c>
    </row>
    <row r="40" spans="2:40" ht="15" customHeight="1" thickBot="1" x14ac:dyDescent="0.3">
      <c r="B40" s="91"/>
      <c r="C40" s="42"/>
      <c r="D40" s="34"/>
      <c r="E40" s="43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73"/>
      <c r="Q40" s="73"/>
      <c r="R40" s="73"/>
      <c r="S40" s="47"/>
      <c r="T40" s="47"/>
      <c r="U40" s="47"/>
      <c r="V40" s="47"/>
      <c r="W40" s="47"/>
      <c r="X40" s="47"/>
      <c r="Y40" s="47"/>
      <c r="Z40" s="44"/>
      <c r="AA40" s="48"/>
      <c r="AB40" s="48"/>
      <c r="AC40" s="49"/>
      <c r="AD40" s="81"/>
      <c r="AE40" s="82"/>
      <c r="AF40" s="94"/>
      <c r="AG40" s="95"/>
      <c r="AH40" s="95"/>
      <c r="AI40" s="96"/>
      <c r="AJ40" s="97"/>
      <c r="AM40" s="3" t="s">
        <v>89</v>
      </c>
      <c r="AN40" s="8" t="s">
        <v>45</v>
      </c>
    </row>
    <row r="41" spans="2:40" ht="15" customHeight="1" thickBot="1" x14ac:dyDescent="0.3">
      <c r="B41" s="91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73"/>
      <c r="Q41" s="73"/>
      <c r="R41" s="73"/>
      <c r="S41" s="47"/>
      <c r="T41" s="47"/>
      <c r="U41" s="47"/>
      <c r="V41" s="47"/>
      <c r="W41" s="47"/>
      <c r="X41" s="47"/>
      <c r="Y41" s="47"/>
      <c r="Z41" s="44"/>
      <c r="AA41" s="48"/>
      <c r="AB41" s="48"/>
      <c r="AC41" s="49"/>
      <c r="AD41" s="81"/>
      <c r="AE41" s="82"/>
      <c r="AF41" s="94"/>
      <c r="AG41" s="95"/>
      <c r="AH41" s="95"/>
      <c r="AI41" s="96"/>
      <c r="AJ41" s="97"/>
      <c r="AM41" s="3" t="s">
        <v>90</v>
      </c>
      <c r="AN41" s="8" t="s">
        <v>46</v>
      </c>
    </row>
    <row r="42" spans="2:40" ht="15" customHeight="1" thickBot="1" x14ac:dyDescent="0.3">
      <c r="B42" s="92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74"/>
      <c r="Q42" s="74"/>
      <c r="R42" s="74"/>
      <c r="S42" s="56"/>
      <c r="T42" s="56"/>
      <c r="U42" s="56"/>
      <c r="V42" s="56"/>
      <c r="W42" s="56"/>
      <c r="X42" s="56"/>
      <c r="Y42" s="56"/>
      <c r="Z42" s="53"/>
      <c r="AA42" s="57"/>
      <c r="AB42" s="57"/>
      <c r="AC42" s="58"/>
      <c r="AD42" s="83"/>
      <c r="AE42" s="84"/>
      <c r="AF42" s="94"/>
      <c r="AG42" s="95"/>
      <c r="AH42" s="95"/>
      <c r="AI42" s="96"/>
      <c r="AJ42" s="97"/>
      <c r="AM42" s="3" t="s">
        <v>91</v>
      </c>
      <c r="AN42" s="8" t="s">
        <v>47</v>
      </c>
    </row>
    <row r="43" spans="2:40" ht="15" customHeight="1" thickBot="1" x14ac:dyDescent="0.3">
      <c r="B43" s="90" t="s">
        <v>181</v>
      </c>
      <c r="C43" s="33" t="s">
        <v>179</v>
      </c>
      <c r="D43" s="34" t="s">
        <v>103</v>
      </c>
      <c r="E43" s="35" t="s">
        <v>180</v>
      </c>
      <c r="F43" s="36">
        <v>11</v>
      </c>
      <c r="G43" s="37">
        <v>2</v>
      </c>
      <c r="H43" s="38">
        <v>2</v>
      </c>
      <c r="I43" s="39">
        <v>1</v>
      </c>
      <c r="J43" s="39">
        <v>2</v>
      </c>
      <c r="K43" s="39">
        <v>2</v>
      </c>
      <c r="L43" s="39">
        <v>0</v>
      </c>
      <c r="M43" s="39">
        <v>2</v>
      </c>
      <c r="N43" s="39">
        <v>0</v>
      </c>
      <c r="O43" s="39">
        <v>2</v>
      </c>
      <c r="P43" s="72">
        <v>0</v>
      </c>
      <c r="Q43" s="72">
        <v>2</v>
      </c>
      <c r="R43" s="72">
        <v>0</v>
      </c>
      <c r="S43" s="39">
        <v>0</v>
      </c>
      <c r="T43" s="39">
        <v>1</v>
      </c>
      <c r="U43" s="39">
        <v>1</v>
      </c>
      <c r="V43" s="39">
        <v>1</v>
      </c>
      <c r="W43" s="39">
        <v>1</v>
      </c>
      <c r="X43" s="39">
        <v>0</v>
      </c>
      <c r="Y43" s="39">
        <v>0</v>
      </c>
      <c r="Z43" s="36">
        <v>0</v>
      </c>
      <c r="AA43" s="40">
        <v>0</v>
      </c>
      <c r="AB43" s="40">
        <v>2</v>
      </c>
      <c r="AC43" s="41">
        <v>0</v>
      </c>
      <c r="AD43" s="85">
        <v>8.5</v>
      </c>
      <c r="AE43" s="86">
        <v>74.5</v>
      </c>
      <c r="AF43" s="94">
        <f>SUM(Z43:Z47)/SUM($H43:$H47)*100</f>
        <v>0</v>
      </c>
      <c r="AG43" s="95">
        <f>SUM(AA43:AA47)/SUM($H43:$H47)*100</f>
        <v>0</v>
      </c>
      <c r="AH43" s="95">
        <f>SUM(AB43:AB47)/SUM($H43:$H47)*100</f>
        <v>100</v>
      </c>
      <c r="AI43" s="96">
        <f>SUM(AC43:AC47)/SUM($H43:$H47)*100</f>
        <v>0</v>
      </c>
      <c r="AJ43" s="97">
        <f t="shared" ref="AJ43" si="11">SUM(AF43:AI47)</f>
        <v>100</v>
      </c>
      <c r="AM43" s="3" t="s">
        <v>92</v>
      </c>
      <c r="AN43" s="8" t="s">
        <v>49</v>
      </c>
    </row>
    <row r="44" spans="2:40" ht="15" customHeight="1" thickBot="1" x14ac:dyDescent="0.3">
      <c r="B44" s="91"/>
      <c r="C44" s="42"/>
      <c r="D44" s="34"/>
      <c r="E44" s="43"/>
      <c r="F44" s="44"/>
      <c r="G44" s="45"/>
      <c r="H44" s="46"/>
      <c r="I44" s="47"/>
      <c r="J44" s="47"/>
      <c r="K44" s="47"/>
      <c r="L44" s="47"/>
      <c r="M44" s="47"/>
      <c r="N44" s="47"/>
      <c r="O44" s="47"/>
      <c r="P44" s="73"/>
      <c r="Q44" s="73"/>
      <c r="R44" s="73"/>
      <c r="S44" s="47"/>
      <c r="T44" s="47"/>
      <c r="U44" s="47"/>
      <c r="V44" s="47"/>
      <c r="W44" s="47"/>
      <c r="X44" s="47"/>
      <c r="Y44" s="47"/>
      <c r="Z44" s="44"/>
      <c r="AA44" s="48"/>
      <c r="AB44" s="48"/>
      <c r="AC44" s="49"/>
      <c r="AD44" s="81"/>
      <c r="AE44" s="82"/>
      <c r="AF44" s="94"/>
      <c r="AG44" s="95"/>
      <c r="AH44" s="95"/>
      <c r="AI44" s="96"/>
      <c r="AJ44" s="97"/>
      <c r="AM44" s="3" t="s">
        <v>93</v>
      </c>
      <c r="AN44" s="8" t="s">
        <v>48</v>
      </c>
    </row>
    <row r="45" spans="2:40" ht="15" customHeight="1" thickBot="1" x14ac:dyDescent="0.3">
      <c r="B45" s="91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73"/>
      <c r="Q45" s="73"/>
      <c r="R45" s="73"/>
      <c r="S45" s="47"/>
      <c r="T45" s="47"/>
      <c r="U45" s="47"/>
      <c r="V45" s="47"/>
      <c r="W45" s="47"/>
      <c r="X45" s="47"/>
      <c r="Y45" s="47"/>
      <c r="Z45" s="44"/>
      <c r="AA45" s="48"/>
      <c r="AB45" s="48"/>
      <c r="AC45" s="49"/>
      <c r="AD45" s="81"/>
      <c r="AE45" s="82"/>
      <c r="AF45" s="94"/>
      <c r="AG45" s="95"/>
      <c r="AH45" s="95"/>
      <c r="AI45" s="96"/>
      <c r="AJ45" s="97"/>
      <c r="AM45" s="3" t="s">
        <v>94</v>
      </c>
      <c r="AN45" s="8" t="s">
        <v>50</v>
      </c>
    </row>
    <row r="46" spans="2:40" ht="15" customHeight="1" thickBot="1" x14ac:dyDescent="0.3">
      <c r="B46" s="91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73"/>
      <c r="Q46" s="73"/>
      <c r="R46" s="73"/>
      <c r="S46" s="47"/>
      <c r="T46" s="47"/>
      <c r="U46" s="47"/>
      <c r="V46" s="47"/>
      <c r="W46" s="47"/>
      <c r="X46" s="47"/>
      <c r="Y46" s="47"/>
      <c r="Z46" s="44"/>
      <c r="AA46" s="48"/>
      <c r="AB46" s="48"/>
      <c r="AC46" s="49"/>
      <c r="AD46" s="81"/>
      <c r="AE46" s="82"/>
      <c r="AF46" s="94"/>
      <c r="AG46" s="95"/>
      <c r="AH46" s="95"/>
      <c r="AI46" s="96"/>
      <c r="AJ46" s="97"/>
    </row>
    <row r="47" spans="2:40" ht="15" customHeight="1" thickBot="1" x14ac:dyDescent="0.3">
      <c r="B47" s="92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74"/>
      <c r="Q47" s="74"/>
      <c r="R47" s="74"/>
      <c r="S47" s="56"/>
      <c r="T47" s="56"/>
      <c r="U47" s="56"/>
      <c r="V47" s="56"/>
      <c r="W47" s="56"/>
      <c r="X47" s="56"/>
      <c r="Y47" s="56"/>
      <c r="Z47" s="53"/>
      <c r="AA47" s="57"/>
      <c r="AB47" s="57"/>
      <c r="AC47" s="58"/>
      <c r="AD47" s="83"/>
      <c r="AE47" s="84"/>
      <c r="AF47" s="94"/>
      <c r="AG47" s="95"/>
      <c r="AH47" s="95"/>
      <c r="AI47" s="96"/>
      <c r="AJ47" s="97"/>
    </row>
    <row r="48" spans="2:40" ht="15" customHeight="1" thickBot="1" x14ac:dyDescent="0.3">
      <c r="B48" s="90" t="s">
        <v>183</v>
      </c>
      <c r="C48" s="33" t="s">
        <v>179</v>
      </c>
      <c r="D48" s="34" t="s">
        <v>103</v>
      </c>
      <c r="E48" s="35" t="s">
        <v>182</v>
      </c>
      <c r="F48" s="36">
        <v>16</v>
      </c>
      <c r="G48" s="37">
        <v>1</v>
      </c>
      <c r="H48" s="38">
        <v>1</v>
      </c>
      <c r="I48" s="39">
        <v>1</v>
      </c>
      <c r="J48" s="39">
        <v>1</v>
      </c>
      <c r="K48" s="39">
        <v>1</v>
      </c>
      <c r="L48" s="39">
        <v>1</v>
      </c>
      <c r="M48" s="39">
        <v>0</v>
      </c>
      <c r="N48" s="39">
        <v>1</v>
      </c>
      <c r="O48" s="39">
        <v>0</v>
      </c>
      <c r="P48" s="72">
        <v>1</v>
      </c>
      <c r="Q48" s="72">
        <v>0</v>
      </c>
      <c r="R48" s="72">
        <v>1</v>
      </c>
      <c r="S48" s="39">
        <v>0</v>
      </c>
      <c r="T48" s="39">
        <v>1</v>
      </c>
      <c r="U48" s="39">
        <v>0</v>
      </c>
      <c r="V48" s="39">
        <v>1</v>
      </c>
      <c r="W48" s="39">
        <v>0</v>
      </c>
      <c r="X48" s="39">
        <v>0</v>
      </c>
      <c r="Y48" s="39">
        <v>0</v>
      </c>
      <c r="Z48" s="36">
        <v>0</v>
      </c>
      <c r="AA48" s="40">
        <v>1</v>
      </c>
      <c r="AB48" s="40">
        <v>0</v>
      </c>
      <c r="AC48" s="41">
        <v>0</v>
      </c>
      <c r="AD48" s="85">
        <v>14</v>
      </c>
      <c r="AE48" s="86">
        <v>196</v>
      </c>
      <c r="AF48" s="94">
        <f>SUM(Z48:Z52)/SUM($H48:$H52)*100</f>
        <v>0</v>
      </c>
      <c r="AG48" s="95">
        <f>SUM(AA48:AA52)/SUM($H48:$H52)*100</f>
        <v>100</v>
      </c>
      <c r="AH48" s="95">
        <f>SUM(AB48:AB52)/SUM($H48:$H52)*100</f>
        <v>0</v>
      </c>
      <c r="AI48" s="96">
        <f>SUM(AC48:AC52)/SUM($H48:$H52)*100</f>
        <v>0</v>
      </c>
      <c r="AJ48" s="97">
        <f t="shared" ref="AJ48" si="12">SUM(AF48:AI52)</f>
        <v>100</v>
      </c>
    </row>
    <row r="49" spans="2:36" ht="15" customHeight="1" thickBot="1" x14ac:dyDescent="0.3">
      <c r="B49" s="91"/>
      <c r="C49" s="42"/>
      <c r="D49" s="34"/>
      <c r="E49" s="43"/>
      <c r="F49" s="44"/>
      <c r="G49" s="45"/>
      <c r="H49" s="46"/>
      <c r="I49" s="47"/>
      <c r="J49" s="47"/>
      <c r="K49" s="47"/>
      <c r="L49" s="47"/>
      <c r="M49" s="47"/>
      <c r="N49" s="47"/>
      <c r="O49" s="47"/>
      <c r="P49" s="73"/>
      <c r="Q49" s="73"/>
      <c r="R49" s="73"/>
      <c r="S49" s="47"/>
      <c r="T49" s="47"/>
      <c r="U49" s="47"/>
      <c r="V49" s="47"/>
      <c r="W49" s="47"/>
      <c r="X49" s="47"/>
      <c r="Y49" s="47"/>
      <c r="Z49" s="44"/>
      <c r="AA49" s="48"/>
      <c r="AB49" s="48"/>
      <c r="AC49" s="49"/>
      <c r="AD49" s="81"/>
      <c r="AE49" s="82"/>
      <c r="AF49" s="94"/>
      <c r="AG49" s="95"/>
      <c r="AH49" s="95"/>
      <c r="AI49" s="96"/>
      <c r="AJ49" s="97"/>
    </row>
    <row r="50" spans="2:36" ht="15" customHeight="1" thickBot="1" x14ac:dyDescent="0.3">
      <c r="B50" s="91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73"/>
      <c r="Q50" s="73"/>
      <c r="R50" s="73"/>
      <c r="S50" s="47"/>
      <c r="T50" s="47"/>
      <c r="U50" s="47"/>
      <c r="V50" s="47"/>
      <c r="W50" s="47"/>
      <c r="X50" s="47"/>
      <c r="Y50" s="47"/>
      <c r="Z50" s="44"/>
      <c r="AA50" s="48"/>
      <c r="AB50" s="48"/>
      <c r="AC50" s="49"/>
      <c r="AD50" s="81"/>
      <c r="AE50" s="82"/>
      <c r="AF50" s="94"/>
      <c r="AG50" s="95"/>
      <c r="AH50" s="95"/>
      <c r="AI50" s="96"/>
      <c r="AJ50" s="97"/>
    </row>
    <row r="51" spans="2:36" ht="15" customHeight="1" thickBot="1" x14ac:dyDescent="0.3">
      <c r="B51" s="91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73"/>
      <c r="Q51" s="73"/>
      <c r="R51" s="73"/>
      <c r="S51" s="47"/>
      <c r="T51" s="47"/>
      <c r="U51" s="47"/>
      <c r="V51" s="47"/>
      <c r="W51" s="47"/>
      <c r="X51" s="47"/>
      <c r="Y51" s="47"/>
      <c r="Z51" s="44"/>
      <c r="AA51" s="48"/>
      <c r="AB51" s="48"/>
      <c r="AC51" s="49"/>
      <c r="AD51" s="81"/>
      <c r="AE51" s="82"/>
      <c r="AF51" s="94"/>
      <c r="AG51" s="95"/>
      <c r="AH51" s="95"/>
      <c r="AI51" s="96"/>
      <c r="AJ51" s="97"/>
    </row>
    <row r="52" spans="2:36" ht="15" customHeight="1" thickBot="1" x14ac:dyDescent="0.3">
      <c r="B52" s="92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74"/>
      <c r="Q52" s="74"/>
      <c r="R52" s="74"/>
      <c r="S52" s="56"/>
      <c r="T52" s="56"/>
      <c r="U52" s="56"/>
      <c r="V52" s="56"/>
      <c r="W52" s="56"/>
      <c r="X52" s="56"/>
      <c r="Y52" s="56"/>
      <c r="Z52" s="53"/>
      <c r="AA52" s="57"/>
      <c r="AB52" s="57"/>
      <c r="AC52" s="58"/>
      <c r="AD52" s="83"/>
      <c r="AE52" s="84"/>
      <c r="AF52" s="94"/>
      <c r="AG52" s="95"/>
      <c r="AH52" s="95"/>
      <c r="AI52" s="96"/>
      <c r="AJ52" s="97"/>
    </row>
    <row r="53" spans="2:36" ht="15" customHeight="1" thickBot="1" x14ac:dyDescent="0.3">
      <c r="B53" s="90" t="s">
        <v>184</v>
      </c>
      <c r="C53" s="33" t="s">
        <v>174</v>
      </c>
      <c r="D53" s="34" t="s">
        <v>103</v>
      </c>
      <c r="E53" s="35" t="s">
        <v>185</v>
      </c>
      <c r="F53" s="36">
        <v>17</v>
      </c>
      <c r="G53" s="37">
        <v>2</v>
      </c>
      <c r="H53" s="38">
        <v>2</v>
      </c>
      <c r="I53" s="39">
        <v>2</v>
      </c>
      <c r="J53" s="39">
        <v>2</v>
      </c>
      <c r="K53" s="39">
        <v>2</v>
      </c>
      <c r="L53" s="39">
        <v>2</v>
      </c>
      <c r="M53" s="39">
        <v>1</v>
      </c>
      <c r="N53" s="39">
        <v>1</v>
      </c>
      <c r="O53" s="39">
        <v>0</v>
      </c>
      <c r="P53" s="72">
        <v>2</v>
      </c>
      <c r="Q53" s="72">
        <v>2</v>
      </c>
      <c r="R53" s="72">
        <v>0</v>
      </c>
      <c r="S53" s="39">
        <v>1</v>
      </c>
      <c r="T53" s="39">
        <v>0</v>
      </c>
      <c r="U53" s="39">
        <v>0</v>
      </c>
      <c r="V53" s="39">
        <v>0</v>
      </c>
      <c r="W53" s="39">
        <v>0</v>
      </c>
      <c r="X53" s="39">
        <v>1</v>
      </c>
      <c r="Y53" s="39">
        <v>0</v>
      </c>
      <c r="Z53" s="36">
        <v>0</v>
      </c>
      <c r="AA53" s="40">
        <v>1</v>
      </c>
      <c r="AB53" s="40">
        <v>1</v>
      </c>
      <c r="AC53" s="41">
        <v>0</v>
      </c>
      <c r="AD53" s="85">
        <v>10</v>
      </c>
      <c r="AE53" s="86">
        <v>101</v>
      </c>
      <c r="AF53" s="94">
        <f>SUM(Z53:Z57)/SUM($H53:$H57)*100</f>
        <v>0</v>
      </c>
      <c r="AG53" s="95">
        <f>SUM(AA53:AA57)/SUM($H53:$H57)*100</f>
        <v>50</v>
      </c>
      <c r="AH53" s="95">
        <f>SUM(AB53:AB57)/SUM($H53:$H57)*100</f>
        <v>50</v>
      </c>
      <c r="AI53" s="96">
        <f>SUM(AC53:AC57)/SUM($H53:$H57)*100</f>
        <v>0</v>
      </c>
      <c r="AJ53" s="97">
        <f t="shared" ref="AJ53" si="13">SUM(AF53:AI57)</f>
        <v>100</v>
      </c>
    </row>
    <row r="54" spans="2:36" ht="15" customHeight="1" thickBot="1" x14ac:dyDescent="0.3">
      <c r="B54" s="91"/>
      <c r="C54" s="42"/>
      <c r="D54" s="34"/>
      <c r="E54" s="43"/>
      <c r="F54" s="44"/>
      <c r="G54" s="45"/>
      <c r="H54" s="46"/>
      <c r="I54" s="47"/>
      <c r="J54" s="47"/>
      <c r="K54" s="47"/>
      <c r="L54" s="47"/>
      <c r="M54" s="47"/>
      <c r="N54" s="47"/>
      <c r="O54" s="47"/>
      <c r="P54" s="73"/>
      <c r="Q54" s="73"/>
      <c r="R54" s="73"/>
      <c r="S54" s="47"/>
      <c r="T54" s="47"/>
      <c r="U54" s="47"/>
      <c r="V54" s="47"/>
      <c r="W54" s="47"/>
      <c r="X54" s="47"/>
      <c r="Y54" s="47"/>
      <c r="Z54" s="44"/>
      <c r="AA54" s="48"/>
      <c r="AB54" s="48"/>
      <c r="AC54" s="49"/>
      <c r="AD54" s="81"/>
      <c r="AE54" s="82"/>
      <c r="AF54" s="94"/>
      <c r="AG54" s="95"/>
      <c r="AH54" s="95"/>
      <c r="AI54" s="96"/>
      <c r="AJ54" s="97"/>
    </row>
    <row r="55" spans="2:36" ht="15" customHeight="1" thickBot="1" x14ac:dyDescent="0.3">
      <c r="B55" s="91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73"/>
      <c r="Q55" s="73"/>
      <c r="R55" s="73"/>
      <c r="S55" s="47"/>
      <c r="T55" s="47"/>
      <c r="U55" s="47"/>
      <c r="V55" s="47"/>
      <c r="W55" s="47"/>
      <c r="X55" s="47"/>
      <c r="Y55" s="47"/>
      <c r="Z55" s="44"/>
      <c r="AA55" s="48"/>
      <c r="AB55" s="48"/>
      <c r="AC55" s="49"/>
      <c r="AD55" s="81"/>
      <c r="AE55" s="82"/>
      <c r="AF55" s="94"/>
      <c r="AG55" s="95"/>
      <c r="AH55" s="95"/>
      <c r="AI55" s="96"/>
      <c r="AJ55" s="97"/>
    </row>
    <row r="56" spans="2:36" ht="15" customHeight="1" thickBot="1" x14ac:dyDescent="0.3">
      <c r="B56" s="91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73"/>
      <c r="Q56" s="73"/>
      <c r="R56" s="73"/>
      <c r="S56" s="47"/>
      <c r="T56" s="47"/>
      <c r="U56" s="47"/>
      <c r="V56" s="47"/>
      <c r="W56" s="47"/>
      <c r="X56" s="47"/>
      <c r="Y56" s="47"/>
      <c r="Z56" s="44"/>
      <c r="AA56" s="48"/>
      <c r="AB56" s="48"/>
      <c r="AC56" s="49"/>
      <c r="AD56" s="81"/>
      <c r="AE56" s="82"/>
      <c r="AF56" s="94"/>
      <c r="AG56" s="95"/>
      <c r="AH56" s="95"/>
      <c r="AI56" s="96"/>
      <c r="AJ56" s="97"/>
    </row>
    <row r="57" spans="2:36" ht="15" customHeight="1" thickBot="1" x14ac:dyDescent="0.3">
      <c r="B57" s="92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74"/>
      <c r="Q57" s="74"/>
      <c r="R57" s="74"/>
      <c r="S57" s="56"/>
      <c r="T57" s="56"/>
      <c r="U57" s="56"/>
      <c r="V57" s="56"/>
      <c r="W57" s="56"/>
      <c r="X57" s="56"/>
      <c r="Y57" s="56"/>
      <c r="Z57" s="53"/>
      <c r="AA57" s="57"/>
      <c r="AB57" s="57"/>
      <c r="AC57" s="58"/>
      <c r="AD57" s="83"/>
      <c r="AE57" s="84"/>
      <c r="AF57" s="94"/>
      <c r="AG57" s="95"/>
      <c r="AH57" s="95"/>
      <c r="AI57" s="96"/>
      <c r="AJ57" s="97"/>
    </row>
    <row r="58" spans="2:36" ht="15" customHeight="1" thickBot="1" x14ac:dyDescent="0.3">
      <c r="B58" s="90" t="s">
        <v>186</v>
      </c>
      <c r="C58" s="33" t="s">
        <v>164</v>
      </c>
      <c r="D58" s="34" t="s">
        <v>103</v>
      </c>
      <c r="E58" s="35" t="s">
        <v>187</v>
      </c>
      <c r="F58" s="36">
        <v>5</v>
      </c>
      <c r="G58" s="37">
        <v>1</v>
      </c>
      <c r="H58" s="38">
        <v>1</v>
      </c>
      <c r="I58" s="39">
        <v>1</v>
      </c>
      <c r="J58" s="39">
        <v>1</v>
      </c>
      <c r="K58" s="39">
        <v>1</v>
      </c>
      <c r="L58" s="39">
        <v>1</v>
      </c>
      <c r="M58" s="39">
        <v>0</v>
      </c>
      <c r="N58" s="39">
        <v>1</v>
      </c>
      <c r="O58" s="39">
        <v>0</v>
      </c>
      <c r="P58" s="72">
        <v>1</v>
      </c>
      <c r="Q58" s="72">
        <v>0</v>
      </c>
      <c r="R58" s="72">
        <v>1</v>
      </c>
      <c r="S58" s="39">
        <v>0</v>
      </c>
      <c r="T58" s="39">
        <v>1</v>
      </c>
      <c r="U58" s="39">
        <v>0</v>
      </c>
      <c r="V58" s="39">
        <v>1</v>
      </c>
      <c r="W58" s="39">
        <v>0</v>
      </c>
      <c r="X58" s="39">
        <v>0</v>
      </c>
      <c r="Y58" s="39">
        <v>1</v>
      </c>
      <c r="Z58" s="36">
        <v>1</v>
      </c>
      <c r="AA58" s="40">
        <v>0</v>
      </c>
      <c r="AB58" s="40">
        <v>0</v>
      </c>
      <c r="AC58" s="41">
        <v>0</v>
      </c>
      <c r="AD58" s="85">
        <v>15</v>
      </c>
      <c r="AE58" s="86">
        <v>225</v>
      </c>
      <c r="AF58" s="94">
        <f>SUM(Z58:Z62)/SUM($H58:$H62)*100</f>
        <v>100</v>
      </c>
      <c r="AG58" s="95">
        <f>SUM(AA58:AA62)/SUM($H58:$H62)*100</f>
        <v>0</v>
      </c>
      <c r="AH58" s="95">
        <f>SUM(AB58:AB62)/SUM($H58:$H62)*100</f>
        <v>0</v>
      </c>
      <c r="AI58" s="96">
        <f>SUM(AC58:AC62)/SUM($H58:$H62)*100</f>
        <v>0</v>
      </c>
      <c r="AJ58" s="97">
        <f t="shared" ref="AJ58" si="14">SUM(AF58:AI62)</f>
        <v>100</v>
      </c>
    </row>
    <row r="59" spans="2:36" ht="15" customHeight="1" thickBot="1" x14ac:dyDescent="0.3">
      <c r="B59" s="91"/>
      <c r="C59" s="42"/>
      <c r="D59" s="34"/>
      <c r="E59" s="43"/>
      <c r="F59" s="44"/>
      <c r="G59" s="45"/>
      <c r="H59" s="46"/>
      <c r="I59" s="47"/>
      <c r="J59" s="47"/>
      <c r="K59" s="47"/>
      <c r="L59" s="47"/>
      <c r="M59" s="47"/>
      <c r="N59" s="47"/>
      <c r="O59" s="47"/>
      <c r="P59" s="73"/>
      <c r="Q59" s="73"/>
      <c r="R59" s="73"/>
      <c r="S59" s="47"/>
      <c r="T59" s="47"/>
      <c r="U59" s="47"/>
      <c r="V59" s="47"/>
      <c r="W59" s="47"/>
      <c r="X59" s="47"/>
      <c r="Y59" s="47"/>
      <c r="Z59" s="44"/>
      <c r="AA59" s="48"/>
      <c r="AB59" s="48"/>
      <c r="AC59" s="49"/>
      <c r="AD59" s="81"/>
      <c r="AE59" s="82"/>
      <c r="AF59" s="94"/>
      <c r="AG59" s="95"/>
      <c r="AH59" s="95"/>
      <c r="AI59" s="96"/>
      <c r="AJ59" s="97"/>
    </row>
    <row r="60" spans="2:36" ht="15" customHeight="1" thickBot="1" x14ac:dyDescent="0.3">
      <c r="B60" s="91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73"/>
      <c r="Q60" s="73"/>
      <c r="R60" s="73"/>
      <c r="S60" s="47"/>
      <c r="T60" s="47"/>
      <c r="U60" s="47"/>
      <c r="V60" s="47"/>
      <c r="W60" s="47"/>
      <c r="X60" s="47"/>
      <c r="Y60" s="47"/>
      <c r="Z60" s="44"/>
      <c r="AA60" s="48"/>
      <c r="AB60" s="48"/>
      <c r="AC60" s="49"/>
      <c r="AD60" s="81"/>
      <c r="AE60" s="82"/>
      <c r="AF60" s="94"/>
      <c r="AG60" s="95"/>
      <c r="AH60" s="95"/>
      <c r="AI60" s="96"/>
      <c r="AJ60" s="97"/>
    </row>
    <row r="61" spans="2:36" ht="15" customHeight="1" thickBot="1" x14ac:dyDescent="0.3">
      <c r="B61" s="91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73"/>
      <c r="Q61" s="73"/>
      <c r="R61" s="73"/>
      <c r="S61" s="47"/>
      <c r="T61" s="47"/>
      <c r="U61" s="47"/>
      <c r="V61" s="47"/>
      <c r="W61" s="47"/>
      <c r="X61" s="47"/>
      <c r="Y61" s="47"/>
      <c r="Z61" s="44"/>
      <c r="AA61" s="48"/>
      <c r="AB61" s="48"/>
      <c r="AC61" s="49"/>
      <c r="AD61" s="81"/>
      <c r="AE61" s="82"/>
      <c r="AF61" s="94"/>
      <c r="AG61" s="95"/>
      <c r="AH61" s="95"/>
      <c r="AI61" s="96"/>
      <c r="AJ61" s="97"/>
    </row>
    <row r="62" spans="2:36" ht="15" customHeight="1" thickBot="1" x14ac:dyDescent="0.3">
      <c r="B62" s="92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74"/>
      <c r="Q62" s="74"/>
      <c r="R62" s="74"/>
      <c r="S62" s="56"/>
      <c r="T62" s="56"/>
      <c r="U62" s="56"/>
      <c r="V62" s="56"/>
      <c r="W62" s="56"/>
      <c r="X62" s="56"/>
      <c r="Y62" s="56"/>
      <c r="Z62" s="53"/>
      <c r="AA62" s="57"/>
      <c r="AB62" s="57"/>
      <c r="AC62" s="58"/>
      <c r="AD62" s="83"/>
      <c r="AE62" s="84"/>
      <c r="AF62" s="94"/>
      <c r="AG62" s="95"/>
      <c r="AH62" s="95"/>
      <c r="AI62" s="96"/>
      <c r="AJ62" s="97"/>
    </row>
    <row r="63" spans="2:36" ht="15" hidden="1" customHeight="1" thickBot="1" x14ac:dyDescent="0.3">
      <c r="B63" s="90"/>
      <c r="C63" s="33"/>
      <c r="D63" s="34"/>
      <c r="E63" s="35"/>
      <c r="F63" s="36"/>
      <c r="G63" s="37"/>
      <c r="H63" s="38"/>
      <c r="I63" s="39"/>
      <c r="J63" s="39"/>
      <c r="K63" s="39"/>
      <c r="L63" s="39"/>
      <c r="M63" s="39"/>
      <c r="N63" s="39"/>
      <c r="O63" s="39"/>
      <c r="P63" s="72"/>
      <c r="Q63" s="72"/>
      <c r="R63" s="72"/>
      <c r="S63" s="39"/>
      <c r="T63" s="39"/>
      <c r="U63" s="39"/>
      <c r="V63" s="39"/>
      <c r="W63" s="39"/>
      <c r="X63" s="39"/>
      <c r="Y63" s="39"/>
      <c r="Z63" s="36"/>
      <c r="AA63" s="40"/>
      <c r="AB63" s="40"/>
      <c r="AC63" s="41"/>
      <c r="AD63" s="85"/>
      <c r="AE63" s="86"/>
      <c r="AF63" s="94" t="e">
        <f>SUM(Z63:Z67)/SUM($H63:$H67)*100</f>
        <v>#DIV/0!</v>
      </c>
      <c r="AG63" s="95" t="e">
        <f>SUM(AA63:AA67)/SUM($H63:$H67)*100</f>
        <v>#DIV/0!</v>
      </c>
      <c r="AH63" s="95" t="e">
        <f>SUM(AB63:AB67)/SUM($H63:$H67)*100</f>
        <v>#DIV/0!</v>
      </c>
      <c r="AI63" s="96" t="e">
        <f>SUM(AC63:AC67)/SUM($H63:$H67)*100</f>
        <v>#DIV/0!</v>
      </c>
      <c r="AJ63" s="97" t="e">
        <f t="shared" ref="AJ63" si="15">SUM(AF63:AI67)</f>
        <v>#DIV/0!</v>
      </c>
    </row>
    <row r="64" spans="2:36" ht="15" hidden="1" customHeight="1" thickBot="1" x14ac:dyDescent="0.3">
      <c r="B64" s="91"/>
      <c r="C64" s="42"/>
      <c r="D64" s="34"/>
      <c r="E64" s="43"/>
      <c r="F64" s="44"/>
      <c r="G64" s="45"/>
      <c r="H64" s="46"/>
      <c r="I64" s="47"/>
      <c r="J64" s="47"/>
      <c r="K64" s="47"/>
      <c r="L64" s="47"/>
      <c r="M64" s="47"/>
      <c r="N64" s="47"/>
      <c r="O64" s="47"/>
      <c r="P64" s="73"/>
      <c r="Q64" s="73"/>
      <c r="R64" s="73"/>
      <c r="S64" s="47"/>
      <c r="T64" s="47"/>
      <c r="U64" s="47"/>
      <c r="V64" s="47"/>
      <c r="W64" s="47"/>
      <c r="X64" s="47"/>
      <c r="Y64" s="47"/>
      <c r="Z64" s="44"/>
      <c r="AA64" s="48"/>
      <c r="AB64" s="48"/>
      <c r="AC64" s="49"/>
      <c r="AD64" s="81"/>
      <c r="AE64" s="82"/>
      <c r="AF64" s="94"/>
      <c r="AG64" s="95"/>
      <c r="AH64" s="95"/>
      <c r="AI64" s="96"/>
      <c r="AJ64" s="97"/>
    </row>
    <row r="65" spans="2:36" ht="15" hidden="1" customHeight="1" thickBot="1" x14ac:dyDescent="0.3">
      <c r="B65" s="91"/>
      <c r="C65" s="42"/>
      <c r="D65" s="34"/>
      <c r="E65" s="43"/>
      <c r="F65" s="44"/>
      <c r="G65" s="45"/>
      <c r="H65" s="46"/>
      <c r="I65" s="47"/>
      <c r="J65" s="47"/>
      <c r="K65" s="47"/>
      <c r="L65" s="47"/>
      <c r="M65" s="47"/>
      <c r="N65" s="47"/>
      <c r="O65" s="47"/>
      <c r="P65" s="73"/>
      <c r="Q65" s="73"/>
      <c r="R65" s="73"/>
      <c r="S65" s="47"/>
      <c r="T65" s="47"/>
      <c r="U65" s="47"/>
      <c r="V65" s="47"/>
      <c r="W65" s="47"/>
      <c r="X65" s="47"/>
      <c r="Y65" s="47"/>
      <c r="Z65" s="44"/>
      <c r="AA65" s="48"/>
      <c r="AB65" s="48"/>
      <c r="AC65" s="49"/>
      <c r="AD65" s="81"/>
      <c r="AE65" s="82"/>
      <c r="AF65" s="94"/>
      <c r="AG65" s="95"/>
      <c r="AH65" s="95"/>
      <c r="AI65" s="96"/>
      <c r="AJ65" s="97"/>
    </row>
    <row r="66" spans="2:36" ht="15" hidden="1" customHeight="1" thickBot="1" x14ac:dyDescent="0.3">
      <c r="B66" s="91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73"/>
      <c r="Q66" s="73"/>
      <c r="R66" s="73"/>
      <c r="S66" s="47"/>
      <c r="T66" s="47"/>
      <c r="U66" s="47"/>
      <c r="V66" s="47"/>
      <c r="W66" s="47"/>
      <c r="X66" s="47"/>
      <c r="Y66" s="47"/>
      <c r="Z66" s="44"/>
      <c r="AA66" s="48"/>
      <c r="AB66" s="48"/>
      <c r="AC66" s="49"/>
      <c r="AD66" s="81"/>
      <c r="AE66" s="82"/>
      <c r="AF66" s="94"/>
      <c r="AG66" s="95"/>
      <c r="AH66" s="95"/>
      <c r="AI66" s="96"/>
      <c r="AJ66" s="97"/>
    </row>
    <row r="67" spans="2:36" ht="15" hidden="1" customHeight="1" thickBot="1" x14ac:dyDescent="0.3">
      <c r="B67" s="92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74"/>
      <c r="Q67" s="74"/>
      <c r="R67" s="74"/>
      <c r="S67" s="56"/>
      <c r="T67" s="56"/>
      <c r="U67" s="56"/>
      <c r="V67" s="56"/>
      <c r="W67" s="56"/>
      <c r="X67" s="56"/>
      <c r="Y67" s="56"/>
      <c r="Z67" s="53"/>
      <c r="AA67" s="57"/>
      <c r="AB67" s="57"/>
      <c r="AC67" s="58"/>
      <c r="AD67" s="83"/>
      <c r="AE67" s="84"/>
      <c r="AF67" s="94"/>
      <c r="AG67" s="95"/>
      <c r="AH67" s="95"/>
      <c r="AI67" s="96"/>
      <c r="AJ67" s="97"/>
    </row>
    <row r="68" spans="2:36" ht="15" hidden="1" customHeight="1" thickBot="1" x14ac:dyDescent="0.3">
      <c r="B68" s="90"/>
      <c r="C68" s="33"/>
      <c r="D68" s="34"/>
      <c r="E68" s="35"/>
      <c r="F68" s="36"/>
      <c r="G68" s="37"/>
      <c r="H68" s="38"/>
      <c r="I68" s="39"/>
      <c r="J68" s="39"/>
      <c r="K68" s="39"/>
      <c r="L68" s="39"/>
      <c r="M68" s="39"/>
      <c r="N68" s="39"/>
      <c r="O68" s="39"/>
      <c r="P68" s="72"/>
      <c r="Q68" s="72"/>
      <c r="R68" s="72"/>
      <c r="S68" s="39"/>
      <c r="T68" s="39"/>
      <c r="U68" s="39"/>
      <c r="V68" s="39"/>
      <c r="W68" s="39"/>
      <c r="X68" s="39"/>
      <c r="Y68" s="39"/>
      <c r="Z68" s="36"/>
      <c r="AA68" s="40"/>
      <c r="AB68" s="40"/>
      <c r="AC68" s="41"/>
      <c r="AD68" s="85"/>
      <c r="AE68" s="86"/>
      <c r="AF68" s="94" t="e">
        <f>SUM(Z68:Z72)/SUM($H68:$H72)*100</f>
        <v>#DIV/0!</v>
      </c>
      <c r="AG68" s="95" t="e">
        <f>SUM(AA68:AA72)/SUM($H68:$H72)*100</f>
        <v>#DIV/0!</v>
      </c>
      <c r="AH68" s="95" t="e">
        <f>SUM(AB68:AB72)/SUM($H68:$H72)*100</f>
        <v>#DIV/0!</v>
      </c>
      <c r="AI68" s="96" t="e">
        <f>SUM(AC68:AC72)/SUM($H68:$H72)*100</f>
        <v>#DIV/0!</v>
      </c>
      <c r="AJ68" s="97" t="e">
        <f t="shared" ref="AJ68" si="16">SUM(AF68:AI72)</f>
        <v>#DIV/0!</v>
      </c>
    </row>
    <row r="69" spans="2:36" ht="15" hidden="1" customHeight="1" thickBot="1" x14ac:dyDescent="0.3">
      <c r="B69" s="91"/>
      <c r="C69" s="42"/>
      <c r="D69" s="34"/>
      <c r="E69" s="43"/>
      <c r="F69" s="44"/>
      <c r="G69" s="45"/>
      <c r="H69" s="46"/>
      <c r="I69" s="47"/>
      <c r="J69" s="47"/>
      <c r="K69" s="47"/>
      <c r="L69" s="47"/>
      <c r="M69" s="47"/>
      <c r="N69" s="47"/>
      <c r="O69" s="47"/>
      <c r="P69" s="73"/>
      <c r="Q69" s="73"/>
      <c r="R69" s="73"/>
      <c r="S69" s="47"/>
      <c r="T69" s="47"/>
      <c r="U69" s="47"/>
      <c r="V69" s="47"/>
      <c r="W69" s="47"/>
      <c r="X69" s="47"/>
      <c r="Y69" s="47"/>
      <c r="Z69" s="44"/>
      <c r="AA69" s="48"/>
      <c r="AB69" s="48"/>
      <c r="AC69" s="49"/>
      <c r="AD69" s="81"/>
      <c r="AE69" s="82"/>
      <c r="AF69" s="94"/>
      <c r="AG69" s="95"/>
      <c r="AH69" s="95"/>
      <c r="AI69" s="96"/>
      <c r="AJ69" s="97"/>
    </row>
    <row r="70" spans="2:36" ht="15" hidden="1" customHeight="1" thickBot="1" x14ac:dyDescent="0.3">
      <c r="B70" s="91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73"/>
      <c r="Q70" s="73"/>
      <c r="R70" s="73"/>
      <c r="S70" s="47"/>
      <c r="T70" s="47"/>
      <c r="U70" s="47"/>
      <c r="V70" s="47"/>
      <c r="W70" s="47"/>
      <c r="X70" s="47"/>
      <c r="Y70" s="47"/>
      <c r="Z70" s="44"/>
      <c r="AA70" s="48"/>
      <c r="AB70" s="48"/>
      <c r="AC70" s="49"/>
      <c r="AD70" s="81"/>
      <c r="AE70" s="82"/>
      <c r="AF70" s="94"/>
      <c r="AG70" s="95"/>
      <c r="AH70" s="95"/>
      <c r="AI70" s="96"/>
      <c r="AJ70" s="97"/>
    </row>
    <row r="71" spans="2:36" ht="15" hidden="1" customHeight="1" thickBot="1" x14ac:dyDescent="0.3">
      <c r="B71" s="91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73"/>
      <c r="Q71" s="73"/>
      <c r="R71" s="73"/>
      <c r="S71" s="47"/>
      <c r="T71" s="47"/>
      <c r="U71" s="47"/>
      <c r="V71" s="47"/>
      <c r="W71" s="47"/>
      <c r="X71" s="47"/>
      <c r="Y71" s="47"/>
      <c r="Z71" s="44"/>
      <c r="AA71" s="48"/>
      <c r="AB71" s="48"/>
      <c r="AC71" s="49"/>
      <c r="AD71" s="81"/>
      <c r="AE71" s="82"/>
      <c r="AF71" s="94"/>
      <c r="AG71" s="95"/>
      <c r="AH71" s="95"/>
      <c r="AI71" s="96"/>
      <c r="AJ71" s="97"/>
    </row>
    <row r="72" spans="2:36" ht="15" hidden="1" customHeight="1" thickBot="1" x14ac:dyDescent="0.3">
      <c r="B72" s="92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74"/>
      <c r="Q72" s="74"/>
      <c r="R72" s="74"/>
      <c r="S72" s="56"/>
      <c r="T72" s="56"/>
      <c r="U72" s="56"/>
      <c r="V72" s="56"/>
      <c r="W72" s="56"/>
      <c r="X72" s="56"/>
      <c r="Y72" s="56"/>
      <c r="Z72" s="53"/>
      <c r="AA72" s="57"/>
      <c r="AB72" s="57"/>
      <c r="AC72" s="58"/>
      <c r="AD72" s="83"/>
      <c r="AE72" s="84"/>
      <c r="AF72" s="94"/>
      <c r="AG72" s="95"/>
      <c r="AH72" s="95"/>
      <c r="AI72" s="96"/>
      <c r="AJ72" s="97"/>
    </row>
    <row r="73" spans="2:36" ht="15" hidden="1" customHeight="1" thickBot="1" x14ac:dyDescent="0.3">
      <c r="B73" s="90"/>
      <c r="C73" s="33"/>
      <c r="D73" s="34"/>
      <c r="E73" s="35"/>
      <c r="F73" s="36"/>
      <c r="G73" s="37"/>
      <c r="H73" s="38"/>
      <c r="I73" s="39"/>
      <c r="J73" s="39"/>
      <c r="K73" s="39"/>
      <c r="L73" s="39"/>
      <c r="M73" s="39"/>
      <c r="N73" s="39"/>
      <c r="O73" s="39"/>
      <c r="P73" s="72"/>
      <c r="Q73" s="72"/>
      <c r="R73" s="72"/>
      <c r="S73" s="39"/>
      <c r="T73" s="39"/>
      <c r="U73" s="39"/>
      <c r="V73" s="39"/>
      <c r="W73" s="39"/>
      <c r="X73" s="39"/>
      <c r="Y73" s="39"/>
      <c r="Z73" s="36"/>
      <c r="AA73" s="40"/>
      <c r="AB73" s="40"/>
      <c r="AC73" s="41"/>
      <c r="AD73" s="85"/>
      <c r="AE73" s="86"/>
      <c r="AF73" s="94" t="e">
        <f>SUM(Z73:Z77)/SUM($H73:$H77)*100</f>
        <v>#DIV/0!</v>
      </c>
      <c r="AG73" s="95" t="e">
        <f>SUM(AA73:AA77)/SUM($H73:$H77)*100</f>
        <v>#DIV/0!</v>
      </c>
      <c r="AH73" s="95" t="e">
        <f>SUM(AB73:AB77)/SUM($H73:$H77)*100</f>
        <v>#DIV/0!</v>
      </c>
      <c r="AI73" s="96" t="e">
        <f>SUM(AC73:AC77)/SUM($H73:$H77)*100</f>
        <v>#DIV/0!</v>
      </c>
      <c r="AJ73" s="97" t="e">
        <f t="shared" ref="AJ73" si="17">SUM(AF73:AI77)</f>
        <v>#DIV/0!</v>
      </c>
    </row>
    <row r="74" spans="2:36" ht="15" hidden="1" customHeight="1" thickBot="1" x14ac:dyDescent="0.3">
      <c r="B74" s="91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73"/>
      <c r="Q74" s="73"/>
      <c r="R74" s="73"/>
      <c r="S74" s="47"/>
      <c r="T74" s="47"/>
      <c r="U74" s="47"/>
      <c r="V74" s="47"/>
      <c r="W74" s="47"/>
      <c r="X74" s="47"/>
      <c r="Y74" s="47"/>
      <c r="Z74" s="44"/>
      <c r="AA74" s="48"/>
      <c r="AB74" s="48"/>
      <c r="AC74" s="49"/>
      <c r="AD74" s="81"/>
      <c r="AE74" s="82"/>
      <c r="AF74" s="94"/>
      <c r="AG74" s="95"/>
      <c r="AH74" s="95"/>
      <c r="AI74" s="96"/>
      <c r="AJ74" s="97"/>
    </row>
    <row r="75" spans="2:36" ht="15" hidden="1" customHeight="1" thickBot="1" x14ac:dyDescent="0.3">
      <c r="B75" s="91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73"/>
      <c r="Q75" s="73"/>
      <c r="R75" s="73"/>
      <c r="S75" s="47"/>
      <c r="T75" s="47"/>
      <c r="U75" s="47"/>
      <c r="V75" s="47"/>
      <c r="W75" s="47"/>
      <c r="X75" s="47"/>
      <c r="Y75" s="47"/>
      <c r="Z75" s="44"/>
      <c r="AA75" s="48"/>
      <c r="AB75" s="48"/>
      <c r="AC75" s="49"/>
      <c r="AD75" s="81"/>
      <c r="AE75" s="82"/>
      <c r="AF75" s="94"/>
      <c r="AG75" s="95"/>
      <c r="AH75" s="95"/>
      <c r="AI75" s="96"/>
      <c r="AJ75" s="97"/>
    </row>
    <row r="76" spans="2:36" ht="15" hidden="1" customHeight="1" thickBot="1" x14ac:dyDescent="0.3">
      <c r="B76" s="91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73"/>
      <c r="Q76" s="73"/>
      <c r="R76" s="73"/>
      <c r="S76" s="47"/>
      <c r="T76" s="47"/>
      <c r="U76" s="47"/>
      <c r="V76" s="47"/>
      <c r="W76" s="47"/>
      <c r="X76" s="47"/>
      <c r="Y76" s="47"/>
      <c r="Z76" s="44"/>
      <c r="AA76" s="48"/>
      <c r="AB76" s="48"/>
      <c r="AC76" s="49"/>
      <c r="AD76" s="81"/>
      <c r="AE76" s="82"/>
      <c r="AF76" s="94"/>
      <c r="AG76" s="95"/>
      <c r="AH76" s="95"/>
      <c r="AI76" s="96"/>
      <c r="AJ76" s="97"/>
    </row>
    <row r="77" spans="2:36" ht="15" hidden="1" customHeight="1" thickBot="1" x14ac:dyDescent="0.3">
      <c r="B77" s="92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74"/>
      <c r="Q77" s="74"/>
      <c r="R77" s="74"/>
      <c r="S77" s="56"/>
      <c r="T77" s="56"/>
      <c r="U77" s="56"/>
      <c r="V77" s="56"/>
      <c r="W77" s="56"/>
      <c r="X77" s="56"/>
      <c r="Y77" s="56"/>
      <c r="Z77" s="53"/>
      <c r="AA77" s="57"/>
      <c r="AB77" s="57"/>
      <c r="AC77" s="58"/>
      <c r="AD77" s="83"/>
      <c r="AE77" s="84"/>
      <c r="AF77" s="94"/>
      <c r="AG77" s="95"/>
      <c r="AH77" s="95"/>
      <c r="AI77" s="96"/>
      <c r="AJ77" s="97"/>
    </row>
    <row r="78" spans="2:36" ht="15" hidden="1" customHeight="1" thickBot="1" x14ac:dyDescent="0.3">
      <c r="B78" s="90"/>
      <c r="C78" s="33"/>
      <c r="D78" s="34"/>
      <c r="E78" s="35"/>
      <c r="F78" s="36"/>
      <c r="G78" s="37"/>
      <c r="H78" s="38"/>
      <c r="I78" s="39"/>
      <c r="J78" s="39"/>
      <c r="K78" s="39"/>
      <c r="L78" s="39"/>
      <c r="M78" s="39"/>
      <c r="N78" s="39"/>
      <c r="O78" s="39"/>
      <c r="P78" s="72"/>
      <c r="Q78" s="72"/>
      <c r="R78" s="72"/>
      <c r="S78" s="39"/>
      <c r="T78" s="39"/>
      <c r="U78" s="39"/>
      <c r="V78" s="39"/>
      <c r="W78" s="39"/>
      <c r="X78" s="39"/>
      <c r="Y78" s="39"/>
      <c r="Z78" s="36"/>
      <c r="AA78" s="40"/>
      <c r="AB78" s="40"/>
      <c r="AC78" s="41"/>
      <c r="AD78" s="85"/>
      <c r="AE78" s="86"/>
      <c r="AF78" s="94" t="e">
        <f>SUM(Z78:Z82)/SUM($H78:$H82)*100</f>
        <v>#DIV/0!</v>
      </c>
      <c r="AG78" s="95" t="e">
        <f>SUM(AA78:AA82)/SUM($H78:$H82)*100</f>
        <v>#DIV/0!</v>
      </c>
      <c r="AH78" s="95" t="e">
        <f>SUM(AB78:AB82)/SUM($H78:$H82)*100</f>
        <v>#DIV/0!</v>
      </c>
      <c r="AI78" s="96" t="e">
        <f>SUM(AC78:AC82)/SUM($H78:$H82)*100</f>
        <v>#DIV/0!</v>
      </c>
      <c r="AJ78" s="97" t="e">
        <f t="shared" ref="AJ78" si="18">SUM(AF78:AI82)</f>
        <v>#DIV/0!</v>
      </c>
    </row>
    <row r="79" spans="2:36" ht="15" hidden="1" customHeight="1" thickBot="1" x14ac:dyDescent="0.3">
      <c r="B79" s="91"/>
      <c r="C79" s="42"/>
      <c r="D79" s="34"/>
      <c r="E79" s="43"/>
      <c r="F79" s="44"/>
      <c r="G79" s="45"/>
      <c r="H79" s="46"/>
      <c r="I79" s="47"/>
      <c r="J79" s="47"/>
      <c r="K79" s="47"/>
      <c r="L79" s="47"/>
      <c r="M79" s="47"/>
      <c r="N79" s="47"/>
      <c r="O79" s="47"/>
      <c r="P79" s="73"/>
      <c r="Q79" s="73"/>
      <c r="R79" s="73"/>
      <c r="S79" s="47"/>
      <c r="T79" s="47"/>
      <c r="U79" s="47"/>
      <c r="V79" s="47"/>
      <c r="W79" s="47"/>
      <c r="X79" s="47"/>
      <c r="Y79" s="47"/>
      <c r="Z79" s="44"/>
      <c r="AA79" s="48"/>
      <c r="AB79" s="48"/>
      <c r="AC79" s="49"/>
      <c r="AD79" s="81"/>
      <c r="AE79" s="82"/>
      <c r="AF79" s="94"/>
      <c r="AG79" s="95"/>
      <c r="AH79" s="95"/>
      <c r="AI79" s="96"/>
      <c r="AJ79" s="97"/>
    </row>
    <row r="80" spans="2:36" ht="15" hidden="1" customHeight="1" thickBot="1" x14ac:dyDescent="0.3">
      <c r="B80" s="91"/>
      <c r="C80" s="42"/>
      <c r="D80" s="34"/>
      <c r="E80" s="43"/>
      <c r="F80" s="44"/>
      <c r="G80" s="45"/>
      <c r="H80" s="46"/>
      <c r="I80" s="47"/>
      <c r="J80" s="47"/>
      <c r="K80" s="47"/>
      <c r="L80" s="47"/>
      <c r="M80" s="47"/>
      <c r="N80" s="47"/>
      <c r="O80" s="47"/>
      <c r="P80" s="73"/>
      <c r="Q80" s="73"/>
      <c r="R80" s="73"/>
      <c r="S80" s="47"/>
      <c r="T80" s="47"/>
      <c r="U80" s="47"/>
      <c r="V80" s="47"/>
      <c r="W80" s="47"/>
      <c r="X80" s="47"/>
      <c r="Y80" s="47"/>
      <c r="Z80" s="44"/>
      <c r="AA80" s="48"/>
      <c r="AB80" s="48"/>
      <c r="AC80" s="49"/>
      <c r="AD80" s="81"/>
      <c r="AE80" s="82"/>
      <c r="AF80" s="94"/>
      <c r="AG80" s="95"/>
      <c r="AH80" s="95"/>
      <c r="AI80" s="96"/>
      <c r="AJ80" s="97"/>
    </row>
    <row r="81" spans="2:36" ht="15" hidden="1" customHeight="1" thickBot="1" x14ac:dyDescent="0.3">
      <c r="B81" s="91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73"/>
      <c r="Q81" s="73"/>
      <c r="R81" s="73"/>
      <c r="S81" s="47"/>
      <c r="T81" s="47"/>
      <c r="U81" s="47"/>
      <c r="V81" s="47"/>
      <c r="W81" s="47"/>
      <c r="X81" s="47"/>
      <c r="Y81" s="47"/>
      <c r="Z81" s="44"/>
      <c r="AA81" s="48"/>
      <c r="AB81" s="48"/>
      <c r="AC81" s="49"/>
      <c r="AD81" s="81"/>
      <c r="AE81" s="82"/>
      <c r="AF81" s="94"/>
      <c r="AG81" s="95"/>
      <c r="AH81" s="95"/>
      <c r="AI81" s="96"/>
      <c r="AJ81" s="97"/>
    </row>
    <row r="82" spans="2:36" ht="15" hidden="1" customHeight="1" thickBot="1" x14ac:dyDescent="0.3">
      <c r="B82" s="92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74"/>
      <c r="Q82" s="74"/>
      <c r="R82" s="74"/>
      <c r="S82" s="56"/>
      <c r="T82" s="56"/>
      <c r="U82" s="56"/>
      <c r="V82" s="56"/>
      <c r="W82" s="56"/>
      <c r="X82" s="56"/>
      <c r="Y82" s="56"/>
      <c r="Z82" s="53"/>
      <c r="AA82" s="57"/>
      <c r="AB82" s="57"/>
      <c r="AC82" s="58"/>
      <c r="AD82" s="83"/>
      <c r="AE82" s="84"/>
      <c r="AF82" s="94"/>
      <c r="AG82" s="95"/>
      <c r="AH82" s="95"/>
      <c r="AI82" s="96"/>
      <c r="AJ82" s="97"/>
    </row>
    <row r="83" spans="2:36" ht="15" hidden="1" customHeight="1" thickBot="1" x14ac:dyDescent="0.3">
      <c r="B83" s="90"/>
      <c r="C83" s="33"/>
      <c r="D83" s="34"/>
      <c r="E83" s="35"/>
      <c r="F83" s="36"/>
      <c r="G83" s="37"/>
      <c r="H83" s="38"/>
      <c r="I83" s="39"/>
      <c r="J83" s="39"/>
      <c r="K83" s="39"/>
      <c r="L83" s="39"/>
      <c r="M83" s="39"/>
      <c r="N83" s="39"/>
      <c r="O83" s="39"/>
      <c r="P83" s="72"/>
      <c r="Q83" s="72"/>
      <c r="R83" s="72"/>
      <c r="S83" s="39"/>
      <c r="T83" s="39"/>
      <c r="U83" s="39"/>
      <c r="V83" s="39"/>
      <c r="W83" s="39"/>
      <c r="X83" s="39"/>
      <c r="Y83" s="39"/>
      <c r="Z83" s="36"/>
      <c r="AA83" s="40"/>
      <c r="AB83" s="40"/>
      <c r="AC83" s="41"/>
      <c r="AD83" s="85"/>
      <c r="AE83" s="86"/>
      <c r="AF83" s="94" t="e">
        <f>SUM(Z83:Z87)/SUM($H83:$H87)*100</f>
        <v>#DIV/0!</v>
      </c>
      <c r="AG83" s="95" t="e">
        <f>SUM(AA83:AA87)/SUM($H83:$H87)*100</f>
        <v>#DIV/0!</v>
      </c>
      <c r="AH83" s="95" t="e">
        <f>SUM(AB83:AB87)/SUM($H83:$H87)*100</f>
        <v>#DIV/0!</v>
      </c>
      <c r="AI83" s="96" t="e">
        <f>SUM(AC83:AC87)/SUM($H83:$H87)*100</f>
        <v>#DIV/0!</v>
      </c>
      <c r="AJ83" s="97" t="e">
        <f t="shared" ref="AJ83" si="19">SUM(AF83:AI87)</f>
        <v>#DIV/0!</v>
      </c>
    </row>
    <row r="84" spans="2:36" ht="15" hidden="1" customHeight="1" thickBot="1" x14ac:dyDescent="0.3">
      <c r="B84" s="91"/>
      <c r="C84" s="42"/>
      <c r="D84" s="34"/>
      <c r="E84" s="43"/>
      <c r="F84" s="44"/>
      <c r="G84" s="45"/>
      <c r="H84" s="46"/>
      <c r="I84" s="47"/>
      <c r="J84" s="47"/>
      <c r="K84" s="47"/>
      <c r="L84" s="47"/>
      <c r="M84" s="47"/>
      <c r="N84" s="47"/>
      <c r="O84" s="47"/>
      <c r="P84" s="73"/>
      <c r="Q84" s="73"/>
      <c r="R84" s="73"/>
      <c r="S84" s="47"/>
      <c r="T84" s="47"/>
      <c r="U84" s="47"/>
      <c r="V84" s="47"/>
      <c r="W84" s="47"/>
      <c r="X84" s="47"/>
      <c r="Y84" s="47"/>
      <c r="Z84" s="44"/>
      <c r="AA84" s="48"/>
      <c r="AB84" s="48"/>
      <c r="AC84" s="49"/>
      <c r="AD84" s="81"/>
      <c r="AE84" s="82"/>
      <c r="AF84" s="94"/>
      <c r="AG84" s="95"/>
      <c r="AH84" s="95"/>
      <c r="AI84" s="96"/>
      <c r="AJ84" s="97"/>
    </row>
    <row r="85" spans="2:36" ht="15" hidden="1" customHeight="1" thickBot="1" x14ac:dyDescent="0.3">
      <c r="B85" s="91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73"/>
      <c r="Q85" s="73"/>
      <c r="R85" s="73"/>
      <c r="S85" s="47"/>
      <c r="T85" s="47"/>
      <c r="U85" s="47"/>
      <c r="V85" s="47"/>
      <c r="W85" s="47"/>
      <c r="X85" s="47"/>
      <c r="Y85" s="47"/>
      <c r="Z85" s="44"/>
      <c r="AA85" s="48"/>
      <c r="AB85" s="48"/>
      <c r="AC85" s="49"/>
      <c r="AD85" s="81"/>
      <c r="AE85" s="82"/>
      <c r="AF85" s="94"/>
      <c r="AG85" s="95"/>
      <c r="AH85" s="95"/>
      <c r="AI85" s="96"/>
      <c r="AJ85" s="97"/>
    </row>
    <row r="86" spans="2:36" ht="15" hidden="1" customHeight="1" thickBot="1" x14ac:dyDescent="0.3">
      <c r="B86" s="91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73"/>
      <c r="Q86" s="73"/>
      <c r="R86" s="73"/>
      <c r="S86" s="47"/>
      <c r="T86" s="47"/>
      <c r="U86" s="47"/>
      <c r="V86" s="47"/>
      <c r="W86" s="47"/>
      <c r="X86" s="47"/>
      <c r="Y86" s="47"/>
      <c r="Z86" s="44"/>
      <c r="AA86" s="48"/>
      <c r="AB86" s="48"/>
      <c r="AC86" s="49"/>
      <c r="AD86" s="81"/>
      <c r="AE86" s="82"/>
      <c r="AF86" s="94"/>
      <c r="AG86" s="95"/>
      <c r="AH86" s="95"/>
      <c r="AI86" s="96"/>
      <c r="AJ86" s="97"/>
    </row>
    <row r="87" spans="2:36" ht="15" hidden="1" customHeight="1" thickBot="1" x14ac:dyDescent="0.3">
      <c r="B87" s="92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74"/>
      <c r="Q87" s="74"/>
      <c r="R87" s="74"/>
      <c r="S87" s="56"/>
      <c r="T87" s="56"/>
      <c r="U87" s="56"/>
      <c r="V87" s="56"/>
      <c r="W87" s="56"/>
      <c r="X87" s="56"/>
      <c r="Y87" s="56"/>
      <c r="Z87" s="53"/>
      <c r="AA87" s="57"/>
      <c r="AB87" s="57"/>
      <c r="AC87" s="58"/>
      <c r="AD87" s="83"/>
      <c r="AE87" s="84"/>
      <c r="AF87" s="94"/>
      <c r="AG87" s="95"/>
      <c r="AH87" s="95"/>
      <c r="AI87" s="96"/>
      <c r="AJ87" s="97"/>
    </row>
    <row r="88" spans="2:36" ht="15" hidden="1" customHeight="1" thickBot="1" x14ac:dyDescent="0.3">
      <c r="B88" s="90"/>
      <c r="C88" s="33"/>
      <c r="D88" s="34"/>
      <c r="E88" s="35"/>
      <c r="F88" s="36"/>
      <c r="G88" s="37"/>
      <c r="H88" s="38"/>
      <c r="I88" s="39"/>
      <c r="J88" s="39"/>
      <c r="K88" s="39"/>
      <c r="L88" s="39"/>
      <c r="M88" s="39"/>
      <c r="N88" s="39"/>
      <c r="O88" s="39"/>
      <c r="P88" s="72"/>
      <c r="Q88" s="72"/>
      <c r="R88" s="72"/>
      <c r="S88" s="39"/>
      <c r="T88" s="39"/>
      <c r="U88" s="39"/>
      <c r="V88" s="39"/>
      <c r="W88" s="39"/>
      <c r="X88" s="39"/>
      <c r="Y88" s="39"/>
      <c r="Z88" s="36"/>
      <c r="AA88" s="40"/>
      <c r="AB88" s="40"/>
      <c r="AC88" s="41"/>
      <c r="AD88" s="85"/>
      <c r="AE88" s="86"/>
      <c r="AF88" s="94" t="e">
        <f>SUM(Z88:Z92)/SUM($H88:$H92)*100</f>
        <v>#DIV/0!</v>
      </c>
      <c r="AG88" s="95" t="e">
        <f>SUM(AA88:AA92)/SUM($H88:$H92)*100</f>
        <v>#DIV/0!</v>
      </c>
      <c r="AH88" s="95" t="e">
        <f>SUM(AB88:AB92)/SUM($H88:$H92)*100</f>
        <v>#DIV/0!</v>
      </c>
      <c r="AI88" s="96" t="e">
        <f>SUM(AC88:AC92)/SUM($H88:$H92)*100</f>
        <v>#DIV/0!</v>
      </c>
      <c r="AJ88" s="97" t="e">
        <f t="shared" ref="AJ88" si="20">SUM(AF88:AI92)</f>
        <v>#DIV/0!</v>
      </c>
    </row>
    <row r="89" spans="2:36" ht="15" hidden="1" customHeight="1" thickBot="1" x14ac:dyDescent="0.3">
      <c r="B89" s="91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73"/>
      <c r="Q89" s="73"/>
      <c r="R89" s="73"/>
      <c r="S89" s="47"/>
      <c r="T89" s="47"/>
      <c r="U89" s="47"/>
      <c r="V89" s="47"/>
      <c r="W89" s="47"/>
      <c r="X89" s="47"/>
      <c r="Y89" s="47"/>
      <c r="Z89" s="44"/>
      <c r="AA89" s="48"/>
      <c r="AB89" s="48"/>
      <c r="AC89" s="49"/>
      <c r="AD89" s="81"/>
      <c r="AE89" s="82"/>
      <c r="AF89" s="94"/>
      <c r="AG89" s="95"/>
      <c r="AH89" s="95"/>
      <c r="AI89" s="96"/>
      <c r="AJ89" s="97"/>
    </row>
    <row r="90" spans="2:36" ht="15" hidden="1" customHeight="1" thickBot="1" x14ac:dyDescent="0.3">
      <c r="B90" s="91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73"/>
      <c r="Q90" s="73"/>
      <c r="R90" s="73"/>
      <c r="S90" s="47"/>
      <c r="T90" s="47"/>
      <c r="U90" s="47"/>
      <c r="V90" s="47"/>
      <c r="W90" s="47"/>
      <c r="X90" s="47"/>
      <c r="Y90" s="47"/>
      <c r="Z90" s="44"/>
      <c r="AA90" s="48"/>
      <c r="AB90" s="48"/>
      <c r="AC90" s="49"/>
      <c r="AD90" s="81"/>
      <c r="AE90" s="82"/>
      <c r="AF90" s="94"/>
      <c r="AG90" s="95"/>
      <c r="AH90" s="95"/>
      <c r="AI90" s="96"/>
      <c r="AJ90" s="97"/>
    </row>
    <row r="91" spans="2:36" ht="15" hidden="1" customHeight="1" thickBot="1" x14ac:dyDescent="0.3">
      <c r="B91" s="91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73"/>
      <c r="Q91" s="73"/>
      <c r="R91" s="73"/>
      <c r="S91" s="47"/>
      <c r="T91" s="47"/>
      <c r="U91" s="47"/>
      <c r="V91" s="47"/>
      <c r="W91" s="47"/>
      <c r="X91" s="47"/>
      <c r="Y91" s="47"/>
      <c r="Z91" s="44"/>
      <c r="AA91" s="48"/>
      <c r="AB91" s="48"/>
      <c r="AC91" s="49"/>
      <c r="AD91" s="81"/>
      <c r="AE91" s="82"/>
      <c r="AF91" s="94"/>
      <c r="AG91" s="95"/>
      <c r="AH91" s="95"/>
      <c r="AI91" s="96"/>
      <c r="AJ91" s="97"/>
    </row>
    <row r="92" spans="2:36" ht="15" hidden="1" customHeight="1" thickBot="1" x14ac:dyDescent="0.3">
      <c r="B92" s="92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74"/>
      <c r="Q92" s="74"/>
      <c r="R92" s="74"/>
      <c r="S92" s="56"/>
      <c r="T92" s="56"/>
      <c r="U92" s="56"/>
      <c r="V92" s="56"/>
      <c r="W92" s="56"/>
      <c r="X92" s="56"/>
      <c r="Y92" s="56"/>
      <c r="Z92" s="53"/>
      <c r="AA92" s="57"/>
      <c r="AB92" s="57"/>
      <c r="AC92" s="58"/>
      <c r="AD92" s="83"/>
      <c r="AE92" s="84"/>
      <c r="AF92" s="94"/>
      <c r="AG92" s="95"/>
      <c r="AH92" s="95"/>
      <c r="AI92" s="96"/>
      <c r="AJ92" s="97"/>
    </row>
    <row r="93" spans="2:36" ht="15" hidden="1" customHeight="1" thickBot="1" x14ac:dyDescent="0.3">
      <c r="B93" s="90"/>
      <c r="C93" s="33"/>
      <c r="D93" s="34"/>
      <c r="E93" s="35"/>
      <c r="F93" s="36"/>
      <c r="G93" s="37"/>
      <c r="H93" s="38"/>
      <c r="I93" s="39"/>
      <c r="J93" s="39"/>
      <c r="K93" s="39"/>
      <c r="L93" s="39"/>
      <c r="M93" s="39"/>
      <c r="N93" s="39"/>
      <c r="O93" s="39"/>
      <c r="P93" s="72"/>
      <c r="Q93" s="72"/>
      <c r="R93" s="72"/>
      <c r="S93" s="39"/>
      <c r="T93" s="39"/>
      <c r="U93" s="39"/>
      <c r="V93" s="39"/>
      <c r="W93" s="39"/>
      <c r="X93" s="39"/>
      <c r="Y93" s="39"/>
      <c r="Z93" s="36"/>
      <c r="AA93" s="40"/>
      <c r="AB93" s="40"/>
      <c r="AC93" s="41"/>
      <c r="AD93" s="85"/>
      <c r="AE93" s="86"/>
      <c r="AF93" s="94" t="e">
        <f>SUM(Z93:Z97)/SUM($H93:$H97)*100</f>
        <v>#DIV/0!</v>
      </c>
      <c r="AG93" s="95" t="e">
        <f>SUM(AA93:AA97)/SUM($H93:$H97)*100</f>
        <v>#DIV/0!</v>
      </c>
      <c r="AH93" s="95" t="e">
        <f>SUM(AB93:AB97)/SUM($H93:$H97)*100</f>
        <v>#DIV/0!</v>
      </c>
      <c r="AI93" s="96" t="e">
        <f>SUM(AC93:AC97)/SUM($H93:$H97)*100</f>
        <v>#DIV/0!</v>
      </c>
      <c r="AJ93" s="97" t="e">
        <f t="shared" ref="AJ93" si="21">SUM(AF93:AI97)</f>
        <v>#DIV/0!</v>
      </c>
    </row>
    <row r="94" spans="2:36" ht="15" hidden="1" customHeight="1" thickBot="1" x14ac:dyDescent="0.3">
      <c r="B94" s="91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73"/>
      <c r="Q94" s="73"/>
      <c r="R94" s="73"/>
      <c r="S94" s="47"/>
      <c r="T94" s="47"/>
      <c r="U94" s="47"/>
      <c r="V94" s="47"/>
      <c r="W94" s="47"/>
      <c r="X94" s="47"/>
      <c r="Y94" s="47"/>
      <c r="Z94" s="44"/>
      <c r="AA94" s="48"/>
      <c r="AB94" s="48"/>
      <c r="AC94" s="49"/>
      <c r="AD94" s="81"/>
      <c r="AE94" s="82"/>
      <c r="AF94" s="94"/>
      <c r="AG94" s="95"/>
      <c r="AH94" s="95"/>
      <c r="AI94" s="96"/>
      <c r="AJ94" s="97"/>
    </row>
    <row r="95" spans="2:36" ht="15" hidden="1" customHeight="1" thickBot="1" x14ac:dyDescent="0.3">
      <c r="B95" s="91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73"/>
      <c r="Q95" s="73"/>
      <c r="R95" s="73"/>
      <c r="S95" s="47"/>
      <c r="T95" s="47"/>
      <c r="U95" s="47"/>
      <c r="V95" s="47"/>
      <c r="W95" s="47"/>
      <c r="X95" s="47"/>
      <c r="Y95" s="47"/>
      <c r="Z95" s="44"/>
      <c r="AA95" s="48"/>
      <c r="AB95" s="48"/>
      <c r="AC95" s="49"/>
      <c r="AD95" s="81"/>
      <c r="AE95" s="82"/>
      <c r="AF95" s="94"/>
      <c r="AG95" s="95"/>
      <c r="AH95" s="95"/>
      <c r="AI95" s="96"/>
      <c r="AJ95" s="97"/>
    </row>
    <row r="96" spans="2:36" ht="15" hidden="1" customHeight="1" thickBot="1" x14ac:dyDescent="0.3">
      <c r="B96" s="91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73"/>
      <c r="Q96" s="73"/>
      <c r="R96" s="73"/>
      <c r="S96" s="47"/>
      <c r="T96" s="47"/>
      <c r="U96" s="47"/>
      <c r="V96" s="47"/>
      <c r="W96" s="47"/>
      <c r="X96" s="47"/>
      <c r="Y96" s="47"/>
      <c r="Z96" s="44"/>
      <c r="AA96" s="48"/>
      <c r="AB96" s="48"/>
      <c r="AC96" s="49"/>
      <c r="AD96" s="81"/>
      <c r="AE96" s="82"/>
      <c r="AF96" s="94"/>
      <c r="AG96" s="95"/>
      <c r="AH96" s="95"/>
      <c r="AI96" s="96"/>
      <c r="AJ96" s="97"/>
    </row>
    <row r="97" spans="2:36" ht="15" hidden="1" customHeight="1" thickBot="1" x14ac:dyDescent="0.3">
      <c r="B97" s="92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74"/>
      <c r="Q97" s="74"/>
      <c r="R97" s="74"/>
      <c r="S97" s="56"/>
      <c r="T97" s="56"/>
      <c r="U97" s="56"/>
      <c r="V97" s="56"/>
      <c r="W97" s="56"/>
      <c r="X97" s="56"/>
      <c r="Y97" s="56"/>
      <c r="Z97" s="53"/>
      <c r="AA97" s="57"/>
      <c r="AB97" s="57"/>
      <c r="AC97" s="58"/>
      <c r="AD97" s="83"/>
      <c r="AE97" s="84"/>
      <c r="AF97" s="94"/>
      <c r="AG97" s="95"/>
      <c r="AH97" s="95"/>
      <c r="AI97" s="96"/>
      <c r="AJ97" s="97"/>
    </row>
    <row r="98" spans="2:36" ht="15" hidden="1" customHeight="1" thickBot="1" x14ac:dyDescent="0.3">
      <c r="B98" s="90"/>
      <c r="C98" s="33"/>
      <c r="D98" s="34"/>
      <c r="E98" s="35"/>
      <c r="F98" s="36"/>
      <c r="G98" s="37"/>
      <c r="H98" s="38"/>
      <c r="I98" s="39"/>
      <c r="J98" s="39"/>
      <c r="K98" s="39"/>
      <c r="L98" s="39"/>
      <c r="M98" s="39"/>
      <c r="N98" s="39"/>
      <c r="O98" s="39"/>
      <c r="P98" s="72"/>
      <c r="Q98" s="72"/>
      <c r="R98" s="72"/>
      <c r="S98" s="39"/>
      <c r="T98" s="39"/>
      <c r="U98" s="39"/>
      <c r="V98" s="39"/>
      <c r="W98" s="39"/>
      <c r="X98" s="39"/>
      <c r="Y98" s="39"/>
      <c r="Z98" s="36"/>
      <c r="AA98" s="40"/>
      <c r="AB98" s="40"/>
      <c r="AC98" s="41"/>
      <c r="AD98" s="85"/>
      <c r="AE98" s="86"/>
      <c r="AF98" s="94" t="e">
        <f>SUM(Z98:Z102)/SUM($H98:$H102)*100</f>
        <v>#DIV/0!</v>
      </c>
      <c r="AG98" s="95" t="e">
        <f>SUM(AA98:AA102)/SUM($H98:$H102)*100</f>
        <v>#DIV/0!</v>
      </c>
      <c r="AH98" s="95" t="e">
        <f>SUM(AB98:AB102)/SUM($H98:$H102)*100</f>
        <v>#DIV/0!</v>
      </c>
      <c r="AI98" s="96" t="e">
        <f>SUM(AC98:AC102)/SUM($H98:$H102)*100</f>
        <v>#DIV/0!</v>
      </c>
      <c r="AJ98" s="97" t="e">
        <f t="shared" ref="AJ98" si="22">SUM(AF98:AI102)</f>
        <v>#DIV/0!</v>
      </c>
    </row>
    <row r="99" spans="2:36" ht="15" hidden="1" customHeight="1" thickBot="1" x14ac:dyDescent="0.3">
      <c r="B99" s="91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73"/>
      <c r="Q99" s="73"/>
      <c r="R99" s="73"/>
      <c r="S99" s="47"/>
      <c r="T99" s="47"/>
      <c r="U99" s="47"/>
      <c r="V99" s="47"/>
      <c r="W99" s="47"/>
      <c r="X99" s="47"/>
      <c r="Y99" s="47"/>
      <c r="Z99" s="44"/>
      <c r="AA99" s="48"/>
      <c r="AB99" s="48"/>
      <c r="AC99" s="49"/>
      <c r="AD99" s="81"/>
      <c r="AE99" s="82"/>
      <c r="AF99" s="94"/>
      <c r="AG99" s="95"/>
      <c r="AH99" s="95"/>
      <c r="AI99" s="96"/>
      <c r="AJ99" s="97"/>
    </row>
    <row r="100" spans="2:36" ht="15" hidden="1" customHeight="1" thickBot="1" x14ac:dyDescent="0.3">
      <c r="B100" s="91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73"/>
      <c r="Q100" s="73"/>
      <c r="R100" s="73"/>
      <c r="S100" s="47"/>
      <c r="T100" s="47"/>
      <c r="U100" s="47"/>
      <c r="V100" s="47"/>
      <c r="W100" s="47"/>
      <c r="X100" s="47"/>
      <c r="Y100" s="47"/>
      <c r="Z100" s="44"/>
      <c r="AA100" s="48"/>
      <c r="AB100" s="48"/>
      <c r="AC100" s="49"/>
      <c r="AD100" s="81"/>
      <c r="AE100" s="82"/>
      <c r="AF100" s="94"/>
      <c r="AG100" s="95"/>
      <c r="AH100" s="95"/>
      <c r="AI100" s="96"/>
      <c r="AJ100" s="97"/>
    </row>
    <row r="101" spans="2:36" ht="15" hidden="1" customHeight="1" thickBot="1" x14ac:dyDescent="0.3">
      <c r="B101" s="91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73"/>
      <c r="Q101" s="73"/>
      <c r="R101" s="73"/>
      <c r="S101" s="47"/>
      <c r="T101" s="47"/>
      <c r="U101" s="47"/>
      <c r="V101" s="47"/>
      <c r="W101" s="47"/>
      <c r="X101" s="47"/>
      <c r="Y101" s="47"/>
      <c r="Z101" s="44"/>
      <c r="AA101" s="48"/>
      <c r="AB101" s="48"/>
      <c r="AC101" s="49"/>
      <c r="AD101" s="81"/>
      <c r="AE101" s="82"/>
      <c r="AF101" s="94"/>
      <c r="AG101" s="95"/>
      <c r="AH101" s="95"/>
      <c r="AI101" s="96"/>
      <c r="AJ101" s="97"/>
    </row>
    <row r="102" spans="2:36" ht="15" hidden="1" customHeight="1" thickBot="1" x14ac:dyDescent="0.3">
      <c r="B102" s="92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74"/>
      <c r="Q102" s="74"/>
      <c r="R102" s="74"/>
      <c r="S102" s="56"/>
      <c r="T102" s="56"/>
      <c r="U102" s="56"/>
      <c r="V102" s="56"/>
      <c r="W102" s="56"/>
      <c r="X102" s="56"/>
      <c r="Y102" s="56"/>
      <c r="Z102" s="53"/>
      <c r="AA102" s="57"/>
      <c r="AB102" s="57"/>
      <c r="AC102" s="58"/>
      <c r="AD102" s="83"/>
      <c r="AE102" s="84"/>
      <c r="AF102" s="94"/>
      <c r="AG102" s="95"/>
      <c r="AH102" s="95"/>
      <c r="AI102" s="96"/>
      <c r="AJ102" s="97"/>
    </row>
    <row r="103" spans="2:36" ht="15" hidden="1" customHeight="1" thickBot="1" x14ac:dyDescent="0.3">
      <c r="B103" s="90"/>
      <c r="C103" s="33"/>
      <c r="D103" s="34"/>
      <c r="E103" s="35"/>
      <c r="F103" s="36"/>
      <c r="G103" s="37"/>
      <c r="H103" s="38"/>
      <c r="I103" s="39"/>
      <c r="J103" s="39"/>
      <c r="K103" s="39"/>
      <c r="L103" s="39"/>
      <c r="M103" s="39"/>
      <c r="N103" s="39"/>
      <c r="O103" s="39"/>
      <c r="P103" s="72"/>
      <c r="Q103" s="72"/>
      <c r="R103" s="72"/>
      <c r="S103" s="39"/>
      <c r="T103" s="39"/>
      <c r="U103" s="39"/>
      <c r="V103" s="39"/>
      <c r="W103" s="39"/>
      <c r="X103" s="39"/>
      <c r="Y103" s="39"/>
      <c r="Z103" s="36"/>
      <c r="AA103" s="40"/>
      <c r="AB103" s="40"/>
      <c r="AC103" s="41"/>
      <c r="AD103" s="85"/>
      <c r="AE103" s="86"/>
      <c r="AF103" s="94" t="e">
        <f>SUM(Z103:Z107)/SUM($H103:$H107)*100</f>
        <v>#DIV/0!</v>
      </c>
      <c r="AG103" s="95" t="e">
        <f>SUM(AA103:AA107)/SUM($H103:$H107)*100</f>
        <v>#DIV/0!</v>
      </c>
      <c r="AH103" s="95" t="e">
        <f>SUM(AB103:AB107)/SUM($H103:$H107)*100</f>
        <v>#DIV/0!</v>
      </c>
      <c r="AI103" s="96" t="e">
        <f>SUM(AC103:AC107)/SUM($H103:$H107)*100</f>
        <v>#DIV/0!</v>
      </c>
      <c r="AJ103" s="97" t="e">
        <f t="shared" ref="AJ103" si="23">SUM(AF103:AI107)</f>
        <v>#DIV/0!</v>
      </c>
    </row>
    <row r="104" spans="2:36" ht="15" hidden="1" customHeight="1" thickBot="1" x14ac:dyDescent="0.3">
      <c r="B104" s="91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73"/>
      <c r="Q104" s="73"/>
      <c r="R104" s="73"/>
      <c r="S104" s="47"/>
      <c r="T104" s="47"/>
      <c r="U104" s="47"/>
      <c r="V104" s="47"/>
      <c r="W104" s="47"/>
      <c r="X104" s="47"/>
      <c r="Y104" s="47"/>
      <c r="Z104" s="44"/>
      <c r="AA104" s="48"/>
      <c r="AB104" s="48"/>
      <c r="AC104" s="49"/>
      <c r="AD104" s="81"/>
      <c r="AE104" s="82"/>
      <c r="AF104" s="94"/>
      <c r="AG104" s="95"/>
      <c r="AH104" s="95"/>
      <c r="AI104" s="96"/>
      <c r="AJ104" s="97"/>
    </row>
    <row r="105" spans="2:36" ht="15" hidden="1" customHeight="1" thickBot="1" x14ac:dyDescent="0.3">
      <c r="B105" s="91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73"/>
      <c r="Q105" s="73"/>
      <c r="R105" s="73"/>
      <c r="S105" s="47"/>
      <c r="T105" s="47"/>
      <c r="U105" s="47"/>
      <c r="V105" s="47"/>
      <c r="W105" s="47"/>
      <c r="X105" s="47"/>
      <c r="Y105" s="47"/>
      <c r="Z105" s="44"/>
      <c r="AA105" s="48"/>
      <c r="AB105" s="48"/>
      <c r="AC105" s="49"/>
      <c r="AD105" s="81"/>
      <c r="AE105" s="82"/>
      <c r="AF105" s="94"/>
      <c r="AG105" s="95"/>
      <c r="AH105" s="95"/>
      <c r="AI105" s="96"/>
      <c r="AJ105" s="97"/>
    </row>
    <row r="106" spans="2:36" ht="15" hidden="1" customHeight="1" thickBot="1" x14ac:dyDescent="0.3">
      <c r="B106" s="91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73"/>
      <c r="Q106" s="73"/>
      <c r="R106" s="73"/>
      <c r="S106" s="47"/>
      <c r="T106" s="47"/>
      <c r="U106" s="47"/>
      <c r="V106" s="47"/>
      <c r="W106" s="47"/>
      <c r="X106" s="47"/>
      <c r="Y106" s="47"/>
      <c r="Z106" s="44"/>
      <c r="AA106" s="48"/>
      <c r="AB106" s="48"/>
      <c r="AC106" s="49"/>
      <c r="AD106" s="81"/>
      <c r="AE106" s="82"/>
      <c r="AF106" s="94"/>
      <c r="AG106" s="95"/>
      <c r="AH106" s="95"/>
      <c r="AI106" s="96"/>
      <c r="AJ106" s="97"/>
    </row>
    <row r="107" spans="2:36" ht="15" hidden="1" customHeight="1" thickBot="1" x14ac:dyDescent="0.3">
      <c r="B107" s="92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74"/>
      <c r="Q107" s="74"/>
      <c r="R107" s="74"/>
      <c r="S107" s="56"/>
      <c r="T107" s="56"/>
      <c r="U107" s="56"/>
      <c r="V107" s="56"/>
      <c r="W107" s="56"/>
      <c r="X107" s="56"/>
      <c r="Y107" s="56"/>
      <c r="Z107" s="53"/>
      <c r="AA107" s="57"/>
      <c r="AB107" s="57"/>
      <c r="AC107" s="58"/>
      <c r="AD107" s="83"/>
      <c r="AE107" s="84"/>
      <c r="AF107" s="94"/>
      <c r="AG107" s="95"/>
      <c r="AH107" s="95"/>
      <c r="AI107" s="96"/>
      <c r="AJ107" s="97"/>
    </row>
    <row r="108" spans="2:36" ht="15" hidden="1" customHeight="1" thickBot="1" x14ac:dyDescent="0.3">
      <c r="B108" s="90"/>
      <c r="C108" s="33"/>
      <c r="D108" s="34"/>
      <c r="E108" s="35"/>
      <c r="F108" s="36"/>
      <c r="G108" s="37"/>
      <c r="H108" s="38"/>
      <c r="I108" s="39"/>
      <c r="J108" s="39"/>
      <c r="K108" s="39"/>
      <c r="L108" s="39"/>
      <c r="M108" s="39"/>
      <c r="N108" s="39"/>
      <c r="O108" s="39"/>
      <c r="P108" s="72"/>
      <c r="Q108" s="72"/>
      <c r="R108" s="72"/>
      <c r="S108" s="39"/>
      <c r="T108" s="39"/>
      <c r="U108" s="39"/>
      <c r="V108" s="39"/>
      <c r="W108" s="39"/>
      <c r="X108" s="39"/>
      <c r="Y108" s="39"/>
      <c r="Z108" s="36"/>
      <c r="AA108" s="40"/>
      <c r="AB108" s="40"/>
      <c r="AC108" s="41"/>
      <c r="AD108" s="85"/>
      <c r="AE108" s="86"/>
      <c r="AF108" s="94" t="e">
        <f>SUM(Z108:Z112)/SUM($H108:$H112)*100</f>
        <v>#DIV/0!</v>
      </c>
      <c r="AG108" s="95" t="e">
        <f>SUM(AA108:AA112)/SUM($H108:$H112)*100</f>
        <v>#DIV/0!</v>
      </c>
      <c r="AH108" s="95" t="e">
        <f>SUM(AB108:AB112)/SUM($H108:$H112)*100</f>
        <v>#DIV/0!</v>
      </c>
      <c r="AI108" s="96" t="e">
        <f>SUM(AC108:AC112)/SUM($H108:$H112)*100</f>
        <v>#DIV/0!</v>
      </c>
      <c r="AJ108" s="97" t="e">
        <f t="shared" ref="AJ108" si="24">SUM(AF108:AI112)</f>
        <v>#DIV/0!</v>
      </c>
    </row>
    <row r="109" spans="2:36" ht="15" hidden="1" customHeight="1" thickBot="1" x14ac:dyDescent="0.3">
      <c r="B109" s="91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73"/>
      <c r="Q109" s="73"/>
      <c r="R109" s="73"/>
      <c r="S109" s="47"/>
      <c r="T109" s="47"/>
      <c r="U109" s="47"/>
      <c r="V109" s="47"/>
      <c r="W109" s="47"/>
      <c r="X109" s="47"/>
      <c r="Y109" s="47"/>
      <c r="Z109" s="44"/>
      <c r="AA109" s="48"/>
      <c r="AB109" s="48"/>
      <c r="AC109" s="49"/>
      <c r="AD109" s="81"/>
      <c r="AE109" s="82"/>
      <c r="AF109" s="94"/>
      <c r="AG109" s="95"/>
      <c r="AH109" s="95"/>
      <c r="AI109" s="96"/>
      <c r="AJ109" s="97"/>
    </row>
    <row r="110" spans="2:36" ht="15" hidden="1" customHeight="1" thickBot="1" x14ac:dyDescent="0.3">
      <c r="B110" s="91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73"/>
      <c r="Q110" s="73"/>
      <c r="R110" s="73"/>
      <c r="S110" s="47"/>
      <c r="T110" s="47"/>
      <c r="U110" s="47"/>
      <c r="V110" s="47"/>
      <c r="W110" s="47"/>
      <c r="X110" s="47"/>
      <c r="Y110" s="47"/>
      <c r="Z110" s="44"/>
      <c r="AA110" s="48"/>
      <c r="AB110" s="48"/>
      <c r="AC110" s="49"/>
      <c r="AD110" s="81"/>
      <c r="AE110" s="82"/>
      <c r="AF110" s="94"/>
      <c r="AG110" s="95"/>
      <c r="AH110" s="95"/>
      <c r="AI110" s="96"/>
      <c r="AJ110" s="97"/>
    </row>
    <row r="111" spans="2:36" ht="15" hidden="1" customHeight="1" thickBot="1" x14ac:dyDescent="0.3">
      <c r="B111" s="91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73"/>
      <c r="Q111" s="73"/>
      <c r="R111" s="73"/>
      <c r="S111" s="47"/>
      <c r="T111" s="47"/>
      <c r="U111" s="47"/>
      <c r="V111" s="47"/>
      <c r="W111" s="47"/>
      <c r="X111" s="47"/>
      <c r="Y111" s="47"/>
      <c r="Z111" s="44"/>
      <c r="AA111" s="48"/>
      <c r="AB111" s="48"/>
      <c r="AC111" s="49"/>
      <c r="AD111" s="81"/>
      <c r="AE111" s="82"/>
      <c r="AF111" s="94"/>
      <c r="AG111" s="95"/>
      <c r="AH111" s="95"/>
      <c r="AI111" s="96"/>
      <c r="AJ111" s="97"/>
    </row>
    <row r="112" spans="2:36" ht="15" hidden="1" customHeight="1" thickBot="1" x14ac:dyDescent="0.3">
      <c r="B112" s="92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74"/>
      <c r="Q112" s="74"/>
      <c r="R112" s="74"/>
      <c r="S112" s="56"/>
      <c r="T112" s="56"/>
      <c r="U112" s="56"/>
      <c r="V112" s="56"/>
      <c r="W112" s="56"/>
      <c r="X112" s="56"/>
      <c r="Y112" s="56"/>
      <c r="Z112" s="53"/>
      <c r="AA112" s="57"/>
      <c r="AB112" s="57"/>
      <c r="AC112" s="58"/>
      <c r="AD112" s="83"/>
      <c r="AE112" s="84"/>
      <c r="AF112" s="94"/>
      <c r="AG112" s="95"/>
      <c r="AH112" s="95"/>
      <c r="AI112" s="96"/>
      <c r="AJ112" s="97"/>
    </row>
    <row r="113" spans="2:36" ht="15" hidden="1" customHeight="1" thickBot="1" x14ac:dyDescent="0.3">
      <c r="B113" s="90"/>
      <c r="C113" s="33"/>
      <c r="D113" s="34"/>
      <c r="E113" s="35"/>
      <c r="F113" s="36"/>
      <c r="G113" s="37"/>
      <c r="H113" s="38"/>
      <c r="I113" s="39"/>
      <c r="J113" s="39"/>
      <c r="K113" s="39"/>
      <c r="L113" s="39"/>
      <c r="M113" s="39"/>
      <c r="N113" s="39"/>
      <c r="O113" s="39"/>
      <c r="P113" s="72"/>
      <c r="Q113" s="72"/>
      <c r="R113" s="72"/>
      <c r="S113" s="39"/>
      <c r="T113" s="39"/>
      <c r="U113" s="39"/>
      <c r="V113" s="39"/>
      <c r="W113" s="39"/>
      <c r="X113" s="39"/>
      <c r="Y113" s="39"/>
      <c r="Z113" s="36"/>
      <c r="AA113" s="40"/>
      <c r="AB113" s="40"/>
      <c r="AC113" s="41"/>
      <c r="AD113" s="85"/>
      <c r="AE113" s="86"/>
      <c r="AF113" s="94" t="e">
        <f>SUM(Z113:Z117)/SUM($H113:$H117)*100</f>
        <v>#DIV/0!</v>
      </c>
      <c r="AG113" s="95" t="e">
        <f>SUM(AA113:AA117)/SUM($H113:$H117)*100</f>
        <v>#DIV/0!</v>
      </c>
      <c r="AH113" s="95" t="e">
        <f>SUM(AB113:AB117)/SUM($H113:$H117)*100</f>
        <v>#DIV/0!</v>
      </c>
      <c r="AI113" s="96" t="e">
        <f>SUM(AC113:AC117)/SUM($H113:$H117)*100</f>
        <v>#DIV/0!</v>
      </c>
      <c r="AJ113" s="97" t="e">
        <f t="shared" ref="AJ113" si="25">SUM(AF113:AI117)</f>
        <v>#DIV/0!</v>
      </c>
    </row>
    <row r="114" spans="2:36" ht="15" hidden="1" customHeight="1" thickBot="1" x14ac:dyDescent="0.3">
      <c r="B114" s="91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73"/>
      <c r="Q114" s="73"/>
      <c r="R114" s="73"/>
      <c r="S114" s="47"/>
      <c r="T114" s="47"/>
      <c r="U114" s="47"/>
      <c r="V114" s="47"/>
      <c r="W114" s="47"/>
      <c r="X114" s="47"/>
      <c r="Y114" s="47"/>
      <c r="Z114" s="44"/>
      <c r="AA114" s="48"/>
      <c r="AB114" s="48"/>
      <c r="AC114" s="49"/>
      <c r="AD114" s="81"/>
      <c r="AE114" s="82"/>
      <c r="AF114" s="94"/>
      <c r="AG114" s="95"/>
      <c r="AH114" s="95"/>
      <c r="AI114" s="96"/>
      <c r="AJ114" s="97"/>
    </row>
    <row r="115" spans="2:36" ht="15" hidden="1" customHeight="1" thickBot="1" x14ac:dyDescent="0.3">
      <c r="B115" s="91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73"/>
      <c r="Q115" s="73"/>
      <c r="R115" s="73"/>
      <c r="S115" s="47"/>
      <c r="T115" s="47"/>
      <c r="U115" s="47"/>
      <c r="V115" s="47"/>
      <c r="W115" s="47"/>
      <c r="X115" s="47"/>
      <c r="Y115" s="47"/>
      <c r="Z115" s="44"/>
      <c r="AA115" s="48"/>
      <c r="AB115" s="48"/>
      <c r="AC115" s="49"/>
      <c r="AD115" s="81"/>
      <c r="AE115" s="82"/>
      <c r="AF115" s="94"/>
      <c r="AG115" s="95"/>
      <c r="AH115" s="95"/>
      <c r="AI115" s="96"/>
      <c r="AJ115" s="97"/>
    </row>
    <row r="116" spans="2:36" ht="15" hidden="1" customHeight="1" thickBot="1" x14ac:dyDescent="0.3">
      <c r="B116" s="91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73"/>
      <c r="Q116" s="73"/>
      <c r="R116" s="73"/>
      <c r="S116" s="47"/>
      <c r="T116" s="47"/>
      <c r="U116" s="47"/>
      <c r="V116" s="47"/>
      <c r="W116" s="47"/>
      <c r="X116" s="47"/>
      <c r="Y116" s="47"/>
      <c r="Z116" s="44"/>
      <c r="AA116" s="48"/>
      <c r="AB116" s="48"/>
      <c r="AC116" s="49"/>
      <c r="AD116" s="81"/>
      <c r="AE116" s="82"/>
      <c r="AF116" s="94"/>
      <c r="AG116" s="95"/>
      <c r="AH116" s="95"/>
      <c r="AI116" s="96"/>
      <c r="AJ116" s="97"/>
    </row>
    <row r="117" spans="2:36" ht="15" hidden="1" customHeight="1" thickBot="1" x14ac:dyDescent="0.3">
      <c r="B117" s="92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74"/>
      <c r="Q117" s="74"/>
      <c r="R117" s="74"/>
      <c r="S117" s="56"/>
      <c r="T117" s="56"/>
      <c r="U117" s="56"/>
      <c r="V117" s="56"/>
      <c r="W117" s="56"/>
      <c r="X117" s="56"/>
      <c r="Y117" s="56"/>
      <c r="Z117" s="53"/>
      <c r="AA117" s="57"/>
      <c r="AB117" s="57"/>
      <c r="AC117" s="58"/>
      <c r="AD117" s="83"/>
      <c r="AE117" s="84"/>
      <c r="AF117" s="94"/>
      <c r="AG117" s="95"/>
      <c r="AH117" s="95"/>
      <c r="AI117" s="96"/>
      <c r="AJ117" s="97"/>
    </row>
    <row r="118" spans="2:36" ht="15" hidden="1" customHeight="1" thickBot="1" x14ac:dyDescent="0.3">
      <c r="B118" s="90"/>
      <c r="C118" s="33"/>
      <c r="D118" s="34"/>
      <c r="E118" s="35"/>
      <c r="F118" s="36"/>
      <c r="G118" s="37"/>
      <c r="H118" s="38"/>
      <c r="I118" s="39"/>
      <c r="J118" s="39"/>
      <c r="K118" s="39"/>
      <c r="L118" s="39"/>
      <c r="M118" s="39"/>
      <c r="N118" s="39"/>
      <c r="O118" s="39"/>
      <c r="P118" s="72"/>
      <c r="Q118" s="72"/>
      <c r="R118" s="72"/>
      <c r="S118" s="39"/>
      <c r="T118" s="39"/>
      <c r="U118" s="39"/>
      <c r="V118" s="39"/>
      <c r="W118" s="39"/>
      <c r="X118" s="39"/>
      <c r="Y118" s="39"/>
      <c r="Z118" s="36"/>
      <c r="AA118" s="40"/>
      <c r="AB118" s="40"/>
      <c r="AC118" s="41"/>
      <c r="AD118" s="85"/>
      <c r="AE118" s="86"/>
      <c r="AF118" s="94" t="e">
        <f>SUM(Z118:Z122)/SUM($H118:$H122)*100</f>
        <v>#DIV/0!</v>
      </c>
      <c r="AG118" s="95" t="e">
        <f>SUM(AA118:AA122)/SUM($H118:$H122)*100</f>
        <v>#DIV/0!</v>
      </c>
      <c r="AH118" s="95" t="e">
        <f>SUM(AB118:AB122)/SUM($H118:$H122)*100</f>
        <v>#DIV/0!</v>
      </c>
      <c r="AI118" s="96" t="e">
        <f>SUM(AC118:AC122)/SUM($H118:$H122)*100</f>
        <v>#DIV/0!</v>
      </c>
      <c r="AJ118" s="97" t="e">
        <f t="shared" ref="AJ118" si="26">SUM(AF118:AI122)</f>
        <v>#DIV/0!</v>
      </c>
    </row>
    <row r="119" spans="2:36" ht="15" hidden="1" customHeight="1" thickBot="1" x14ac:dyDescent="0.3">
      <c r="B119" s="91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73"/>
      <c r="Q119" s="73"/>
      <c r="R119" s="73"/>
      <c r="S119" s="47"/>
      <c r="T119" s="47"/>
      <c r="U119" s="47"/>
      <c r="V119" s="47"/>
      <c r="W119" s="47"/>
      <c r="X119" s="47"/>
      <c r="Y119" s="47"/>
      <c r="Z119" s="44"/>
      <c r="AA119" s="48"/>
      <c r="AB119" s="48"/>
      <c r="AC119" s="49"/>
      <c r="AD119" s="81"/>
      <c r="AE119" s="82"/>
      <c r="AF119" s="94"/>
      <c r="AG119" s="95"/>
      <c r="AH119" s="95"/>
      <c r="AI119" s="96"/>
      <c r="AJ119" s="97"/>
    </row>
    <row r="120" spans="2:36" ht="15" hidden="1" customHeight="1" thickBot="1" x14ac:dyDescent="0.3">
      <c r="B120" s="91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73"/>
      <c r="Q120" s="73"/>
      <c r="R120" s="73"/>
      <c r="S120" s="47"/>
      <c r="T120" s="47"/>
      <c r="U120" s="47"/>
      <c r="V120" s="47"/>
      <c r="W120" s="47"/>
      <c r="X120" s="47"/>
      <c r="Y120" s="47"/>
      <c r="Z120" s="44"/>
      <c r="AA120" s="48"/>
      <c r="AB120" s="48"/>
      <c r="AC120" s="49"/>
      <c r="AD120" s="81"/>
      <c r="AE120" s="82"/>
      <c r="AF120" s="94"/>
      <c r="AG120" s="95"/>
      <c r="AH120" s="95"/>
      <c r="AI120" s="96"/>
      <c r="AJ120" s="97"/>
    </row>
    <row r="121" spans="2:36" ht="15" hidden="1" customHeight="1" thickBot="1" x14ac:dyDescent="0.3">
      <c r="B121" s="91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73"/>
      <c r="Q121" s="73"/>
      <c r="R121" s="73"/>
      <c r="S121" s="47"/>
      <c r="T121" s="47"/>
      <c r="U121" s="47"/>
      <c r="V121" s="47"/>
      <c r="W121" s="47"/>
      <c r="X121" s="47"/>
      <c r="Y121" s="47"/>
      <c r="Z121" s="44"/>
      <c r="AA121" s="48"/>
      <c r="AB121" s="48"/>
      <c r="AC121" s="49"/>
      <c r="AD121" s="81"/>
      <c r="AE121" s="82"/>
      <c r="AF121" s="94"/>
      <c r="AG121" s="95"/>
      <c r="AH121" s="95"/>
      <c r="AI121" s="96"/>
      <c r="AJ121" s="97"/>
    </row>
    <row r="122" spans="2:36" ht="15" hidden="1" customHeight="1" thickBot="1" x14ac:dyDescent="0.3">
      <c r="B122" s="92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74"/>
      <c r="Q122" s="74"/>
      <c r="R122" s="74"/>
      <c r="S122" s="56"/>
      <c r="T122" s="56"/>
      <c r="U122" s="56"/>
      <c r="V122" s="56"/>
      <c r="W122" s="56"/>
      <c r="X122" s="56"/>
      <c r="Y122" s="56"/>
      <c r="Z122" s="53"/>
      <c r="AA122" s="57"/>
      <c r="AB122" s="57"/>
      <c r="AC122" s="58"/>
      <c r="AD122" s="83"/>
      <c r="AE122" s="84"/>
      <c r="AF122" s="94"/>
      <c r="AG122" s="95"/>
      <c r="AH122" s="95"/>
      <c r="AI122" s="96"/>
      <c r="AJ122" s="97"/>
    </row>
    <row r="123" spans="2:36" ht="15" hidden="1" customHeight="1" thickBot="1" x14ac:dyDescent="0.3">
      <c r="B123" s="90"/>
      <c r="C123" s="33"/>
      <c r="D123" s="34"/>
      <c r="E123" s="35"/>
      <c r="F123" s="36"/>
      <c r="G123" s="37"/>
      <c r="H123" s="38"/>
      <c r="I123" s="39"/>
      <c r="J123" s="39"/>
      <c r="K123" s="39"/>
      <c r="L123" s="39"/>
      <c r="M123" s="39"/>
      <c r="N123" s="39"/>
      <c r="O123" s="39"/>
      <c r="P123" s="72"/>
      <c r="Q123" s="72"/>
      <c r="R123" s="72"/>
      <c r="S123" s="39"/>
      <c r="T123" s="39"/>
      <c r="U123" s="39"/>
      <c r="V123" s="39"/>
      <c r="W123" s="39"/>
      <c r="X123" s="39"/>
      <c r="Y123" s="39"/>
      <c r="Z123" s="36"/>
      <c r="AA123" s="40"/>
      <c r="AB123" s="40"/>
      <c r="AC123" s="41"/>
      <c r="AD123" s="85"/>
      <c r="AE123" s="86"/>
      <c r="AF123" s="94" t="e">
        <f>SUM(Z123:Z127)/SUM($H123:$H127)*100</f>
        <v>#DIV/0!</v>
      </c>
      <c r="AG123" s="95" t="e">
        <f>SUM(AA123:AA127)/SUM($H123:$H127)*100</f>
        <v>#DIV/0!</v>
      </c>
      <c r="AH123" s="95" t="e">
        <f>SUM(AB123:AB127)/SUM($H123:$H127)*100</f>
        <v>#DIV/0!</v>
      </c>
      <c r="AI123" s="96" t="e">
        <f>SUM(AC123:AC127)/SUM($H123:$H127)*100</f>
        <v>#DIV/0!</v>
      </c>
      <c r="AJ123" s="97" t="e">
        <f t="shared" ref="AJ123" si="27">SUM(AF123:AI127)</f>
        <v>#DIV/0!</v>
      </c>
    </row>
    <row r="124" spans="2:36" ht="15" hidden="1" customHeight="1" thickBot="1" x14ac:dyDescent="0.3">
      <c r="B124" s="91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73"/>
      <c r="Q124" s="73"/>
      <c r="R124" s="73"/>
      <c r="S124" s="47"/>
      <c r="T124" s="47"/>
      <c r="U124" s="47"/>
      <c r="V124" s="47"/>
      <c r="W124" s="47"/>
      <c r="X124" s="47"/>
      <c r="Y124" s="47"/>
      <c r="Z124" s="44"/>
      <c r="AA124" s="48"/>
      <c r="AB124" s="48"/>
      <c r="AC124" s="49"/>
      <c r="AD124" s="81"/>
      <c r="AE124" s="82"/>
      <c r="AF124" s="94"/>
      <c r="AG124" s="95"/>
      <c r="AH124" s="95"/>
      <c r="AI124" s="96"/>
      <c r="AJ124" s="97"/>
    </row>
    <row r="125" spans="2:36" ht="15" hidden="1" customHeight="1" thickBot="1" x14ac:dyDescent="0.3">
      <c r="B125" s="91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73"/>
      <c r="Q125" s="73"/>
      <c r="R125" s="73"/>
      <c r="S125" s="47"/>
      <c r="T125" s="47"/>
      <c r="U125" s="47"/>
      <c r="V125" s="47"/>
      <c r="W125" s="47"/>
      <c r="X125" s="47"/>
      <c r="Y125" s="47"/>
      <c r="Z125" s="44"/>
      <c r="AA125" s="48"/>
      <c r="AB125" s="48"/>
      <c r="AC125" s="49"/>
      <c r="AD125" s="81"/>
      <c r="AE125" s="82"/>
      <c r="AF125" s="94"/>
      <c r="AG125" s="95"/>
      <c r="AH125" s="95"/>
      <c r="AI125" s="96"/>
      <c r="AJ125" s="97"/>
    </row>
    <row r="126" spans="2:36" ht="15" hidden="1" customHeight="1" thickBot="1" x14ac:dyDescent="0.3">
      <c r="B126" s="91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73"/>
      <c r="Q126" s="73"/>
      <c r="R126" s="73"/>
      <c r="S126" s="47"/>
      <c r="T126" s="47"/>
      <c r="U126" s="47"/>
      <c r="V126" s="47"/>
      <c r="W126" s="47"/>
      <c r="X126" s="47"/>
      <c r="Y126" s="47"/>
      <c r="Z126" s="44"/>
      <c r="AA126" s="48"/>
      <c r="AB126" s="48"/>
      <c r="AC126" s="49"/>
      <c r="AD126" s="81"/>
      <c r="AE126" s="82"/>
      <c r="AF126" s="94"/>
      <c r="AG126" s="95"/>
      <c r="AH126" s="95"/>
      <c r="AI126" s="96"/>
      <c r="AJ126" s="97"/>
    </row>
    <row r="127" spans="2:36" ht="15" hidden="1" customHeight="1" thickBot="1" x14ac:dyDescent="0.3">
      <c r="B127" s="92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74"/>
      <c r="Q127" s="74"/>
      <c r="R127" s="74"/>
      <c r="S127" s="56"/>
      <c r="T127" s="56"/>
      <c r="U127" s="56"/>
      <c r="V127" s="56"/>
      <c r="W127" s="56"/>
      <c r="X127" s="56"/>
      <c r="Y127" s="56"/>
      <c r="Z127" s="53"/>
      <c r="AA127" s="57"/>
      <c r="AB127" s="57"/>
      <c r="AC127" s="58"/>
      <c r="AD127" s="83"/>
      <c r="AE127" s="84"/>
      <c r="AF127" s="94"/>
      <c r="AG127" s="95"/>
      <c r="AH127" s="95"/>
      <c r="AI127" s="96"/>
      <c r="AJ127" s="97"/>
    </row>
    <row r="128" spans="2:36" ht="15" hidden="1" customHeight="1" thickBot="1" x14ac:dyDescent="0.3">
      <c r="B128" s="90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72"/>
      <c r="Q128" s="72"/>
      <c r="R128" s="72"/>
      <c r="S128" s="39"/>
      <c r="T128" s="39"/>
      <c r="U128" s="39"/>
      <c r="V128" s="39"/>
      <c r="W128" s="39"/>
      <c r="X128" s="39"/>
      <c r="Y128" s="39"/>
      <c r="Z128" s="36"/>
      <c r="AA128" s="40"/>
      <c r="AB128" s="40"/>
      <c r="AC128" s="41"/>
      <c r="AD128" s="85"/>
      <c r="AE128" s="86"/>
      <c r="AF128" s="94" t="e">
        <f>SUM(Z128:Z132)/SUM($H128:$H132)*100</f>
        <v>#DIV/0!</v>
      </c>
      <c r="AG128" s="95" t="e">
        <f>SUM(AA128:AA132)/SUM($H128:$H132)*100</f>
        <v>#DIV/0!</v>
      </c>
      <c r="AH128" s="95" t="e">
        <f>SUM(AB128:AB132)/SUM($H128:$H132)*100</f>
        <v>#DIV/0!</v>
      </c>
      <c r="AI128" s="96" t="e">
        <f>SUM(AC128:AC132)/SUM($H128:$H132)*100</f>
        <v>#DIV/0!</v>
      </c>
      <c r="AJ128" s="97" t="e">
        <f t="shared" ref="AJ128" si="28">SUM(AF128:AI132)</f>
        <v>#DIV/0!</v>
      </c>
    </row>
    <row r="129" spans="2:36" ht="15" hidden="1" customHeight="1" thickBot="1" x14ac:dyDescent="0.3">
      <c r="B129" s="91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73"/>
      <c r="Q129" s="73"/>
      <c r="R129" s="73"/>
      <c r="S129" s="47"/>
      <c r="T129" s="47"/>
      <c r="U129" s="47"/>
      <c r="V129" s="47"/>
      <c r="W129" s="47"/>
      <c r="X129" s="47"/>
      <c r="Y129" s="47"/>
      <c r="Z129" s="44"/>
      <c r="AA129" s="48"/>
      <c r="AB129" s="48"/>
      <c r="AC129" s="49"/>
      <c r="AD129" s="81"/>
      <c r="AE129" s="82"/>
      <c r="AF129" s="94"/>
      <c r="AG129" s="95"/>
      <c r="AH129" s="95"/>
      <c r="AI129" s="96"/>
      <c r="AJ129" s="97"/>
    </row>
    <row r="130" spans="2:36" ht="15" hidden="1" customHeight="1" thickBot="1" x14ac:dyDescent="0.3">
      <c r="B130" s="91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73"/>
      <c r="Q130" s="73"/>
      <c r="R130" s="73"/>
      <c r="S130" s="47"/>
      <c r="T130" s="47"/>
      <c r="U130" s="47"/>
      <c r="V130" s="47"/>
      <c r="W130" s="47"/>
      <c r="X130" s="47"/>
      <c r="Y130" s="47"/>
      <c r="Z130" s="44"/>
      <c r="AA130" s="48"/>
      <c r="AB130" s="48"/>
      <c r="AC130" s="49"/>
      <c r="AD130" s="81"/>
      <c r="AE130" s="82"/>
      <c r="AF130" s="94"/>
      <c r="AG130" s="95"/>
      <c r="AH130" s="95"/>
      <c r="AI130" s="96"/>
      <c r="AJ130" s="97"/>
    </row>
    <row r="131" spans="2:36" ht="15" hidden="1" customHeight="1" thickBot="1" x14ac:dyDescent="0.3">
      <c r="B131" s="91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73"/>
      <c r="Q131" s="73"/>
      <c r="R131" s="73"/>
      <c r="S131" s="47"/>
      <c r="T131" s="47"/>
      <c r="U131" s="47"/>
      <c r="V131" s="47"/>
      <c r="W131" s="47"/>
      <c r="X131" s="47"/>
      <c r="Y131" s="47"/>
      <c r="Z131" s="44"/>
      <c r="AA131" s="48"/>
      <c r="AB131" s="48"/>
      <c r="AC131" s="49"/>
      <c r="AD131" s="81"/>
      <c r="AE131" s="82"/>
      <c r="AF131" s="94"/>
      <c r="AG131" s="95"/>
      <c r="AH131" s="95"/>
      <c r="AI131" s="96"/>
      <c r="AJ131" s="97"/>
    </row>
    <row r="132" spans="2:36" ht="15" hidden="1" customHeight="1" thickBot="1" x14ac:dyDescent="0.3">
      <c r="B132" s="92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74"/>
      <c r="Q132" s="74"/>
      <c r="R132" s="74"/>
      <c r="S132" s="56"/>
      <c r="T132" s="56"/>
      <c r="U132" s="56"/>
      <c r="V132" s="56"/>
      <c r="W132" s="56"/>
      <c r="X132" s="56"/>
      <c r="Y132" s="56"/>
      <c r="Z132" s="53"/>
      <c r="AA132" s="57"/>
      <c r="AB132" s="57"/>
      <c r="AC132" s="58"/>
      <c r="AD132" s="83"/>
      <c r="AE132" s="84"/>
      <c r="AF132" s="94"/>
      <c r="AG132" s="95"/>
      <c r="AH132" s="95"/>
      <c r="AI132" s="96"/>
      <c r="AJ132" s="97"/>
    </row>
    <row r="133" spans="2:36" ht="15" hidden="1" customHeight="1" thickBot="1" x14ac:dyDescent="0.3">
      <c r="B133" s="90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72"/>
      <c r="Q133" s="72"/>
      <c r="R133" s="72"/>
      <c r="S133" s="39"/>
      <c r="T133" s="39"/>
      <c r="U133" s="39"/>
      <c r="V133" s="39"/>
      <c r="W133" s="39"/>
      <c r="X133" s="39"/>
      <c r="Y133" s="39"/>
      <c r="Z133" s="36"/>
      <c r="AA133" s="40"/>
      <c r="AB133" s="40"/>
      <c r="AC133" s="41"/>
      <c r="AD133" s="85"/>
      <c r="AE133" s="86"/>
      <c r="AF133" s="94" t="e">
        <f>SUM(Z133:Z137)/SUM($H133:$H137)*100</f>
        <v>#DIV/0!</v>
      </c>
      <c r="AG133" s="95" t="e">
        <f>SUM(AA133:AA137)/SUM($H133:$H137)*100</f>
        <v>#DIV/0!</v>
      </c>
      <c r="AH133" s="95" t="e">
        <f>SUM(AB133:AB137)/SUM($H133:$H137)*100</f>
        <v>#DIV/0!</v>
      </c>
      <c r="AI133" s="96" t="e">
        <f>SUM(AC133:AC137)/SUM($H133:$H137)*100</f>
        <v>#DIV/0!</v>
      </c>
      <c r="AJ133" s="97" t="e">
        <f t="shared" ref="AJ133" si="29">SUM(AF133:AI137)</f>
        <v>#DIV/0!</v>
      </c>
    </row>
    <row r="134" spans="2:36" ht="15" hidden="1" customHeight="1" thickBot="1" x14ac:dyDescent="0.3">
      <c r="B134" s="91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73"/>
      <c r="Q134" s="73"/>
      <c r="R134" s="73"/>
      <c r="S134" s="47"/>
      <c r="T134" s="47"/>
      <c r="U134" s="47"/>
      <c r="V134" s="47"/>
      <c r="W134" s="47"/>
      <c r="X134" s="47"/>
      <c r="Y134" s="47"/>
      <c r="Z134" s="44"/>
      <c r="AA134" s="48"/>
      <c r="AB134" s="48"/>
      <c r="AC134" s="49"/>
      <c r="AD134" s="81"/>
      <c r="AE134" s="82"/>
      <c r="AF134" s="94"/>
      <c r="AG134" s="95"/>
      <c r="AH134" s="95"/>
      <c r="AI134" s="96"/>
      <c r="AJ134" s="97"/>
    </row>
    <row r="135" spans="2:36" ht="15" hidden="1" customHeight="1" thickBot="1" x14ac:dyDescent="0.3">
      <c r="B135" s="91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73"/>
      <c r="Q135" s="73"/>
      <c r="R135" s="73"/>
      <c r="S135" s="47"/>
      <c r="T135" s="47"/>
      <c r="U135" s="47"/>
      <c r="V135" s="47"/>
      <c r="W135" s="47"/>
      <c r="X135" s="47"/>
      <c r="Y135" s="47"/>
      <c r="Z135" s="44"/>
      <c r="AA135" s="48"/>
      <c r="AB135" s="48"/>
      <c r="AC135" s="49"/>
      <c r="AD135" s="81"/>
      <c r="AE135" s="82"/>
      <c r="AF135" s="94"/>
      <c r="AG135" s="95"/>
      <c r="AH135" s="95"/>
      <c r="AI135" s="96"/>
      <c r="AJ135" s="97"/>
    </row>
    <row r="136" spans="2:36" ht="15" hidden="1" customHeight="1" thickBot="1" x14ac:dyDescent="0.3">
      <c r="B136" s="91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73"/>
      <c r="Q136" s="73"/>
      <c r="R136" s="73"/>
      <c r="S136" s="47"/>
      <c r="T136" s="47"/>
      <c r="U136" s="47"/>
      <c r="V136" s="47"/>
      <c r="W136" s="47"/>
      <c r="X136" s="47"/>
      <c r="Y136" s="47"/>
      <c r="Z136" s="44"/>
      <c r="AA136" s="48"/>
      <c r="AB136" s="48"/>
      <c r="AC136" s="49"/>
      <c r="AD136" s="81"/>
      <c r="AE136" s="82"/>
      <c r="AF136" s="94"/>
      <c r="AG136" s="95"/>
      <c r="AH136" s="95"/>
      <c r="AI136" s="96"/>
      <c r="AJ136" s="97"/>
    </row>
    <row r="137" spans="2:36" ht="15" hidden="1" customHeight="1" thickBot="1" x14ac:dyDescent="0.3">
      <c r="B137" s="92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74"/>
      <c r="Q137" s="74"/>
      <c r="R137" s="74"/>
      <c r="S137" s="56"/>
      <c r="T137" s="56"/>
      <c r="U137" s="56"/>
      <c r="V137" s="56"/>
      <c r="W137" s="56"/>
      <c r="X137" s="56"/>
      <c r="Y137" s="56"/>
      <c r="Z137" s="53"/>
      <c r="AA137" s="57"/>
      <c r="AB137" s="57"/>
      <c r="AC137" s="58"/>
      <c r="AD137" s="83"/>
      <c r="AE137" s="84"/>
      <c r="AF137" s="94"/>
      <c r="AG137" s="95"/>
      <c r="AH137" s="95"/>
      <c r="AI137" s="96"/>
      <c r="AJ137" s="97"/>
    </row>
    <row r="138" spans="2:36" ht="15" hidden="1" customHeight="1" thickBot="1" x14ac:dyDescent="0.3">
      <c r="B138" s="90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72"/>
      <c r="Q138" s="72"/>
      <c r="R138" s="72"/>
      <c r="S138" s="39"/>
      <c r="T138" s="39"/>
      <c r="U138" s="39"/>
      <c r="V138" s="39"/>
      <c r="W138" s="39"/>
      <c r="X138" s="39"/>
      <c r="Y138" s="39"/>
      <c r="Z138" s="36"/>
      <c r="AA138" s="40"/>
      <c r="AB138" s="40"/>
      <c r="AC138" s="41"/>
      <c r="AD138" s="85"/>
      <c r="AE138" s="86"/>
      <c r="AF138" s="94" t="e">
        <f>SUM(Z138:Z142)/SUM($H138:$H142)*100</f>
        <v>#DIV/0!</v>
      </c>
      <c r="AG138" s="95" t="e">
        <f>SUM(AA138:AA142)/SUM($H138:$H142)*100</f>
        <v>#DIV/0!</v>
      </c>
      <c r="AH138" s="95" t="e">
        <f>SUM(AB138:AB142)/SUM($H138:$H142)*100</f>
        <v>#DIV/0!</v>
      </c>
      <c r="AI138" s="96" t="e">
        <f>SUM(AC138:AC142)/SUM($H138:$H142)*100</f>
        <v>#DIV/0!</v>
      </c>
      <c r="AJ138" s="97" t="e">
        <f t="shared" ref="AJ138" si="30">SUM(AF138:AI142)</f>
        <v>#DIV/0!</v>
      </c>
    </row>
    <row r="139" spans="2:36" ht="15" hidden="1" customHeight="1" thickBot="1" x14ac:dyDescent="0.3">
      <c r="B139" s="91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73"/>
      <c r="Q139" s="73"/>
      <c r="R139" s="73"/>
      <c r="S139" s="47"/>
      <c r="T139" s="47"/>
      <c r="U139" s="47"/>
      <c r="V139" s="47"/>
      <c r="W139" s="47"/>
      <c r="X139" s="47"/>
      <c r="Y139" s="47"/>
      <c r="Z139" s="44"/>
      <c r="AA139" s="48"/>
      <c r="AB139" s="48"/>
      <c r="AC139" s="49"/>
      <c r="AD139" s="81"/>
      <c r="AE139" s="82"/>
      <c r="AF139" s="94"/>
      <c r="AG139" s="95"/>
      <c r="AH139" s="95"/>
      <c r="AI139" s="96"/>
      <c r="AJ139" s="97"/>
    </row>
    <row r="140" spans="2:36" ht="15" hidden="1" customHeight="1" thickBot="1" x14ac:dyDescent="0.3">
      <c r="B140" s="91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73"/>
      <c r="Q140" s="73"/>
      <c r="R140" s="73"/>
      <c r="S140" s="47"/>
      <c r="T140" s="47"/>
      <c r="U140" s="47"/>
      <c r="V140" s="47"/>
      <c r="W140" s="47"/>
      <c r="X140" s="47"/>
      <c r="Y140" s="47"/>
      <c r="Z140" s="44"/>
      <c r="AA140" s="48"/>
      <c r="AB140" s="48"/>
      <c r="AC140" s="49"/>
      <c r="AD140" s="81"/>
      <c r="AE140" s="82"/>
      <c r="AF140" s="94"/>
      <c r="AG140" s="95"/>
      <c r="AH140" s="95"/>
      <c r="AI140" s="96"/>
      <c r="AJ140" s="97"/>
    </row>
    <row r="141" spans="2:36" ht="15" hidden="1" customHeight="1" thickBot="1" x14ac:dyDescent="0.3">
      <c r="B141" s="91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73"/>
      <c r="Q141" s="73"/>
      <c r="R141" s="73"/>
      <c r="S141" s="47"/>
      <c r="T141" s="47"/>
      <c r="U141" s="47"/>
      <c r="V141" s="47"/>
      <c r="W141" s="47"/>
      <c r="X141" s="47"/>
      <c r="Y141" s="47"/>
      <c r="Z141" s="44"/>
      <c r="AA141" s="48"/>
      <c r="AB141" s="48"/>
      <c r="AC141" s="49"/>
      <c r="AD141" s="81"/>
      <c r="AE141" s="82"/>
      <c r="AF141" s="94"/>
      <c r="AG141" s="95"/>
      <c r="AH141" s="95"/>
      <c r="AI141" s="96"/>
      <c r="AJ141" s="97"/>
    </row>
    <row r="142" spans="2:36" ht="15" hidden="1" customHeight="1" thickBot="1" x14ac:dyDescent="0.3">
      <c r="B142" s="92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74"/>
      <c r="Q142" s="74"/>
      <c r="R142" s="74"/>
      <c r="S142" s="56"/>
      <c r="T142" s="56"/>
      <c r="U142" s="56"/>
      <c r="V142" s="56"/>
      <c r="W142" s="56"/>
      <c r="X142" s="56"/>
      <c r="Y142" s="56"/>
      <c r="Z142" s="53"/>
      <c r="AA142" s="57"/>
      <c r="AB142" s="57"/>
      <c r="AC142" s="58"/>
      <c r="AD142" s="83"/>
      <c r="AE142" s="84"/>
      <c r="AF142" s="94"/>
      <c r="AG142" s="95"/>
      <c r="AH142" s="95"/>
      <c r="AI142" s="96"/>
      <c r="AJ142" s="97"/>
    </row>
    <row r="143" spans="2:36" ht="15" hidden="1" customHeight="1" thickBot="1" x14ac:dyDescent="0.3">
      <c r="B143" s="90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72"/>
      <c r="Q143" s="72"/>
      <c r="R143" s="72"/>
      <c r="S143" s="39"/>
      <c r="T143" s="39"/>
      <c r="U143" s="39"/>
      <c r="V143" s="39"/>
      <c r="W143" s="39"/>
      <c r="X143" s="39"/>
      <c r="Y143" s="39"/>
      <c r="Z143" s="36"/>
      <c r="AA143" s="40"/>
      <c r="AB143" s="40"/>
      <c r="AC143" s="41"/>
      <c r="AD143" s="85"/>
      <c r="AE143" s="86"/>
      <c r="AF143" s="94" t="e">
        <f>SUM(Z143:Z147)/SUM($H143:$H147)*100</f>
        <v>#DIV/0!</v>
      </c>
      <c r="AG143" s="95" t="e">
        <f>SUM(AA143:AA147)/SUM($H143:$H147)*100</f>
        <v>#DIV/0!</v>
      </c>
      <c r="AH143" s="95" t="e">
        <f>SUM(AB143:AB147)/SUM($H143:$H147)*100</f>
        <v>#DIV/0!</v>
      </c>
      <c r="AI143" s="96" t="e">
        <f>SUM(AC143:AC147)/SUM($H143:$H147)*100</f>
        <v>#DIV/0!</v>
      </c>
      <c r="AJ143" s="97" t="e">
        <f t="shared" ref="AJ143" si="31">SUM(AF143:AI147)</f>
        <v>#DIV/0!</v>
      </c>
    </row>
    <row r="144" spans="2:36" ht="15" hidden="1" customHeight="1" thickBot="1" x14ac:dyDescent="0.3">
      <c r="B144" s="91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73"/>
      <c r="Q144" s="73"/>
      <c r="R144" s="73"/>
      <c r="S144" s="47"/>
      <c r="T144" s="47"/>
      <c r="U144" s="47"/>
      <c r="V144" s="47"/>
      <c r="W144" s="47"/>
      <c r="X144" s="47"/>
      <c r="Y144" s="47"/>
      <c r="Z144" s="44"/>
      <c r="AA144" s="48"/>
      <c r="AB144" s="48"/>
      <c r="AC144" s="49"/>
      <c r="AD144" s="81"/>
      <c r="AE144" s="82"/>
      <c r="AF144" s="94"/>
      <c r="AG144" s="95"/>
      <c r="AH144" s="95"/>
      <c r="AI144" s="96"/>
      <c r="AJ144" s="97"/>
    </row>
    <row r="145" spans="2:36" ht="15" hidden="1" customHeight="1" thickBot="1" x14ac:dyDescent="0.3">
      <c r="B145" s="91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73"/>
      <c r="Q145" s="73"/>
      <c r="R145" s="73"/>
      <c r="S145" s="47"/>
      <c r="T145" s="47"/>
      <c r="U145" s="47"/>
      <c r="V145" s="47"/>
      <c r="W145" s="47"/>
      <c r="X145" s="47"/>
      <c r="Y145" s="47"/>
      <c r="Z145" s="44"/>
      <c r="AA145" s="48"/>
      <c r="AB145" s="48"/>
      <c r="AC145" s="49"/>
      <c r="AD145" s="81"/>
      <c r="AE145" s="82"/>
      <c r="AF145" s="94"/>
      <c r="AG145" s="95"/>
      <c r="AH145" s="95"/>
      <c r="AI145" s="96"/>
      <c r="AJ145" s="97"/>
    </row>
    <row r="146" spans="2:36" ht="15" hidden="1" customHeight="1" thickBot="1" x14ac:dyDescent="0.3">
      <c r="B146" s="91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73"/>
      <c r="Q146" s="73"/>
      <c r="R146" s="73"/>
      <c r="S146" s="47"/>
      <c r="T146" s="47"/>
      <c r="U146" s="47"/>
      <c r="V146" s="47"/>
      <c r="W146" s="47"/>
      <c r="X146" s="47"/>
      <c r="Y146" s="47"/>
      <c r="Z146" s="44"/>
      <c r="AA146" s="48"/>
      <c r="AB146" s="48"/>
      <c r="AC146" s="49"/>
      <c r="AD146" s="81"/>
      <c r="AE146" s="82"/>
      <c r="AF146" s="94"/>
      <c r="AG146" s="95"/>
      <c r="AH146" s="95"/>
      <c r="AI146" s="96"/>
      <c r="AJ146" s="97"/>
    </row>
    <row r="147" spans="2:36" ht="15" hidden="1" customHeight="1" thickBot="1" x14ac:dyDescent="0.3">
      <c r="B147" s="92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74"/>
      <c r="Q147" s="74"/>
      <c r="R147" s="74"/>
      <c r="S147" s="56"/>
      <c r="T147" s="56"/>
      <c r="U147" s="56"/>
      <c r="V147" s="56"/>
      <c r="W147" s="56"/>
      <c r="X147" s="56"/>
      <c r="Y147" s="56"/>
      <c r="Z147" s="53"/>
      <c r="AA147" s="57"/>
      <c r="AB147" s="57"/>
      <c r="AC147" s="58"/>
      <c r="AD147" s="83"/>
      <c r="AE147" s="84"/>
      <c r="AF147" s="94"/>
      <c r="AG147" s="95"/>
      <c r="AH147" s="95"/>
      <c r="AI147" s="96"/>
      <c r="AJ147" s="97"/>
    </row>
    <row r="148" spans="2:36" ht="15" hidden="1" customHeight="1" thickBot="1" x14ac:dyDescent="0.3">
      <c r="B148" s="90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72"/>
      <c r="Q148" s="72"/>
      <c r="R148" s="72"/>
      <c r="S148" s="39"/>
      <c r="T148" s="39"/>
      <c r="U148" s="39"/>
      <c r="V148" s="39"/>
      <c r="W148" s="39"/>
      <c r="X148" s="39"/>
      <c r="Y148" s="39"/>
      <c r="Z148" s="36"/>
      <c r="AA148" s="40"/>
      <c r="AB148" s="40"/>
      <c r="AC148" s="41"/>
      <c r="AD148" s="85"/>
      <c r="AE148" s="86"/>
      <c r="AF148" s="94" t="e">
        <f>SUM(Z148:Z152)/SUM($H148:$H152)*100</f>
        <v>#DIV/0!</v>
      </c>
      <c r="AG148" s="95" t="e">
        <f>SUM(AA148:AA152)/SUM($H148:$H152)*100</f>
        <v>#DIV/0!</v>
      </c>
      <c r="AH148" s="95" t="e">
        <f>SUM(AB148:AB152)/SUM($H148:$H152)*100</f>
        <v>#DIV/0!</v>
      </c>
      <c r="AI148" s="96" t="e">
        <f>SUM(AC148:AC152)/SUM($H148:$H152)*100</f>
        <v>#DIV/0!</v>
      </c>
      <c r="AJ148" s="97" t="e">
        <f t="shared" ref="AJ148" si="32">SUM(AF148:AI152)</f>
        <v>#DIV/0!</v>
      </c>
    </row>
    <row r="149" spans="2:36" ht="15" hidden="1" customHeight="1" thickBot="1" x14ac:dyDescent="0.3">
      <c r="B149" s="91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73"/>
      <c r="Q149" s="73"/>
      <c r="R149" s="73"/>
      <c r="S149" s="47"/>
      <c r="T149" s="47"/>
      <c r="U149" s="47"/>
      <c r="V149" s="47"/>
      <c r="W149" s="47"/>
      <c r="X149" s="47"/>
      <c r="Y149" s="47"/>
      <c r="Z149" s="44"/>
      <c r="AA149" s="48"/>
      <c r="AB149" s="48"/>
      <c r="AC149" s="49"/>
      <c r="AD149" s="81"/>
      <c r="AE149" s="82"/>
      <c r="AF149" s="94"/>
      <c r="AG149" s="95"/>
      <c r="AH149" s="95"/>
      <c r="AI149" s="96"/>
      <c r="AJ149" s="97"/>
    </row>
    <row r="150" spans="2:36" ht="15" hidden="1" customHeight="1" thickBot="1" x14ac:dyDescent="0.3">
      <c r="B150" s="91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73"/>
      <c r="Q150" s="73"/>
      <c r="R150" s="73"/>
      <c r="S150" s="47"/>
      <c r="T150" s="47"/>
      <c r="U150" s="47"/>
      <c r="V150" s="47"/>
      <c r="W150" s="47"/>
      <c r="X150" s="47"/>
      <c r="Y150" s="47"/>
      <c r="Z150" s="44"/>
      <c r="AA150" s="48"/>
      <c r="AB150" s="48"/>
      <c r="AC150" s="49"/>
      <c r="AD150" s="81"/>
      <c r="AE150" s="82"/>
      <c r="AF150" s="94"/>
      <c r="AG150" s="95"/>
      <c r="AH150" s="95"/>
      <c r="AI150" s="96"/>
      <c r="AJ150" s="97"/>
    </row>
    <row r="151" spans="2:36" ht="15" hidden="1" customHeight="1" thickBot="1" x14ac:dyDescent="0.3">
      <c r="B151" s="91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73"/>
      <c r="Q151" s="73"/>
      <c r="R151" s="73"/>
      <c r="S151" s="47"/>
      <c r="T151" s="47"/>
      <c r="U151" s="47"/>
      <c r="V151" s="47"/>
      <c r="W151" s="47"/>
      <c r="X151" s="47"/>
      <c r="Y151" s="47"/>
      <c r="Z151" s="44"/>
      <c r="AA151" s="48"/>
      <c r="AB151" s="48"/>
      <c r="AC151" s="49"/>
      <c r="AD151" s="81"/>
      <c r="AE151" s="82"/>
      <c r="AF151" s="94"/>
      <c r="AG151" s="95"/>
      <c r="AH151" s="95"/>
      <c r="AI151" s="96"/>
      <c r="AJ151" s="97"/>
    </row>
    <row r="152" spans="2:36" ht="15" hidden="1" customHeight="1" thickBot="1" x14ac:dyDescent="0.3">
      <c r="B152" s="92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74"/>
      <c r="Q152" s="74"/>
      <c r="R152" s="74"/>
      <c r="S152" s="56"/>
      <c r="T152" s="56"/>
      <c r="U152" s="56"/>
      <c r="V152" s="56"/>
      <c r="W152" s="56"/>
      <c r="X152" s="56"/>
      <c r="Y152" s="56"/>
      <c r="Z152" s="53"/>
      <c r="AA152" s="57"/>
      <c r="AB152" s="57"/>
      <c r="AC152" s="58"/>
      <c r="AD152" s="83"/>
      <c r="AE152" s="84"/>
      <c r="AF152" s="94"/>
      <c r="AG152" s="95"/>
      <c r="AH152" s="95"/>
      <c r="AI152" s="96"/>
      <c r="AJ152" s="97"/>
    </row>
    <row r="153" spans="2:36" ht="15" hidden="1" customHeight="1" thickBot="1" x14ac:dyDescent="0.3">
      <c r="B153" s="90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72"/>
      <c r="Q153" s="72"/>
      <c r="R153" s="72"/>
      <c r="S153" s="39"/>
      <c r="T153" s="39"/>
      <c r="U153" s="39"/>
      <c r="V153" s="39"/>
      <c r="W153" s="39"/>
      <c r="X153" s="39"/>
      <c r="Y153" s="39"/>
      <c r="Z153" s="36"/>
      <c r="AA153" s="40"/>
      <c r="AB153" s="40"/>
      <c r="AC153" s="41"/>
      <c r="AD153" s="85"/>
      <c r="AE153" s="86"/>
      <c r="AF153" s="94" t="e">
        <f>SUM(Z153:Z157)/SUM($H153:$H157)*100</f>
        <v>#DIV/0!</v>
      </c>
      <c r="AG153" s="95" t="e">
        <f>SUM(AA153:AA157)/SUM($H153:$H157)*100</f>
        <v>#DIV/0!</v>
      </c>
      <c r="AH153" s="95" t="e">
        <f>SUM(AB153:AB157)/SUM($H153:$H157)*100</f>
        <v>#DIV/0!</v>
      </c>
      <c r="AI153" s="96" t="e">
        <f>SUM(AC153:AC157)/SUM($H153:$H157)*100</f>
        <v>#DIV/0!</v>
      </c>
      <c r="AJ153" s="97" t="e">
        <f t="shared" ref="AJ153" si="33">SUM(AF153:AI157)</f>
        <v>#DIV/0!</v>
      </c>
    </row>
    <row r="154" spans="2:36" ht="15" hidden="1" customHeight="1" thickBot="1" x14ac:dyDescent="0.3">
      <c r="B154" s="91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73"/>
      <c r="Q154" s="73"/>
      <c r="R154" s="73"/>
      <c r="S154" s="47"/>
      <c r="T154" s="47"/>
      <c r="U154" s="47"/>
      <c r="V154" s="47"/>
      <c r="W154" s="47"/>
      <c r="X154" s="47"/>
      <c r="Y154" s="47"/>
      <c r="Z154" s="44"/>
      <c r="AA154" s="48"/>
      <c r="AB154" s="48"/>
      <c r="AC154" s="49"/>
      <c r="AD154" s="81"/>
      <c r="AE154" s="82"/>
      <c r="AF154" s="94"/>
      <c r="AG154" s="95"/>
      <c r="AH154" s="95"/>
      <c r="AI154" s="96"/>
      <c r="AJ154" s="97"/>
    </row>
    <row r="155" spans="2:36" ht="15" hidden="1" customHeight="1" thickBot="1" x14ac:dyDescent="0.3">
      <c r="B155" s="91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73"/>
      <c r="Q155" s="73"/>
      <c r="R155" s="73"/>
      <c r="S155" s="47"/>
      <c r="T155" s="47"/>
      <c r="U155" s="47"/>
      <c r="V155" s="47"/>
      <c r="W155" s="47"/>
      <c r="X155" s="47"/>
      <c r="Y155" s="47"/>
      <c r="Z155" s="44"/>
      <c r="AA155" s="48"/>
      <c r="AB155" s="48"/>
      <c r="AC155" s="49"/>
      <c r="AD155" s="81"/>
      <c r="AE155" s="82"/>
      <c r="AF155" s="94"/>
      <c r="AG155" s="95"/>
      <c r="AH155" s="95"/>
      <c r="AI155" s="96"/>
      <c r="AJ155" s="97"/>
    </row>
    <row r="156" spans="2:36" ht="15" hidden="1" customHeight="1" thickBot="1" x14ac:dyDescent="0.3">
      <c r="B156" s="91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73"/>
      <c r="Q156" s="73"/>
      <c r="R156" s="73"/>
      <c r="S156" s="47"/>
      <c r="T156" s="47"/>
      <c r="U156" s="47"/>
      <c r="V156" s="47"/>
      <c r="W156" s="47"/>
      <c r="X156" s="47"/>
      <c r="Y156" s="47"/>
      <c r="Z156" s="44"/>
      <c r="AA156" s="48"/>
      <c r="AB156" s="48"/>
      <c r="AC156" s="49"/>
      <c r="AD156" s="81"/>
      <c r="AE156" s="82"/>
      <c r="AF156" s="94"/>
      <c r="AG156" s="95"/>
      <c r="AH156" s="95"/>
      <c r="AI156" s="96"/>
      <c r="AJ156" s="97"/>
    </row>
    <row r="157" spans="2:36" ht="15" hidden="1" customHeight="1" thickBot="1" x14ac:dyDescent="0.3">
      <c r="B157" s="92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74"/>
      <c r="Q157" s="74"/>
      <c r="R157" s="74"/>
      <c r="S157" s="56"/>
      <c r="T157" s="56"/>
      <c r="U157" s="56"/>
      <c r="V157" s="56"/>
      <c r="W157" s="56"/>
      <c r="X157" s="56"/>
      <c r="Y157" s="56"/>
      <c r="Z157" s="53"/>
      <c r="AA157" s="57"/>
      <c r="AB157" s="57"/>
      <c r="AC157" s="58"/>
      <c r="AD157" s="83"/>
      <c r="AE157" s="84"/>
      <c r="AF157" s="94"/>
      <c r="AG157" s="95"/>
      <c r="AH157" s="95"/>
      <c r="AI157" s="96"/>
      <c r="AJ157" s="97"/>
    </row>
    <row r="158" spans="2:36" ht="15" hidden="1" customHeight="1" thickBot="1" x14ac:dyDescent="0.3">
      <c r="B158" s="90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72"/>
      <c r="Q158" s="72"/>
      <c r="R158" s="72"/>
      <c r="S158" s="39"/>
      <c r="T158" s="39"/>
      <c r="U158" s="39"/>
      <c r="V158" s="39"/>
      <c r="W158" s="39"/>
      <c r="X158" s="39"/>
      <c r="Y158" s="39"/>
      <c r="Z158" s="36"/>
      <c r="AA158" s="40"/>
      <c r="AB158" s="40"/>
      <c r="AC158" s="41"/>
      <c r="AD158" s="85"/>
      <c r="AE158" s="86"/>
      <c r="AF158" s="94" t="e">
        <f>SUM(Z158:Z162)/SUM($H158:$H162)*100</f>
        <v>#DIV/0!</v>
      </c>
      <c r="AG158" s="95" t="e">
        <f>SUM(AA158:AA162)/SUM($H158:$H162)*100</f>
        <v>#DIV/0!</v>
      </c>
      <c r="AH158" s="95" t="e">
        <f>SUM(AB158:AB162)/SUM($H158:$H162)*100</f>
        <v>#DIV/0!</v>
      </c>
      <c r="AI158" s="96" t="e">
        <f>SUM(AC158:AC162)/SUM($H158:$H162)*100</f>
        <v>#DIV/0!</v>
      </c>
      <c r="AJ158" s="97" t="e">
        <f t="shared" ref="AJ158" si="34">SUM(AF158:AI162)</f>
        <v>#DIV/0!</v>
      </c>
    </row>
    <row r="159" spans="2:36" ht="15" hidden="1" customHeight="1" thickBot="1" x14ac:dyDescent="0.3">
      <c r="B159" s="91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73"/>
      <c r="Q159" s="73"/>
      <c r="R159" s="73"/>
      <c r="S159" s="47"/>
      <c r="T159" s="47"/>
      <c r="U159" s="47"/>
      <c r="V159" s="47"/>
      <c r="W159" s="47"/>
      <c r="X159" s="47"/>
      <c r="Y159" s="47"/>
      <c r="Z159" s="44"/>
      <c r="AA159" s="48"/>
      <c r="AB159" s="48"/>
      <c r="AC159" s="49"/>
      <c r="AD159" s="81"/>
      <c r="AE159" s="82"/>
      <c r="AF159" s="94"/>
      <c r="AG159" s="95"/>
      <c r="AH159" s="95"/>
      <c r="AI159" s="96"/>
      <c r="AJ159" s="97"/>
    </row>
    <row r="160" spans="2:36" ht="15" hidden="1" customHeight="1" thickBot="1" x14ac:dyDescent="0.3">
      <c r="B160" s="91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73"/>
      <c r="Q160" s="73"/>
      <c r="R160" s="73"/>
      <c r="S160" s="47"/>
      <c r="T160" s="47"/>
      <c r="U160" s="47"/>
      <c r="V160" s="47"/>
      <c r="W160" s="47"/>
      <c r="X160" s="47"/>
      <c r="Y160" s="47"/>
      <c r="Z160" s="44"/>
      <c r="AA160" s="48"/>
      <c r="AB160" s="48"/>
      <c r="AC160" s="49"/>
      <c r="AD160" s="81"/>
      <c r="AE160" s="82"/>
      <c r="AF160" s="94"/>
      <c r="AG160" s="95"/>
      <c r="AH160" s="95"/>
      <c r="AI160" s="96"/>
      <c r="AJ160" s="97"/>
    </row>
    <row r="161" spans="2:36" ht="15" hidden="1" customHeight="1" thickBot="1" x14ac:dyDescent="0.3">
      <c r="B161" s="91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73"/>
      <c r="Q161" s="73"/>
      <c r="R161" s="73"/>
      <c r="S161" s="47"/>
      <c r="T161" s="47"/>
      <c r="U161" s="47"/>
      <c r="V161" s="47"/>
      <c r="W161" s="47"/>
      <c r="X161" s="47"/>
      <c r="Y161" s="47"/>
      <c r="Z161" s="44"/>
      <c r="AA161" s="48"/>
      <c r="AB161" s="48"/>
      <c r="AC161" s="49"/>
      <c r="AD161" s="81"/>
      <c r="AE161" s="82"/>
      <c r="AF161" s="94"/>
      <c r="AG161" s="95"/>
      <c r="AH161" s="95"/>
      <c r="AI161" s="96"/>
      <c r="AJ161" s="97"/>
    </row>
    <row r="162" spans="2:36" ht="15" hidden="1" customHeight="1" thickBot="1" x14ac:dyDescent="0.3">
      <c r="B162" s="92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74"/>
      <c r="Q162" s="74"/>
      <c r="R162" s="74"/>
      <c r="S162" s="56"/>
      <c r="T162" s="56"/>
      <c r="U162" s="56"/>
      <c r="V162" s="56"/>
      <c r="W162" s="56"/>
      <c r="X162" s="56"/>
      <c r="Y162" s="56"/>
      <c r="Z162" s="53"/>
      <c r="AA162" s="57"/>
      <c r="AB162" s="57"/>
      <c r="AC162" s="58"/>
      <c r="AD162" s="83"/>
      <c r="AE162" s="84"/>
      <c r="AF162" s="94"/>
      <c r="AG162" s="95"/>
      <c r="AH162" s="95"/>
      <c r="AI162" s="96"/>
      <c r="AJ162" s="97"/>
    </row>
    <row r="163" spans="2:36" ht="15" hidden="1" customHeight="1" thickBot="1" x14ac:dyDescent="0.3">
      <c r="B163" s="90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72"/>
      <c r="Q163" s="72"/>
      <c r="R163" s="72"/>
      <c r="S163" s="39"/>
      <c r="T163" s="39"/>
      <c r="U163" s="39"/>
      <c r="V163" s="39"/>
      <c r="W163" s="39"/>
      <c r="X163" s="39"/>
      <c r="Y163" s="39"/>
      <c r="Z163" s="36"/>
      <c r="AA163" s="40"/>
      <c r="AB163" s="40"/>
      <c r="AC163" s="41"/>
      <c r="AD163" s="85"/>
      <c r="AE163" s="86"/>
      <c r="AF163" s="94" t="e">
        <f>SUM(Z163:Z167)/SUM($H163:$H167)*100</f>
        <v>#DIV/0!</v>
      </c>
      <c r="AG163" s="95" t="e">
        <f>SUM(AA163:AA167)/SUM($H163:$H167)*100</f>
        <v>#DIV/0!</v>
      </c>
      <c r="AH163" s="95" t="e">
        <f>SUM(AB163:AB167)/SUM($H163:$H167)*100</f>
        <v>#DIV/0!</v>
      </c>
      <c r="AI163" s="96" t="e">
        <f>SUM(AC163:AC167)/SUM($H163:$H167)*100</f>
        <v>#DIV/0!</v>
      </c>
      <c r="AJ163" s="97" t="e">
        <f t="shared" ref="AJ163" si="35">SUM(AF163:AI167)</f>
        <v>#DIV/0!</v>
      </c>
    </row>
    <row r="164" spans="2:36" ht="15" hidden="1" customHeight="1" thickBot="1" x14ac:dyDescent="0.3">
      <c r="B164" s="91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73"/>
      <c r="Q164" s="73"/>
      <c r="R164" s="73"/>
      <c r="S164" s="47"/>
      <c r="T164" s="47"/>
      <c r="U164" s="47"/>
      <c r="V164" s="47"/>
      <c r="W164" s="47"/>
      <c r="X164" s="47"/>
      <c r="Y164" s="47"/>
      <c r="Z164" s="44"/>
      <c r="AA164" s="48"/>
      <c r="AB164" s="48"/>
      <c r="AC164" s="49"/>
      <c r="AD164" s="81"/>
      <c r="AE164" s="82"/>
      <c r="AF164" s="94"/>
      <c r="AG164" s="95"/>
      <c r="AH164" s="95"/>
      <c r="AI164" s="96"/>
      <c r="AJ164" s="97"/>
    </row>
    <row r="165" spans="2:36" ht="15" hidden="1" customHeight="1" thickBot="1" x14ac:dyDescent="0.3">
      <c r="B165" s="91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73"/>
      <c r="Q165" s="73"/>
      <c r="R165" s="73"/>
      <c r="S165" s="47"/>
      <c r="T165" s="47"/>
      <c r="U165" s="47"/>
      <c r="V165" s="47"/>
      <c r="W165" s="47"/>
      <c r="X165" s="47"/>
      <c r="Y165" s="47"/>
      <c r="Z165" s="44"/>
      <c r="AA165" s="48"/>
      <c r="AB165" s="48"/>
      <c r="AC165" s="49"/>
      <c r="AD165" s="81"/>
      <c r="AE165" s="82"/>
      <c r="AF165" s="94"/>
      <c r="AG165" s="95"/>
      <c r="AH165" s="95"/>
      <c r="AI165" s="96"/>
      <c r="AJ165" s="97"/>
    </row>
    <row r="166" spans="2:36" ht="15" hidden="1" customHeight="1" thickBot="1" x14ac:dyDescent="0.3">
      <c r="B166" s="91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73"/>
      <c r="Q166" s="73"/>
      <c r="R166" s="73"/>
      <c r="S166" s="47"/>
      <c r="T166" s="47"/>
      <c r="U166" s="47"/>
      <c r="V166" s="47"/>
      <c r="W166" s="47"/>
      <c r="X166" s="47"/>
      <c r="Y166" s="47"/>
      <c r="Z166" s="44"/>
      <c r="AA166" s="48"/>
      <c r="AB166" s="48"/>
      <c r="AC166" s="49"/>
      <c r="AD166" s="81"/>
      <c r="AE166" s="82"/>
      <c r="AF166" s="94"/>
      <c r="AG166" s="95"/>
      <c r="AH166" s="95"/>
      <c r="AI166" s="96"/>
      <c r="AJ166" s="97"/>
    </row>
    <row r="167" spans="2:36" ht="15" hidden="1" customHeight="1" thickBot="1" x14ac:dyDescent="0.3">
      <c r="B167" s="92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74"/>
      <c r="Q167" s="74"/>
      <c r="R167" s="74"/>
      <c r="S167" s="56"/>
      <c r="T167" s="56"/>
      <c r="U167" s="56"/>
      <c r="V167" s="56"/>
      <c r="W167" s="56"/>
      <c r="X167" s="56"/>
      <c r="Y167" s="56"/>
      <c r="Z167" s="53"/>
      <c r="AA167" s="57"/>
      <c r="AB167" s="57"/>
      <c r="AC167" s="58"/>
      <c r="AD167" s="83"/>
      <c r="AE167" s="84"/>
      <c r="AF167" s="94"/>
      <c r="AG167" s="95"/>
      <c r="AH167" s="95"/>
      <c r="AI167" s="96"/>
      <c r="AJ167" s="97"/>
    </row>
    <row r="168" spans="2:36" ht="15" hidden="1" customHeight="1" thickBot="1" x14ac:dyDescent="0.3">
      <c r="B168" s="90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72"/>
      <c r="Q168" s="72"/>
      <c r="R168" s="72"/>
      <c r="S168" s="39"/>
      <c r="T168" s="39"/>
      <c r="U168" s="39"/>
      <c r="V168" s="39"/>
      <c r="W168" s="39"/>
      <c r="X168" s="39"/>
      <c r="Y168" s="39"/>
      <c r="Z168" s="36"/>
      <c r="AA168" s="40"/>
      <c r="AB168" s="40"/>
      <c r="AC168" s="41"/>
      <c r="AD168" s="85"/>
      <c r="AE168" s="86"/>
      <c r="AF168" s="94" t="e">
        <f>SUM(Z168:Z172)/SUM($H168:$H172)*100</f>
        <v>#DIV/0!</v>
      </c>
      <c r="AG168" s="95" t="e">
        <f>SUM(AA168:AA172)/SUM($H168:$H172)*100</f>
        <v>#DIV/0!</v>
      </c>
      <c r="AH168" s="95" t="e">
        <f>SUM(AB168:AB172)/SUM($H168:$H172)*100</f>
        <v>#DIV/0!</v>
      </c>
      <c r="AI168" s="96" t="e">
        <f>SUM(AC168:AC172)/SUM($H168:$H172)*100</f>
        <v>#DIV/0!</v>
      </c>
      <c r="AJ168" s="97" t="e">
        <f t="shared" ref="AJ168" si="36">SUM(AF168:AI172)</f>
        <v>#DIV/0!</v>
      </c>
    </row>
    <row r="169" spans="2:36" ht="15" hidden="1" customHeight="1" thickBot="1" x14ac:dyDescent="0.3">
      <c r="B169" s="91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73"/>
      <c r="Q169" s="73"/>
      <c r="R169" s="73"/>
      <c r="S169" s="47"/>
      <c r="T169" s="47"/>
      <c r="U169" s="47"/>
      <c r="V169" s="47"/>
      <c r="W169" s="47"/>
      <c r="X169" s="47"/>
      <c r="Y169" s="47"/>
      <c r="Z169" s="44"/>
      <c r="AA169" s="48"/>
      <c r="AB169" s="48"/>
      <c r="AC169" s="49"/>
      <c r="AD169" s="81"/>
      <c r="AE169" s="82"/>
      <c r="AF169" s="94"/>
      <c r="AG169" s="95"/>
      <c r="AH169" s="95"/>
      <c r="AI169" s="96"/>
      <c r="AJ169" s="97"/>
    </row>
    <row r="170" spans="2:36" ht="15" hidden="1" customHeight="1" thickBot="1" x14ac:dyDescent="0.3">
      <c r="B170" s="91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73"/>
      <c r="Q170" s="73"/>
      <c r="R170" s="73"/>
      <c r="S170" s="47"/>
      <c r="T170" s="47"/>
      <c r="U170" s="47"/>
      <c r="V170" s="47"/>
      <c r="W170" s="47"/>
      <c r="X170" s="47"/>
      <c r="Y170" s="47"/>
      <c r="Z170" s="44"/>
      <c r="AA170" s="48"/>
      <c r="AB170" s="48"/>
      <c r="AC170" s="49"/>
      <c r="AD170" s="81"/>
      <c r="AE170" s="82"/>
      <c r="AF170" s="94"/>
      <c r="AG170" s="95"/>
      <c r="AH170" s="95"/>
      <c r="AI170" s="96"/>
      <c r="AJ170" s="97"/>
    </row>
    <row r="171" spans="2:36" ht="15" hidden="1" customHeight="1" thickBot="1" x14ac:dyDescent="0.3">
      <c r="B171" s="91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73"/>
      <c r="Q171" s="73"/>
      <c r="R171" s="73"/>
      <c r="S171" s="47"/>
      <c r="T171" s="47"/>
      <c r="U171" s="47"/>
      <c r="V171" s="47"/>
      <c r="W171" s="47"/>
      <c r="X171" s="47"/>
      <c r="Y171" s="47"/>
      <c r="Z171" s="44"/>
      <c r="AA171" s="48"/>
      <c r="AB171" s="48"/>
      <c r="AC171" s="49"/>
      <c r="AD171" s="81"/>
      <c r="AE171" s="82"/>
      <c r="AF171" s="94"/>
      <c r="AG171" s="95"/>
      <c r="AH171" s="95"/>
      <c r="AI171" s="96"/>
      <c r="AJ171" s="97"/>
    </row>
    <row r="172" spans="2:36" ht="15" hidden="1" customHeight="1" thickBot="1" x14ac:dyDescent="0.3">
      <c r="B172" s="92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74"/>
      <c r="Q172" s="74"/>
      <c r="R172" s="74"/>
      <c r="S172" s="56"/>
      <c r="T172" s="56"/>
      <c r="U172" s="56"/>
      <c r="V172" s="56"/>
      <c r="W172" s="56"/>
      <c r="X172" s="56"/>
      <c r="Y172" s="56"/>
      <c r="Z172" s="53"/>
      <c r="AA172" s="57"/>
      <c r="AB172" s="57"/>
      <c r="AC172" s="58"/>
      <c r="AD172" s="83"/>
      <c r="AE172" s="84"/>
      <c r="AF172" s="94"/>
      <c r="AG172" s="95"/>
      <c r="AH172" s="95"/>
      <c r="AI172" s="96"/>
      <c r="AJ172" s="97"/>
    </row>
    <row r="173" spans="2:36" ht="15" hidden="1" customHeight="1" thickBot="1" x14ac:dyDescent="0.3">
      <c r="B173" s="90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72"/>
      <c r="Q173" s="72"/>
      <c r="R173" s="72"/>
      <c r="S173" s="39"/>
      <c r="T173" s="39"/>
      <c r="U173" s="39"/>
      <c r="V173" s="39"/>
      <c r="W173" s="39"/>
      <c r="X173" s="39"/>
      <c r="Y173" s="39"/>
      <c r="Z173" s="36"/>
      <c r="AA173" s="40"/>
      <c r="AB173" s="40"/>
      <c r="AC173" s="41"/>
      <c r="AD173" s="85"/>
      <c r="AE173" s="86"/>
      <c r="AF173" s="94" t="e">
        <f>SUM(Z173:Z177)/SUM($H173:$H177)*100</f>
        <v>#DIV/0!</v>
      </c>
      <c r="AG173" s="95" t="e">
        <f>SUM(AA173:AA177)/SUM($H173:$H177)*100</f>
        <v>#DIV/0!</v>
      </c>
      <c r="AH173" s="95" t="e">
        <f>SUM(AB173:AB177)/SUM($H173:$H177)*100</f>
        <v>#DIV/0!</v>
      </c>
      <c r="AI173" s="96" t="e">
        <f>SUM(AC173:AC177)/SUM($H173:$H177)*100</f>
        <v>#DIV/0!</v>
      </c>
      <c r="AJ173" s="97" t="e">
        <f t="shared" ref="AJ173" si="37">SUM(AF173:AI177)</f>
        <v>#DIV/0!</v>
      </c>
    </row>
    <row r="174" spans="2:36" ht="15" hidden="1" customHeight="1" thickBot="1" x14ac:dyDescent="0.3">
      <c r="B174" s="91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73"/>
      <c r="Q174" s="73"/>
      <c r="R174" s="73"/>
      <c r="S174" s="47"/>
      <c r="T174" s="47"/>
      <c r="U174" s="47"/>
      <c r="V174" s="47"/>
      <c r="W174" s="47"/>
      <c r="X174" s="47"/>
      <c r="Y174" s="47"/>
      <c r="Z174" s="44"/>
      <c r="AA174" s="48"/>
      <c r="AB174" s="48"/>
      <c r="AC174" s="49"/>
      <c r="AD174" s="81"/>
      <c r="AE174" s="82"/>
      <c r="AF174" s="94"/>
      <c r="AG174" s="95"/>
      <c r="AH174" s="95"/>
      <c r="AI174" s="96"/>
      <c r="AJ174" s="97"/>
    </row>
    <row r="175" spans="2:36" ht="15" hidden="1" customHeight="1" thickBot="1" x14ac:dyDescent="0.3">
      <c r="B175" s="91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73"/>
      <c r="Q175" s="73"/>
      <c r="R175" s="73"/>
      <c r="S175" s="47"/>
      <c r="T175" s="47"/>
      <c r="U175" s="47"/>
      <c r="V175" s="47"/>
      <c r="W175" s="47"/>
      <c r="X175" s="47"/>
      <c r="Y175" s="47"/>
      <c r="Z175" s="44"/>
      <c r="AA175" s="48"/>
      <c r="AB175" s="48"/>
      <c r="AC175" s="49"/>
      <c r="AD175" s="81"/>
      <c r="AE175" s="82"/>
      <c r="AF175" s="94"/>
      <c r="AG175" s="95"/>
      <c r="AH175" s="95"/>
      <c r="AI175" s="96"/>
      <c r="AJ175" s="97"/>
    </row>
    <row r="176" spans="2:36" ht="15" hidden="1" customHeight="1" thickBot="1" x14ac:dyDescent="0.3">
      <c r="B176" s="91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73"/>
      <c r="Q176" s="73"/>
      <c r="R176" s="73"/>
      <c r="S176" s="47"/>
      <c r="T176" s="47"/>
      <c r="U176" s="47"/>
      <c r="V176" s="47"/>
      <c r="W176" s="47"/>
      <c r="X176" s="47"/>
      <c r="Y176" s="47"/>
      <c r="Z176" s="44"/>
      <c r="AA176" s="48"/>
      <c r="AB176" s="48"/>
      <c r="AC176" s="49"/>
      <c r="AD176" s="81"/>
      <c r="AE176" s="82"/>
      <c r="AF176" s="94"/>
      <c r="AG176" s="95"/>
      <c r="AH176" s="95"/>
      <c r="AI176" s="96"/>
      <c r="AJ176" s="97"/>
    </row>
    <row r="177" spans="2:36" ht="15" hidden="1" customHeight="1" thickBot="1" x14ac:dyDescent="0.3">
      <c r="B177" s="92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74"/>
      <c r="Q177" s="74"/>
      <c r="R177" s="74"/>
      <c r="S177" s="56"/>
      <c r="T177" s="56"/>
      <c r="U177" s="56"/>
      <c r="V177" s="56"/>
      <c r="W177" s="56"/>
      <c r="X177" s="56"/>
      <c r="Y177" s="56"/>
      <c r="Z177" s="53"/>
      <c r="AA177" s="57"/>
      <c r="AB177" s="57"/>
      <c r="AC177" s="58"/>
      <c r="AD177" s="83"/>
      <c r="AE177" s="84"/>
      <c r="AF177" s="94"/>
      <c r="AG177" s="95"/>
      <c r="AH177" s="95"/>
      <c r="AI177" s="96"/>
      <c r="AJ177" s="97"/>
    </row>
    <row r="178" spans="2:36" ht="15" hidden="1" customHeight="1" thickBot="1" x14ac:dyDescent="0.3">
      <c r="B178" s="90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72"/>
      <c r="Q178" s="72"/>
      <c r="R178" s="72"/>
      <c r="S178" s="39"/>
      <c r="T178" s="39"/>
      <c r="U178" s="39"/>
      <c r="V178" s="39"/>
      <c r="W178" s="39"/>
      <c r="X178" s="39"/>
      <c r="Y178" s="39"/>
      <c r="Z178" s="36"/>
      <c r="AA178" s="40"/>
      <c r="AB178" s="40"/>
      <c r="AC178" s="41"/>
      <c r="AD178" s="85"/>
      <c r="AE178" s="86"/>
      <c r="AF178" s="94" t="e">
        <f>SUM(Z178:Z182)/SUM($H178:$H182)*100</f>
        <v>#DIV/0!</v>
      </c>
      <c r="AG178" s="95" t="e">
        <f>SUM(AA178:AA182)/SUM($H178:$H182)*100</f>
        <v>#DIV/0!</v>
      </c>
      <c r="AH178" s="95" t="e">
        <f>SUM(AB178:AB182)/SUM($H178:$H182)*100</f>
        <v>#DIV/0!</v>
      </c>
      <c r="AI178" s="96" t="e">
        <f>SUM(AC178:AC182)/SUM($H178:$H182)*100</f>
        <v>#DIV/0!</v>
      </c>
      <c r="AJ178" s="97" t="e">
        <f t="shared" ref="AJ178" si="38">SUM(AF178:AI182)</f>
        <v>#DIV/0!</v>
      </c>
    </row>
    <row r="179" spans="2:36" ht="15" hidden="1" customHeight="1" thickBot="1" x14ac:dyDescent="0.3">
      <c r="B179" s="91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73"/>
      <c r="Q179" s="73"/>
      <c r="R179" s="73"/>
      <c r="S179" s="47"/>
      <c r="T179" s="47"/>
      <c r="U179" s="47"/>
      <c r="V179" s="47"/>
      <c r="W179" s="47"/>
      <c r="X179" s="47"/>
      <c r="Y179" s="47"/>
      <c r="Z179" s="44"/>
      <c r="AA179" s="48"/>
      <c r="AB179" s="48"/>
      <c r="AC179" s="49"/>
      <c r="AD179" s="81"/>
      <c r="AE179" s="82"/>
      <c r="AF179" s="94"/>
      <c r="AG179" s="95"/>
      <c r="AH179" s="95"/>
      <c r="AI179" s="96"/>
      <c r="AJ179" s="97"/>
    </row>
    <row r="180" spans="2:36" ht="15" hidden="1" customHeight="1" thickBot="1" x14ac:dyDescent="0.3">
      <c r="B180" s="91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73"/>
      <c r="Q180" s="73"/>
      <c r="R180" s="73"/>
      <c r="S180" s="47"/>
      <c r="T180" s="47"/>
      <c r="U180" s="47"/>
      <c r="V180" s="47"/>
      <c r="W180" s="47"/>
      <c r="X180" s="47"/>
      <c r="Y180" s="47"/>
      <c r="Z180" s="44"/>
      <c r="AA180" s="48"/>
      <c r="AB180" s="48"/>
      <c r="AC180" s="49"/>
      <c r="AD180" s="81"/>
      <c r="AE180" s="82"/>
      <c r="AF180" s="94"/>
      <c r="AG180" s="95"/>
      <c r="AH180" s="95"/>
      <c r="AI180" s="96"/>
      <c r="AJ180" s="97"/>
    </row>
    <row r="181" spans="2:36" ht="15" hidden="1" customHeight="1" thickBot="1" x14ac:dyDescent="0.3">
      <c r="B181" s="91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73"/>
      <c r="Q181" s="73"/>
      <c r="R181" s="73"/>
      <c r="S181" s="47"/>
      <c r="T181" s="47"/>
      <c r="U181" s="47"/>
      <c r="V181" s="47"/>
      <c r="W181" s="47"/>
      <c r="X181" s="47"/>
      <c r="Y181" s="47"/>
      <c r="Z181" s="44"/>
      <c r="AA181" s="48"/>
      <c r="AB181" s="48"/>
      <c r="AC181" s="49"/>
      <c r="AD181" s="81"/>
      <c r="AE181" s="82"/>
      <c r="AF181" s="94"/>
      <c r="AG181" s="95"/>
      <c r="AH181" s="95"/>
      <c r="AI181" s="96"/>
      <c r="AJ181" s="97"/>
    </row>
    <row r="182" spans="2:36" ht="15" hidden="1" customHeight="1" thickBot="1" x14ac:dyDescent="0.3">
      <c r="B182" s="92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74"/>
      <c r="Q182" s="74"/>
      <c r="R182" s="74"/>
      <c r="S182" s="56"/>
      <c r="T182" s="56"/>
      <c r="U182" s="56"/>
      <c r="V182" s="56"/>
      <c r="W182" s="56"/>
      <c r="X182" s="56"/>
      <c r="Y182" s="56"/>
      <c r="Z182" s="53"/>
      <c r="AA182" s="57"/>
      <c r="AB182" s="57"/>
      <c r="AC182" s="58"/>
      <c r="AD182" s="83"/>
      <c r="AE182" s="84"/>
      <c r="AF182" s="94"/>
      <c r="AG182" s="95"/>
      <c r="AH182" s="95"/>
      <c r="AI182" s="96"/>
      <c r="AJ182" s="97"/>
    </row>
    <row r="183" spans="2:36" ht="15" hidden="1" customHeight="1" thickBot="1" x14ac:dyDescent="0.3">
      <c r="B183" s="90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72"/>
      <c r="Q183" s="72"/>
      <c r="R183" s="72"/>
      <c r="S183" s="39"/>
      <c r="T183" s="39"/>
      <c r="U183" s="39"/>
      <c r="V183" s="39"/>
      <c r="W183" s="39"/>
      <c r="X183" s="39"/>
      <c r="Y183" s="39"/>
      <c r="Z183" s="36"/>
      <c r="AA183" s="40"/>
      <c r="AB183" s="40"/>
      <c r="AC183" s="41"/>
      <c r="AD183" s="85"/>
      <c r="AE183" s="86"/>
      <c r="AF183" s="94" t="e">
        <f>SUM(Z183:Z187)/SUM($H183:$H187)*100</f>
        <v>#DIV/0!</v>
      </c>
      <c r="AG183" s="95" t="e">
        <f>SUM(AA183:AA187)/SUM($H183:$H187)*100</f>
        <v>#DIV/0!</v>
      </c>
      <c r="AH183" s="95" t="e">
        <f>SUM(AB183:AB187)/SUM($H183:$H187)*100</f>
        <v>#DIV/0!</v>
      </c>
      <c r="AI183" s="96" t="e">
        <f>SUM(AC183:AC187)/SUM($H183:$H187)*100</f>
        <v>#DIV/0!</v>
      </c>
      <c r="AJ183" s="97" t="e">
        <f t="shared" ref="AJ183" si="39">SUM(AF183:AI187)</f>
        <v>#DIV/0!</v>
      </c>
    </row>
    <row r="184" spans="2:36" ht="15" hidden="1" customHeight="1" thickBot="1" x14ac:dyDescent="0.3">
      <c r="B184" s="91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73"/>
      <c r="Q184" s="73"/>
      <c r="R184" s="73"/>
      <c r="S184" s="47"/>
      <c r="T184" s="47"/>
      <c r="U184" s="47"/>
      <c r="V184" s="47"/>
      <c r="W184" s="47"/>
      <c r="X184" s="47"/>
      <c r="Y184" s="47"/>
      <c r="Z184" s="44"/>
      <c r="AA184" s="48"/>
      <c r="AB184" s="48"/>
      <c r="AC184" s="49"/>
      <c r="AD184" s="81"/>
      <c r="AE184" s="82"/>
      <c r="AF184" s="94"/>
      <c r="AG184" s="95"/>
      <c r="AH184" s="95"/>
      <c r="AI184" s="96"/>
      <c r="AJ184" s="97"/>
    </row>
    <row r="185" spans="2:36" ht="15" hidden="1" customHeight="1" thickBot="1" x14ac:dyDescent="0.3">
      <c r="B185" s="91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73"/>
      <c r="Q185" s="73"/>
      <c r="R185" s="73"/>
      <c r="S185" s="47"/>
      <c r="T185" s="47"/>
      <c r="U185" s="47"/>
      <c r="V185" s="47"/>
      <c r="W185" s="47"/>
      <c r="X185" s="47"/>
      <c r="Y185" s="47"/>
      <c r="Z185" s="44"/>
      <c r="AA185" s="48"/>
      <c r="AB185" s="48"/>
      <c r="AC185" s="49"/>
      <c r="AD185" s="81"/>
      <c r="AE185" s="82"/>
      <c r="AF185" s="94"/>
      <c r="AG185" s="95"/>
      <c r="AH185" s="95"/>
      <c r="AI185" s="96"/>
      <c r="AJ185" s="97"/>
    </row>
    <row r="186" spans="2:36" ht="15" hidden="1" customHeight="1" thickBot="1" x14ac:dyDescent="0.3">
      <c r="B186" s="91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73"/>
      <c r="Q186" s="73"/>
      <c r="R186" s="73"/>
      <c r="S186" s="47"/>
      <c r="T186" s="47"/>
      <c r="U186" s="47"/>
      <c r="V186" s="47"/>
      <c r="W186" s="47"/>
      <c r="X186" s="47"/>
      <c r="Y186" s="47"/>
      <c r="Z186" s="44"/>
      <c r="AA186" s="48"/>
      <c r="AB186" s="48"/>
      <c r="AC186" s="49"/>
      <c r="AD186" s="81"/>
      <c r="AE186" s="82"/>
      <c r="AF186" s="94"/>
      <c r="AG186" s="95"/>
      <c r="AH186" s="95"/>
      <c r="AI186" s="96"/>
      <c r="AJ186" s="97"/>
    </row>
    <row r="187" spans="2:36" ht="15" hidden="1" customHeight="1" thickBot="1" x14ac:dyDescent="0.3">
      <c r="B187" s="92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74"/>
      <c r="Q187" s="74"/>
      <c r="R187" s="74"/>
      <c r="S187" s="56"/>
      <c r="T187" s="56"/>
      <c r="U187" s="56"/>
      <c r="V187" s="56"/>
      <c r="W187" s="56"/>
      <c r="X187" s="56"/>
      <c r="Y187" s="56"/>
      <c r="Z187" s="53"/>
      <c r="AA187" s="57"/>
      <c r="AB187" s="57"/>
      <c r="AC187" s="58"/>
      <c r="AD187" s="83"/>
      <c r="AE187" s="84"/>
      <c r="AF187" s="94"/>
      <c r="AG187" s="95"/>
      <c r="AH187" s="95"/>
      <c r="AI187" s="96"/>
      <c r="AJ187" s="97"/>
    </row>
    <row r="188" spans="2:36" ht="15" hidden="1" customHeight="1" thickBot="1" x14ac:dyDescent="0.3">
      <c r="B188" s="90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72"/>
      <c r="Q188" s="72"/>
      <c r="R188" s="72"/>
      <c r="S188" s="39"/>
      <c r="T188" s="39"/>
      <c r="U188" s="39"/>
      <c r="V188" s="39"/>
      <c r="W188" s="39"/>
      <c r="X188" s="39"/>
      <c r="Y188" s="39"/>
      <c r="Z188" s="36"/>
      <c r="AA188" s="40"/>
      <c r="AB188" s="40"/>
      <c r="AC188" s="41"/>
      <c r="AD188" s="85"/>
      <c r="AE188" s="86"/>
      <c r="AF188" s="94" t="e">
        <f>SUM(Z188:Z192)/SUM($H188:$H192)*100</f>
        <v>#DIV/0!</v>
      </c>
      <c r="AG188" s="95" t="e">
        <f>SUM(AA188:AA192)/SUM($H188:$H192)*100</f>
        <v>#DIV/0!</v>
      </c>
      <c r="AH188" s="95" t="e">
        <f>SUM(AB188:AB192)/SUM($H188:$H192)*100</f>
        <v>#DIV/0!</v>
      </c>
      <c r="AI188" s="96" t="e">
        <f>SUM(AC188:AC192)/SUM($H188:$H192)*100</f>
        <v>#DIV/0!</v>
      </c>
      <c r="AJ188" s="97" t="e">
        <f t="shared" ref="AJ188" si="40">SUM(AF188:AI192)</f>
        <v>#DIV/0!</v>
      </c>
    </row>
    <row r="189" spans="2:36" ht="15" hidden="1" customHeight="1" thickBot="1" x14ac:dyDescent="0.3">
      <c r="B189" s="91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73"/>
      <c r="Q189" s="73"/>
      <c r="R189" s="73"/>
      <c r="S189" s="47"/>
      <c r="T189" s="47"/>
      <c r="U189" s="47"/>
      <c r="V189" s="47"/>
      <c r="W189" s="47"/>
      <c r="X189" s="47"/>
      <c r="Y189" s="47"/>
      <c r="Z189" s="44"/>
      <c r="AA189" s="48"/>
      <c r="AB189" s="48"/>
      <c r="AC189" s="49"/>
      <c r="AD189" s="81"/>
      <c r="AE189" s="82"/>
      <c r="AF189" s="94"/>
      <c r="AG189" s="95"/>
      <c r="AH189" s="95"/>
      <c r="AI189" s="96"/>
      <c r="AJ189" s="97"/>
    </row>
    <row r="190" spans="2:36" ht="15" hidden="1" customHeight="1" thickBot="1" x14ac:dyDescent="0.3">
      <c r="B190" s="91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73"/>
      <c r="Q190" s="73"/>
      <c r="R190" s="73"/>
      <c r="S190" s="47"/>
      <c r="T190" s="47"/>
      <c r="U190" s="47"/>
      <c r="V190" s="47"/>
      <c r="W190" s="47"/>
      <c r="X190" s="47"/>
      <c r="Y190" s="47"/>
      <c r="Z190" s="44"/>
      <c r="AA190" s="48"/>
      <c r="AB190" s="48"/>
      <c r="AC190" s="49"/>
      <c r="AD190" s="81"/>
      <c r="AE190" s="82"/>
      <c r="AF190" s="94"/>
      <c r="AG190" s="95"/>
      <c r="AH190" s="95"/>
      <c r="AI190" s="96"/>
      <c r="AJ190" s="97"/>
    </row>
    <row r="191" spans="2:36" ht="15" hidden="1" customHeight="1" thickBot="1" x14ac:dyDescent="0.3">
      <c r="B191" s="91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73"/>
      <c r="Q191" s="73"/>
      <c r="R191" s="73"/>
      <c r="S191" s="47"/>
      <c r="T191" s="47"/>
      <c r="U191" s="47"/>
      <c r="V191" s="47"/>
      <c r="W191" s="47"/>
      <c r="X191" s="47"/>
      <c r="Y191" s="47"/>
      <c r="Z191" s="44"/>
      <c r="AA191" s="48"/>
      <c r="AB191" s="48"/>
      <c r="AC191" s="49"/>
      <c r="AD191" s="81"/>
      <c r="AE191" s="82"/>
      <c r="AF191" s="94"/>
      <c r="AG191" s="95"/>
      <c r="AH191" s="95"/>
      <c r="AI191" s="96"/>
      <c r="AJ191" s="97"/>
    </row>
    <row r="192" spans="2:36" ht="15" hidden="1" customHeight="1" thickBot="1" x14ac:dyDescent="0.3">
      <c r="B192" s="92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74"/>
      <c r="Q192" s="74"/>
      <c r="R192" s="74"/>
      <c r="S192" s="56"/>
      <c r="T192" s="56"/>
      <c r="U192" s="56"/>
      <c r="V192" s="56"/>
      <c r="W192" s="56"/>
      <c r="X192" s="56"/>
      <c r="Y192" s="56"/>
      <c r="Z192" s="53"/>
      <c r="AA192" s="57"/>
      <c r="AB192" s="57"/>
      <c r="AC192" s="58"/>
      <c r="AD192" s="83"/>
      <c r="AE192" s="84"/>
      <c r="AF192" s="94"/>
      <c r="AG192" s="95"/>
      <c r="AH192" s="95"/>
      <c r="AI192" s="96"/>
      <c r="AJ192" s="97"/>
    </row>
    <row r="193" spans="2:36" ht="15" hidden="1" customHeight="1" thickBot="1" x14ac:dyDescent="0.3">
      <c r="B193" s="90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72"/>
      <c r="Q193" s="72"/>
      <c r="R193" s="72"/>
      <c r="S193" s="39"/>
      <c r="T193" s="39"/>
      <c r="U193" s="39"/>
      <c r="V193" s="39"/>
      <c r="W193" s="39"/>
      <c r="X193" s="39"/>
      <c r="Y193" s="39"/>
      <c r="Z193" s="36"/>
      <c r="AA193" s="40"/>
      <c r="AB193" s="40"/>
      <c r="AC193" s="41"/>
      <c r="AD193" s="85"/>
      <c r="AE193" s="86"/>
      <c r="AF193" s="94" t="e">
        <f>SUM(Z193:Z197)/SUM($H193:$H197)*100</f>
        <v>#DIV/0!</v>
      </c>
      <c r="AG193" s="95" t="e">
        <f>SUM(AA193:AA197)/SUM($H193:$H197)*100</f>
        <v>#DIV/0!</v>
      </c>
      <c r="AH193" s="95" t="e">
        <f>SUM(AB193:AB197)/SUM($H193:$H197)*100</f>
        <v>#DIV/0!</v>
      </c>
      <c r="AI193" s="96" t="e">
        <f>SUM(AC193:AC197)/SUM($H193:$H197)*100</f>
        <v>#DIV/0!</v>
      </c>
      <c r="AJ193" s="97" t="e">
        <f t="shared" ref="AJ193" si="41">SUM(AF193:AI197)</f>
        <v>#DIV/0!</v>
      </c>
    </row>
    <row r="194" spans="2:36" ht="15" hidden="1" customHeight="1" thickBot="1" x14ac:dyDescent="0.3">
      <c r="B194" s="91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73"/>
      <c r="Q194" s="73"/>
      <c r="R194" s="73"/>
      <c r="S194" s="47"/>
      <c r="T194" s="47"/>
      <c r="U194" s="47"/>
      <c r="V194" s="47"/>
      <c r="W194" s="47"/>
      <c r="X194" s="47"/>
      <c r="Y194" s="47"/>
      <c r="Z194" s="44"/>
      <c r="AA194" s="48"/>
      <c r="AB194" s="48"/>
      <c r="AC194" s="49"/>
      <c r="AD194" s="81"/>
      <c r="AE194" s="82"/>
      <c r="AF194" s="94"/>
      <c r="AG194" s="95"/>
      <c r="AH194" s="95"/>
      <c r="AI194" s="96"/>
      <c r="AJ194" s="97"/>
    </row>
    <row r="195" spans="2:36" ht="15" hidden="1" customHeight="1" thickBot="1" x14ac:dyDescent="0.3">
      <c r="B195" s="91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73"/>
      <c r="Q195" s="73"/>
      <c r="R195" s="73"/>
      <c r="S195" s="47"/>
      <c r="T195" s="47"/>
      <c r="U195" s="47"/>
      <c r="V195" s="47"/>
      <c r="W195" s="47"/>
      <c r="X195" s="47"/>
      <c r="Y195" s="47"/>
      <c r="Z195" s="44"/>
      <c r="AA195" s="48"/>
      <c r="AB195" s="48"/>
      <c r="AC195" s="49"/>
      <c r="AD195" s="81"/>
      <c r="AE195" s="82"/>
      <c r="AF195" s="94"/>
      <c r="AG195" s="95"/>
      <c r="AH195" s="95"/>
      <c r="AI195" s="96"/>
      <c r="AJ195" s="97"/>
    </row>
    <row r="196" spans="2:36" ht="15" hidden="1" customHeight="1" thickBot="1" x14ac:dyDescent="0.3">
      <c r="B196" s="91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73"/>
      <c r="Q196" s="73"/>
      <c r="R196" s="73"/>
      <c r="S196" s="47"/>
      <c r="T196" s="47"/>
      <c r="U196" s="47"/>
      <c r="V196" s="47"/>
      <c r="W196" s="47"/>
      <c r="X196" s="47"/>
      <c r="Y196" s="47"/>
      <c r="Z196" s="44"/>
      <c r="AA196" s="48"/>
      <c r="AB196" s="48"/>
      <c r="AC196" s="49"/>
      <c r="AD196" s="81"/>
      <c r="AE196" s="82"/>
      <c r="AF196" s="94"/>
      <c r="AG196" s="95"/>
      <c r="AH196" s="95"/>
      <c r="AI196" s="96"/>
      <c r="AJ196" s="97"/>
    </row>
    <row r="197" spans="2:36" ht="15" hidden="1" customHeight="1" thickBot="1" x14ac:dyDescent="0.3">
      <c r="B197" s="92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74"/>
      <c r="Q197" s="74"/>
      <c r="R197" s="74"/>
      <c r="S197" s="56"/>
      <c r="T197" s="56"/>
      <c r="U197" s="56"/>
      <c r="V197" s="56"/>
      <c r="W197" s="56"/>
      <c r="X197" s="56"/>
      <c r="Y197" s="56"/>
      <c r="Z197" s="53"/>
      <c r="AA197" s="57"/>
      <c r="AB197" s="57"/>
      <c r="AC197" s="58"/>
      <c r="AD197" s="83"/>
      <c r="AE197" s="84"/>
      <c r="AF197" s="94"/>
      <c r="AG197" s="95"/>
      <c r="AH197" s="95"/>
      <c r="AI197" s="96"/>
      <c r="AJ197" s="97"/>
    </row>
    <row r="198" spans="2:36" ht="15" hidden="1" customHeight="1" thickBot="1" x14ac:dyDescent="0.3">
      <c r="B198" s="90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72"/>
      <c r="Q198" s="72"/>
      <c r="R198" s="72"/>
      <c r="S198" s="39"/>
      <c r="T198" s="39"/>
      <c r="U198" s="39"/>
      <c r="V198" s="39"/>
      <c r="W198" s="39"/>
      <c r="X198" s="39"/>
      <c r="Y198" s="39"/>
      <c r="Z198" s="36"/>
      <c r="AA198" s="40"/>
      <c r="AB198" s="40"/>
      <c r="AC198" s="41"/>
      <c r="AD198" s="85"/>
      <c r="AE198" s="86"/>
      <c r="AF198" s="94" t="e">
        <f>SUM(Z198:Z202)/SUM($H198:$H202)*100</f>
        <v>#DIV/0!</v>
      </c>
      <c r="AG198" s="95" t="e">
        <f>SUM(AA198:AA202)/SUM($H198:$H202)*100</f>
        <v>#DIV/0!</v>
      </c>
      <c r="AH198" s="95" t="e">
        <f>SUM(AB198:AB202)/SUM($H198:$H202)*100</f>
        <v>#DIV/0!</v>
      </c>
      <c r="AI198" s="96" t="e">
        <f>SUM(AC198:AC202)/SUM($H198:$H202)*100</f>
        <v>#DIV/0!</v>
      </c>
      <c r="AJ198" s="97" t="e">
        <f t="shared" ref="AJ198" si="42">SUM(AF198:AI202)</f>
        <v>#DIV/0!</v>
      </c>
    </row>
    <row r="199" spans="2:36" ht="15" hidden="1" customHeight="1" thickBot="1" x14ac:dyDescent="0.3">
      <c r="B199" s="91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73"/>
      <c r="Q199" s="73"/>
      <c r="R199" s="73"/>
      <c r="S199" s="47"/>
      <c r="T199" s="47"/>
      <c r="U199" s="47"/>
      <c r="V199" s="47"/>
      <c r="W199" s="47"/>
      <c r="X199" s="47"/>
      <c r="Y199" s="47"/>
      <c r="Z199" s="44"/>
      <c r="AA199" s="48"/>
      <c r="AB199" s="48"/>
      <c r="AC199" s="49"/>
      <c r="AD199" s="81"/>
      <c r="AE199" s="82"/>
      <c r="AF199" s="94"/>
      <c r="AG199" s="95"/>
      <c r="AH199" s="95"/>
      <c r="AI199" s="96"/>
      <c r="AJ199" s="97"/>
    </row>
    <row r="200" spans="2:36" ht="15" hidden="1" customHeight="1" thickBot="1" x14ac:dyDescent="0.3">
      <c r="B200" s="91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73"/>
      <c r="Q200" s="73"/>
      <c r="R200" s="73"/>
      <c r="S200" s="47"/>
      <c r="T200" s="47"/>
      <c r="U200" s="47"/>
      <c r="V200" s="47"/>
      <c r="W200" s="47"/>
      <c r="X200" s="47"/>
      <c r="Y200" s="47"/>
      <c r="Z200" s="44"/>
      <c r="AA200" s="48"/>
      <c r="AB200" s="48"/>
      <c r="AC200" s="49"/>
      <c r="AD200" s="81"/>
      <c r="AE200" s="82"/>
      <c r="AF200" s="94"/>
      <c r="AG200" s="95"/>
      <c r="AH200" s="95"/>
      <c r="AI200" s="96"/>
      <c r="AJ200" s="97"/>
    </row>
    <row r="201" spans="2:36" ht="15" hidden="1" customHeight="1" thickBot="1" x14ac:dyDescent="0.3">
      <c r="B201" s="91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73"/>
      <c r="Q201" s="73"/>
      <c r="R201" s="73"/>
      <c r="S201" s="47"/>
      <c r="T201" s="47"/>
      <c r="U201" s="47"/>
      <c r="V201" s="47"/>
      <c r="W201" s="47"/>
      <c r="X201" s="47"/>
      <c r="Y201" s="47"/>
      <c r="Z201" s="44"/>
      <c r="AA201" s="48"/>
      <c r="AB201" s="48"/>
      <c r="AC201" s="49"/>
      <c r="AD201" s="81"/>
      <c r="AE201" s="82"/>
      <c r="AF201" s="94"/>
      <c r="AG201" s="95"/>
      <c r="AH201" s="95"/>
      <c r="AI201" s="96"/>
      <c r="AJ201" s="97"/>
    </row>
    <row r="202" spans="2:36" ht="15" hidden="1" customHeight="1" thickBot="1" x14ac:dyDescent="0.3">
      <c r="B202" s="92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74"/>
      <c r="Q202" s="74"/>
      <c r="R202" s="74"/>
      <c r="S202" s="56"/>
      <c r="T202" s="56"/>
      <c r="U202" s="56"/>
      <c r="V202" s="56"/>
      <c r="W202" s="56"/>
      <c r="X202" s="56"/>
      <c r="Y202" s="56"/>
      <c r="Z202" s="53"/>
      <c r="AA202" s="57"/>
      <c r="AB202" s="57"/>
      <c r="AC202" s="58"/>
      <c r="AD202" s="83"/>
      <c r="AE202" s="84"/>
      <c r="AF202" s="94"/>
      <c r="AG202" s="95"/>
      <c r="AH202" s="95"/>
      <c r="AI202" s="96"/>
      <c r="AJ202" s="97"/>
    </row>
    <row r="203" spans="2:36" ht="15" hidden="1" customHeight="1" thickBot="1" x14ac:dyDescent="0.3">
      <c r="B203" s="90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72"/>
      <c r="Q203" s="72"/>
      <c r="R203" s="72"/>
      <c r="S203" s="39"/>
      <c r="T203" s="39"/>
      <c r="U203" s="39"/>
      <c r="V203" s="39"/>
      <c r="W203" s="39"/>
      <c r="X203" s="39"/>
      <c r="Y203" s="39"/>
      <c r="Z203" s="36"/>
      <c r="AA203" s="40"/>
      <c r="AB203" s="40"/>
      <c r="AC203" s="41"/>
      <c r="AD203" s="85"/>
      <c r="AE203" s="86"/>
      <c r="AF203" s="94" t="e">
        <f>SUM(Z203:Z207)/SUM($H203:$H207)*100</f>
        <v>#DIV/0!</v>
      </c>
      <c r="AG203" s="95" t="e">
        <f>SUM(AA203:AA207)/SUM($H203:$H207)*100</f>
        <v>#DIV/0!</v>
      </c>
      <c r="AH203" s="95" t="e">
        <f>SUM(AB203:AB207)/SUM($H203:$H207)*100</f>
        <v>#DIV/0!</v>
      </c>
      <c r="AI203" s="96" t="e">
        <f>SUM(AC203:AC207)/SUM($H203:$H207)*100</f>
        <v>#DIV/0!</v>
      </c>
      <c r="AJ203" s="97" t="e">
        <f t="shared" ref="AJ203" si="43">SUM(AF203:AI207)</f>
        <v>#DIV/0!</v>
      </c>
    </row>
    <row r="204" spans="2:36" ht="15" hidden="1" customHeight="1" thickBot="1" x14ac:dyDescent="0.3">
      <c r="B204" s="91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73"/>
      <c r="Q204" s="73"/>
      <c r="R204" s="73"/>
      <c r="S204" s="47"/>
      <c r="T204" s="47"/>
      <c r="U204" s="47"/>
      <c r="V204" s="47"/>
      <c r="W204" s="47"/>
      <c r="X204" s="47"/>
      <c r="Y204" s="47"/>
      <c r="Z204" s="44"/>
      <c r="AA204" s="48"/>
      <c r="AB204" s="48"/>
      <c r="AC204" s="49"/>
      <c r="AD204" s="81"/>
      <c r="AE204" s="82"/>
      <c r="AF204" s="94"/>
      <c r="AG204" s="95"/>
      <c r="AH204" s="95"/>
      <c r="AI204" s="96"/>
      <c r="AJ204" s="97"/>
    </row>
    <row r="205" spans="2:36" ht="15" hidden="1" customHeight="1" thickBot="1" x14ac:dyDescent="0.3">
      <c r="B205" s="91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73"/>
      <c r="Q205" s="73"/>
      <c r="R205" s="73"/>
      <c r="S205" s="47"/>
      <c r="T205" s="47"/>
      <c r="U205" s="47"/>
      <c r="V205" s="47"/>
      <c r="W205" s="47"/>
      <c r="X205" s="47"/>
      <c r="Y205" s="47"/>
      <c r="Z205" s="44"/>
      <c r="AA205" s="48"/>
      <c r="AB205" s="48"/>
      <c r="AC205" s="49"/>
      <c r="AD205" s="81"/>
      <c r="AE205" s="82"/>
      <c r="AF205" s="94"/>
      <c r="AG205" s="95"/>
      <c r="AH205" s="95"/>
      <c r="AI205" s="96"/>
      <c r="AJ205" s="97"/>
    </row>
    <row r="206" spans="2:36" ht="15" hidden="1" customHeight="1" thickBot="1" x14ac:dyDescent="0.3">
      <c r="B206" s="91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73"/>
      <c r="Q206" s="73"/>
      <c r="R206" s="73"/>
      <c r="S206" s="47"/>
      <c r="T206" s="47"/>
      <c r="U206" s="47"/>
      <c r="V206" s="47"/>
      <c r="W206" s="47"/>
      <c r="X206" s="47"/>
      <c r="Y206" s="47"/>
      <c r="Z206" s="44"/>
      <c r="AA206" s="48"/>
      <c r="AB206" s="48"/>
      <c r="AC206" s="49"/>
      <c r="AD206" s="81"/>
      <c r="AE206" s="82"/>
      <c r="AF206" s="94"/>
      <c r="AG206" s="95"/>
      <c r="AH206" s="95"/>
      <c r="AI206" s="96"/>
      <c r="AJ206" s="97"/>
    </row>
    <row r="207" spans="2:36" ht="15" hidden="1" customHeight="1" thickBot="1" x14ac:dyDescent="0.3">
      <c r="B207" s="92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74"/>
      <c r="Q207" s="74"/>
      <c r="R207" s="74"/>
      <c r="S207" s="56"/>
      <c r="T207" s="56"/>
      <c r="U207" s="56"/>
      <c r="V207" s="56"/>
      <c r="W207" s="56"/>
      <c r="X207" s="56"/>
      <c r="Y207" s="56"/>
      <c r="Z207" s="53"/>
      <c r="AA207" s="57"/>
      <c r="AB207" s="57"/>
      <c r="AC207" s="58"/>
      <c r="AD207" s="83"/>
      <c r="AE207" s="84"/>
      <c r="AF207" s="94"/>
      <c r="AG207" s="95"/>
      <c r="AH207" s="95"/>
      <c r="AI207" s="96"/>
      <c r="AJ207" s="97"/>
    </row>
    <row r="208" spans="2:36" ht="15" hidden="1" customHeight="1" thickBot="1" x14ac:dyDescent="0.3">
      <c r="B208" s="90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72"/>
      <c r="Q208" s="72"/>
      <c r="R208" s="72"/>
      <c r="S208" s="39"/>
      <c r="T208" s="39"/>
      <c r="U208" s="39"/>
      <c r="V208" s="39"/>
      <c r="W208" s="39"/>
      <c r="X208" s="39"/>
      <c r="Y208" s="39"/>
      <c r="Z208" s="36"/>
      <c r="AA208" s="40"/>
      <c r="AB208" s="40"/>
      <c r="AC208" s="41"/>
      <c r="AD208" s="85"/>
      <c r="AE208" s="86"/>
      <c r="AF208" s="94" t="e">
        <f>SUM(Z208:Z212)/SUM($H208:$H212)*100</f>
        <v>#DIV/0!</v>
      </c>
      <c r="AG208" s="95" t="e">
        <f>SUM(AA208:AA212)/SUM($H208:$H212)*100</f>
        <v>#DIV/0!</v>
      </c>
      <c r="AH208" s="95" t="e">
        <f>SUM(AB208:AB212)/SUM($H208:$H212)*100</f>
        <v>#DIV/0!</v>
      </c>
      <c r="AI208" s="96" t="e">
        <f>SUM(AC208:AC212)/SUM($H208:$H212)*100</f>
        <v>#DIV/0!</v>
      </c>
      <c r="AJ208" s="97" t="e">
        <f t="shared" ref="AJ208" si="44">SUM(AF208:AI212)</f>
        <v>#DIV/0!</v>
      </c>
    </row>
    <row r="209" spans="2:36" ht="15" hidden="1" customHeight="1" thickBot="1" x14ac:dyDescent="0.3">
      <c r="B209" s="91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73"/>
      <c r="Q209" s="73"/>
      <c r="R209" s="73"/>
      <c r="S209" s="47"/>
      <c r="T209" s="47"/>
      <c r="U209" s="47"/>
      <c r="V209" s="47"/>
      <c r="W209" s="47"/>
      <c r="X209" s="47"/>
      <c r="Y209" s="47"/>
      <c r="Z209" s="44"/>
      <c r="AA209" s="48"/>
      <c r="AB209" s="48"/>
      <c r="AC209" s="49"/>
      <c r="AD209" s="81"/>
      <c r="AE209" s="82"/>
      <c r="AF209" s="94"/>
      <c r="AG209" s="95"/>
      <c r="AH209" s="95"/>
      <c r="AI209" s="96"/>
      <c r="AJ209" s="97"/>
    </row>
    <row r="210" spans="2:36" ht="15" hidden="1" customHeight="1" thickBot="1" x14ac:dyDescent="0.3">
      <c r="B210" s="91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73"/>
      <c r="Q210" s="73"/>
      <c r="R210" s="73"/>
      <c r="S210" s="47"/>
      <c r="T210" s="47"/>
      <c r="U210" s="47"/>
      <c r="V210" s="47"/>
      <c r="W210" s="47"/>
      <c r="X210" s="47"/>
      <c r="Y210" s="47"/>
      <c r="Z210" s="44"/>
      <c r="AA210" s="48"/>
      <c r="AB210" s="48"/>
      <c r="AC210" s="49"/>
      <c r="AD210" s="81"/>
      <c r="AE210" s="82"/>
      <c r="AF210" s="94"/>
      <c r="AG210" s="95"/>
      <c r="AH210" s="95"/>
      <c r="AI210" s="96"/>
      <c r="AJ210" s="97"/>
    </row>
    <row r="211" spans="2:36" ht="15" hidden="1" customHeight="1" thickBot="1" x14ac:dyDescent="0.3">
      <c r="B211" s="91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73"/>
      <c r="Q211" s="73"/>
      <c r="R211" s="73"/>
      <c r="S211" s="47"/>
      <c r="T211" s="47"/>
      <c r="U211" s="47"/>
      <c r="V211" s="47"/>
      <c r="W211" s="47"/>
      <c r="X211" s="47"/>
      <c r="Y211" s="47"/>
      <c r="Z211" s="44"/>
      <c r="AA211" s="48"/>
      <c r="AB211" s="48"/>
      <c r="AC211" s="49"/>
      <c r="AD211" s="81"/>
      <c r="AE211" s="82"/>
      <c r="AF211" s="94"/>
      <c r="AG211" s="95"/>
      <c r="AH211" s="95"/>
      <c r="AI211" s="96"/>
      <c r="AJ211" s="97"/>
    </row>
    <row r="212" spans="2:36" ht="15" hidden="1" customHeight="1" thickBot="1" x14ac:dyDescent="0.3">
      <c r="B212" s="92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74"/>
      <c r="Q212" s="74"/>
      <c r="R212" s="74"/>
      <c r="S212" s="56"/>
      <c r="T212" s="56"/>
      <c r="U212" s="56"/>
      <c r="V212" s="56"/>
      <c r="W212" s="56"/>
      <c r="X212" s="56"/>
      <c r="Y212" s="56"/>
      <c r="Z212" s="53"/>
      <c r="AA212" s="57"/>
      <c r="AB212" s="57"/>
      <c r="AC212" s="58"/>
      <c r="AD212" s="83"/>
      <c r="AE212" s="84"/>
      <c r="AF212" s="94"/>
      <c r="AG212" s="95"/>
      <c r="AH212" s="95"/>
      <c r="AI212" s="96"/>
      <c r="AJ212" s="97"/>
    </row>
    <row r="213" spans="2:36" ht="15" hidden="1" customHeight="1" thickBot="1" x14ac:dyDescent="0.3">
      <c r="B213" s="90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72"/>
      <c r="Q213" s="72"/>
      <c r="R213" s="72"/>
      <c r="S213" s="39"/>
      <c r="T213" s="39"/>
      <c r="U213" s="39"/>
      <c r="V213" s="39"/>
      <c r="W213" s="39"/>
      <c r="X213" s="39"/>
      <c r="Y213" s="39"/>
      <c r="Z213" s="36"/>
      <c r="AA213" s="40"/>
      <c r="AB213" s="40"/>
      <c r="AC213" s="41"/>
      <c r="AD213" s="85"/>
      <c r="AE213" s="86"/>
      <c r="AF213" s="94" t="e">
        <f>SUM(Z213:Z217)/SUM($H213:$H217)*100</f>
        <v>#DIV/0!</v>
      </c>
      <c r="AG213" s="95" t="e">
        <f>SUM(AA213:AA217)/SUM($H213:$H217)*100</f>
        <v>#DIV/0!</v>
      </c>
      <c r="AH213" s="95" t="e">
        <f>SUM(AB213:AB217)/SUM($H213:$H217)*100</f>
        <v>#DIV/0!</v>
      </c>
      <c r="AI213" s="96" t="e">
        <f>SUM(AC213:AC217)/SUM($H213:$H217)*100</f>
        <v>#DIV/0!</v>
      </c>
      <c r="AJ213" s="97" t="e">
        <f t="shared" ref="AJ213" si="45">SUM(AF213:AI217)</f>
        <v>#DIV/0!</v>
      </c>
    </row>
    <row r="214" spans="2:36" ht="15" hidden="1" customHeight="1" thickBot="1" x14ac:dyDescent="0.3">
      <c r="B214" s="91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73"/>
      <c r="Q214" s="73"/>
      <c r="R214" s="73"/>
      <c r="S214" s="47"/>
      <c r="T214" s="47"/>
      <c r="U214" s="47"/>
      <c r="V214" s="47"/>
      <c r="W214" s="47"/>
      <c r="X214" s="47"/>
      <c r="Y214" s="47"/>
      <c r="Z214" s="44"/>
      <c r="AA214" s="48"/>
      <c r="AB214" s="48"/>
      <c r="AC214" s="49"/>
      <c r="AD214" s="81"/>
      <c r="AE214" s="82"/>
      <c r="AF214" s="94"/>
      <c r="AG214" s="95"/>
      <c r="AH214" s="95"/>
      <c r="AI214" s="96"/>
      <c r="AJ214" s="97"/>
    </row>
    <row r="215" spans="2:36" ht="15" hidden="1" customHeight="1" thickBot="1" x14ac:dyDescent="0.3">
      <c r="B215" s="91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73"/>
      <c r="Q215" s="73"/>
      <c r="R215" s="73"/>
      <c r="S215" s="47"/>
      <c r="T215" s="47"/>
      <c r="U215" s="47"/>
      <c r="V215" s="47"/>
      <c r="W215" s="47"/>
      <c r="X215" s="47"/>
      <c r="Y215" s="47"/>
      <c r="Z215" s="44"/>
      <c r="AA215" s="48"/>
      <c r="AB215" s="48"/>
      <c r="AC215" s="49"/>
      <c r="AD215" s="81"/>
      <c r="AE215" s="82"/>
      <c r="AF215" s="94"/>
      <c r="AG215" s="95"/>
      <c r="AH215" s="95"/>
      <c r="AI215" s="96"/>
      <c r="AJ215" s="97"/>
    </row>
    <row r="216" spans="2:36" ht="15" hidden="1" customHeight="1" thickBot="1" x14ac:dyDescent="0.3">
      <c r="B216" s="91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73"/>
      <c r="Q216" s="73"/>
      <c r="R216" s="73"/>
      <c r="S216" s="47"/>
      <c r="T216" s="47"/>
      <c r="U216" s="47"/>
      <c r="V216" s="47"/>
      <c r="W216" s="47"/>
      <c r="X216" s="47"/>
      <c r="Y216" s="47"/>
      <c r="Z216" s="44"/>
      <c r="AA216" s="48"/>
      <c r="AB216" s="48"/>
      <c r="AC216" s="49"/>
      <c r="AD216" s="81"/>
      <c r="AE216" s="82"/>
      <c r="AF216" s="94"/>
      <c r="AG216" s="95"/>
      <c r="AH216" s="95"/>
      <c r="AI216" s="96"/>
      <c r="AJ216" s="97"/>
    </row>
    <row r="217" spans="2:36" ht="15" hidden="1" customHeight="1" thickBot="1" x14ac:dyDescent="0.3">
      <c r="B217" s="92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74"/>
      <c r="Q217" s="74"/>
      <c r="R217" s="74"/>
      <c r="S217" s="56"/>
      <c r="T217" s="56"/>
      <c r="U217" s="56"/>
      <c r="V217" s="56"/>
      <c r="W217" s="56"/>
      <c r="X217" s="56"/>
      <c r="Y217" s="56"/>
      <c r="Z217" s="53"/>
      <c r="AA217" s="57"/>
      <c r="AB217" s="57"/>
      <c r="AC217" s="58"/>
      <c r="AD217" s="83"/>
      <c r="AE217" s="84"/>
      <c r="AF217" s="94"/>
      <c r="AG217" s="95"/>
      <c r="AH217" s="95"/>
      <c r="AI217" s="96"/>
      <c r="AJ217" s="97"/>
    </row>
    <row r="218" spans="2:36" ht="15" hidden="1" customHeight="1" thickBot="1" x14ac:dyDescent="0.3">
      <c r="B218" s="90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72"/>
      <c r="Q218" s="72"/>
      <c r="R218" s="72"/>
      <c r="S218" s="39"/>
      <c r="T218" s="39"/>
      <c r="U218" s="39"/>
      <c r="V218" s="39"/>
      <c r="W218" s="39"/>
      <c r="X218" s="39"/>
      <c r="Y218" s="39"/>
      <c r="Z218" s="36"/>
      <c r="AA218" s="40"/>
      <c r="AB218" s="40"/>
      <c r="AC218" s="41"/>
      <c r="AD218" s="85"/>
      <c r="AE218" s="86"/>
      <c r="AF218" s="94" t="e">
        <f>SUM(Z218:Z222)/SUM($H218:$H222)*100</f>
        <v>#DIV/0!</v>
      </c>
      <c r="AG218" s="95" t="e">
        <f>SUM(AA218:AA222)/SUM($H218:$H222)*100</f>
        <v>#DIV/0!</v>
      </c>
      <c r="AH218" s="95" t="e">
        <f>SUM(AB218:AB222)/SUM($H218:$H222)*100</f>
        <v>#DIV/0!</v>
      </c>
      <c r="AI218" s="96" t="e">
        <f>SUM(AC218:AC222)/SUM($H218:$H222)*100</f>
        <v>#DIV/0!</v>
      </c>
      <c r="AJ218" s="97" t="e">
        <f t="shared" ref="AJ218" si="46">SUM(AF218:AI222)</f>
        <v>#DIV/0!</v>
      </c>
    </row>
    <row r="219" spans="2:36" ht="15" hidden="1" customHeight="1" thickBot="1" x14ac:dyDescent="0.3">
      <c r="B219" s="91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73"/>
      <c r="Q219" s="73"/>
      <c r="R219" s="73"/>
      <c r="S219" s="47"/>
      <c r="T219" s="47"/>
      <c r="U219" s="47"/>
      <c r="V219" s="47"/>
      <c r="W219" s="47"/>
      <c r="X219" s="47"/>
      <c r="Y219" s="47"/>
      <c r="Z219" s="44"/>
      <c r="AA219" s="48"/>
      <c r="AB219" s="48"/>
      <c r="AC219" s="49"/>
      <c r="AD219" s="81"/>
      <c r="AE219" s="82"/>
      <c r="AF219" s="94"/>
      <c r="AG219" s="95"/>
      <c r="AH219" s="95"/>
      <c r="AI219" s="96"/>
      <c r="AJ219" s="97"/>
    </row>
    <row r="220" spans="2:36" ht="15" hidden="1" customHeight="1" thickBot="1" x14ac:dyDescent="0.3">
      <c r="B220" s="91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73"/>
      <c r="Q220" s="73"/>
      <c r="R220" s="73"/>
      <c r="S220" s="47"/>
      <c r="T220" s="47"/>
      <c r="U220" s="47"/>
      <c r="V220" s="47"/>
      <c r="W220" s="47"/>
      <c r="X220" s="47"/>
      <c r="Y220" s="47"/>
      <c r="Z220" s="44"/>
      <c r="AA220" s="48"/>
      <c r="AB220" s="48"/>
      <c r="AC220" s="49"/>
      <c r="AD220" s="81"/>
      <c r="AE220" s="82"/>
      <c r="AF220" s="94"/>
      <c r="AG220" s="95"/>
      <c r="AH220" s="95"/>
      <c r="AI220" s="96"/>
      <c r="AJ220" s="97"/>
    </row>
    <row r="221" spans="2:36" ht="15" hidden="1" customHeight="1" thickBot="1" x14ac:dyDescent="0.3">
      <c r="B221" s="91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73"/>
      <c r="Q221" s="73"/>
      <c r="R221" s="73"/>
      <c r="S221" s="47"/>
      <c r="T221" s="47"/>
      <c r="U221" s="47"/>
      <c r="V221" s="47"/>
      <c r="W221" s="47"/>
      <c r="X221" s="47"/>
      <c r="Y221" s="47"/>
      <c r="Z221" s="44"/>
      <c r="AA221" s="48"/>
      <c r="AB221" s="48"/>
      <c r="AC221" s="49"/>
      <c r="AD221" s="81"/>
      <c r="AE221" s="82"/>
      <c r="AF221" s="94"/>
      <c r="AG221" s="95"/>
      <c r="AH221" s="95"/>
      <c r="AI221" s="96"/>
      <c r="AJ221" s="97"/>
    </row>
    <row r="222" spans="2:36" ht="15" hidden="1" customHeight="1" thickBot="1" x14ac:dyDescent="0.3">
      <c r="B222" s="92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74"/>
      <c r="Q222" s="74"/>
      <c r="R222" s="74"/>
      <c r="S222" s="56"/>
      <c r="T222" s="56"/>
      <c r="U222" s="56"/>
      <c r="V222" s="56"/>
      <c r="W222" s="56"/>
      <c r="X222" s="56"/>
      <c r="Y222" s="56"/>
      <c r="Z222" s="53"/>
      <c r="AA222" s="57"/>
      <c r="AB222" s="57"/>
      <c r="AC222" s="58"/>
      <c r="AD222" s="83"/>
      <c r="AE222" s="84"/>
      <c r="AF222" s="94"/>
      <c r="AG222" s="95"/>
      <c r="AH222" s="95"/>
      <c r="AI222" s="96"/>
      <c r="AJ222" s="97"/>
    </row>
    <row r="223" spans="2:36" ht="15" hidden="1" customHeight="1" thickBot="1" x14ac:dyDescent="0.3">
      <c r="B223" s="90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72"/>
      <c r="Q223" s="72"/>
      <c r="R223" s="72"/>
      <c r="S223" s="39"/>
      <c r="T223" s="39"/>
      <c r="U223" s="39"/>
      <c r="V223" s="39"/>
      <c r="W223" s="39"/>
      <c r="X223" s="39"/>
      <c r="Y223" s="39"/>
      <c r="Z223" s="36"/>
      <c r="AA223" s="40"/>
      <c r="AB223" s="40"/>
      <c r="AC223" s="41"/>
      <c r="AD223" s="85"/>
      <c r="AE223" s="86"/>
      <c r="AF223" s="94" t="e">
        <f>SUM(Z223:Z227)/SUM($H223:$H227)*100</f>
        <v>#DIV/0!</v>
      </c>
      <c r="AG223" s="95" t="e">
        <f>SUM(AA223:AA227)/SUM($H223:$H227)*100</f>
        <v>#DIV/0!</v>
      </c>
      <c r="AH223" s="95" t="e">
        <f>SUM(AB223:AB227)/SUM($H223:$H227)*100</f>
        <v>#DIV/0!</v>
      </c>
      <c r="AI223" s="96" t="e">
        <f>SUM(AC223:AC227)/SUM($H223:$H227)*100</f>
        <v>#DIV/0!</v>
      </c>
      <c r="AJ223" s="97" t="e">
        <f t="shared" ref="AJ223" si="47">SUM(AF223:AI227)</f>
        <v>#DIV/0!</v>
      </c>
    </row>
    <row r="224" spans="2:36" ht="15" hidden="1" customHeight="1" thickBot="1" x14ac:dyDescent="0.3">
      <c r="B224" s="91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73"/>
      <c r="Q224" s="73"/>
      <c r="R224" s="73"/>
      <c r="S224" s="47"/>
      <c r="T224" s="47"/>
      <c r="U224" s="47"/>
      <c r="V224" s="47"/>
      <c r="W224" s="47"/>
      <c r="X224" s="47"/>
      <c r="Y224" s="47"/>
      <c r="Z224" s="44"/>
      <c r="AA224" s="48"/>
      <c r="AB224" s="48"/>
      <c r="AC224" s="49"/>
      <c r="AD224" s="81"/>
      <c r="AE224" s="82"/>
      <c r="AF224" s="94"/>
      <c r="AG224" s="95"/>
      <c r="AH224" s="95"/>
      <c r="AI224" s="96"/>
      <c r="AJ224" s="97"/>
    </row>
    <row r="225" spans="2:36" ht="15" hidden="1" customHeight="1" thickBot="1" x14ac:dyDescent="0.3">
      <c r="B225" s="91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73"/>
      <c r="Q225" s="73"/>
      <c r="R225" s="73"/>
      <c r="S225" s="47"/>
      <c r="T225" s="47"/>
      <c r="U225" s="47"/>
      <c r="V225" s="47"/>
      <c r="W225" s="47"/>
      <c r="X225" s="47"/>
      <c r="Y225" s="47"/>
      <c r="Z225" s="44"/>
      <c r="AA225" s="48"/>
      <c r="AB225" s="48"/>
      <c r="AC225" s="49"/>
      <c r="AD225" s="81"/>
      <c r="AE225" s="82"/>
      <c r="AF225" s="94"/>
      <c r="AG225" s="95"/>
      <c r="AH225" s="95"/>
      <c r="AI225" s="96"/>
      <c r="AJ225" s="97"/>
    </row>
    <row r="226" spans="2:36" ht="15" hidden="1" customHeight="1" thickBot="1" x14ac:dyDescent="0.3">
      <c r="B226" s="91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73"/>
      <c r="Q226" s="73"/>
      <c r="R226" s="73"/>
      <c r="S226" s="47"/>
      <c r="T226" s="47"/>
      <c r="U226" s="47"/>
      <c r="V226" s="47"/>
      <c r="W226" s="47"/>
      <c r="X226" s="47"/>
      <c r="Y226" s="47"/>
      <c r="Z226" s="44"/>
      <c r="AA226" s="48"/>
      <c r="AB226" s="48"/>
      <c r="AC226" s="49"/>
      <c r="AD226" s="81"/>
      <c r="AE226" s="82"/>
      <c r="AF226" s="94"/>
      <c r="AG226" s="95"/>
      <c r="AH226" s="95"/>
      <c r="AI226" s="96"/>
      <c r="AJ226" s="97"/>
    </row>
    <row r="227" spans="2:36" ht="15" hidden="1" customHeight="1" thickBot="1" x14ac:dyDescent="0.3">
      <c r="B227" s="92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74"/>
      <c r="Q227" s="74"/>
      <c r="R227" s="74"/>
      <c r="S227" s="56"/>
      <c r="T227" s="56"/>
      <c r="U227" s="56"/>
      <c r="V227" s="56"/>
      <c r="W227" s="56"/>
      <c r="X227" s="56"/>
      <c r="Y227" s="56"/>
      <c r="Z227" s="53"/>
      <c r="AA227" s="57"/>
      <c r="AB227" s="57"/>
      <c r="AC227" s="58"/>
      <c r="AD227" s="83"/>
      <c r="AE227" s="84"/>
      <c r="AF227" s="94"/>
      <c r="AG227" s="95"/>
      <c r="AH227" s="95"/>
      <c r="AI227" s="96"/>
      <c r="AJ227" s="97"/>
    </row>
    <row r="228" spans="2:36" ht="15" hidden="1" customHeight="1" thickBot="1" x14ac:dyDescent="0.3">
      <c r="B228" s="90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72"/>
      <c r="Q228" s="72"/>
      <c r="R228" s="72"/>
      <c r="S228" s="39"/>
      <c r="T228" s="39"/>
      <c r="U228" s="39"/>
      <c r="V228" s="39"/>
      <c r="W228" s="39"/>
      <c r="X228" s="39"/>
      <c r="Y228" s="39"/>
      <c r="Z228" s="36"/>
      <c r="AA228" s="40"/>
      <c r="AB228" s="40"/>
      <c r="AC228" s="41"/>
      <c r="AD228" s="85"/>
      <c r="AE228" s="86"/>
      <c r="AF228" s="94" t="e">
        <f>SUM(Z228:Z232)/SUM($H228:$H232)*100</f>
        <v>#DIV/0!</v>
      </c>
      <c r="AG228" s="95" t="e">
        <f>SUM(AA228:AA232)/SUM($H228:$H232)*100</f>
        <v>#DIV/0!</v>
      </c>
      <c r="AH228" s="95" t="e">
        <f>SUM(AB228:AB232)/SUM($H228:$H232)*100</f>
        <v>#DIV/0!</v>
      </c>
      <c r="AI228" s="96" t="e">
        <f>SUM(AC228:AC232)/SUM($H228:$H232)*100</f>
        <v>#DIV/0!</v>
      </c>
      <c r="AJ228" s="97" t="e">
        <f t="shared" ref="AJ228" si="48">SUM(AF228:AI232)</f>
        <v>#DIV/0!</v>
      </c>
    </row>
    <row r="229" spans="2:36" ht="15" hidden="1" customHeight="1" thickBot="1" x14ac:dyDescent="0.3">
      <c r="B229" s="91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73"/>
      <c r="Q229" s="73"/>
      <c r="R229" s="73"/>
      <c r="S229" s="47"/>
      <c r="T229" s="47"/>
      <c r="U229" s="47"/>
      <c r="V229" s="47"/>
      <c r="W229" s="47"/>
      <c r="X229" s="47"/>
      <c r="Y229" s="47"/>
      <c r="Z229" s="44"/>
      <c r="AA229" s="48"/>
      <c r="AB229" s="48"/>
      <c r="AC229" s="49"/>
      <c r="AD229" s="81"/>
      <c r="AE229" s="82"/>
      <c r="AF229" s="94"/>
      <c r="AG229" s="95"/>
      <c r="AH229" s="95"/>
      <c r="AI229" s="96"/>
      <c r="AJ229" s="97"/>
    </row>
    <row r="230" spans="2:36" ht="15" hidden="1" customHeight="1" thickBot="1" x14ac:dyDescent="0.3">
      <c r="B230" s="91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73"/>
      <c r="Q230" s="73"/>
      <c r="R230" s="73"/>
      <c r="S230" s="47"/>
      <c r="T230" s="47"/>
      <c r="U230" s="47"/>
      <c r="V230" s="47"/>
      <c r="W230" s="47"/>
      <c r="X230" s="47"/>
      <c r="Y230" s="47"/>
      <c r="Z230" s="44"/>
      <c r="AA230" s="48"/>
      <c r="AB230" s="48"/>
      <c r="AC230" s="49"/>
      <c r="AD230" s="81"/>
      <c r="AE230" s="82"/>
      <c r="AF230" s="94"/>
      <c r="AG230" s="95"/>
      <c r="AH230" s="95"/>
      <c r="AI230" s="96"/>
      <c r="AJ230" s="97"/>
    </row>
    <row r="231" spans="2:36" ht="15" hidden="1" customHeight="1" thickBot="1" x14ac:dyDescent="0.3">
      <c r="B231" s="91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73"/>
      <c r="Q231" s="73"/>
      <c r="R231" s="73"/>
      <c r="S231" s="47"/>
      <c r="T231" s="47"/>
      <c r="U231" s="47"/>
      <c r="V231" s="47"/>
      <c r="W231" s="47"/>
      <c r="X231" s="47"/>
      <c r="Y231" s="47"/>
      <c r="Z231" s="44"/>
      <c r="AA231" s="48"/>
      <c r="AB231" s="48"/>
      <c r="AC231" s="49"/>
      <c r="AD231" s="81"/>
      <c r="AE231" s="82"/>
      <c r="AF231" s="94"/>
      <c r="AG231" s="95"/>
      <c r="AH231" s="95"/>
      <c r="AI231" s="96"/>
      <c r="AJ231" s="97"/>
    </row>
    <row r="232" spans="2:36" ht="15" hidden="1" customHeight="1" thickBot="1" x14ac:dyDescent="0.3">
      <c r="B232" s="92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74"/>
      <c r="Q232" s="74"/>
      <c r="R232" s="74"/>
      <c r="S232" s="56"/>
      <c r="T232" s="56"/>
      <c r="U232" s="56"/>
      <c r="V232" s="56"/>
      <c r="W232" s="56"/>
      <c r="X232" s="56"/>
      <c r="Y232" s="56"/>
      <c r="Z232" s="53"/>
      <c r="AA232" s="57"/>
      <c r="AB232" s="57"/>
      <c r="AC232" s="58"/>
      <c r="AD232" s="83"/>
      <c r="AE232" s="84"/>
      <c r="AF232" s="94"/>
      <c r="AG232" s="95"/>
      <c r="AH232" s="95"/>
      <c r="AI232" s="96"/>
      <c r="AJ232" s="97"/>
    </row>
    <row r="233" spans="2:36" ht="15" hidden="1" customHeight="1" thickBot="1" x14ac:dyDescent="0.3">
      <c r="B233" s="90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72"/>
      <c r="Q233" s="72"/>
      <c r="R233" s="72"/>
      <c r="S233" s="39"/>
      <c r="T233" s="39"/>
      <c r="U233" s="39"/>
      <c r="V233" s="39"/>
      <c r="W233" s="39"/>
      <c r="X233" s="39"/>
      <c r="Y233" s="39"/>
      <c r="Z233" s="36"/>
      <c r="AA233" s="40"/>
      <c r="AB233" s="40"/>
      <c r="AC233" s="41"/>
      <c r="AD233" s="85"/>
      <c r="AE233" s="86"/>
      <c r="AF233" s="94" t="e">
        <f>SUM(Z233:Z237)/SUM($H233:$H237)*100</f>
        <v>#DIV/0!</v>
      </c>
      <c r="AG233" s="95" t="e">
        <f>SUM(AA233:AA237)/SUM($H233:$H237)*100</f>
        <v>#DIV/0!</v>
      </c>
      <c r="AH233" s="95" t="e">
        <f>SUM(AB233:AB237)/SUM($H233:$H237)*100</f>
        <v>#DIV/0!</v>
      </c>
      <c r="AI233" s="96" t="e">
        <f>SUM(AC233:AC237)/SUM($H233:$H237)*100</f>
        <v>#DIV/0!</v>
      </c>
      <c r="AJ233" s="97" t="e">
        <f t="shared" ref="AJ233" si="49">SUM(AF233:AI237)</f>
        <v>#DIV/0!</v>
      </c>
    </row>
    <row r="234" spans="2:36" ht="15" hidden="1" customHeight="1" thickBot="1" x14ac:dyDescent="0.3">
      <c r="B234" s="91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73"/>
      <c r="Q234" s="73"/>
      <c r="R234" s="73"/>
      <c r="S234" s="47"/>
      <c r="T234" s="47"/>
      <c r="U234" s="47"/>
      <c r="V234" s="47"/>
      <c r="W234" s="47"/>
      <c r="X234" s="47"/>
      <c r="Y234" s="47"/>
      <c r="Z234" s="44"/>
      <c r="AA234" s="48"/>
      <c r="AB234" s="48"/>
      <c r="AC234" s="49"/>
      <c r="AD234" s="81"/>
      <c r="AE234" s="82"/>
      <c r="AF234" s="94"/>
      <c r="AG234" s="95"/>
      <c r="AH234" s="95"/>
      <c r="AI234" s="96"/>
      <c r="AJ234" s="97"/>
    </row>
    <row r="235" spans="2:36" ht="15" hidden="1" customHeight="1" thickBot="1" x14ac:dyDescent="0.3">
      <c r="B235" s="91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73"/>
      <c r="Q235" s="73"/>
      <c r="R235" s="73"/>
      <c r="S235" s="47"/>
      <c r="T235" s="47"/>
      <c r="U235" s="47"/>
      <c r="V235" s="47"/>
      <c r="W235" s="47"/>
      <c r="X235" s="47"/>
      <c r="Y235" s="47"/>
      <c r="Z235" s="44"/>
      <c r="AA235" s="48"/>
      <c r="AB235" s="48"/>
      <c r="AC235" s="49"/>
      <c r="AD235" s="81"/>
      <c r="AE235" s="82"/>
      <c r="AF235" s="94"/>
      <c r="AG235" s="95"/>
      <c r="AH235" s="95"/>
      <c r="AI235" s="96"/>
      <c r="AJ235" s="97"/>
    </row>
    <row r="236" spans="2:36" ht="15" hidden="1" customHeight="1" thickBot="1" x14ac:dyDescent="0.3">
      <c r="B236" s="91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73"/>
      <c r="Q236" s="73"/>
      <c r="R236" s="73"/>
      <c r="S236" s="47"/>
      <c r="T236" s="47"/>
      <c r="U236" s="47"/>
      <c r="V236" s="47"/>
      <c r="W236" s="47"/>
      <c r="X236" s="47"/>
      <c r="Y236" s="47"/>
      <c r="Z236" s="44"/>
      <c r="AA236" s="48"/>
      <c r="AB236" s="48"/>
      <c r="AC236" s="49"/>
      <c r="AD236" s="81"/>
      <c r="AE236" s="82"/>
      <c r="AF236" s="94"/>
      <c r="AG236" s="95"/>
      <c r="AH236" s="95"/>
      <c r="AI236" s="96"/>
      <c r="AJ236" s="97"/>
    </row>
    <row r="237" spans="2:36" ht="15" hidden="1" customHeight="1" thickBot="1" x14ac:dyDescent="0.3">
      <c r="B237" s="92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74"/>
      <c r="Q237" s="74"/>
      <c r="R237" s="74"/>
      <c r="S237" s="56"/>
      <c r="T237" s="56"/>
      <c r="U237" s="56"/>
      <c r="V237" s="56"/>
      <c r="W237" s="56"/>
      <c r="X237" s="56"/>
      <c r="Y237" s="56"/>
      <c r="Z237" s="53"/>
      <c r="AA237" s="57"/>
      <c r="AB237" s="57"/>
      <c r="AC237" s="58"/>
      <c r="AD237" s="83"/>
      <c r="AE237" s="84"/>
      <c r="AF237" s="94"/>
      <c r="AG237" s="95"/>
      <c r="AH237" s="95"/>
      <c r="AI237" s="96"/>
      <c r="AJ237" s="97"/>
    </row>
    <row r="238" spans="2:36" ht="15" hidden="1" customHeight="1" thickBot="1" x14ac:dyDescent="0.3">
      <c r="B238" s="90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72"/>
      <c r="Q238" s="72"/>
      <c r="R238" s="72"/>
      <c r="S238" s="39"/>
      <c r="T238" s="39"/>
      <c r="U238" s="39"/>
      <c r="V238" s="39"/>
      <c r="W238" s="39"/>
      <c r="X238" s="39"/>
      <c r="Y238" s="39"/>
      <c r="Z238" s="36"/>
      <c r="AA238" s="40"/>
      <c r="AB238" s="40"/>
      <c r="AC238" s="41"/>
      <c r="AD238" s="85"/>
      <c r="AE238" s="86"/>
      <c r="AF238" s="94" t="e">
        <f>SUM(Z238:Z242)/SUM($H238:$H242)*100</f>
        <v>#DIV/0!</v>
      </c>
      <c r="AG238" s="95" t="e">
        <f>SUM(AA238:AA242)/SUM($H238:$H242)*100</f>
        <v>#DIV/0!</v>
      </c>
      <c r="AH238" s="95" t="e">
        <f>SUM(AB238:AB242)/SUM($H238:$H242)*100</f>
        <v>#DIV/0!</v>
      </c>
      <c r="AI238" s="96" t="e">
        <f>SUM(AC238:AC242)/SUM($H238:$H242)*100</f>
        <v>#DIV/0!</v>
      </c>
      <c r="AJ238" s="97" t="e">
        <f t="shared" ref="AJ238" si="50">SUM(AF238:AI242)</f>
        <v>#DIV/0!</v>
      </c>
    </row>
    <row r="239" spans="2:36" ht="15" hidden="1" customHeight="1" thickBot="1" x14ac:dyDescent="0.3">
      <c r="B239" s="91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73"/>
      <c r="Q239" s="73"/>
      <c r="R239" s="73"/>
      <c r="S239" s="47"/>
      <c r="T239" s="47"/>
      <c r="U239" s="47"/>
      <c r="V239" s="47"/>
      <c r="W239" s="47"/>
      <c r="X239" s="47"/>
      <c r="Y239" s="47"/>
      <c r="Z239" s="44"/>
      <c r="AA239" s="48"/>
      <c r="AB239" s="48"/>
      <c r="AC239" s="49"/>
      <c r="AD239" s="81"/>
      <c r="AE239" s="82"/>
      <c r="AF239" s="94"/>
      <c r="AG239" s="95"/>
      <c r="AH239" s="95"/>
      <c r="AI239" s="96"/>
      <c r="AJ239" s="97"/>
    </row>
    <row r="240" spans="2:36" ht="15" hidden="1" customHeight="1" thickBot="1" x14ac:dyDescent="0.3">
      <c r="B240" s="91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73"/>
      <c r="Q240" s="73"/>
      <c r="R240" s="73"/>
      <c r="S240" s="47"/>
      <c r="T240" s="47"/>
      <c r="U240" s="47"/>
      <c r="V240" s="47"/>
      <c r="W240" s="47"/>
      <c r="X240" s="47"/>
      <c r="Y240" s="47"/>
      <c r="Z240" s="44"/>
      <c r="AA240" s="48"/>
      <c r="AB240" s="48"/>
      <c r="AC240" s="49"/>
      <c r="AD240" s="81"/>
      <c r="AE240" s="82"/>
      <c r="AF240" s="94"/>
      <c r="AG240" s="95"/>
      <c r="AH240" s="95"/>
      <c r="AI240" s="96"/>
      <c r="AJ240" s="97"/>
    </row>
    <row r="241" spans="2:36" ht="15" hidden="1" customHeight="1" thickBot="1" x14ac:dyDescent="0.3">
      <c r="B241" s="91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73"/>
      <c r="Q241" s="73"/>
      <c r="R241" s="73"/>
      <c r="S241" s="47"/>
      <c r="T241" s="47"/>
      <c r="U241" s="47"/>
      <c r="V241" s="47"/>
      <c r="W241" s="47"/>
      <c r="X241" s="47"/>
      <c r="Y241" s="47"/>
      <c r="Z241" s="44"/>
      <c r="AA241" s="48"/>
      <c r="AB241" s="48"/>
      <c r="AC241" s="49"/>
      <c r="AD241" s="81"/>
      <c r="AE241" s="82"/>
      <c r="AF241" s="94"/>
      <c r="AG241" s="95"/>
      <c r="AH241" s="95"/>
      <c r="AI241" s="96"/>
      <c r="AJ241" s="97"/>
    </row>
    <row r="242" spans="2:36" ht="15" hidden="1" customHeight="1" thickBot="1" x14ac:dyDescent="0.3">
      <c r="B242" s="92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74"/>
      <c r="Q242" s="74"/>
      <c r="R242" s="74"/>
      <c r="S242" s="56"/>
      <c r="T242" s="56"/>
      <c r="U242" s="56"/>
      <c r="V242" s="56"/>
      <c r="W242" s="56"/>
      <c r="X242" s="56"/>
      <c r="Y242" s="56"/>
      <c r="Z242" s="53"/>
      <c r="AA242" s="57"/>
      <c r="AB242" s="57"/>
      <c r="AC242" s="58"/>
      <c r="AD242" s="83"/>
      <c r="AE242" s="84"/>
      <c r="AF242" s="94"/>
      <c r="AG242" s="95"/>
      <c r="AH242" s="95"/>
      <c r="AI242" s="96"/>
      <c r="AJ242" s="97"/>
    </row>
    <row r="243" spans="2:36" ht="15" hidden="1" customHeight="1" thickBot="1" x14ac:dyDescent="0.3">
      <c r="B243" s="90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72"/>
      <c r="Q243" s="72"/>
      <c r="R243" s="72"/>
      <c r="S243" s="39"/>
      <c r="T243" s="39"/>
      <c r="U243" s="39"/>
      <c r="V243" s="39"/>
      <c r="W243" s="39"/>
      <c r="X243" s="39"/>
      <c r="Y243" s="39"/>
      <c r="Z243" s="36"/>
      <c r="AA243" s="40"/>
      <c r="AB243" s="40"/>
      <c r="AC243" s="41"/>
      <c r="AD243" s="85"/>
      <c r="AE243" s="86"/>
      <c r="AF243" s="94" t="e">
        <f>SUM(Z243:Z247)/SUM($H243:$H247)*100</f>
        <v>#DIV/0!</v>
      </c>
      <c r="AG243" s="95" t="e">
        <f>SUM(AA243:AA247)/SUM($H243:$H247)*100</f>
        <v>#DIV/0!</v>
      </c>
      <c r="AH243" s="95" t="e">
        <f>SUM(AB243:AB247)/SUM($H243:$H247)*100</f>
        <v>#DIV/0!</v>
      </c>
      <c r="AI243" s="96" t="e">
        <f>SUM(AC243:AC247)/SUM($H243:$H247)*100</f>
        <v>#DIV/0!</v>
      </c>
      <c r="AJ243" s="97" t="e">
        <f t="shared" ref="AJ243" si="51">SUM(AF243:AI247)</f>
        <v>#DIV/0!</v>
      </c>
    </row>
    <row r="244" spans="2:36" ht="15" hidden="1" customHeight="1" thickBot="1" x14ac:dyDescent="0.3">
      <c r="B244" s="91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73"/>
      <c r="Q244" s="73"/>
      <c r="R244" s="73"/>
      <c r="S244" s="47"/>
      <c r="T244" s="47"/>
      <c r="U244" s="47"/>
      <c r="V244" s="47"/>
      <c r="W244" s="47"/>
      <c r="X244" s="47"/>
      <c r="Y244" s="47"/>
      <c r="Z244" s="44"/>
      <c r="AA244" s="48"/>
      <c r="AB244" s="48"/>
      <c r="AC244" s="49"/>
      <c r="AD244" s="81"/>
      <c r="AE244" s="82"/>
      <c r="AF244" s="94"/>
      <c r="AG244" s="95"/>
      <c r="AH244" s="95"/>
      <c r="AI244" s="96"/>
      <c r="AJ244" s="97"/>
    </row>
    <row r="245" spans="2:36" ht="15" hidden="1" customHeight="1" thickBot="1" x14ac:dyDescent="0.3">
      <c r="B245" s="91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73"/>
      <c r="Q245" s="73"/>
      <c r="R245" s="73"/>
      <c r="S245" s="47"/>
      <c r="T245" s="47"/>
      <c r="U245" s="47"/>
      <c r="V245" s="47"/>
      <c r="W245" s="47"/>
      <c r="X245" s="47"/>
      <c r="Y245" s="47"/>
      <c r="Z245" s="44"/>
      <c r="AA245" s="48"/>
      <c r="AB245" s="48"/>
      <c r="AC245" s="49"/>
      <c r="AD245" s="81"/>
      <c r="AE245" s="82"/>
      <c r="AF245" s="94"/>
      <c r="AG245" s="95"/>
      <c r="AH245" s="95"/>
      <c r="AI245" s="96"/>
      <c r="AJ245" s="97"/>
    </row>
    <row r="246" spans="2:36" ht="15" hidden="1" customHeight="1" thickBot="1" x14ac:dyDescent="0.3">
      <c r="B246" s="91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73"/>
      <c r="Q246" s="73"/>
      <c r="R246" s="73"/>
      <c r="S246" s="47"/>
      <c r="T246" s="47"/>
      <c r="U246" s="47"/>
      <c r="V246" s="47"/>
      <c r="W246" s="47"/>
      <c r="X246" s="47"/>
      <c r="Y246" s="47"/>
      <c r="Z246" s="44"/>
      <c r="AA246" s="48"/>
      <c r="AB246" s="48"/>
      <c r="AC246" s="49"/>
      <c r="AD246" s="81"/>
      <c r="AE246" s="82"/>
      <c r="AF246" s="94"/>
      <c r="AG246" s="95"/>
      <c r="AH246" s="95"/>
      <c r="AI246" s="96"/>
      <c r="AJ246" s="97"/>
    </row>
    <row r="247" spans="2:36" ht="15" hidden="1" customHeight="1" thickBot="1" x14ac:dyDescent="0.3">
      <c r="B247" s="92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74"/>
      <c r="Q247" s="74"/>
      <c r="R247" s="74"/>
      <c r="S247" s="56"/>
      <c r="T247" s="56"/>
      <c r="U247" s="56"/>
      <c r="V247" s="56"/>
      <c r="W247" s="56"/>
      <c r="X247" s="56"/>
      <c r="Y247" s="56"/>
      <c r="Z247" s="53"/>
      <c r="AA247" s="57"/>
      <c r="AB247" s="57"/>
      <c r="AC247" s="58"/>
      <c r="AD247" s="83"/>
      <c r="AE247" s="84"/>
      <c r="AF247" s="94"/>
      <c r="AG247" s="95"/>
      <c r="AH247" s="95"/>
      <c r="AI247" s="96"/>
      <c r="AJ247" s="97"/>
    </row>
    <row r="248" spans="2:36" ht="15" hidden="1" customHeight="1" thickBot="1" x14ac:dyDescent="0.3">
      <c r="B248" s="90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72"/>
      <c r="Q248" s="72"/>
      <c r="R248" s="72"/>
      <c r="S248" s="39"/>
      <c r="T248" s="39"/>
      <c r="U248" s="39"/>
      <c r="V248" s="39"/>
      <c r="W248" s="39"/>
      <c r="X248" s="39"/>
      <c r="Y248" s="39"/>
      <c r="Z248" s="36"/>
      <c r="AA248" s="40"/>
      <c r="AB248" s="40"/>
      <c r="AC248" s="41"/>
      <c r="AD248" s="85"/>
      <c r="AE248" s="86"/>
      <c r="AF248" s="94" t="e">
        <f>SUM(Z248:Z252)/SUM($H248:$H252)*100</f>
        <v>#DIV/0!</v>
      </c>
      <c r="AG248" s="95" t="e">
        <f>SUM(AA248:AA252)/SUM($H248:$H252)*100</f>
        <v>#DIV/0!</v>
      </c>
      <c r="AH248" s="95" t="e">
        <f>SUM(AB248:AB252)/SUM($H248:$H252)*100</f>
        <v>#DIV/0!</v>
      </c>
      <c r="AI248" s="96" t="e">
        <f>SUM(AC248:AC252)/SUM($H248:$H252)*100</f>
        <v>#DIV/0!</v>
      </c>
      <c r="AJ248" s="97" t="e">
        <f t="shared" ref="AJ248" si="52">SUM(AF248:AI252)</f>
        <v>#DIV/0!</v>
      </c>
    </row>
    <row r="249" spans="2:36" ht="15" hidden="1" customHeight="1" thickBot="1" x14ac:dyDescent="0.3">
      <c r="B249" s="91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73"/>
      <c r="Q249" s="73"/>
      <c r="R249" s="73"/>
      <c r="S249" s="47"/>
      <c r="T249" s="47"/>
      <c r="U249" s="47"/>
      <c r="V249" s="47"/>
      <c r="W249" s="47"/>
      <c r="X249" s="47"/>
      <c r="Y249" s="47"/>
      <c r="Z249" s="44"/>
      <c r="AA249" s="48"/>
      <c r="AB249" s="48"/>
      <c r="AC249" s="49"/>
      <c r="AD249" s="81"/>
      <c r="AE249" s="82"/>
      <c r="AF249" s="94"/>
      <c r="AG249" s="95"/>
      <c r="AH249" s="95"/>
      <c r="AI249" s="96"/>
      <c r="AJ249" s="97"/>
    </row>
    <row r="250" spans="2:36" ht="15" hidden="1" customHeight="1" thickBot="1" x14ac:dyDescent="0.3">
      <c r="B250" s="91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73"/>
      <c r="Q250" s="73"/>
      <c r="R250" s="73"/>
      <c r="S250" s="47"/>
      <c r="T250" s="47"/>
      <c r="U250" s="47"/>
      <c r="V250" s="47"/>
      <c r="W250" s="47"/>
      <c r="X250" s="47"/>
      <c r="Y250" s="47"/>
      <c r="Z250" s="44"/>
      <c r="AA250" s="48"/>
      <c r="AB250" s="48"/>
      <c r="AC250" s="49"/>
      <c r="AD250" s="81"/>
      <c r="AE250" s="82"/>
      <c r="AF250" s="94"/>
      <c r="AG250" s="95"/>
      <c r="AH250" s="95"/>
      <c r="AI250" s="96"/>
      <c r="AJ250" s="97"/>
    </row>
    <row r="251" spans="2:36" ht="15" hidden="1" customHeight="1" thickBot="1" x14ac:dyDescent="0.3">
      <c r="B251" s="91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73"/>
      <c r="Q251" s="73"/>
      <c r="R251" s="73"/>
      <c r="S251" s="47"/>
      <c r="T251" s="47"/>
      <c r="U251" s="47"/>
      <c r="V251" s="47"/>
      <c r="W251" s="47"/>
      <c r="X251" s="47"/>
      <c r="Y251" s="47"/>
      <c r="Z251" s="44"/>
      <c r="AA251" s="48"/>
      <c r="AB251" s="48"/>
      <c r="AC251" s="49"/>
      <c r="AD251" s="81"/>
      <c r="AE251" s="82"/>
      <c r="AF251" s="94"/>
      <c r="AG251" s="95"/>
      <c r="AH251" s="95"/>
      <c r="AI251" s="96"/>
      <c r="AJ251" s="97"/>
    </row>
    <row r="252" spans="2:36" ht="15" hidden="1" customHeight="1" thickBot="1" x14ac:dyDescent="0.3">
      <c r="B252" s="92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74"/>
      <c r="Q252" s="74"/>
      <c r="R252" s="74"/>
      <c r="S252" s="56"/>
      <c r="T252" s="56"/>
      <c r="U252" s="56"/>
      <c r="V252" s="56"/>
      <c r="W252" s="56"/>
      <c r="X252" s="56"/>
      <c r="Y252" s="56"/>
      <c r="Z252" s="53"/>
      <c r="AA252" s="57"/>
      <c r="AB252" s="57"/>
      <c r="AC252" s="58"/>
      <c r="AD252" s="83"/>
      <c r="AE252" s="84"/>
      <c r="AF252" s="94"/>
      <c r="AG252" s="95"/>
      <c r="AH252" s="95"/>
      <c r="AI252" s="96"/>
      <c r="AJ252" s="97"/>
    </row>
    <row r="253" spans="2:36" ht="15" hidden="1" customHeight="1" thickBot="1" x14ac:dyDescent="0.3">
      <c r="B253" s="90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72"/>
      <c r="Q253" s="72"/>
      <c r="R253" s="72"/>
      <c r="S253" s="39"/>
      <c r="T253" s="39"/>
      <c r="U253" s="39"/>
      <c r="V253" s="39"/>
      <c r="W253" s="39"/>
      <c r="X253" s="39"/>
      <c r="Y253" s="39"/>
      <c r="Z253" s="36"/>
      <c r="AA253" s="40"/>
      <c r="AB253" s="40"/>
      <c r="AC253" s="41"/>
      <c r="AD253" s="85"/>
      <c r="AE253" s="86"/>
      <c r="AF253" s="94" t="e">
        <f>SUM(Z253:Z257)/SUM($H253:$H257)*100</f>
        <v>#DIV/0!</v>
      </c>
      <c r="AG253" s="95" t="e">
        <f>SUM(AA253:AA257)/SUM($H253:$H257)*100</f>
        <v>#DIV/0!</v>
      </c>
      <c r="AH253" s="95" t="e">
        <f>SUM(AB253:AB257)/SUM($H253:$H257)*100</f>
        <v>#DIV/0!</v>
      </c>
      <c r="AI253" s="96" t="e">
        <f>SUM(AC253:AC257)/SUM($H253:$H257)*100</f>
        <v>#DIV/0!</v>
      </c>
      <c r="AJ253" s="97" t="e">
        <f t="shared" ref="AJ253" si="53">SUM(AF253:AI257)</f>
        <v>#DIV/0!</v>
      </c>
    </row>
    <row r="254" spans="2:36" ht="15" hidden="1" customHeight="1" thickBot="1" x14ac:dyDescent="0.3">
      <c r="B254" s="91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73"/>
      <c r="Q254" s="73"/>
      <c r="R254" s="73"/>
      <c r="S254" s="47"/>
      <c r="T254" s="47"/>
      <c r="U254" s="47"/>
      <c r="V254" s="47"/>
      <c r="W254" s="47"/>
      <c r="X254" s="47"/>
      <c r="Y254" s="47"/>
      <c r="Z254" s="44"/>
      <c r="AA254" s="48"/>
      <c r="AB254" s="48"/>
      <c r="AC254" s="49"/>
      <c r="AD254" s="81"/>
      <c r="AE254" s="82"/>
      <c r="AF254" s="94"/>
      <c r="AG254" s="95"/>
      <c r="AH254" s="95"/>
      <c r="AI254" s="96"/>
      <c r="AJ254" s="97"/>
    </row>
    <row r="255" spans="2:36" ht="15" hidden="1" customHeight="1" thickBot="1" x14ac:dyDescent="0.3">
      <c r="B255" s="91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73"/>
      <c r="Q255" s="73"/>
      <c r="R255" s="73"/>
      <c r="S255" s="47"/>
      <c r="T255" s="47"/>
      <c r="U255" s="47"/>
      <c r="V255" s="47"/>
      <c r="W255" s="47"/>
      <c r="X255" s="47"/>
      <c r="Y255" s="47"/>
      <c r="Z255" s="44"/>
      <c r="AA255" s="48"/>
      <c r="AB255" s="48"/>
      <c r="AC255" s="49"/>
      <c r="AD255" s="81"/>
      <c r="AE255" s="82"/>
      <c r="AF255" s="94"/>
      <c r="AG255" s="95"/>
      <c r="AH255" s="95"/>
      <c r="AI255" s="96"/>
      <c r="AJ255" s="97"/>
    </row>
    <row r="256" spans="2:36" ht="15" hidden="1" customHeight="1" thickBot="1" x14ac:dyDescent="0.3">
      <c r="B256" s="91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73"/>
      <c r="Q256" s="73"/>
      <c r="R256" s="73"/>
      <c r="S256" s="47"/>
      <c r="T256" s="47"/>
      <c r="U256" s="47"/>
      <c r="V256" s="47"/>
      <c r="W256" s="47"/>
      <c r="X256" s="47"/>
      <c r="Y256" s="47"/>
      <c r="Z256" s="44"/>
      <c r="AA256" s="48"/>
      <c r="AB256" s="48"/>
      <c r="AC256" s="49"/>
      <c r="AD256" s="81"/>
      <c r="AE256" s="82"/>
      <c r="AF256" s="94"/>
      <c r="AG256" s="95"/>
      <c r="AH256" s="95"/>
      <c r="AI256" s="96"/>
      <c r="AJ256" s="97"/>
    </row>
    <row r="257" spans="2:36" ht="15" hidden="1" customHeight="1" thickBot="1" x14ac:dyDescent="0.3">
      <c r="B257" s="92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74"/>
      <c r="Q257" s="74"/>
      <c r="R257" s="74"/>
      <c r="S257" s="56"/>
      <c r="T257" s="56"/>
      <c r="U257" s="56"/>
      <c r="V257" s="56"/>
      <c r="W257" s="56"/>
      <c r="X257" s="56"/>
      <c r="Y257" s="56"/>
      <c r="Z257" s="53"/>
      <c r="AA257" s="57"/>
      <c r="AB257" s="57"/>
      <c r="AC257" s="58"/>
      <c r="AD257" s="83"/>
      <c r="AE257" s="84"/>
      <c r="AF257" s="94"/>
      <c r="AG257" s="95"/>
      <c r="AH257" s="95"/>
      <c r="AI257" s="96"/>
      <c r="AJ257" s="97"/>
    </row>
    <row r="258" spans="2:36" ht="15" hidden="1" customHeight="1" thickBot="1" x14ac:dyDescent="0.3">
      <c r="B258" s="90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72"/>
      <c r="Q258" s="72"/>
      <c r="R258" s="72"/>
      <c r="S258" s="39"/>
      <c r="T258" s="39"/>
      <c r="U258" s="39"/>
      <c r="V258" s="39"/>
      <c r="W258" s="39"/>
      <c r="X258" s="39"/>
      <c r="Y258" s="39"/>
      <c r="Z258" s="36"/>
      <c r="AA258" s="40"/>
      <c r="AB258" s="40"/>
      <c r="AC258" s="41"/>
      <c r="AD258" s="85"/>
      <c r="AE258" s="86"/>
      <c r="AF258" s="94" t="e">
        <f>SUM(Z258:Z262)/SUM($H258:$H262)*100</f>
        <v>#DIV/0!</v>
      </c>
      <c r="AG258" s="95" t="e">
        <f>SUM(AA258:AA262)/SUM($H258:$H262)*100</f>
        <v>#DIV/0!</v>
      </c>
      <c r="AH258" s="95" t="e">
        <f>SUM(AB258:AB262)/SUM($H258:$H262)*100</f>
        <v>#DIV/0!</v>
      </c>
      <c r="AI258" s="96" t="e">
        <f>SUM(AC258:AC262)/SUM($H258:$H262)*100</f>
        <v>#DIV/0!</v>
      </c>
      <c r="AJ258" s="97" t="e">
        <f t="shared" ref="AJ258" si="54">SUM(AF258:AI262)</f>
        <v>#DIV/0!</v>
      </c>
    </row>
    <row r="259" spans="2:36" ht="15" hidden="1" customHeight="1" thickBot="1" x14ac:dyDescent="0.3">
      <c r="B259" s="91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73"/>
      <c r="Q259" s="73"/>
      <c r="R259" s="73"/>
      <c r="S259" s="47"/>
      <c r="T259" s="47"/>
      <c r="U259" s="47"/>
      <c r="V259" s="47"/>
      <c r="W259" s="47"/>
      <c r="X259" s="47"/>
      <c r="Y259" s="47"/>
      <c r="Z259" s="44"/>
      <c r="AA259" s="48"/>
      <c r="AB259" s="48"/>
      <c r="AC259" s="49"/>
      <c r="AD259" s="81"/>
      <c r="AE259" s="82"/>
      <c r="AF259" s="94"/>
      <c r="AG259" s="95"/>
      <c r="AH259" s="95"/>
      <c r="AI259" s="96"/>
      <c r="AJ259" s="97"/>
    </row>
    <row r="260" spans="2:36" ht="15" hidden="1" customHeight="1" thickBot="1" x14ac:dyDescent="0.3">
      <c r="B260" s="91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73"/>
      <c r="Q260" s="73"/>
      <c r="R260" s="73"/>
      <c r="S260" s="47"/>
      <c r="T260" s="47"/>
      <c r="U260" s="47"/>
      <c r="V260" s="47"/>
      <c r="W260" s="47"/>
      <c r="X260" s="47"/>
      <c r="Y260" s="47"/>
      <c r="Z260" s="44"/>
      <c r="AA260" s="48"/>
      <c r="AB260" s="48"/>
      <c r="AC260" s="49"/>
      <c r="AD260" s="81"/>
      <c r="AE260" s="82"/>
      <c r="AF260" s="94"/>
      <c r="AG260" s="95"/>
      <c r="AH260" s="95"/>
      <c r="AI260" s="96"/>
      <c r="AJ260" s="97"/>
    </row>
    <row r="261" spans="2:36" ht="15" hidden="1" customHeight="1" thickBot="1" x14ac:dyDescent="0.3">
      <c r="B261" s="91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73"/>
      <c r="Q261" s="73"/>
      <c r="R261" s="73"/>
      <c r="S261" s="47"/>
      <c r="T261" s="47"/>
      <c r="U261" s="47"/>
      <c r="V261" s="47"/>
      <c r="W261" s="47"/>
      <c r="X261" s="47"/>
      <c r="Y261" s="47"/>
      <c r="Z261" s="44"/>
      <c r="AA261" s="48"/>
      <c r="AB261" s="48"/>
      <c r="AC261" s="49"/>
      <c r="AD261" s="81"/>
      <c r="AE261" s="82"/>
      <c r="AF261" s="94"/>
      <c r="AG261" s="95"/>
      <c r="AH261" s="95"/>
      <c r="AI261" s="96"/>
      <c r="AJ261" s="97"/>
    </row>
    <row r="262" spans="2:36" ht="15" hidden="1" customHeight="1" thickBot="1" x14ac:dyDescent="0.3">
      <c r="B262" s="92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74"/>
      <c r="Q262" s="74"/>
      <c r="R262" s="74"/>
      <c r="S262" s="56"/>
      <c r="T262" s="56"/>
      <c r="U262" s="56"/>
      <c r="V262" s="56"/>
      <c r="W262" s="56"/>
      <c r="X262" s="56"/>
      <c r="Y262" s="56"/>
      <c r="Z262" s="53"/>
      <c r="AA262" s="57"/>
      <c r="AB262" s="57"/>
      <c r="AC262" s="58"/>
      <c r="AD262" s="83"/>
      <c r="AE262" s="84"/>
      <c r="AF262" s="94"/>
      <c r="AG262" s="95"/>
      <c r="AH262" s="95"/>
      <c r="AI262" s="96"/>
      <c r="AJ262" s="97"/>
    </row>
    <row r="263" spans="2:36" ht="15" hidden="1" customHeight="1" thickBot="1" x14ac:dyDescent="0.3">
      <c r="B263" s="90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72"/>
      <c r="Q263" s="72"/>
      <c r="R263" s="72"/>
      <c r="S263" s="39"/>
      <c r="T263" s="39"/>
      <c r="U263" s="39"/>
      <c r="V263" s="39"/>
      <c r="W263" s="39"/>
      <c r="X263" s="39"/>
      <c r="Y263" s="39"/>
      <c r="Z263" s="36"/>
      <c r="AA263" s="40"/>
      <c r="AB263" s="40"/>
      <c r="AC263" s="41"/>
      <c r="AD263" s="85"/>
      <c r="AE263" s="86"/>
      <c r="AF263" s="94" t="e">
        <f>SUM(Z263:Z267)/SUM($H263:$H267)*100</f>
        <v>#DIV/0!</v>
      </c>
      <c r="AG263" s="95" t="e">
        <f>SUM(AA263:AA267)/SUM($H263:$H267)*100</f>
        <v>#DIV/0!</v>
      </c>
      <c r="AH263" s="95" t="e">
        <f>SUM(AB263:AB267)/SUM($H263:$H267)*100</f>
        <v>#DIV/0!</v>
      </c>
      <c r="AI263" s="96" t="e">
        <f>SUM(AC263:AC267)/SUM($H263:$H267)*100</f>
        <v>#DIV/0!</v>
      </c>
      <c r="AJ263" s="97" t="e">
        <f t="shared" ref="AJ263" si="55">SUM(AF263:AI267)</f>
        <v>#DIV/0!</v>
      </c>
    </row>
    <row r="264" spans="2:36" ht="15" hidden="1" customHeight="1" thickBot="1" x14ac:dyDescent="0.3">
      <c r="B264" s="91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73"/>
      <c r="Q264" s="73"/>
      <c r="R264" s="73"/>
      <c r="S264" s="47"/>
      <c r="T264" s="47"/>
      <c r="U264" s="47"/>
      <c r="V264" s="47"/>
      <c r="W264" s="47"/>
      <c r="X264" s="47"/>
      <c r="Y264" s="47"/>
      <c r="Z264" s="44"/>
      <c r="AA264" s="48"/>
      <c r="AB264" s="48"/>
      <c r="AC264" s="49"/>
      <c r="AD264" s="81"/>
      <c r="AE264" s="82"/>
      <c r="AF264" s="94"/>
      <c r="AG264" s="95"/>
      <c r="AH264" s="95"/>
      <c r="AI264" s="96"/>
      <c r="AJ264" s="97"/>
    </row>
    <row r="265" spans="2:36" ht="15" hidden="1" customHeight="1" thickBot="1" x14ac:dyDescent="0.3">
      <c r="B265" s="91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73"/>
      <c r="Q265" s="73"/>
      <c r="R265" s="73"/>
      <c r="S265" s="47"/>
      <c r="T265" s="47"/>
      <c r="U265" s="47"/>
      <c r="V265" s="47"/>
      <c r="W265" s="47"/>
      <c r="X265" s="47"/>
      <c r="Y265" s="47"/>
      <c r="Z265" s="44"/>
      <c r="AA265" s="48"/>
      <c r="AB265" s="48"/>
      <c r="AC265" s="49"/>
      <c r="AD265" s="81"/>
      <c r="AE265" s="82"/>
      <c r="AF265" s="94"/>
      <c r="AG265" s="95"/>
      <c r="AH265" s="95"/>
      <c r="AI265" s="96"/>
      <c r="AJ265" s="97"/>
    </row>
    <row r="266" spans="2:36" ht="15" hidden="1" customHeight="1" thickBot="1" x14ac:dyDescent="0.3">
      <c r="B266" s="91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73"/>
      <c r="Q266" s="73"/>
      <c r="R266" s="73"/>
      <c r="S266" s="47"/>
      <c r="T266" s="47"/>
      <c r="U266" s="47"/>
      <c r="V266" s="47"/>
      <c r="W266" s="47"/>
      <c r="X266" s="47"/>
      <c r="Y266" s="47"/>
      <c r="Z266" s="44"/>
      <c r="AA266" s="48"/>
      <c r="AB266" s="48"/>
      <c r="AC266" s="49"/>
      <c r="AD266" s="81"/>
      <c r="AE266" s="82"/>
      <c r="AF266" s="94"/>
      <c r="AG266" s="95"/>
      <c r="AH266" s="95"/>
      <c r="AI266" s="96"/>
      <c r="AJ266" s="97"/>
    </row>
    <row r="267" spans="2:36" ht="15" hidden="1" customHeight="1" thickBot="1" x14ac:dyDescent="0.3">
      <c r="B267" s="92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74"/>
      <c r="Q267" s="74"/>
      <c r="R267" s="74"/>
      <c r="S267" s="56"/>
      <c r="T267" s="56"/>
      <c r="U267" s="56"/>
      <c r="V267" s="56"/>
      <c r="W267" s="56"/>
      <c r="X267" s="56"/>
      <c r="Y267" s="56"/>
      <c r="Z267" s="53"/>
      <c r="AA267" s="57"/>
      <c r="AB267" s="57"/>
      <c r="AC267" s="58"/>
      <c r="AD267" s="83"/>
      <c r="AE267" s="84"/>
      <c r="AF267" s="94"/>
      <c r="AG267" s="95"/>
      <c r="AH267" s="95"/>
      <c r="AI267" s="96"/>
      <c r="AJ267" s="97"/>
    </row>
    <row r="268" spans="2:36" ht="15" hidden="1" customHeight="1" thickBot="1" x14ac:dyDescent="0.3">
      <c r="B268" s="90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72"/>
      <c r="Q268" s="72"/>
      <c r="R268" s="72"/>
      <c r="S268" s="39"/>
      <c r="T268" s="39"/>
      <c r="U268" s="39"/>
      <c r="V268" s="39"/>
      <c r="W268" s="39"/>
      <c r="X268" s="39"/>
      <c r="Y268" s="39"/>
      <c r="Z268" s="36"/>
      <c r="AA268" s="40"/>
      <c r="AB268" s="40"/>
      <c r="AC268" s="41"/>
      <c r="AD268" s="85"/>
      <c r="AE268" s="86"/>
      <c r="AF268" s="94" t="e">
        <f>SUM(Z268:Z272)/SUM($H268:$H272)*100</f>
        <v>#DIV/0!</v>
      </c>
      <c r="AG268" s="95" t="e">
        <f>SUM(AA268:AA272)/SUM($H268:$H272)*100</f>
        <v>#DIV/0!</v>
      </c>
      <c r="AH268" s="95" t="e">
        <f>SUM(AB268:AB272)/SUM($H268:$H272)*100</f>
        <v>#DIV/0!</v>
      </c>
      <c r="AI268" s="96" t="e">
        <f>SUM(AC268:AC272)/SUM($H268:$H272)*100</f>
        <v>#DIV/0!</v>
      </c>
      <c r="AJ268" s="97" t="e">
        <f t="shared" ref="AJ268" si="56">SUM(AF268:AI272)</f>
        <v>#DIV/0!</v>
      </c>
    </row>
    <row r="269" spans="2:36" ht="15" hidden="1" customHeight="1" thickBot="1" x14ac:dyDescent="0.3">
      <c r="B269" s="91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73"/>
      <c r="Q269" s="73"/>
      <c r="R269" s="73"/>
      <c r="S269" s="47"/>
      <c r="T269" s="47"/>
      <c r="U269" s="47"/>
      <c r="V269" s="47"/>
      <c r="W269" s="47"/>
      <c r="X269" s="47"/>
      <c r="Y269" s="47"/>
      <c r="Z269" s="44"/>
      <c r="AA269" s="48"/>
      <c r="AB269" s="48"/>
      <c r="AC269" s="49"/>
      <c r="AD269" s="81"/>
      <c r="AE269" s="82"/>
      <c r="AF269" s="94"/>
      <c r="AG269" s="95"/>
      <c r="AH269" s="95"/>
      <c r="AI269" s="96"/>
      <c r="AJ269" s="97"/>
    </row>
    <row r="270" spans="2:36" ht="15" hidden="1" customHeight="1" thickBot="1" x14ac:dyDescent="0.3">
      <c r="B270" s="91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73"/>
      <c r="Q270" s="73"/>
      <c r="R270" s="73"/>
      <c r="S270" s="47"/>
      <c r="T270" s="47"/>
      <c r="U270" s="47"/>
      <c r="V270" s="47"/>
      <c r="W270" s="47"/>
      <c r="X270" s="47"/>
      <c r="Y270" s="47"/>
      <c r="Z270" s="44"/>
      <c r="AA270" s="48"/>
      <c r="AB270" s="48"/>
      <c r="AC270" s="49"/>
      <c r="AD270" s="81"/>
      <c r="AE270" s="82"/>
      <c r="AF270" s="94"/>
      <c r="AG270" s="95"/>
      <c r="AH270" s="95"/>
      <c r="AI270" s="96"/>
      <c r="AJ270" s="97"/>
    </row>
    <row r="271" spans="2:36" ht="15" hidden="1" customHeight="1" thickBot="1" x14ac:dyDescent="0.3">
      <c r="B271" s="91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73"/>
      <c r="Q271" s="73"/>
      <c r="R271" s="73"/>
      <c r="S271" s="47"/>
      <c r="T271" s="47"/>
      <c r="U271" s="47"/>
      <c r="V271" s="47"/>
      <c r="W271" s="47"/>
      <c r="X271" s="47"/>
      <c r="Y271" s="47"/>
      <c r="Z271" s="44"/>
      <c r="AA271" s="48"/>
      <c r="AB271" s="48"/>
      <c r="AC271" s="49"/>
      <c r="AD271" s="81"/>
      <c r="AE271" s="82"/>
      <c r="AF271" s="94"/>
      <c r="AG271" s="95"/>
      <c r="AH271" s="95"/>
      <c r="AI271" s="96"/>
      <c r="AJ271" s="97"/>
    </row>
    <row r="272" spans="2:36" ht="15" hidden="1" customHeight="1" thickBot="1" x14ac:dyDescent="0.3">
      <c r="B272" s="92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74"/>
      <c r="Q272" s="74"/>
      <c r="R272" s="74"/>
      <c r="S272" s="56"/>
      <c r="T272" s="56"/>
      <c r="U272" s="56"/>
      <c r="V272" s="56"/>
      <c r="W272" s="56"/>
      <c r="X272" s="56"/>
      <c r="Y272" s="56"/>
      <c r="Z272" s="53"/>
      <c r="AA272" s="57"/>
      <c r="AB272" s="57"/>
      <c r="AC272" s="58"/>
      <c r="AD272" s="83"/>
      <c r="AE272" s="84"/>
      <c r="AF272" s="94"/>
      <c r="AG272" s="95"/>
      <c r="AH272" s="95"/>
      <c r="AI272" s="96"/>
      <c r="AJ272" s="97"/>
    </row>
    <row r="273" spans="2:36" ht="15" hidden="1" customHeight="1" thickBot="1" x14ac:dyDescent="0.3">
      <c r="B273" s="90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72"/>
      <c r="Q273" s="72"/>
      <c r="R273" s="72"/>
      <c r="S273" s="39"/>
      <c r="T273" s="39"/>
      <c r="U273" s="39"/>
      <c r="V273" s="39"/>
      <c r="W273" s="39"/>
      <c r="X273" s="39"/>
      <c r="Y273" s="39"/>
      <c r="Z273" s="36"/>
      <c r="AA273" s="40"/>
      <c r="AB273" s="40"/>
      <c r="AC273" s="41"/>
      <c r="AD273" s="85"/>
      <c r="AE273" s="86"/>
      <c r="AF273" s="94" t="e">
        <f>SUM(Z273:Z277)/SUM($H273:$H277)*100</f>
        <v>#DIV/0!</v>
      </c>
      <c r="AG273" s="95" t="e">
        <f>SUM(AA273:AA277)/SUM($H273:$H277)*100</f>
        <v>#DIV/0!</v>
      </c>
      <c r="AH273" s="95" t="e">
        <f>SUM(AB273:AB277)/SUM($H273:$H277)*100</f>
        <v>#DIV/0!</v>
      </c>
      <c r="AI273" s="96" t="e">
        <f>SUM(AC273:AC277)/SUM($H273:$H277)*100</f>
        <v>#DIV/0!</v>
      </c>
      <c r="AJ273" s="97" t="e">
        <f t="shared" ref="AJ273" si="57">SUM(AF273:AI277)</f>
        <v>#DIV/0!</v>
      </c>
    </row>
    <row r="274" spans="2:36" ht="15" hidden="1" customHeight="1" thickBot="1" x14ac:dyDescent="0.3">
      <c r="B274" s="91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73"/>
      <c r="Q274" s="73"/>
      <c r="R274" s="73"/>
      <c r="S274" s="47"/>
      <c r="T274" s="47"/>
      <c r="U274" s="47"/>
      <c r="V274" s="47"/>
      <c r="W274" s="47"/>
      <c r="X274" s="47"/>
      <c r="Y274" s="47"/>
      <c r="Z274" s="44"/>
      <c r="AA274" s="48"/>
      <c r="AB274" s="48"/>
      <c r="AC274" s="49"/>
      <c r="AD274" s="81"/>
      <c r="AE274" s="82"/>
      <c r="AF274" s="94"/>
      <c r="AG274" s="95"/>
      <c r="AH274" s="95"/>
      <c r="AI274" s="96"/>
      <c r="AJ274" s="97"/>
    </row>
    <row r="275" spans="2:36" ht="15" hidden="1" customHeight="1" thickBot="1" x14ac:dyDescent="0.3">
      <c r="B275" s="91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73"/>
      <c r="Q275" s="73"/>
      <c r="R275" s="73"/>
      <c r="S275" s="47"/>
      <c r="T275" s="47"/>
      <c r="U275" s="47"/>
      <c r="V275" s="47"/>
      <c r="W275" s="47"/>
      <c r="X275" s="47"/>
      <c r="Y275" s="47"/>
      <c r="Z275" s="44"/>
      <c r="AA275" s="48"/>
      <c r="AB275" s="48"/>
      <c r="AC275" s="49"/>
      <c r="AD275" s="81"/>
      <c r="AE275" s="82"/>
      <c r="AF275" s="94"/>
      <c r="AG275" s="95"/>
      <c r="AH275" s="95"/>
      <c r="AI275" s="96"/>
      <c r="AJ275" s="97"/>
    </row>
    <row r="276" spans="2:36" ht="15" hidden="1" customHeight="1" thickBot="1" x14ac:dyDescent="0.3">
      <c r="B276" s="91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73"/>
      <c r="Q276" s="73"/>
      <c r="R276" s="73"/>
      <c r="S276" s="47"/>
      <c r="T276" s="47"/>
      <c r="U276" s="47"/>
      <c r="V276" s="47"/>
      <c r="W276" s="47"/>
      <c r="X276" s="47"/>
      <c r="Y276" s="47"/>
      <c r="Z276" s="44"/>
      <c r="AA276" s="48"/>
      <c r="AB276" s="48"/>
      <c r="AC276" s="49"/>
      <c r="AD276" s="81"/>
      <c r="AE276" s="82"/>
      <c r="AF276" s="94"/>
      <c r="AG276" s="95"/>
      <c r="AH276" s="95"/>
      <c r="AI276" s="96"/>
      <c r="AJ276" s="97"/>
    </row>
    <row r="277" spans="2:36" ht="15" hidden="1" customHeight="1" thickBot="1" x14ac:dyDescent="0.3">
      <c r="B277" s="92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74"/>
      <c r="Q277" s="74"/>
      <c r="R277" s="74"/>
      <c r="S277" s="56"/>
      <c r="T277" s="56"/>
      <c r="U277" s="56"/>
      <c r="V277" s="56"/>
      <c r="W277" s="56"/>
      <c r="X277" s="56"/>
      <c r="Y277" s="56"/>
      <c r="Z277" s="53"/>
      <c r="AA277" s="57"/>
      <c r="AB277" s="57"/>
      <c r="AC277" s="58"/>
      <c r="AD277" s="83"/>
      <c r="AE277" s="84"/>
      <c r="AF277" s="94"/>
      <c r="AG277" s="95"/>
      <c r="AH277" s="95"/>
      <c r="AI277" s="96"/>
      <c r="AJ277" s="97"/>
    </row>
    <row r="278" spans="2:36" ht="15" hidden="1" customHeight="1" thickBot="1" x14ac:dyDescent="0.3">
      <c r="B278" s="90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72"/>
      <c r="Q278" s="72"/>
      <c r="R278" s="72"/>
      <c r="S278" s="39"/>
      <c r="T278" s="39"/>
      <c r="U278" s="39"/>
      <c r="V278" s="39"/>
      <c r="W278" s="39"/>
      <c r="X278" s="39"/>
      <c r="Y278" s="39"/>
      <c r="Z278" s="36"/>
      <c r="AA278" s="40"/>
      <c r="AB278" s="40"/>
      <c r="AC278" s="41"/>
      <c r="AD278" s="85"/>
      <c r="AE278" s="86"/>
      <c r="AF278" s="94" t="e">
        <f>SUM(Z278:Z282)/SUM($H278:$H282)*100</f>
        <v>#DIV/0!</v>
      </c>
      <c r="AG278" s="95" t="e">
        <f>SUM(AA278:AA282)/SUM($H278:$H282)*100</f>
        <v>#DIV/0!</v>
      </c>
      <c r="AH278" s="95" t="e">
        <f>SUM(AB278:AB282)/SUM($H278:$H282)*100</f>
        <v>#DIV/0!</v>
      </c>
      <c r="AI278" s="96" t="e">
        <f>SUM(AC278:AC282)/SUM($H278:$H282)*100</f>
        <v>#DIV/0!</v>
      </c>
      <c r="AJ278" s="97" t="e">
        <f t="shared" ref="AJ278" si="58">SUM(AF278:AI282)</f>
        <v>#DIV/0!</v>
      </c>
    </row>
    <row r="279" spans="2:36" ht="15" hidden="1" customHeight="1" thickBot="1" x14ac:dyDescent="0.3">
      <c r="B279" s="91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73"/>
      <c r="Q279" s="73"/>
      <c r="R279" s="73"/>
      <c r="S279" s="47"/>
      <c r="T279" s="47"/>
      <c r="U279" s="47"/>
      <c r="V279" s="47"/>
      <c r="W279" s="47"/>
      <c r="X279" s="47"/>
      <c r="Y279" s="47"/>
      <c r="Z279" s="44"/>
      <c r="AA279" s="48"/>
      <c r="AB279" s="48"/>
      <c r="AC279" s="49"/>
      <c r="AD279" s="81"/>
      <c r="AE279" s="82"/>
      <c r="AF279" s="94"/>
      <c r="AG279" s="95"/>
      <c r="AH279" s="95"/>
      <c r="AI279" s="96"/>
      <c r="AJ279" s="97"/>
    </row>
    <row r="280" spans="2:36" ht="15" hidden="1" customHeight="1" thickBot="1" x14ac:dyDescent="0.3">
      <c r="B280" s="91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73"/>
      <c r="Q280" s="73"/>
      <c r="R280" s="73"/>
      <c r="S280" s="47"/>
      <c r="T280" s="47"/>
      <c r="U280" s="47"/>
      <c r="V280" s="47"/>
      <c r="W280" s="47"/>
      <c r="X280" s="47"/>
      <c r="Y280" s="47"/>
      <c r="Z280" s="44"/>
      <c r="AA280" s="48"/>
      <c r="AB280" s="48"/>
      <c r="AC280" s="49"/>
      <c r="AD280" s="81"/>
      <c r="AE280" s="82"/>
      <c r="AF280" s="94"/>
      <c r="AG280" s="95"/>
      <c r="AH280" s="95"/>
      <c r="AI280" s="96"/>
      <c r="AJ280" s="97"/>
    </row>
    <row r="281" spans="2:36" ht="15" hidden="1" customHeight="1" thickBot="1" x14ac:dyDescent="0.3">
      <c r="B281" s="91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73"/>
      <c r="Q281" s="73"/>
      <c r="R281" s="73"/>
      <c r="S281" s="47"/>
      <c r="T281" s="47"/>
      <c r="U281" s="47"/>
      <c r="V281" s="47"/>
      <c r="W281" s="47"/>
      <c r="X281" s="47"/>
      <c r="Y281" s="47"/>
      <c r="Z281" s="44"/>
      <c r="AA281" s="48"/>
      <c r="AB281" s="48"/>
      <c r="AC281" s="49"/>
      <c r="AD281" s="81"/>
      <c r="AE281" s="82"/>
      <c r="AF281" s="94"/>
      <c r="AG281" s="95"/>
      <c r="AH281" s="95"/>
      <c r="AI281" s="96"/>
      <c r="AJ281" s="97"/>
    </row>
    <row r="282" spans="2:36" ht="15" hidden="1" customHeight="1" thickBot="1" x14ac:dyDescent="0.3">
      <c r="B282" s="92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74"/>
      <c r="Q282" s="74"/>
      <c r="R282" s="74"/>
      <c r="S282" s="56"/>
      <c r="T282" s="56"/>
      <c r="U282" s="56"/>
      <c r="V282" s="56"/>
      <c r="W282" s="56"/>
      <c r="X282" s="56"/>
      <c r="Y282" s="56"/>
      <c r="Z282" s="53"/>
      <c r="AA282" s="57"/>
      <c r="AB282" s="57"/>
      <c r="AC282" s="58"/>
      <c r="AD282" s="83"/>
      <c r="AE282" s="84"/>
      <c r="AF282" s="94"/>
      <c r="AG282" s="95"/>
      <c r="AH282" s="95"/>
      <c r="AI282" s="96"/>
      <c r="AJ282" s="97"/>
    </row>
    <row r="283" spans="2:36" ht="15" hidden="1" customHeight="1" thickBot="1" x14ac:dyDescent="0.3">
      <c r="B283" s="90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72"/>
      <c r="Q283" s="72"/>
      <c r="R283" s="72"/>
      <c r="S283" s="39"/>
      <c r="T283" s="39"/>
      <c r="U283" s="39"/>
      <c r="V283" s="39"/>
      <c r="W283" s="39"/>
      <c r="X283" s="39"/>
      <c r="Y283" s="39"/>
      <c r="Z283" s="36"/>
      <c r="AA283" s="40"/>
      <c r="AB283" s="40"/>
      <c r="AC283" s="41"/>
      <c r="AD283" s="85"/>
      <c r="AE283" s="86"/>
      <c r="AF283" s="94" t="e">
        <f>SUM(Z283:Z287)/SUM($H283:$H287)*100</f>
        <v>#DIV/0!</v>
      </c>
      <c r="AG283" s="95" t="e">
        <f>SUM(AA283:AA287)/SUM($H283:$H287)*100</f>
        <v>#DIV/0!</v>
      </c>
      <c r="AH283" s="95" t="e">
        <f>SUM(AB283:AB287)/SUM($H283:$H287)*100</f>
        <v>#DIV/0!</v>
      </c>
      <c r="AI283" s="96" t="e">
        <f>SUM(AC283:AC287)/SUM($H283:$H287)*100</f>
        <v>#DIV/0!</v>
      </c>
      <c r="AJ283" s="97" t="e">
        <f t="shared" ref="AJ283" si="59">SUM(AF283:AI287)</f>
        <v>#DIV/0!</v>
      </c>
    </row>
    <row r="284" spans="2:36" ht="15" hidden="1" customHeight="1" thickBot="1" x14ac:dyDescent="0.3">
      <c r="B284" s="91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73"/>
      <c r="Q284" s="73"/>
      <c r="R284" s="73"/>
      <c r="S284" s="47"/>
      <c r="T284" s="47"/>
      <c r="U284" s="47"/>
      <c r="V284" s="47"/>
      <c r="W284" s="47"/>
      <c r="X284" s="47"/>
      <c r="Y284" s="47"/>
      <c r="Z284" s="44"/>
      <c r="AA284" s="48"/>
      <c r="AB284" s="48"/>
      <c r="AC284" s="49"/>
      <c r="AD284" s="81"/>
      <c r="AE284" s="82"/>
      <c r="AF284" s="94"/>
      <c r="AG284" s="95"/>
      <c r="AH284" s="95"/>
      <c r="AI284" s="96"/>
      <c r="AJ284" s="97"/>
    </row>
    <row r="285" spans="2:36" ht="15" hidden="1" customHeight="1" thickBot="1" x14ac:dyDescent="0.3">
      <c r="B285" s="91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73"/>
      <c r="Q285" s="73"/>
      <c r="R285" s="73"/>
      <c r="S285" s="47"/>
      <c r="T285" s="47"/>
      <c r="U285" s="47"/>
      <c r="V285" s="47"/>
      <c r="W285" s="47"/>
      <c r="X285" s="47"/>
      <c r="Y285" s="47"/>
      <c r="Z285" s="44"/>
      <c r="AA285" s="48"/>
      <c r="AB285" s="48"/>
      <c r="AC285" s="49"/>
      <c r="AD285" s="81"/>
      <c r="AE285" s="82"/>
      <c r="AF285" s="94"/>
      <c r="AG285" s="95"/>
      <c r="AH285" s="95"/>
      <c r="AI285" s="96"/>
      <c r="AJ285" s="97"/>
    </row>
    <row r="286" spans="2:36" ht="15" hidden="1" customHeight="1" thickBot="1" x14ac:dyDescent="0.3">
      <c r="B286" s="91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73"/>
      <c r="Q286" s="73"/>
      <c r="R286" s="73"/>
      <c r="S286" s="47"/>
      <c r="T286" s="47"/>
      <c r="U286" s="47"/>
      <c r="V286" s="47"/>
      <c r="W286" s="47"/>
      <c r="X286" s="47"/>
      <c r="Y286" s="47"/>
      <c r="Z286" s="44"/>
      <c r="AA286" s="48"/>
      <c r="AB286" s="48"/>
      <c r="AC286" s="49"/>
      <c r="AD286" s="81"/>
      <c r="AE286" s="82"/>
      <c r="AF286" s="94"/>
      <c r="AG286" s="95"/>
      <c r="AH286" s="95"/>
      <c r="AI286" s="96"/>
      <c r="AJ286" s="97"/>
    </row>
    <row r="287" spans="2:36" ht="15" hidden="1" customHeight="1" thickBot="1" x14ac:dyDescent="0.3">
      <c r="B287" s="92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74"/>
      <c r="Q287" s="74"/>
      <c r="R287" s="74"/>
      <c r="S287" s="56"/>
      <c r="T287" s="56"/>
      <c r="U287" s="56"/>
      <c r="V287" s="56"/>
      <c r="W287" s="56"/>
      <c r="X287" s="56"/>
      <c r="Y287" s="56"/>
      <c r="Z287" s="53"/>
      <c r="AA287" s="57"/>
      <c r="AB287" s="57"/>
      <c r="AC287" s="58"/>
      <c r="AD287" s="83"/>
      <c r="AE287" s="84"/>
      <c r="AF287" s="94"/>
      <c r="AG287" s="95"/>
      <c r="AH287" s="95"/>
      <c r="AI287" s="96"/>
      <c r="AJ287" s="97"/>
    </row>
    <row r="288" spans="2:36" ht="15" hidden="1" customHeight="1" thickBot="1" x14ac:dyDescent="0.3">
      <c r="B288" s="90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72"/>
      <c r="Q288" s="72"/>
      <c r="R288" s="72"/>
      <c r="S288" s="39"/>
      <c r="T288" s="39"/>
      <c r="U288" s="39"/>
      <c r="V288" s="39"/>
      <c r="W288" s="39"/>
      <c r="X288" s="39"/>
      <c r="Y288" s="39"/>
      <c r="Z288" s="36"/>
      <c r="AA288" s="40"/>
      <c r="AB288" s="40"/>
      <c r="AC288" s="41"/>
      <c r="AD288" s="85"/>
      <c r="AE288" s="86"/>
      <c r="AF288" s="94" t="e">
        <f>SUM(Z288:Z292)/SUM($H288:$H292)*100</f>
        <v>#DIV/0!</v>
      </c>
      <c r="AG288" s="95" t="e">
        <f>SUM(AA288:AA292)/SUM($H288:$H292)*100</f>
        <v>#DIV/0!</v>
      </c>
      <c r="AH288" s="95" t="e">
        <f>SUM(AB288:AB292)/SUM($H288:$H292)*100</f>
        <v>#DIV/0!</v>
      </c>
      <c r="AI288" s="96" t="e">
        <f>SUM(AC288:AC292)/SUM($H288:$H292)*100</f>
        <v>#DIV/0!</v>
      </c>
      <c r="AJ288" s="97" t="e">
        <f t="shared" ref="AJ288" si="60">SUM(AF288:AI292)</f>
        <v>#DIV/0!</v>
      </c>
    </row>
    <row r="289" spans="2:36" ht="15" hidden="1" customHeight="1" thickBot="1" x14ac:dyDescent="0.3">
      <c r="B289" s="91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73"/>
      <c r="Q289" s="73"/>
      <c r="R289" s="73"/>
      <c r="S289" s="47"/>
      <c r="T289" s="47"/>
      <c r="U289" s="47"/>
      <c r="V289" s="47"/>
      <c r="W289" s="47"/>
      <c r="X289" s="47"/>
      <c r="Y289" s="47"/>
      <c r="Z289" s="44"/>
      <c r="AA289" s="48"/>
      <c r="AB289" s="48"/>
      <c r="AC289" s="49"/>
      <c r="AD289" s="81"/>
      <c r="AE289" s="82"/>
      <c r="AF289" s="94"/>
      <c r="AG289" s="95"/>
      <c r="AH289" s="95"/>
      <c r="AI289" s="96"/>
      <c r="AJ289" s="97"/>
    </row>
    <row r="290" spans="2:36" ht="15" hidden="1" customHeight="1" thickBot="1" x14ac:dyDescent="0.3">
      <c r="B290" s="91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73"/>
      <c r="Q290" s="73"/>
      <c r="R290" s="73"/>
      <c r="S290" s="47"/>
      <c r="T290" s="47"/>
      <c r="U290" s="47"/>
      <c r="V290" s="47"/>
      <c r="W290" s="47"/>
      <c r="X290" s="47"/>
      <c r="Y290" s="47"/>
      <c r="Z290" s="44"/>
      <c r="AA290" s="48"/>
      <c r="AB290" s="48"/>
      <c r="AC290" s="49"/>
      <c r="AD290" s="81"/>
      <c r="AE290" s="82"/>
      <c r="AF290" s="94"/>
      <c r="AG290" s="95"/>
      <c r="AH290" s="95"/>
      <c r="AI290" s="96"/>
      <c r="AJ290" s="97"/>
    </row>
    <row r="291" spans="2:36" ht="15" hidden="1" customHeight="1" thickBot="1" x14ac:dyDescent="0.3">
      <c r="B291" s="91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73"/>
      <c r="Q291" s="73"/>
      <c r="R291" s="73"/>
      <c r="S291" s="47"/>
      <c r="T291" s="47"/>
      <c r="U291" s="47"/>
      <c r="V291" s="47"/>
      <c r="W291" s="47"/>
      <c r="X291" s="47"/>
      <c r="Y291" s="47"/>
      <c r="Z291" s="44"/>
      <c r="AA291" s="48"/>
      <c r="AB291" s="48"/>
      <c r="AC291" s="49"/>
      <c r="AD291" s="81"/>
      <c r="AE291" s="82"/>
      <c r="AF291" s="94"/>
      <c r="AG291" s="95"/>
      <c r="AH291" s="95"/>
      <c r="AI291" s="96"/>
      <c r="AJ291" s="97"/>
    </row>
    <row r="292" spans="2:36" ht="15" hidden="1" customHeight="1" thickBot="1" x14ac:dyDescent="0.3">
      <c r="B292" s="92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74"/>
      <c r="Q292" s="74"/>
      <c r="R292" s="74"/>
      <c r="S292" s="56"/>
      <c r="T292" s="56"/>
      <c r="U292" s="56"/>
      <c r="V292" s="56"/>
      <c r="W292" s="56"/>
      <c r="X292" s="56"/>
      <c r="Y292" s="56"/>
      <c r="Z292" s="53"/>
      <c r="AA292" s="57"/>
      <c r="AB292" s="57"/>
      <c r="AC292" s="58"/>
      <c r="AD292" s="83"/>
      <c r="AE292" s="84"/>
      <c r="AF292" s="94"/>
      <c r="AG292" s="95"/>
      <c r="AH292" s="95"/>
      <c r="AI292" s="96"/>
      <c r="AJ292" s="97"/>
    </row>
    <row r="293" spans="2:36" ht="15" hidden="1" customHeight="1" thickBot="1" x14ac:dyDescent="0.3">
      <c r="B293" s="90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72"/>
      <c r="Q293" s="72"/>
      <c r="R293" s="72"/>
      <c r="S293" s="39"/>
      <c r="T293" s="39"/>
      <c r="U293" s="39"/>
      <c r="V293" s="39"/>
      <c r="W293" s="39"/>
      <c r="X293" s="39"/>
      <c r="Y293" s="39"/>
      <c r="Z293" s="36"/>
      <c r="AA293" s="40"/>
      <c r="AB293" s="40"/>
      <c r="AC293" s="41"/>
      <c r="AD293" s="85"/>
      <c r="AE293" s="86"/>
      <c r="AF293" s="94" t="e">
        <f>SUM(Z293:Z297)/SUM($H293:$H297)*100</f>
        <v>#DIV/0!</v>
      </c>
      <c r="AG293" s="95" t="e">
        <f>SUM(AA293:AA297)/SUM($H293:$H297)*100</f>
        <v>#DIV/0!</v>
      </c>
      <c r="AH293" s="95" t="e">
        <f>SUM(AB293:AB297)/SUM($H293:$H297)*100</f>
        <v>#DIV/0!</v>
      </c>
      <c r="AI293" s="96" t="e">
        <f>SUM(AC293:AC297)/SUM($H293:$H297)*100</f>
        <v>#DIV/0!</v>
      </c>
      <c r="AJ293" s="97" t="e">
        <f t="shared" ref="AJ293" si="61">SUM(AF293:AI297)</f>
        <v>#DIV/0!</v>
      </c>
    </row>
    <row r="294" spans="2:36" ht="15" hidden="1" customHeight="1" thickBot="1" x14ac:dyDescent="0.3">
      <c r="B294" s="91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73"/>
      <c r="Q294" s="73"/>
      <c r="R294" s="73"/>
      <c r="S294" s="47"/>
      <c r="T294" s="47"/>
      <c r="U294" s="47"/>
      <c r="V294" s="47"/>
      <c r="W294" s="47"/>
      <c r="X294" s="47"/>
      <c r="Y294" s="47"/>
      <c r="Z294" s="44"/>
      <c r="AA294" s="48"/>
      <c r="AB294" s="48"/>
      <c r="AC294" s="49"/>
      <c r="AD294" s="81"/>
      <c r="AE294" s="82"/>
      <c r="AF294" s="94"/>
      <c r="AG294" s="95"/>
      <c r="AH294" s="95"/>
      <c r="AI294" s="96"/>
      <c r="AJ294" s="97"/>
    </row>
    <row r="295" spans="2:36" ht="15" hidden="1" customHeight="1" thickBot="1" x14ac:dyDescent="0.3">
      <c r="B295" s="91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73"/>
      <c r="Q295" s="73"/>
      <c r="R295" s="73"/>
      <c r="S295" s="47"/>
      <c r="T295" s="47"/>
      <c r="U295" s="47"/>
      <c r="V295" s="47"/>
      <c r="W295" s="47"/>
      <c r="X295" s="47"/>
      <c r="Y295" s="47"/>
      <c r="Z295" s="44"/>
      <c r="AA295" s="48"/>
      <c r="AB295" s="48"/>
      <c r="AC295" s="49"/>
      <c r="AD295" s="81"/>
      <c r="AE295" s="82"/>
      <c r="AF295" s="94"/>
      <c r="AG295" s="95"/>
      <c r="AH295" s="95"/>
      <c r="AI295" s="96"/>
      <c r="AJ295" s="97"/>
    </row>
    <row r="296" spans="2:36" ht="15" hidden="1" customHeight="1" thickBot="1" x14ac:dyDescent="0.3">
      <c r="B296" s="91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73"/>
      <c r="Q296" s="73"/>
      <c r="R296" s="73"/>
      <c r="S296" s="47"/>
      <c r="T296" s="47"/>
      <c r="U296" s="47"/>
      <c r="V296" s="47"/>
      <c r="W296" s="47"/>
      <c r="X296" s="47"/>
      <c r="Y296" s="47"/>
      <c r="Z296" s="44"/>
      <c r="AA296" s="48"/>
      <c r="AB296" s="48"/>
      <c r="AC296" s="49"/>
      <c r="AD296" s="81"/>
      <c r="AE296" s="82"/>
      <c r="AF296" s="94"/>
      <c r="AG296" s="95"/>
      <c r="AH296" s="95"/>
      <c r="AI296" s="96"/>
      <c r="AJ296" s="97"/>
    </row>
    <row r="297" spans="2:36" ht="15" hidden="1" customHeight="1" thickBot="1" x14ac:dyDescent="0.3">
      <c r="B297" s="92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74"/>
      <c r="Q297" s="74"/>
      <c r="R297" s="74"/>
      <c r="S297" s="56"/>
      <c r="T297" s="56"/>
      <c r="U297" s="56"/>
      <c r="V297" s="56"/>
      <c r="W297" s="56"/>
      <c r="X297" s="56"/>
      <c r="Y297" s="56"/>
      <c r="Z297" s="53"/>
      <c r="AA297" s="57"/>
      <c r="AB297" s="57"/>
      <c r="AC297" s="58"/>
      <c r="AD297" s="83"/>
      <c r="AE297" s="84"/>
      <c r="AF297" s="94"/>
      <c r="AG297" s="95"/>
      <c r="AH297" s="95"/>
      <c r="AI297" s="96"/>
      <c r="AJ297" s="97"/>
    </row>
    <row r="298" spans="2:36" ht="15" hidden="1" customHeight="1" thickBot="1" x14ac:dyDescent="0.3">
      <c r="B298" s="90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72"/>
      <c r="Q298" s="72"/>
      <c r="R298" s="72"/>
      <c r="S298" s="39"/>
      <c r="T298" s="39"/>
      <c r="U298" s="39"/>
      <c r="V298" s="39"/>
      <c r="W298" s="39"/>
      <c r="X298" s="39"/>
      <c r="Y298" s="39"/>
      <c r="Z298" s="36"/>
      <c r="AA298" s="40"/>
      <c r="AB298" s="40"/>
      <c r="AC298" s="41"/>
      <c r="AD298" s="85"/>
      <c r="AE298" s="86"/>
      <c r="AF298" s="94" t="e">
        <f>SUM(Z298:Z302)/SUM($H298:$H302)*100</f>
        <v>#DIV/0!</v>
      </c>
      <c r="AG298" s="95" t="e">
        <f>SUM(AA298:AA302)/SUM($H298:$H302)*100</f>
        <v>#DIV/0!</v>
      </c>
      <c r="AH298" s="95" t="e">
        <f>SUM(AB298:AB302)/SUM($H298:$H302)*100</f>
        <v>#DIV/0!</v>
      </c>
      <c r="AI298" s="96" t="e">
        <f>SUM(AC298:AC302)/SUM($H298:$H302)*100</f>
        <v>#DIV/0!</v>
      </c>
      <c r="AJ298" s="97" t="e">
        <f t="shared" ref="AJ298" si="62">SUM(AF298:AI302)</f>
        <v>#DIV/0!</v>
      </c>
    </row>
    <row r="299" spans="2:36" ht="15" hidden="1" customHeight="1" thickBot="1" x14ac:dyDescent="0.3">
      <c r="B299" s="91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73"/>
      <c r="Q299" s="73"/>
      <c r="R299" s="73"/>
      <c r="S299" s="47"/>
      <c r="T299" s="47"/>
      <c r="U299" s="47"/>
      <c r="V299" s="47"/>
      <c r="W299" s="47"/>
      <c r="X299" s="47"/>
      <c r="Y299" s="47"/>
      <c r="Z299" s="44"/>
      <c r="AA299" s="48"/>
      <c r="AB299" s="48"/>
      <c r="AC299" s="49"/>
      <c r="AD299" s="81"/>
      <c r="AE299" s="82"/>
      <c r="AF299" s="94"/>
      <c r="AG299" s="95"/>
      <c r="AH299" s="95"/>
      <c r="AI299" s="96"/>
      <c r="AJ299" s="97"/>
    </row>
    <row r="300" spans="2:36" ht="15" hidden="1" customHeight="1" thickBot="1" x14ac:dyDescent="0.3">
      <c r="B300" s="91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73"/>
      <c r="Q300" s="73"/>
      <c r="R300" s="73"/>
      <c r="S300" s="47"/>
      <c r="T300" s="47"/>
      <c r="U300" s="47"/>
      <c r="V300" s="47"/>
      <c r="W300" s="47"/>
      <c r="X300" s="47"/>
      <c r="Y300" s="47"/>
      <c r="Z300" s="44"/>
      <c r="AA300" s="48"/>
      <c r="AB300" s="48"/>
      <c r="AC300" s="49"/>
      <c r="AD300" s="81"/>
      <c r="AE300" s="82"/>
      <c r="AF300" s="94"/>
      <c r="AG300" s="95"/>
      <c r="AH300" s="95"/>
      <c r="AI300" s="96"/>
      <c r="AJ300" s="97"/>
    </row>
    <row r="301" spans="2:36" ht="15" hidden="1" customHeight="1" thickBot="1" x14ac:dyDescent="0.3">
      <c r="B301" s="91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73"/>
      <c r="Q301" s="73"/>
      <c r="R301" s="73"/>
      <c r="S301" s="47"/>
      <c r="T301" s="47"/>
      <c r="U301" s="47"/>
      <c r="V301" s="47"/>
      <c r="W301" s="47"/>
      <c r="X301" s="47"/>
      <c r="Y301" s="47"/>
      <c r="Z301" s="44"/>
      <c r="AA301" s="48"/>
      <c r="AB301" s="48"/>
      <c r="AC301" s="49"/>
      <c r="AD301" s="81"/>
      <c r="AE301" s="82"/>
      <c r="AF301" s="94"/>
      <c r="AG301" s="95"/>
      <c r="AH301" s="95"/>
      <c r="AI301" s="96"/>
      <c r="AJ301" s="97"/>
    </row>
    <row r="302" spans="2:36" ht="15" hidden="1" customHeight="1" thickBot="1" x14ac:dyDescent="0.3">
      <c r="B302" s="92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74"/>
      <c r="Q302" s="74"/>
      <c r="R302" s="74"/>
      <c r="S302" s="56"/>
      <c r="T302" s="56"/>
      <c r="U302" s="56"/>
      <c r="V302" s="56"/>
      <c r="W302" s="56"/>
      <c r="X302" s="56"/>
      <c r="Y302" s="56"/>
      <c r="Z302" s="53"/>
      <c r="AA302" s="57"/>
      <c r="AB302" s="57"/>
      <c r="AC302" s="58"/>
      <c r="AD302" s="83"/>
      <c r="AE302" s="84"/>
      <c r="AF302" s="94"/>
      <c r="AG302" s="95"/>
      <c r="AH302" s="95"/>
      <c r="AI302" s="96"/>
      <c r="AJ302" s="97"/>
    </row>
    <row r="303" spans="2:36" ht="15" hidden="1" customHeight="1" thickBot="1" x14ac:dyDescent="0.3">
      <c r="B303" s="90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72"/>
      <c r="Q303" s="72"/>
      <c r="R303" s="72"/>
      <c r="S303" s="39"/>
      <c r="T303" s="39"/>
      <c r="U303" s="39"/>
      <c r="V303" s="39"/>
      <c r="W303" s="39"/>
      <c r="X303" s="39"/>
      <c r="Y303" s="39"/>
      <c r="Z303" s="36"/>
      <c r="AA303" s="40"/>
      <c r="AB303" s="40"/>
      <c r="AC303" s="41"/>
      <c r="AD303" s="85"/>
      <c r="AE303" s="86"/>
      <c r="AF303" s="94" t="e">
        <f>SUM(Z303:Z307)/SUM($H303:$H307)*100</f>
        <v>#DIV/0!</v>
      </c>
      <c r="AG303" s="95" t="e">
        <f>SUM(AA303:AA307)/SUM($H303:$H307)*100</f>
        <v>#DIV/0!</v>
      </c>
      <c r="AH303" s="95" t="e">
        <f>SUM(AB303:AB307)/SUM($H303:$H307)*100</f>
        <v>#DIV/0!</v>
      </c>
      <c r="AI303" s="96" t="e">
        <f>SUM(AC303:AC307)/SUM($H303:$H307)*100</f>
        <v>#DIV/0!</v>
      </c>
      <c r="AJ303" s="97" t="e">
        <f t="shared" ref="AJ303" si="63">SUM(AF303:AI307)</f>
        <v>#DIV/0!</v>
      </c>
    </row>
    <row r="304" spans="2:36" ht="15" hidden="1" customHeight="1" thickBot="1" x14ac:dyDescent="0.3">
      <c r="B304" s="91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73"/>
      <c r="Q304" s="73"/>
      <c r="R304" s="73"/>
      <c r="S304" s="47"/>
      <c r="T304" s="47"/>
      <c r="U304" s="47"/>
      <c r="V304" s="47"/>
      <c r="W304" s="47"/>
      <c r="X304" s="47"/>
      <c r="Y304" s="47"/>
      <c r="Z304" s="44"/>
      <c r="AA304" s="48"/>
      <c r="AB304" s="48"/>
      <c r="AC304" s="49"/>
      <c r="AD304" s="81"/>
      <c r="AE304" s="82"/>
      <c r="AF304" s="94"/>
      <c r="AG304" s="95"/>
      <c r="AH304" s="95"/>
      <c r="AI304" s="96"/>
      <c r="AJ304" s="97"/>
    </row>
    <row r="305" spans="2:36" ht="15" hidden="1" customHeight="1" thickBot="1" x14ac:dyDescent="0.3">
      <c r="B305" s="91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73"/>
      <c r="Q305" s="73"/>
      <c r="R305" s="73"/>
      <c r="S305" s="47"/>
      <c r="T305" s="47"/>
      <c r="U305" s="47"/>
      <c r="V305" s="47"/>
      <c r="W305" s="47"/>
      <c r="X305" s="47"/>
      <c r="Y305" s="47"/>
      <c r="Z305" s="44"/>
      <c r="AA305" s="48"/>
      <c r="AB305" s="48"/>
      <c r="AC305" s="49"/>
      <c r="AD305" s="81"/>
      <c r="AE305" s="82"/>
      <c r="AF305" s="94"/>
      <c r="AG305" s="95"/>
      <c r="AH305" s="95"/>
      <c r="AI305" s="96"/>
      <c r="AJ305" s="97"/>
    </row>
    <row r="306" spans="2:36" ht="15" hidden="1" customHeight="1" thickBot="1" x14ac:dyDescent="0.3">
      <c r="B306" s="91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73"/>
      <c r="Q306" s="73"/>
      <c r="R306" s="73"/>
      <c r="S306" s="47"/>
      <c r="T306" s="47"/>
      <c r="U306" s="47"/>
      <c r="V306" s="47"/>
      <c r="W306" s="47"/>
      <c r="X306" s="47"/>
      <c r="Y306" s="47"/>
      <c r="Z306" s="44"/>
      <c r="AA306" s="48"/>
      <c r="AB306" s="48"/>
      <c r="AC306" s="49"/>
      <c r="AD306" s="81"/>
      <c r="AE306" s="82"/>
      <c r="AF306" s="94"/>
      <c r="AG306" s="95"/>
      <c r="AH306" s="95"/>
      <c r="AI306" s="96"/>
      <c r="AJ306" s="97"/>
    </row>
    <row r="307" spans="2:36" ht="15" hidden="1" customHeight="1" thickBot="1" x14ac:dyDescent="0.3">
      <c r="B307" s="92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74"/>
      <c r="Q307" s="74"/>
      <c r="R307" s="74"/>
      <c r="S307" s="56"/>
      <c r="T307" s="56"/>
      <c r="U307" s="56"/>
      <c r="V307" s="56"/>
      <c r="W307" s="56"/>
      <c r="X307" s="56"/>
      <c r="Y307" s="56"/>
      <c r="Z307" s="53"/>
      <c r="AA307" s="57"/>
      <c r="AB307" s="57"/>
      <c r="AC307" s="58"/>
      <c r="AD307" s="83"/>
      <c r="AE307" s="84"/>
      <c r="AF307" s="94"/>
      <c r="AG307" s="95"/>
      <c r="AH307" s="95"/>
      <c r="AI307" s="96"/>
      <c r="AJ307" s="97"/>
    </row>
    <row r="308" spans="2:36" ht="15" hidden="1" customHeight="1" thickBot="1" x14ac:dyDescent="0.3">
      <c r="B308" s="90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72"/>
      <c r="Q308" s="72"/>
      <c r="R308" s="72"/>
      <c r="S308" s="39"/>
      <c r="T308" s="39"/>
      <c r="U308" s="39"/>
      <c r="V308" s="39"/>
      <c r="W308" s="39"/>
      <c r="X308" s="39"/>
      <c r="Y308" s="39"/>
      <c r="Z308" s="36"/>
      <c r="AA308" s="40"/>
      <c r="AB308" s="40"/>
      <c r="AC308" s="41"/>
      <c r="AD308" s="85"/>
      <c r="AE308" s="86"/>
      <c r="AF308" s="94" t="e">
        <f>SUM(Z308:Z312)/SUM($H308:$H312)*100</f>
        <v>#DIV/0!</v>
      </c>
      <c r="AG308" s="95" t="e">
        <f>SUM(AA308:AA312)/SUM($H308:$H312)*100</f>
        <v>#DIV/0!</v>
      </c>
      <c r="AH308" s="95" t="e">
        <f>SUM(AB308:AB312)/SUM($H308:$H312)*100</f>
        <v>#DIV/0!</v>
      </c>
      <c r="AI308" s="96" t="e">
        <f>SUM(AC308:AC312)/SUM($H308:$H312)*100</f>
        <v>#DIV/0!</v>
      </c>
      <c r="AJ308" s="97" t="e">
        <f t="shared" ref="AJ308" si="64">SUM(AF308:AI312)</f>
        <v>#DIV/0!</v>
      </c>
    </row>
    <row r="309" spans="2:36" ht="15" hidden="1" customHeight="1" thickBot="1" x14ac:dyDescent="0.3">
      <c r="B309" s="91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73"/>
      <c r="Q309" s="73"/>
      <c r="R309" s="73"/>
      <c r="S309" s="47"/>
      <c r="T309" s="47"/>
      <c r="U309" s="47"/>
      <c r="V309" s="47"/>
      <c r="W309" s="47"/>
      <c r="X309" s="47"/>
      <c r="Y309" s="47"/>
      <c r="Z309" s="44"/>
      <c r="AA309" s="48"/>
      <c r="AB309" s="48"/>
      <c r="AC309" s="49"/>
      <c r="AD309" s="81"/>
      <c r="AE309" s="82"/>
      <c r="AF309" s="94"/>
      <c r="AG309" s="95"/>
      <c r="AH309" s="95"/>
      <c r="AI309" s="96"/>
      <c r="AJ309" s="97"/>
    </row>
    <row r="310" spans="2:36" ht="15" hidden="1" customHeight="1" thickBot="1" x14ac:dyDescent="0.3">
      <c r="B310" s="91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73"/>
      <c r="Q310" s="73"/>
      <c r="R310" s="73"/>
      <c r="S310" s="47"/>
      <c r="T310" s="47"/>
      <c r="U310" s="47"/>
      <c r="V310" s="47"/>
      <c r="W310" s="47"/>
      <c r="X310" s="47"/>
      <c r="Y310" s="47"/>
      <c r="Z310" s="44"/>
      <c r="AA310" s="48"/>
      <c r="AB310" s="48"/>
      <c r="AC310" s="49"/>
      <c r="AD310" s="81"/>
      <c r="AE310" s="82"/>
      <c r="AF310" s="94"/>
      <c r="AG310" s="95"/>
      <c r="AH310" s="95"/>
      <c r="AI310" s="96"/>
      <c r="AJ310" s="97"/>
    </row>
    <row r="311" spans="2:36" ht="15" hidden="1" customHeight="1" thickBot="1" x14ac:dyDescent="0.3">
      <c r="B311" s="91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73"/>
      <c r="Q311" s="73"/>
      <c r="R311" s="73"/>
      <c r="S311" s="47"/>
      <c r="T311" s="47"/>
      <c r="U311" s="47"/>
      <c r="V311" s="47"/>
      <c r="W311" s="47"/>
      <c r="X311" s="47"/>
      <c r="Y311" s="47"/>
      <c r="Z311" s="44"/>
      <c r="AA311" s="48"/>
      <c r="AB311" s="48"/>
      <c r="AC311" s="49"/>
      <c r="AD311" s="81"/>
      <c r="AE311" s="82"/>
      <c r="AF311" s="94"/>
      <c r="AG311" s="95"/>
      <c r="AH311" s="95"/>
      <c r="AI311" s="96"/>
      <c r="AJ311" s="97"/>
    </row>
    <row r="312" spans="2:36" ht="15" hidden="1" customHeight="1" thickBot="1" x14ac:dyDescent="0.3">
      <c r="B312" s="92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74"/>
      <c r="Q312" s="74"/>
      <c r="R312" s="74"/>
      <c r="S312" s="56"/>
      <c r="T312" s="56"/>
      <c r="U312" s="56"/>
      <c r="V312" s="56"/>
      <c r="W312" s="56"/>
      <c r="X312" s="56"/>
      <c r="Y312" s="56"/>
      <c r="Z312" s="53"/>
      <c r="AA312" s="57"/>
      <c r="AB312" s="57"/>
      <c r="AC312" s="58"/>
      <c r="AD312" s="83"/>
      <c r="AE312" s="84"/>
      <c r="AF312" s="94"/>
      <c r="AG312" s="95"/>
      <c r="AH312" s="95"/>
      <c r="AI312" s="96"/>
      <c r="AJ312" s="97"/>
    </row>
    <row r="313" spans="2:36" ht="15" hidden="1" customHeight="1" thickBot="1" x14ac:dyDescent="0.3">
      <c r="B313" s="90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72"/>
      <c r="Q313" s="72"/>
      <c r="R313" s="72"/>
      <c r="S313" s="39"/>
      <c r="T313" s="39"/>
      <c r="U313" s="39"/>
      <c r="V313" s="39"/>
      <c r="W313" s="39"/>
      <c r="X313" s="39"/>
      <c r="Y313" s="39"/>
      <c r="Z313" s="36"/>
      <c r="AA313" s="40"/>
      <c r="AB313" s="40"/>
      <c r="AC313" s="41"/>
      <c r="AD313" s="85"/>
      <c r="AE313" s="86"/>
      <c r="AF313" s="94" t="e">
        <f>SUM(Z313:Z317)/SUM($H313:$H317)*100</f>
        <v>#DIV/0!</v>
      </c>
      <c r="AG313" s="95" t="e">
        <f>SUM(AA313:AA317)/SUM($H313:$H317)*100</f>
        <v>#DIV/0!</v>
      </c>
      <c r="AH313" s="95" t="e">
        <f>SUM(AB313:AB317)/SUM($H313:$H317)*100</f>
        <v>#DIV/0!</v>
      </c>
      <c r="AI313" s="96" t="e">
        <f>SUM(AC313:AC317)/SUM($H313:$H317)*100</f>
        <v>#DIV/0!</v>
      </c>
      <c r="AJ313" s="97" t="e">
        <f t="shared" ref="AJ313" si="65">SUM(AF313:AI317)</f>
        <v>#DIV/0!</v>
      </c>
    </row>
    <row r="314" spans="2:36" ht="15" hidden="1" customHeight="1" thickBot="1" x14ac:dyDescent="0.3">
      <c r="B314" s="91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73"/>
      <c r="Q314" s="73"/>
      <c r="R314" s="73"/>
      <c r="S314" s="47"/>
      <c r="T314" s="47"/>
      <c r="U314" s="47"/>
      <c r="V314" s="47"/>
      <c r="W314" s="47"/>
      <c r="X314" s="47"/>
      <c r="Y314" s="47"/>
      <c r="Z314" s="44"/>
      <c r="AA314" s="48"/>
      <c r="AB314" s="48"/>
      <c r="AC314" s="49"/>
      <c r="AD314" s="81"/>
      <c r="AE314" s="82"/>
      <c r="AF314" s="94"/>
      <c r="AG314" s="95"/>
      <c r="AH314" s="95"/>
      <c r="AI314" s="96"/>
      <c r="AJ314" s="97"/>
    </row>
    <row r="315" spans="2:36" ht="15" hidden="1" customHeight="1" thickBot="1" x14ac:dyDescent="0.3">
      <c r="B315" s="91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73"/>
      <c r="Q315" s="73"/>
      <c r="R315" s="73"/>
      <c r="S315" s="47"/>
      <c r="T315" s="47"/>
      <c r="U315" s="47"/>
      <c r="V315" s="47"/>
      <c r="W315" s="47"/>
      <c r="X315" s="47"/>
      <c r="Y315" s="47"/>
      <c r="Z315" s="44"/>
      <c r="AA315" s="48"/>
      <c r="AB315" s="48"/>
      <c r="AC315" s="49"/>
      <c r="AD315" s="81"/>
      <c r="AE315" s="82"/>
      <c r="AF315" s="94"/>
      <c r="AG315" s="95"/>
      <c r="AH315" s="95"/>
      <c r="AI315" s="96"/>
      <c r="AJ315" s="97"/>
    </row>
    <row r="316" spans="2:36" ht="15" hidden="1" customHeight="1" thickBot="1" x14ac:dyDescent="0.3">
      <c r="B316" s="91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73"/>
      <c r="Q316" s="73"/>
      <c r="R316" s="73"/>
      <c r="S316" s="47"/>
      <c r="T316" s="47"/>
      <c r="U316" s="47"/>
      <c r="V316" s="47"/>
      <c r="W316" s="47"/>
      <c r="X316" s="47"/>
      <c r="Y316" s="47"/>
      <c r="Z316" s="44"/>
      <c r="AA316" s="48"/>
      <c r="AB316" s="48"/>
      <c r="AC316" s="49"/>
      <c r="AD316" s="81"/>
      <c r="AE316" s="82"/>
      <c r="AF316" s="94"/>
      <c r="AG316" s="95"/>
      <c r="AH316" s="95"/>
      <c r="AI316" s="96"/>
      <c r="AJ316" s="97"/>
    </row>
    <row r="317" spans="2:36" ht="15" hidden="1" customHeight="1" thickBot="1" x14ac:dyDescent="0.3">
      <c r="B317" s="92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74"/>
      <c r="Q317" s="74"/>
      <c r="R317" s="74"/>
      <c r="S317" s="56"/>
      <c r="T317" s="56"/>
      <c r="U317" s="56"/>
      <c r="V317" s="56"/>
      <c r="W317" s="56"/>
      <c r="X317" s="56"/>
      <c r="Y317" s="56"/>
      <c r="Z317" s="53"/>
      <c r="AA317" s="57"/>
      <c r="AB317" s="57"/>
      <c r="AC317" s="58"/>
      <c r="AD317" s="83"/>
      <c r="AE317" s="84"/>
      <c r="AF317" s="94"/>
      <c r="AG317" s="95"/>
      <c r="AH317" s="95"/>
      <c r="AI317" s="96"/>
      <c r="AJ317" s="97"/>
    </row>
    <row r="318" spans="2:36" ht="15" hidden="1" customHeight="1" thickBot="1" x14ac:dyDescent="0.3">
      <c r="B318" s="90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72"/>
      <c r="Q318" s="72"/>
      <c r="R318" s="72"/>
      <c r="S318" s="39"/>
      <c r="T318" s="39"/>
      <c r="U318" s="39"/>
      <c r="V318" s="39"/>
      <c r="W318" s="39"/>
      <c r="X318" s="39"/>
      <c r="Y318" s="39"/>
      <c r="Z318" s="36"/>
      <c r="AA318" s="40"/>
      <c r="AB318" s="40"/>
      <c r="AC318" s="41"/>
      <c r="AD318" s="85"/>
      <c r="AE318" s="86"/>
      <c r="AF318" s="94" t="e">
        <f>SUM(Z318:Z322)/SUM($H318:$H322)*100</f>
        <v>#DIV/0!</v>
      </c>
      <c r="AG318" s="95" t="e">
        <f>SUM(AA318:AA322)/SUM($H318:$H322)*100</f>
        <v>#DIV/0!</v>
      </c>
      <c r="AH318" s="95" t="e">
        <f>SUM(AB318:AB322)/SUM($H318:$H322)*100</f>
        <v>#DIV/0!</v>
      </c>
      <c r="AI318" s="96" t="e">
        <f>SUM(AC318:AC322)/SUM($H318:$H322)*100</f>
        <v>#DIV/0!</v>
      </c>
      <c r="AJ318" s="97" t="e">
        <f t="shared" ref="AJ318" si="66">SUM(AF318:AI322)</f>
        <v>#DIV/0!</v>
      </c>
    </row>
    <row r="319" spans="2:36" ht="15" hidden="1" customHeight="1" thickBot="1" x14ac:dyDescent="0.3">
      <c r="B319" s="91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73"/>
      <c r="Q319" s="73"/>
      <c r="R319" s="73"/>
      <c r="S319" s="47"/>
      <c r="T319" s="47"/>
      <c r="U319" s="47"/>
      <c r="V319" s="47"/>
      <c r="W319" s="47"/>
      <c r="X319" s="47"/>
      <c r="Y319" s="47"/>
      <c r="Z319" s="44"/>
      <c r="AA319" s="48"/>
      <c r="AB319" s="48"/>
      <c r="AC319" s="49"/>
      <c r="AD319" s="81"/>
      <c r="AE319" s="82"/>
      <c r="AF319" s="94"/>
      <c r="AG319" s="95"/>
      <c r="AH319" s="95"/>
      <c r="AI319" s="96"/>
      <c r="AJ319" s="97"/>
    </row>
    <row r="320" spans="2:36" ht="15" hidden="1" customHeight="1" thickBot="1" x14ac:dyDescent="0.3">
      <c r="B320" s="91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73"/>
      <c r="Q320" s="73"/>
      <c r="R320" s="73"/>
      <c r="S320" s="47"/>
      <c r="T320" s="47"/>
      <c r="U320" s="47"/>
      <c r="V320" s="47"/>
      <c r="W320" s="47"/>
      <c r="X320" s="47"/>
      <c r="Y320" s="47"/>
      <c r="Z320" s="44"/>
      <c r="AA320" s="48"/>
      <c r="AB320" s="48"/>
      <c r="AC320" s="49"/>
      <c r="AD320" s="81"/>
      <c r="AE320" s="82"/>
      <c r="AF320" s="94"/>
      <c r="AG320" s="95"/>
      <c r="AH320" s="95"/>
      <c r="AI320" s="96"/>
      <c r="AJ320" s="97"/>
    </row>
    <row r="321" spans="2:36" ht="15" hidden="1" customHeight="1" thickBot="1" x14ac:dyDescent="0.3">
      <c r="B321" s="91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73"/>
      <c r="Q321" s="73"/>
      <c r="R321" s="73"/>
      <c r="S321" s="47"/>
      <c r="T321" s="47"/>
      <c r="U321" s="47"/>
      <c r="V321" s="47"/>
      <c r="W321" s="47"/>
      <c r="X321" s="47"/>
      <c r="Y321" s="47"/>
      <c r="Z321" s="44"/>
      <c r="AA321" s="48"/>
      <c r="AB321" s="48"/>
      <c r="AC321" s="49"/>
      <c r="AD321" s="81"/>
      <c r="AE321" s="82"/>
      <c r="AF321" s="94"/>
      <c r="AG321" s="95"/>
      <c r="AH321" s="95"/>
      <c r="AI321" s="96"/>
      <c r="AJ321" s="97"/>
    </row>
    <row r="322" spans="2:36" ht="15" hidden="1" customHeight="1" thickBot="1" x14ac:dyDescent="0.3">
      <c r="B322" s="92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74"/>
      <c r="Q322" s="74"/>
      <c r="R322" s="74"/>
      <c r="S322" s="56"/>
      <c r="T322" s="56"/>
      <c r="U322" s="56"/>
      <c r="V322" s="56"/>
      <c r="W322" s="56"/>
      <c r="X322" s="56"/>
      <c r="Y322" s="56"/>
      <c r="Z322" s="53"/>
      <c r="AA322" s="57"/>
      <c r="AB322" s="57"/>
      <c r="AC322" s="58"/>
      <c r="AD322" s="83"/>
      <c r="AE322" s="84"/>
      <c r="AF322" s="94"/>
      <c r="AG322" s="95"/>
      <c r="AH322" s="95"/>
      <c r="AI322" s="96"/>
      <c r="AJ322" s="97"/>
    </row>
    <row r="323" spans="2:36" ht="15" hidden="1" customHeight="1" thickBot="1" x14ac:dyDescent="0.3">
      <c r="B323" s="90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72"/>
      <c r="Q323" s="72"/>
      <c r="R323" s="72"/>
      <c r="S323" s="39"/>
      <c r="T323" s="39"/>
      <c r="U323" s="39"/>
      <c r="V323" s="39"/>
      <c r="W323" s="39"/>
      <c r="X323" s="39"/>
      <c r="Y323" s="39"/>
      <c r="Z323" s="36"/>
      <c r="AA323" s="40"/>
      <c r="AB323" s="40"/>
      <c r="AC323" s="41"/>
      <c r="AD323" s="85"/>
      <c r="AE323" s="86"/>
      <c r="AF323" s="94" t="e">
        <f>SUM(Z323:Z327)/SUM($H323:$H327)*100</f>
        <v>#DIV/0!</v>
      </c>
      <c r="AG323" s="95" t="e">
        <f>SUM(AA323:AA327)/SUM($H323:$H327)*100</f>
        <v>#DIV/0!</v>
      </c>
      <c r="AH323" s="95" t="e">
        <f>SUM(AB323:AB327)/SUM($H323:$H327)*100</f>
        <v>#DIV/0!</v>
      </c>
      <c r="AI323" s="96" t="e">
        <f>SUM(AC323:AC327)/SUM($H323:$H327)*100</f>
        <v>#DIV/0!</v>
      </c>
      <c r="AJ323" s="97" t="e">
        <f t="shared" ref="AJ323" si="67">SUM(AF323:AI327)</f>
        <v>#DIV/0!</v>
      </c>
    </row>
    <row r="324" spans="2:36" ht="15" hidden="1" customHeight="1" thickBot="1" x14ac:dyDescent="0.3">
      <c r="B324" s="91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73"/>
      <c r="Q324" s="73"/>
      <c r="R324" s="73"/>
      <c r="S324" s="47"/>
      <c r="T324" s="47"/>
      <c r="U324" s="47"/>
      <c r="V324" s="47"/>
      <c r="W324" s="47"/>
      <c r="X324" s="47"/>
      <c r="Y324" s="47"/>
      <c r="Z324" s="44"/>
      <c r="AA324" s="48"/>
      <c r="AB324" s="48"/>
      <c r="AC324" s="49"/>
      <c r="AD324" s="81"/>
      <c r="AE324" s="82"/>
      <c r="AF324" s="94"/>
      <c r="AG324" s="95"/>
      <c r="AH324" s="95"/>
      <c r="AI324" s="96"/>
      <c r="AJ324" s="97"/>
    </row>
    <row r="325" spans="2:36" ht="15" hidden="1" customHeight="1" thickBot="1" x14ac:dyDescent="0.3">
      <c r="B325" s="91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73"/>
      <c r="Q325" s="73"/>
      <c r="R325" s="73"/>
      <c r="S325" s="47"/>
      <c r="T325" s="47"/>
      <c r="U325" s="47"/>
      <c r="V325" s="47"/>
      <c r="W325" s="47"/>
      <c r="X325" s="47"/>
      <c r="Y325" s="47"/>
      <c r="Z325" s="44"/>
      <c r="AA325" s="48"/>
      <c r="AB325" s="48"/>
      <c r="AC325" s="49"/>
      <c r="AD325" s="81"/>
      <c r="AE325" s="82"/>
      <c r="AF325" s="94"/>
      <c r="AG325" s="95"/>
      <c r="AH325" s="95"/>
      <c r="AI325" s="96"/>
      <c r="AJ325" s="97"/>
    </row>
    <row r="326" spans="2:36" ht="15" hidden="1" customHeight="1" thickBot="1" x14ac:dyDescent="0.3">
      <c r="B326" s="91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73"/>
      <c r="Q326" s="73"/>
      <c r="R326" s="73"/>
      <c r="S326" s="47"/>
      <c r="T326" s="47"/>
      <c r="U326" s="47"/>
      <c r="V326" s="47"/>
      <c r="W326" s="47"/>
      <c r="X326" s="47"/>
      <c r="Y326" s="47"/>
      <c r="Z326" s="44"/>
      <c r="AA326" s="48"/>
      <c r="AB326" s="48"/>
      <c r="AC326" s="49"/>
      <c r="AD326" s="81"/>
      <c r="AE326" s="82"/>
      <c r="AF326" s="94"/>
      <c r="AG326" s="95"/>
      <c r="AH326" s="95"/>
      <c r="AI326" s="96"/>
      <c r="AJ326" s="97"/>
    </row>
    <row r="327" spans="2:36" ht="15" hidden="1" customHeight="1" thickBot="1" x14ac:dyDescent="0.3">
      <c r="B327" s="92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74"/>
      <c r="Q327" s="74"/>
      <c r="R327" s="74"/>
      <c r="S327" s="56"/>
      <c r="T327" s="56"/>
      <c r="U327" s="56"/>
      <c r="V327" s="56"/>
      <c r="W327" s="56"/>
      <c r="X327" s="56"/>
      <c r="Y327" s="56"/>
      <c r="Z327" s="53"/>
      <c r="AA327" s="57"/>
      <c r="AB327" s="57"/>
      <c r="AC327" s="58"/>
      <c r="AD327" s="83"/>
      <c r="AE327" s="84"/>
      <c r="AF327" s="94"/>
      <c r="AG327" s="95"/>
      <c r="AH327" s="95"/>
      <c r="AI327" s="96"/>
      <c r="AJ327" s="97"/>
    </row>
    <row r="328" spans="2:36" ht="15" hidden="1" customHeight="1" thickBot="1" x14ac:dyDescent="0.3">
      <c r="B328" s="90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72"/>
      <c r="Q328" s="72"/>
      <c r="R328" s="72"/>
      <c r="S328" s="39"/>
      <c r="T328" s="39"/>
      <c r="U328" s="39"/>
      <c r="V328" s="39"/>
      <c r="W328" s="39"/>
      <c r="X328" s="39"/>
      <c r="Y328" s="39"/>
      <c r="Z328" s="36"/>
      <c r="AA328" s="40"/>
      <c r="AB328" s="40"/>
      <c r="AC328" s="41"/>
      <c r="AD328" s="85"/>
      <c r="AE328" s="86"/>
      <c r="AF328" s="94" t="e">
        <f>SUM(Z328:Z332)/SUM($H328:$H332)*100</f>
        <v>#DIV/0!</v>
      </c>
      <c r="AG328" s="95" t="e">
        <f>SUM(AA328:AA332)/SUM($H328:$H332)*100</f>
        <v>#DIV/0!</v>
      </c>
      <c r="AH328" s="95" t="e">
        <f>SUM(AB328:AB332)/SUM($H328:$H332)*100</f>
        <v>#DIV/0!</v>
      </c>
      <c r="AI328" s="96" t="e">
        <f>SUM(AC328:AC332)/SUM($H328:$H332)*100</f>
        <v>#DIV/0!</v>
      </c>
      <c r="AJ328" s="97" t="e">
        <f t="shared" ref="AJ328" si="68">SUM(AF328:AI332)</f>
        <v>#DIV/0!</v>
      </c>
    </row>
    <row r="329" spans="2:36" ht="15" hidden="1" customHeight="1" thickBot="1" x14ac:dyDescent="0.3">
      <c r="B329" s="91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73"/>
      <c r="Q329" s="73"/>
      <c r="R329" s="73"/>
      <c r="S329" s="47"/>
      <c r="T329" s="47"/>
      <c r="U329" s="47"/>
      <c r="V329" s="47"/>
      <c r="W329" s="47"/>
      <c r="X329" s="47"/>
      <c r="Y329" s="47"/>
      <c r="Z329" s="44"/>
      <c r="AA329" s="48"/>
      <c r="AB329" s="48"/>
      <c r="AC329" s="49"/>
      <c r="AD329" s="81"/>
      <c r="AE329" s="82"/>
      <c r="AF329" s="94"/>
      <c r="AG329" s="95"/>
      <c r="AH329" s="95"/>
      <c r="AI329" s="96"/>
      <c r="AJ329" s="97"/>
    </row>
    <row r="330" spans="2:36" ht="15" hidden="1" customHeight="1" thickBot="1" x14ac:dyDescent="0.3">
      <c r="B330" s="91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73"/>
      <c r="Q330" s="73"/>
      <c r="R330" s="73"/>
      <c r="S330" s="47"/>
      <c r="T330" s="47"/>
      <c r="U330" s="47"/>
      <c r="V330" s="47"/>
      <c r="W330" s="47"/>
      <c r="X330" s="47"/>
      <c r="Y330" s="47"/>
      <c r="Z330" s="44"/>
      <c r="AA330" s="48"/>
      <c r="AB330" s="48"/>
      <c r="AC330" s="49"/>
      <c r="AD330" s="81"/>
      <c r="AE330" s="82"/>
      <c r="AF330" s="94"/>
      <c r="AG330" s="95"/>
      <c r="AH330" s="95"/>
      <c r="AI330" s="96"/>
      <c r="AJ330" s="97"/>
    </row>
    <row r="331" spans="2:36" ht="15" hidden="1" customHeight="1" thickBot="1" x14ac:dyDescent="0.3">
      <c r="B331" s="91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73"/>
      <c r="Q331" s="73"/>
      <c r="R331" s="73"/>
      <c r="S331" s="47"/>
      <c r="T331" s="47"/>
      <c r="U331" s="47"/>
      <c r="V331" s="47"/>
      <c r="W331" s="47"/>
      <c r="X331" s="47"/>
      <c r="Y331" s="47"/>
      <c r="Z331" s="44"/>
      <c r="AA331" s="48"/>
      <c r="AB331" s="48"/>
      <c r="AC331" s="49"/>
      <c r="AD331" s="81"/>
      <c r="AE331" s="82"/>
      <c r="AF331" s="94"/>
      <c r="AG331" s="95"/>
      <c r="AH331" s="95"/>
      <c r="AI331" s="96"/>
      <c r="AJ331" s="97"/>
    </row>
    <row r="332" spans="2:36" ht="15" hidden="1" customHeight="1" thickBot="1" x14ac:dyDescent="0.3">
      <c r="B332" s="92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74"/>
      <c r="Q332" s="74"/>
      <c r="R332" s="74"/>
      <c r="S332" s="56"/>
      <c r="T332" s="56"/>
      <c r="U332" s="56"/>
      <c r="V332" s="56"/>
      <c r="W332" s="56"/>
      <c r="X332" s="56"/>
      <c r="Y332" s="56"/>
      <c r="Z332" s="53"/>
      <c r="AA332" s="57"/>
      <c r="AB332" s="57"/>
      <c r="AC332" s="58"/>
      <c r="AD332" s="83"/>
      <c r="AE332" s="84"/>
      <c r="AF332" s="94"/>
      <c r="AG332" s="95"/>
      <c r="AH332" s="95"/>
      <c r="AI332" s="96"/>
      <c r="AJ332" s="97"/>
    </row>
    <row r="333" spans="2:36" ht="15" hidden="1" customHeight="1" thickBot="1" x14ac:dyDescent="0.3">
      <c r="B333" s="90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72"/>
      <c r="Q333" s="72"/>
      <c r="R333" s="72"/>
      <c r="S333" s="39"/>
      <c r="T333" s="39"/>
      <c r="U333" s="39"/>
      <c r="V333" s="39"/>
      <c r="W333" s="39"/>
      <c r="X333" s="39"/>
      <c r="Y333" s="39"/>
      <c r="Z333" s="36"/>
      <c r="AA333" s="40"/>
      <c r="AB333" s="40"/>
      <c r="AC333" s="41"/>
      <c r="AD333" s="85"/>
      <c r="AE333" s="86"/>
      <c r="AF333" s="94" t="e">
        <f>SUM(Z333:Z337)/SUM($H333:$H337)*100</f>
        <v>#DIV/0!</v>
      </c>
      <c r="AG333" s="95" t="e">
        <f>SUM(AA333:AA337)/SUM($H333:$H337)*100</f>
        <v>#DIV/0!</v>
      </c>
      <c r="AH333" s="95" t="e">
        <f>SUM(AB333:AB337)/SUM($H333:$H337)*100</f>
        <v>#DIV/0!</v>
      </c>
      <c r="AI333" s="96" t="e">
        <f>SUM(AC333:AC337)/SUM($H333:$H337)*100</f>
        <v>#DIV/0!</v>
      </c>
      <c r="AJ333" s="97" t="e">
        <f t="shared" ref="AJ333" si="69">SUM(AF333:AI337)</f>
        <v>#DIV/0!</v>
      </c>
    </row>
    <row r="334" spans="2:36" ht="15" hidden="1" customHeight="1" thickBot="1" x14ac:dyDescent="0.3">
      <c r="B334" s="91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73"/>
      <c r="Q334" s="73"/>
      <c r="R334" s="73"/>
      <c r="S334" s="47"/>
      <c r="T334" s="47"/>
      <c r="U334" s="47"/>
      <c r="V334" s="47"/>
      <c r="W334" s="47"/>
      <c r="X334" s="47"/>
      <c r="Y334" s="47"/>
      <c r="Z334" s="44"/>
      <c r="AA334" s="48"/>
      <c r="AB334" s="48"/>
      <c r="AC334" s="49"/>
      <c r="AD334" s="81"/>
      <c r="AE334" s="82"/>
      <c r="AF334" s="94"/>
      <c r="AG334" s="95"/>
      <c r="AH334" s="95"/>
      <c r="AI334" s="96"/>
      <c r="AJ334" s="97"/>
    </row>
    <row r="335" spans="2:36" ht="15" hidden="1" customHeight="1" thickBot="1" x14ac:dyDescent="0.3">
      <c r="B335" s="91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73"/>
      <c r="Q335" s="73"/>
      <c r="R335" s="73"/>
      <c r="S335" s="47"/>
      <c r="T335" s="47"/>
      <c r="U335" s="47"/>
      <c r="V335" s="47"/>
      <c r="W335" s="47"/>
      <c r="X335" s="47"/>
      <c r="Y335" s="47"/>
      <c r="Z335" s="44"/>
      <c r="AA335" s="48"/>
      <c r="AB335" s="48"/>
      <c r="AC335" s="49"/>
      <c r="AD335" s="81"/>
      <c r="AE335" s="82"/>
      <c r="AF335" s="94"/>
      <c r="AG335" s="95"/>
      <c r="AH335" s="95"/>
      <c r="AI335" s="96"/>
      <c r="AJ335" s="97"/>
    </row>
    <row r="336" spans="2:36" ht="15" hidden="1" customHeight="1" thickBot="1" x14ac:dyDescent="0.3">
      <c r="B336" s="91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73"/>
      <c r="Q336" s="73"/>
      <c r="R336" s="73"/>
      <c r="S336" s="47"/>
      <c r="T336" s="47"/>
      <c r="U336" s="47"/>
      <c r="V336" s="47"/>
      <c r="W336" s="47"/>
      <c r="X336" s="47"/>
      <c r="Y336" s="47"/>
      <c r="Z336" s="44"/>
      <c r="AA336" s="48"/>
      <c r="AB336" s="48"/>
      <c r="AC336" s="49"/>
      <c r="AD336" s="81"/>
      <c r="AE336" s="82"/>
      <c r="AF336" s="94"/>
      <c r="AG336" s="95"/>
      <c r="AH336" s="95"/>
      <c r="AI336" s="96"/>
      <c r="AJ336" s="97"/>
    </row>
    <row r="337" spans="2:36" ht="15" hidden="1" customHeight="1" thickBot="1" x14ac:dyDescent="0.3">
      <c r="B337" s="92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74"/>
      <c r="Q337" s="74"/>
      <c r="R337" s="74"/>
      <c r="S337" s="56"/>
      <c r="T337" s="56"/>
      <c r="U337" s="56"/>
      <c r="V337" s="56"/>
      <c r="W337" s="56"/>
      <c r="X337" s="56"/>
      <c r="Y337" s="56"/>
      <c r="Z337" s="53"/>
      <c r="AA337" s="57"/>
      <c r="AB337" s="57"/>
      <c r="AC337" s="58"/>
      <c r="AD337" s="83"/>
      <c r="AE337" s="84"/>
      <c r="AF337" s="94"/>
      <c r="AG337" s="95"/>
      <c r="AH337" s="95"/>
      <c r="AI337" s="96"/>
      <c r="AJ337" s="97"/>
    </row>
    <row r="338" spans="2:36" ht="15" hidden="1" customHeight="1" thickBot="1" x14ac:dyDescent="0.3">
      <c r="B338" s="90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72"/>
      <c r="Q338" s="72"/>
      <c r="R338" s="72"/>
      <c r="S338" s="39"/>
      <c r="T338" s="39"/>
      <c r="U338" s="39"/>
      <c r="V338" s="39"/>
      <c r="W338" s="39"/>
      <c r="X338" s="39"/>
      <c r="Y338" s="39"/>
      <c r="Z338" s="36"/>
      <c r="AA338" s="40"/>
      <c r="AB338" s="40"/>
      <c r="AC338" s="41"/>
      <c r="AD338" s="85"/>
      <c r="AE338" s="86"/>
      <c r="AF338" s="94" t="e">
        <f>SUM(Z338:Z342)/SUM($H338:$H342)*100</f>
        <v>#DIV/0!</v>
      </c>
      <c r="AG338" s="95" t="e">
        <f>SUM(AA338:AA342)/SUM($H338:$H342)*100</f>
        <v>#DIV/0!</v>
      </c>
      <c r="AH338" s="95" t="e">
        <f>SUM(AB338:AB342)/SUM($H338:$H342)*100</f>
        <v>#DIV/0!</v>
      </c>
      <c r="AI338" s="96" t="e">
        <f>SUM(AC338:AC342)/SUM($H338:$H342)*100</f>
        <v>#DIV/0!</v>
      </c>
      <c r="AJ338" s="97" t="e">
        <f t="shared" ref="AJ338" si="70">SUM(AF338:AI342)</f>
        <v>#DIV/0!</v>
      </c>
    </row>
    <row r="339" spans="2:36" ht="15" hidden="1" customHeight="1" thickBot="1" x14ac:dyDescent="0.3">
      <c r="B339" s="91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73"/>
      <c r="Q339" s="73"/>
      <c r="R339" s="73"/>
      <c r="S339" s="47"/>
      <c r="T339" s="47"/>
      <c r="U339" s="47"/>
      <c r="V339" s="47"/>
      <c r="W339" s="47"/>
      <c r="X339" s="47"/>
      <c r="Y339" s="47"/>
      <c r="Z339" s="44"/>
      <c r="AA339" s="48"/>
      <c r="AB339" s="48"/>
      <c r="AC339" s="49"/>
      <c r="AD339" s="81"/>
      <c r="AE339" s="82"/>
      <c r="AF339" s="94"/>
      <c r="AG339" s="95"/>
      <c r="AH339" s="95"/>
      <c r="AI339" s="96"/>
      <c r="AJ339" s="97"/>
    </row>
    <row r="340" spans="2:36" ht="15" hidden="1" customHeight="1" thickBot="1" x14ac:dyDescent="0.3">
      <c r="B340" s="91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73"/>
      <c r="Q340" s="73"/>
      <c r="R340" s="73"/>
      <c r="S340" s="47"/>
      <c r="T340" s="47"/>
      <c r="U340" s="47"/>
      <c r="V340" s="47"/>
      <c r="W340" s="47"/>
      <c r="X340" s="47"/>
      <c r="Y340" s="47"/>
      <c r="Z340" s="44"/>
      <c r="AA340" s="48"/>
      <c r="AB340" s="48"/>
      <c r="AC340" s="49"/>
      <c r="AD340" s="81"/>
      <c r="AE340" s="82"/>
      <c r="AF340" s="94"/>
      <c r="AG340" s="95"/>
      <c r="AH340" s="95"/>
      <c r="AI340" s="96"/>
      <c r="AJ340" s="97"/>
    </row>
    <row r="341" spans="2:36" ht="15" hidden="1" customHeight="1" thickBot="1" x14ac:dyDescent="0.3">
      <c r="B341" s="91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73"/>
      <c r="Q341" s="73"/>
      <c r="R341" s="73"/>
      <c r="S341" s="47"/>
      <c r="T341" s="47"/>
      <c r="U341" s="47"/>
      <c r="V341" s="47"/>
      <c r="W341" s="47"/>
      <c r="X341" s="47"/>
      <c r="Y341" s="47"/>
      <c r="Z341" s="44"/>
      <c r="AA341" s="48"/>
      <c r="AB341" s="48"/>
      <c r="AC341" s="49"/>
      <c r="AD341" s="81"/>
      <c r="AE341" s="82"/>
      <c r="AF341" s="94"/>
      <c r="AG341" s="95"/>
      <c r="AH341" s="95"/>
      <c r="AI341" s="96"/>
      <c r="AJ341" s="97"/>
    </row>
    <row r="342" spans="2:36" ht="15" hidden="1" customHeight="1" thickBot="1" x14ac:dyDescent="0.3">
      <c r="B342" s="92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74"/>
      <c r="Q342" s="74"/>
      <c r="R342" s="74"/>
      <c r="S342" s="56"/>
      <c r="T342" s="56"/>
      <c r="U342" s="56"/>
      <c r="V342" s="56"/>
      <c r="W342" s="56"/>
      <c r="X342" s="56"/>
      <c r="Y342" s="56"/>
      <c r="Z342" s="53"/>
      <c r="AA342" s="57"/>
      <c r="AB342" s="57"/>
      <c r="AC342" s="58"/>
      <c r="AD342" s="83"/>
      <c r="AE342" s="84"/>
      <c r="AF342" s="94"/>
      <c r="AG342" s="95"/>
      <c r="AH342" s="95"/>
      <c r="AI342" s="96"/>
      <c r="AJ342" s="97"/>
    </row>
    <row r="343" spans="2:36" ht="15" hidden="1" customHeight="1" thickBot="1" x14ac:dyDescent="0.3">
      <c r="B343" s="90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72"/>
      <c r="Q343" s="72"/>
      <c r="R343" s="72"/>
      <c r="S343" s="39"/>
      <c r="T343" s="39"/>
      <c r="U343" s="39"/>
      <c r="V343" s="39"/>
      <c r="W343" s="39"/>
      <c r="X343" s="39"/>
      <c r="Y343" s="39"/>
      <c r="Z343" s="36"/>
      <c r="AA343" s="40"/>
      <c r="AB343" s="40"/>
      <c r="AC343" s="41"/>
      <c r="AD343" s="85"/>
      <c r="AE343" s="86"/>
      <c r="AF343" s="94" t="e">
        <f>SUM(Z343:Z347)/SUM($H343:$H347)*100</f>
        <v>#DIV/0!</v>
      </c>
      <c r="AG343" s="95" t="e">
        <f>SUM(AA343:AA347)/SUM($H343:$H347)*100</f>
        <v>#DIV/0!</v>
      </c>
      <c r="AH343" s="95" t="e">
        <f>SUM(AB343:AB347)/SUM($H343:$H347)*100</f>
        <v>#DIV/0!</v>
      </c>
      <c r="AI343" s="96" t="e">
        <f>SUM(AC343:AC347)/SUM($H343:$H347)*100</f>
        <v>#DIV/0!</v>
      </c>
      <c r="AJ343" s="97" t="e">
        <f t="shared" ref="AJ343" si="71">SUM(AF343:AI347)</f>
        <v>#DIV/0!</v>
      </c>
    </row>
    <row r="344" spans="2:36" ht="15" hidden="1" customHeight="1" thickBot="1" x14ac:dyDescent="0.3">
      <c r="B344" s="91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73"/>
      <c r="Q344" s="73"/>
      <c r="R344" s="73"/>
      <c r="S344" s="47"/>
      <c r="T344" s="47"/>
      <c r="U344" s="47"/>
      <c r="V344" s="47"/>
      <c r="W344" s="47"/>
      <c r="X344" s="47"/>
      <c r="Y344" s="47"/>
      <c r="Z344" s="44"/>
      <c r="AA344" s="48"/>
      <c r="AB344" s="48"/>
      <c r="AC344" s="49"/>
      <c r="AD344" s="81"/>
      <c r="AE344" s="82"/>
      <c r="AF344" s="94"/>
      <c r="AG344" s="95"/>
      <c r="AH344" s="95"/>
      <c r="AI344" s="96"/>
      <c r="AJ344" s="97"/>
    </row>
    <row r="345" spans="2:36" ht="15" hidden="1" customHeight="1" thickBot="1" x14ac:dyDescent="0.3">
      <c r="B345" s="91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73"/>
      <c r="Q345" s="73"/>
      <c r="R345" s="73"/>
      <c r="S345" s="47"/>
      <c r="T345" s="47"/>
      <c r="U345" s="47"/>
      <c r="V345" s="47"/>
      <c r="W345" s="47"/>
      <c r="X345" s="47"/>
      <c r="Y345" s="47"/>
      <c r="Z345" s="44"/>
      <c r="AA345" s="48"/>
      <c r="AB345" s="48"/>
      <c r="AC345" s="49"/>
      <c r="AD345" s="81"/>
      <c r="AE345" s="82"/>
      <c r="AF345" s="94"/>
      <c r="AG345" s="95"/>
      <c r="AH345" s="95"/>
      <c r="AI345" s="96"/>
      <c r="AJ345" s="97"/>
    </row>
    <row r="346" spans="2:36" ht="15" hidden="1" customHeight="1" thickBot="1" x14ac:dyDescent="0.3">
      <c r="B346" s="91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73"/>
      <c r="Q346" s="73"/>
      <c r="R346" s="73"/>
      <c r="S346" s="47"/>
      <c r="T346" s="47"/>
      <c r="U346" s="47"/>
      <c r="V346" s="47"/>
      <c r="W346" s="47"/>
      <c r="X346" s="47"/>
      <c r="Y346" s="47"/>
      <c r="Z346" s="44"/>
      <c r="AA346" s="48"/>
      <c r="AB346" s="48"/>
      <c r="AC346" s="49"/>
      <c r="AD346" s="81"/>
      <c r="AE346" s="82"/>
      <c r="AF346" s="94"/>
      <c r="AG346" s="95"/>
      <c r="AH346" s="95"/>
      <c r="AI346" s="96"/>
      <c r="AJ346" s="97"/>
    </row>
    <row r="347" spans="2:36" ht="15" hidden="1" customHeight="1" thickBot="1" x14ac:dyDescent="0.3">
      <c r="B347" s="92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74"/>
      <c r="Q347" s="74"/>
      <c r="R347" s="74"/>
      <c r="S347" s="56"/>
      <c r="T347" s="56"/>
      <c r="U347" s="56"/>
      <c r="V347" s="56"/>
      <c r="W347" s="56"/>
      <c r="X347" s="56"/>
      <c r="Y347" s="56"/>
      <c r="Z347" s="53"/>
      <c r="AA347" s="57"/>
      <c r="AB347" s="57"/>
      <c r="AC347" s="58"/>
      <c r="AD347" s="83"/>
      <c r="AE347" s="84"/>
      <c r="AF347" s="94"/>
      <c r="AG347" s="95"/>
      <c r="AH347" s="95"/>
      <c r="AI347" s="96"/>
      <c r="AJ347" s="97"/>
    </row>
    <row r="348" spans="2:36" ht="15" hidden="1" customHeight="1" thickBot="1" x14ac:dyDescent="0.3">
      <c r="B348" s="90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72"/>
      <c r="Q348" s="72"/>
      <c r="R348" s="72"/>
      <c r="S348" s="39"/>
      <c r="T348" s="39"/>
      <c r="U348" s="39"/>
      <c r="V348" s="39"/>
      <c r="W348" s="39"/>
      <c r="X348" s="39"/>
      <c r="Y348" s="39"/>
      <c r="Z348" s="36"/>
      <c r="AA348" s="40"/>
      <c r="AB348" s="40"/>
      <c r="AC348" s="41"/>
      <c r="AD348" s="85"/>
      <c r="AE348" s="86"/>
      <c r="AF348" s="94" t="e">
        <f>SUM(Z348:Z352)/SUM($H348:$H352)*100</f>
        <v>#DIV/0!</v>
      </c>
      <c r="AG348" s="95" t="e">
        <f>SUM(AA348:AA352)/SUM($H348:$H352)*100</f>
        <v>#DIV/0!</v>
      </c>
      <c r="AH348" s="95" t="e">
        <f>SUM(AB348:AB352)/SUM($H348:$H352)*100</f>
        <v>#DIV/0!</v>
      </c>
      <c r="AI348" s="96" t="e">
        <f>SUM(AC348:AC352)/SUM($H348:$H352)*100</f>
        <v>#DIV/0!</v>
      </c>
      <c r="AJ348" s="97" t="e">
        <f t="shared" ref="AJ348" si="72">SUM(AF348:AI352)</f>
        <v>#DIV/0!</v>
      </c>
    </row>
    <row r="349" spans="2:36" ht="15" hidden="1" customHeight="1" thickBot="1" x14ac:dyDescent="0.3">
      <c r="B349" s="91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73"/>
      <c r="Q349" s="73"/>
      <c r="R349" s="73"/>
      <c r="S349" s="47"/>
      <c r="T349" s="47"/>
      <c r="U349" s="47"/>
      <c r="V349" s="47"/>
      <c r="W349" s="47"/>
      <c r="X349" s="47"/>
      <c r="Y349" s="47"/>
      <c r="Z349" s="44"/>
      <c r="AA349" s="48"/>
      <c r="AB349" s="48"/>
      <c r="AC349" s="49"/>
      <c r="AD349" s="81"/>
      <c r="AE349" s="82"/>
      <c r="AF349" s="94"/>
      <c r="AG349" s="95"/>
      <c r="AH349" s="95"/>
      <c r="AI349" s="96"/>
      <c r="AJ349" s="97"/>
    </row>
    <row r="350" spans="2:36" ht="15" hidden="1" customHeight="1" thickBot="1" x14ac:dyDescent="0.3">
      <c r="B350" s="91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73"/>
      <c r="Q350" s="73"/>
      <c r="R350" s="73"/>
      <c r="S350" s="47"/>
      <c r="T350" s="47"/>
      <c r="U350" s="47"/>
      <c r="V350" s="47"/>
      <c r="W350" s="47"/>
      <c r="X350" s="47"/>
      <c r="Y350" s="47"/>
      <c r="Z350" s="44"/>
      <c r="AA350" s="48"/>
      <c r="AB350" s="48"/>
      <c r="AC350" s="49"/>
      <c r="AD350" s="81"/>
      <c r="AE350" s="82"/>
      <c r="AF350" s="94"/>
      <c r="AG350" s="95"/>
      <c r="AH350" s="95"/>
      <c r="AI350" s="96"/>
      <c r="AJ350" s="97"/>
    </row>
    <row r="351" spans="2:36" ht="15" hidden="1" customHeight="1" thickBot="1" x14ac:dyDescent="0.3">
      <c r="B351" s="91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73"/>
      <c r="Q351" s="73"/>
      <c r="R351" s="73"/>
      <c r="S351" s="47"/>
      <c r="T351" s="47"/>
      <c r="U351" s="47"/>
      <c r="V351" s="47"/>
      <c r="W351" s="47"/>
      <c r="X351" s="47"/>
      <c r="Y351" s="47"/>
      <c r="Z351" s="44"/>
      <c r="AA351" s="48"/>
      <c r="AB351" s="48"/>
      <c r="AC351" s="49"/>
      <c r="AD351" s="81"/>
      <c r="AE351" s="82"/>
      <c r="AF351" s="94"/>
      <c r="AG351" s="95"/>
      <c r="AH351" s="95"/>
      <c r="AI351" s="96"/>
      <c r="AJ351" s="97"/>
    </row>
    <row r="352" spans="2:36" ht="15" hidden="1" customHeight="1" thickBot="1" x14ac:dyDescent="0.3">
      <c r="B352" s="92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74"/>
      <c r="Q352" s="74"/>
      <c r="R352" s="74"/>
      <c r="S352" s="56"/>
      <c r="T352" s="56"/>
      <c r="U352" s="56"/>
      <c r="V352" s="56"/>
      <c r="W352" s="56"/>
      <c r="X352" s="56"/>
      <c r="Y352" s="56"/>
      <c r="Z352" s="53"/>
      <c r="AA352" s="57"/>
      <c r="AB352" s="57"/>
      <c r="AC352" s="58"/>
      <c r="AD352" s="83"/>
      <c r="AE352" s="84"/>
      <c r="AF352" s="94"/>
      <c r="AG352" s="95"/>
      <c r="AH352" s="95"/>
      <c r="AI352" s="96"/>
      <c r="AJ352" s="97"/>
    </row>
    <row r="353" spans="2:36" ht="15" hidden="1" customHeight="1" thickBot="1" x14ac:dyDescent="0.3">
      <c r="B353" s="90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72"/>
      <c r="Q353" s="72"/>
      <c r="R353" s="72"/>
      <c r="S353" s="39"/>
      <c r="T353" s="39"/>
      <c r="U353" s="39"/>
      <c r="V353" s="39"/>
      <c r="W353" s="39"/>
      <c r="X353" s="39"/>
      <c r="Y353" s="39"/>
      <c r="Z353" s="36"/>
      <c r="AA353" s="40"/>
      <c r="AB353" s="40"/>
      <c r="AC353" s="41"/>
      <c r="AD353" s="85"/>
      <c r="AE353" s="86"/>
      <c r="AF353" s="94" t="e">
        <f>SUM(Z353:Z357)/SUM($H353:$H357)*100</f>
        <v>#DIV/0!</v>
      </c>
      <c r="AG353" s="95" t="e">
        <f>SUM(AA353:AA357)/SUM($H353:$H357)*100</f>
        <v>#DIV/0!</v>
      </c>
      <c r="AH353" s="95" t="e">
        <f>SUM(AB353:AB357)/SUM($H353:$H357)*100</f>
        <v>#DIV/0!</v>
      </c>
      <c r="AI353" s="96" t="e">
        <f>SUM(AC353:AC357)/SUM($H353:$H357)*100</f>
        <v>#DIV/0!</v>
      </c>
      <c r="AJ353" s="97" t="e">
        <f t="shared" ref="AJ353" si="73">SUM(AF353:AI357)</f>
        <v>#DIV/0!</v>
      </c>
    </row>
    <row r="354" spans="2:36" ht="15" hidden="1" customHeight="1" thickBot="1" x14ac:dyDescent="0.3">
      <c r="B354" s="91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73"/>
      <c r="Q354" s="73"/>
      <c r="R354" s="73"/>
      <c r="S354" s="47"/>
      <c r="T354" s="47"/>
      <c r="U354" s="47"/>
      <c r="V354" s="47"/>
      <c r="W354" s="47"/>
      <c r="X354" s="47"/>
      <c r="Y354" s="47"/>
      <c r="Z354" s="44"/>
      <c r="AA354" s="48"/>
      <c r="AB354" s="48"/>
      <c r="AC354" s="49"/>
      <c r="AD354" s="81"/>
      <c r="AE354" s="82"/>
      <c r="AF354" s="94"/>
      <c r="AG354" s="95"/>
      <c r="AH354" s="95"/>
      <c r="AI354" s="96"/>
      <c r="AJ354" s="97"/>
    </row>
    <row r="355" spans="2:36" ht="15" hidden="1" customHeight="1" thickBot="1" x14ac:dyDescent="0.3">
      <c r="B355" s="91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73"/>
      <c r="Q355" s="73"/>
      <c r="R355" s="73"/>
      <c r="S355" s="47"/>
      <c r="T355" s="47"/>
      <c r="U355" s="47"/>
      <c r="V355" s="47"/>
      <c r="W355" s="47"/>
      <c r="X355" s="47"/>
      <c r="Y355" s="47"/>
      <c r="Z355" s="44"/>
      <c r="AA355" s="48"/>
      <c r="AB355" s="48"/>
      <c r="AC355" s="49"/>
      <c r="AD355" s="81"/>
      <c r="AE355" s="82"/>
      <c r="AF355" s="94"/>
      <c r="AG355" s="95"/>
      <c r="AH355" s="95"/>
      <c r="AI355" s="96"/>
      <c r="AJ355" s="97"/>
    </row>
    <row r="356" spans="2:36" ht="15" hidden="1" customHeight="1" thickBot="1" x14ac:dyDescent="0.3">
      <c r="B356" s="91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73"/>
      <c r="Q356" s="73"/>
      <c r="R356" s="73"/>
      <c r="S356" s="47"/>
      <c r="T356" s="47"/>
      <c r="U356" s="47"/>
      <c r="V356" s="47"/>
      <c r="W356" s="47"/>
      <c r="X356" s="47"/>
      <c r="Y356" s="47"/>
      <c r="Z356" s="44"/>
      <c r="AA356" s="48"/>
      <c r="AB356" s="48"/>
      <c r="AC356" s="49"/>
      <c r="AD356" s="81"/>
      <c r="AE356" s="82"/>
      <c r="AF356" s="94"/>
      <c r="AG356" s="95"/>
      <c r="AH356" s="95"/>
      <c r="AI356" s="96"/>
      <c r="AJ356" s="97"/>
    </row>
    <row r="357" spans="2:36" ht="15" hidden="1" customHeight="1" thickBot="1" x14ac:dyDescent="0.3">
      <c r="B357" s="92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74"/>
      <c r="Q357" s="74"/>
      <c r="R357" s="74"/>
      <c r="S357" s="56"/>
      <c r="T357" s="56"/>
      <c r="U357" s="56"/>
      <c r="V357" s="56"/>
      <c r="W357" s="56"/>
      <c r="X357" s="56"/>
      <c r="Y357" s="56"/>
      <c r="Z357" s="53"/>
      <c r="AA357" s="57"/>
      <c r="AB357" s="57"/>
      <c r="AC357" s="58"/>
      <c r="AD357" s="83"/>
      <c r="AE357" s="84"/>
      <c r="AF357" s="94"/>
      <c r="AG357" s="95"/>
      <c r="AH357" s="95"/>
      <c r="AI357" s="96"/>
      <c r="AJ357" s="97"/>
    </row>
    <row r="358" spans="2:36" ht="15" hidden="1" customHeight="1" thickBot="1" x14ac:dyDescent="0.3">
      <c r="B358" s="90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72"/>
      <c r="Q358" s="72"/>
      <c r="R358" s="72"/>
      <c r="S358" s="39"/>
      <c r="T358" s="39"/>
      <c r="U358" s="39"/>
      <c r="V358" s="39"/>
      <c r="W358" s="39"/>
      <c r="X358" s="39"/>
      <c r="Y358" s="39"/>
      <c r="Z358" s="36"/>
      <c r="AA358" s="40"/>
      <c r="AB358" s="40"/>
      <c r="AC358" s="41"/>
      <c r="AD358" s="85"/>
      <c r="AE358" s="86"/>
      <c r="AF358" s="94" t="e">
        <f>SUM(Z358:Z362)/SUM($H358:$H362)*100</f>
        <v>#DIV/0!</v>
      </c>
      <c r="AG358" s="95" t="e">
        <f>SUM(AA358:AA362)/SUM($H358:$H362)*100</f>
        <v>#DIV/0!</v>
      </c>
      <c r="AH358" s="95" t="e">
        <f>SUM(AB358:AB362)/SUM($H358:$H362)*100</f>
        <v>#DIV/0!</v>
      </c>
      <c r="AI358" s="96" t="e">
        <f>SUM(AC358:AC362)/SUM($H358:$H362)*100</f>
        <v>#DIV/0!</v>
      </c>
      <c r="AJ358" s="97" t="e">
        <f t="shared" ref="AJ358" si="74">SUM(AF358:AI362)</f>
        <v>#DIV/0!</v>
      </c>
    </row>
    <row r="359" spans="2:36" ht="15" hidden="1" customHeight="1" thickBot="1" x14ac:dyDescent="0.3">
      <c r="B359" s="91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73"/>
      <c r="Q359" s="73"/>
      <c r="R359" s="73"/>
      <c r="S359" s="47"/>
      <c r="T359" s="47"/>
      <c r="U359" s="47"/>
      <c r="V359" s="47"/>
      <c r="W359" s="47"/>
      <c r="X359" s="47"/>
      <c r="Y359" s="47"/>
      <c r="Z359" s="44"/>
      <c r="AA359" s="48"/>
      <c r="AB359" s="48"/>
      <c r="AC359" s="49"/>
      <c r="AD359" s="81"/>
      <c r="AE359" s="82"/>
      <c r="AF359" s="94"/>
      <c r="AG359" s="95"/>
      <c r="AH359" s="95"/>
      <c r="AI359" s="96"/>
      <c r="AJ359" s="97"/>
    </row>
    <row r="360" spans="2:36" ht="15" hidden="1" customHeight="1" thickBot="1" x14ac:dyDescent="0.3">
      <c r="B360" s="91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73"/>
      <c r="Q360" s="73"/>
      <c r="R360" s="73"/>
      <c r="S360" s="47"/>
      <c r="T360" s="47"/>
      <c r="U360" s="47"/>
      <c r="V360" s="47"/>
      <c r="W360" s="47"/>
      <c r="X360" s="47"/>
      <c r="Y360" s="47"/>
      <c r="Z360" s="44"/>
      <c r="AA360" s="48"/>
      <c r="AB360" s="48"/>
      <c r="AC360" s="49"/>
      <c r="AD360" s="81"/>
      <c r="AE360" s="82"/>
      <c r="AF360" s="94"/>
      <c r="AG360" s="95"/>
      <c r="AH360" s="95"/>
      <c r="AI360" s="96"/>
      <c r="AJ360" s="97"/>
    </row>
    <row r="361" spans="2:36" ht="15" hidden="1" customHeight="1" thickBot="1" x14ac:dyDescent="0.3">
      <c r="B361" s="91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73"/>
      <c r="Q361" s="73"/>
      <c r="R361" s="73"/>
      <c r="S361" s="47"/>
      <c r="T361" s="47"/>
      <c r="U361" s="47"/>
      <c r="V361" s="47"/>
      <c r="W361" s="47"/>
      <c r="X361" s="47"/>
      <c r="Y361" s="47"/>
      <c r="Z361" s="44"/>
      <c r="AA361" s="48"/>
      <c r="AB361" s="48"/>
      <c r="AC361" s="49"/>
      <c r="AD361" s="81"/>
      <c r="AE361" s="82"/>
      <c r="AF361" s="94"/>
      <c r="AG361" s="95"/>
      <c r="AH361" s="95"/>
      <c r="AI361" s="96"/>
      <c r="AJ361" s="97"/>
    </row>
    <row r="362" spans="2:36" ht="15" hidden="1" customHeight="1" thickBot="1" x14ac:dyDescent="0.3">
      <c r="B362" s="92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74"/>
      <c r="Q362" s="74"/>
      <c r="R362" s="74"/>
      <c r="S362" s="56"/>
      <c r="T362" s="56"/>
      <c r="U362" s="56"/>
      <c r="V362" s="56"/>
      <c r="W362" s="56"/>
      <c r="X362" s="56"/>
      <c r="Y362" s="56"/>
      <c r="Z362" s="53"/>
      <c r="AA362" s="57"/>
      <c r="AB362" s="57"/>
      <c r="AC362" s="58"/>
      <c r="AD362" s="83"/>
      <c r="AE362" s="84"/>
      <c r="AF362" s="94"/>
      <c r="AG362" s="95"/>
      <c r="AH362" s="95"/>
      <c r="AI362" s="96"/>
      <c r="AJ362" s="97"/>
    </row>
    <row r="363" spans="2:36" ht="15" hidden="1" customHeight="1" thickBot="1" x14ac:dyDescent="0.3">
      <c r="B363" s="90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72"/>
      <c r="Q363" s="72"/>
      <c r="R363" s="72"/>
      <c r="S363" s="39"/>
      <c r="T363" s="39"/>
      <c r="U363" s="39"/>
      <c r="V363" s="39"/>
      <c r="W363" s="39"/>
      <c r="X363" s="39"/>
      <c r="Y363" s="39"/>
      <c r="Z363" s="36"/>
      <c r="AA363" s="40"/>
      <c r="AB363" s="40"/>
      <c r="AC363" s="41"/>
      <c r="AD363" s="85"/>
      <c r="AE363" s="86"/>
      <c r="AF363" s="94" t="e">
        <f>SUM(Z363:Z367)/SUM($H363:$H367)*100</f>
        <v>#DIV/0!</v>
      </c>
      <c r="AG363" s="95" t="e">
        <f>SUM(AA363:AA367)/SUM($H363:$H367)*100</f>
        <v>#DIV/0!</v>
      </c>
      <c r="AH363" s="95" t="e">
        <f>SUM(AB363:AB367)/SUM($H363:$H367)*100</f>
        <v>#DIV/0!</v>
      </c>
      <c r="AI363" s="96" t="e">
        <f>SUM(AC363:AC367)/SUM($H363:$H367)*100</f>
        <v>#DIV/0!</v>
      </c>
      <c r="AJ363" s="97" t="e">
        <f t="shared" ref="AJ363" si="75">SUM(AF363:AI367)</f>
        <v>#DIV/0!</v>
      </c>
    </row>
    <row r="364" spans="2:36" ht="15" hidden="1" customHeight="1" thickBot="1" x14ac:dyDescent="0.3">
      <c r="B364" s="91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73"/>
      <c r="Q364" s="73"/>
      <c r="R364" s="73"/>
      <c r="S364" s="47"/>
      <c r="T364" s="47"/>
      <c r="U364" s="47"/>
      <c r="V364" s="47"/>
      <c r="W364" s="47"/>
      <c r="X364" s="47"/>
      <c r="Y364" s="47"/>
      <c r="Z364" s="44"/>
      <c r="AA364" s="48"/>
      <c r="AB364" s="48"/>
      <c r="AC364" s="49"/>
      <c r="AD364" s="81"/>
      <c r="AE364" s="82"/>
      <c r="AF364" s="94"/>
      <c r="AG364" s="95"/>
      <c r="AH364" s="95"/>
      <c r="AI364" s="96"/>
      <c r="AJ364" s="97"/>
    </row>
    <row r="365" spans="2:36" ht="15" hidden="1" customHeight="1" thickBot="1" x14ac:dyDescent="0.3">
      <c r="B365" s="91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73"/>
      <c r="Q365" s="73"/>
      <c r="R365" s="73"/>
      <c r="S365" s="47"/>
      <c r="T365" s="47"/>
      <c r="U365" s="47"/>
      <c r="V365" s="47"/>
      <c r="W365" s="47"/>
      <c r="X365" s="47"/>
      <c r="Y365" s="47"/>
      <c r="Z365" s="44"/>
      <c r="AA365" s="48"/>
      <c r="AB365" s="48"/>
      <c r="AC365" s="49"/>
      <c r="AD365" s="81"/>
      <c r="AE365" s="82"/>
      <c r="AF365" s="94"/>
      <c r="AG365" s="95"/>
      <c r="AH365" s="95"/>
      <c r="AI365" s="96"/>
      <c r="AJ365" s="97"/>
    </row>
    <row r="366" spans="2:36" ht="15" hidden="1" customHeight="1" thickBot="1" x14ac:dyDescent="0.3">
      <c r="B366" s="91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73"/>
      <c r="Q366" s="73"/>
      <c r="R366" s="73"/>
      <c r="S366" s="47"/>
      <c r="T366" s="47"/>
      <c r="U366" s="47"/>
      <c r="V366" s="47"/>
      <c r="W366" s="47"/>
      <c r="X366" s="47"/>
      <c r="Y366" s="47"/>
      <c r="Z366" s="44"/>
      <c r="AA366" s="48"/>
      <c r="AB366" s="48"/>
      <c r="AC366" s="49"/>
      <c r="AD366" s="81"/>
      <c r="AE366" s="82"/>
      <c r="AF366" s="94"/>
      <c r="AG366" s="95"/>
      <c r="AH366" s="95"/>
      <c r="AI366" s="96"/>
      <c r="AJ366" s="97"/>
    </row>
    <row r="367" spans="2:36" ht="15" hidden="1" customHeight="1" thickBot="1" x14ac:dyDescent="0.3">
      <c r="B367" s="92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74"/>
      <c r="Q367" s="74"/>
      <c r="R367" s="74"/>
      <c r="S367" s="56"/>
      <c r="T367" s="56"/>
      <c r="U367" s="56"/>
      <c r="V367" s="56"/>
      <c r="W367" s="56"/>
      <c r="X367" s="56"/>
      <c r="Y367" s="56"/>
      <c r="Z367" s="53"/>
      <c r="AA367" s="57"/>
      <c r="AB367" s="57"/>
      <c r="AC367" s="58"/>
      <c r="AD367" s="83"/>
      <c r="AE367" s="84"/>
      <c r="AF367" s="94"/>
      <c r="AG367" s="95"/>
      <c r="AH367" s="95"/>
      <c r="AI367" s="96"/>
      <c r="AJ367" s="97"/>
    </row>
    <row r="368" spans="2:36" ht="15" hidden="1" customHeight="1" thickBot="1" x14ac:dyDescent="0.3">
      <c r="B368" s="90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72"/>
      <c r="Q368" s="72"/>
      <c r="R368" s="72"/>
      <c r="S368" s="39"/>
      <c r="T368" s="39"/>
      <c r="U368" s="39"/>
      <c r="V368" s="39"/>
      <c r="W368" s="39"/>
      <c r="X368" s="39"/>
      <c r="Y368" s="39"/>
      <c r="Z368" s="36"/>
      <c r="AA368" s="40"/>
      <c r="AB368" s="40"/>
      <c r="AC368" s="41"/>
      <c r="AD368" s="85"/>
      <c r="AE368" s="86"/>
      <c r="AF368" s="94" t="e">
        <f>SUM(Z368:Z372)/SUM($H368:$H372)*100</f>
        <v>#DIV/0!</v>
      </c>
      <c r="AG368" s="95" t="e">
        <f>SUM(AA368:AA372)/SUM($H368:$H372)*100</f>
        <v>#DIV/0!</v>
      </c>
      <c r="AH368" s="95" t="e">
        <f>SUM(AB368:AB372)/SUM($H368:$H372)*100</f>
        <v>#DIV/0!</v>
      </c>
      <c r="AI368" s="96" t="e">
        <f>SUM(AC368:AC372)/SUM($H368:$H372)*100</f>
        <v>#DIV/0!</v>
      </c>
      <c r="AJ368" s="97" t="e">
        <f t="shared" ref="AJ368" si="76">SUM(AF368:AI372)</f>
        <v>#DIV/0!</v>
      </c>
    </row>
    <row r="369" spans="2:36" ht="15" hidden="1" customHeight="1" thickBot="1" x14ac:dyDescent="0.3">
      <c r="B369" s="91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73"/>
      <c r="Q369" s="73"/>
      <c r="R369" s="73"/>
      <c r="S369" s="47"/>
      <c r="T369" s="47"/>
      <c r="U369" s="47"/>
      <c r="V369" s="47"/>
      <c r="W369" s="47"/>
      <c r="X369" s="47"/>
      <c r="Y369" s="47"/>
      <c r="Z369" s="44"/>
      <c r="AA369" s="48"/>
      <c r="AB369" s="48"/>
      <c r="AC369" s="49"/>
      <c r="AD369" s="81"/>
      <c r="AE369" s="82"/>
      <c r="AF369" s="94"/>
      <c r="AG369" s="95"/>
      <c r="AH369" s="95"/>
      <c r="AI369" s="96"/>
      <c r="AJ369" s="97"/>
    </row>
    <row r="370" spans="2:36" ht="15" hidden="1" customHeight="1" thickBot="1" x14ac:dyDescent="0.3">
      <c r="B370" s="91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73"/>
      <c r="Q370" s="73"/>
      <c r="R370" s="73"/>
      <c r="S370" s="47"/>
      <c r="T370" s="47"/>
      <c r="U370" s="47"/>
      <c r="V370" s="47"/>
      <c r="W370" s="47"/>
      <c r="X370" s="47"/>
      <c r="Y370" s="47"/>
      <c r="Z370" s="44"/>
      <c r="AA370" s="48"/>
      <c r="AB370" s="48"/>
      <c r="AC370" s="49"/>
      <c r="AD370" s="81"/>
      <c r="AE370" s="82"/>
      <c r="AF370" s="94"/>
      <c r="AG370" s="95"/>
      <c r="AH370" s="95"/>
      <c r="AI370" s="96"/>
      <c r="AJ370" s="97"/>
    </row>
    <row r="371" spans="2:36" ht="15" hidden="1" customHeight="1" thickBot="1" x14ac:dyDescent="0.3">
      <c r="B371" s="91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73"/>
      <c r="Q371" s="73"/>
      <c r="R371" s="73"/>
      <c r="S371" s="47"/>
      <c r="T371" s="47"/>
      <c r="U371" s="47"/>
      <c r="V371" s="47"/>
      <c r="W371" s="47"/>
      <c r="X371" s="47"/>
      <c r="Y371" s="47"/>
      <c r="Z371" s="44"/>
      <c r="AA371" s="48"/>
      <c r="AB371" s="48"/>
      <c r="AC371" s="49"/>
      <c r="AD371" s="81"/>
      <c r="AE371" s="82"/>
      <c r="AF371" s="94"/>
      <c r="AG371" s="95"/>
      <c r="AH371" s="95"/>
      <c r="AI371" s="96"/>
      <c r="AJ371" s="97"/>
    </row>
    <row r="372" spans="2:36" ht="15" hidden="1" customHeight="1" thickBot="1" x14ac:dyDescent="0.3">
      <c r="B372" s="92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74"/>
      <c r="Q372" s="74"/>
      <c r="R372" s="74"/>
      <c r="S372" s="56"/>
      <c r="T372" s="56"/>
      <c r="U372" s="56"/>
      <c r="V372" s="56"/>
      <c r="W372" s="56"/>
      <c r="X372" s="56"/>
      <c r="Y372" s="56"/>
      <c r="Z372" s="53"/>
      <c r="AA372" s="57"/>
      <c r="AB372" s="57"/>
      <c r="AC372" s="58"/>
      <c r="AD372" s="83"/>
      <c r="AE372" s="84"/>
      <c r="AF372" s="94"/>
      <c r="AG372" s="95"/>
      <c r="AH372" s="95"/>
      <c r="AI372" s="96"/>
      <c r="AJ372" s="97"/>
    </row>
    <row r="373" spans="2:36" ht="15" hidden="1" customHeight="1" thickBot="1" x14ac:dyDescent="0.3">
      <c r="B373" s="90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72"/>
      <c r="Q373" s="72"/>
      <c r="R373" s="72"/>
      <c r="S373" s="39"/>
      <c r="T373" s="39"/>
      <c r="U373" s="39"/>
      <c r="V373" s="39"/>
      <c r="W373" s="39"/>
      <c r="X373" s="39"/>
      <c r="Y373" s="39"/>
      <c r="Z373" s="36"/>
      <c r="AA373" s="40"/>
      <c r="AB373" s="40"/>
      <c r="AC373" s="41"/>
      <c r="AD373" s="85"/>
      <c r="AE373" s="86"/>
      <c r="AF373" s="94" t="e">
        <f>SUM(Z373:Z377)/SUM($H373:$H377)*100</f>
        <v>#DIV/0!</v>
      </c>
      <c r="AG373" s="95" t="e">
        <f>SUM(AA373:AA377)/SUM($H373:$H377)*100</f>
        <v>#DIV/0!</v>
      </c>
      <c r="AH373" s="95" t="e">
        <f>SUM(AB373:AB377)/SUM($H373:$H377)*100</f>
        <v>#DIV/0!</v>
      </c>
      <c r="AI373" s="96" t="e">
        <f>SUM(AC373:AC377)/SUM($H373:$H377)*100</f>
        <v>#DIV/0!</v>
      </c>
      <c r="AJ373" s="97" t="e">
        <f t="shared" ref="AJ373" si="77">SUM(AF373:AI377)</f>
        <v>#DIV/0!</v>
      </c>
    </row>
    <row r="374" spans="2:36" ht="15" hidden="1" customHeight="1" thickBot="1" x14ac:dyDescent="0.3">
      <c r="B374" s="91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73"/>
      <c r="Q374" s="73"/>
      <c r="R374" s="73"/>
      <c r="S374" s="47"/>
      <c r="T374" s="47"/>
      <c r="U374" s="47"/>
      <c r="V374" s="47"/>
      <c r="W374" s="47"/>
      <c r="X374" s="47"/>
      <c r="Y374" s="47"/>
      <c r="Z374" s="44"/>
      <c r="AA374" s="48"/>
      <c r="AB374" s="48"/>
      <c r="AC374" s="49"/>
      <c r="AD374" s="81"/>
      <c r="AE374" s="82"/>
      <c r="AF374" s="94"/>
      <c r="AG374" s="95"/>
      <c r="AH374" s="95"/>
      <c r="AI374" s="96"/>
      <c r="AJ374" s="97"/>
    </row>
    <row r="375" spans="2:36" ht="15" hidden="1" customHeight="1" thickBot="1" x14ac:dyDescent="0.3">
      <c r="B375" s="91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73"/>
      <c r="Q375" s="73"/>
      <c r="R375" s="73"/>
      <c r="S375" s="47"/>
      <c r="T375" s="47"/>
      <c r="U375" s="47"/>
      <c r="V375" s="47"/>
      <c r="W375" s="47"/>
      <c r="X375" s="47"/>
      <c r="Y375" s="47"/>
      <c r="Z375" s="44"/>
      <c r="AA375" s="48"/>
      <c r="AB375" s="48"/>
      <c r="AC375" s="49"/>
      <c r="AD375" s="81"/>
      <c r="AE375" s="82"/>
      <c r="AF375" s="94"/>
      <c r="AG375" s="95"/>
      <c r="AH375" s="95"/>
      <c r="AI375" s="96"/>
      <c r="AJ375" s="97"/>
    </row>
    <row r="376" spans="2:36" ht="15" hidden="1" customHeight="1" thickBot="1" x14ac:dyDescent="0.3">
      <c r="B376" s="91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73"/>
      <c r="Q376" s="73"/>
      <c r="R376" s="73"/>
      <c r="S376" s="47"/>
      <c r="T376" s="47"/>
      <c r="U376" s="47"/>
      <c r="V376" s="47"/>
      <c r="W376" s="47"/>
      <c r="X376" s="47"/>
      <c r="Y376" s="47"/>
      <c r="Z376" s="44"/>
      <c r="AA376" s="48"/>
      <c r="AB376" s="48"/>
      <c r="AC376" s="49"/>
      <c r="AD376" s="81"/>
      <c r="AE376" s="82"/>
      <c r="AF376" s="94"/>
      <c r="AG376" s="95"/>
      <c r="AH376" s="95"/>
      <c r="AI376" s="96"/>
      <c r="AJ376" s="97"/>
    </row>
    <row r="377" spans="2:36" ht="15" hidden="1" customHeight="1" thickBot="1" x14ac:dyDescent="0.3">
      <c r="B377" s="92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74"/>
      <c r="Q377" s="74"/>
      <c r="R377" s="74"/>
      <c r="S377" s="56"/>
      <c r="T377" s="56"/>
      <c r="U377" s="56"/>
      <c r="V377" s="56"/>
      <c r="W377" s="56"/>
      <c r="X377" s="56"/>
      <c r="Y377" s="56"/>
      <c r="Z377" s="53"/>
      <c r="AA377" s="57"/>
      <c r="AB377" s="57"/>
      <c r="AC377" s="58"/>
      <c r="AD377" s="83"/>
      <c r="AE377" s="84"/>
      <c r="AF377" s="94"/>
      <c r="AG377" s="95"/>
      <c r="AH377" s="95"/>
      <c r="AI377" s="96"/>
      <c r="AJ377" s="97"/>
    </row>
    <row r="378" spans="2:36" ht="15" hidden="1" customHeight="1" thickBot="1" x14ac:dyDescent="0.3">
      <c r="B378" s="90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72"/>
      <c r="Q378" s="72"/>
      <c r="R378" s="72"/>
      <c r="S378" s="39"/>
      <c r="T378" s="39"/>
      <c r="U378" s="39"/>
      <c r="V378" s="39"/>
      <c r="W378" s="39"/>
      <c r="X378" s="39"/>
      <c r="Y378" s="39"/>
      <c r="Z378" s="36"/>
      <c r="AA378" s="40"/>
      <c r="AB378" s="40"/>
      <c r="AC378" s="41"/>
      <c r="AD378" s="85"/>
      <c r="AE378" s="86"/>
      <c r="AF378" s="94" t="e">
        <f>SUM(Z378:Z382)/SUM($H378:$H382)*100</f>
        <v>#DIV/0!</v>
      </c>
      <c r="AG378" s="95" t="e">
        <f>SUM(AA378:AA382)/SUM($H378:$H382)*100</f>
        <v>#DIV/0!</v>
      </c>
      <c r="AH378" s="95" t="e">
        <f>SUM(AB378:AB382)/SUM($H378:$H382)*100</f>
        <v>#DIV/0!</v>
      </c>
      <c r="AI378" s="96" t="e">
        <f>SUM(AC378:AC382)/SUM($H378:$H382)*100</f>
        <v>#DIV/0!</v>
      </c>
      <c r="AJ378" s="97" t="e">
        <f t="shared" ref="AJ378" si="78">SUM(AF378:AI382)</f>
        <v>#DIV/0!</v>
      </c>
    </row>
    <row r="379" spans="2:36" ht="15" hidden="1" customHeight="1" thickBot="1" x14ac:dyDescent="0.3">
      <c r="B379" s="91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73"/>
      <c r="Q379" s="73"/>
      <c r="R379" s="73"/>
      <c r="S379" s="47"/>
      <c r="T379" s="47"/>
      <c r="U379" s="47"/>
      <c r="V379" s="47"/>
      <c r="W379" s="47"/>
      <c r="X379" s="47"/>
      <c r="Y379" s="47"/>
      <c r="Z379" s="44"/>
      <c r="AA379" s="48"/>
      <c r="AB379" s="48"/>
      <c r="AC379" s="49"/>
      <c r="AD379" s="81"/>
      <c r="AE379" s="82"/>
      <c r="AF379" s="94"/>
      <c r="AG379" s="95"/>
      <c r="AH379" s="95"/>
      <c r="AI379" s="96"/>
      <c r="AJ379" s="97"/>
    </row>
    <row r="380" spans="2:36" ht="15" hidden="1" customHeight="1" thickBot="1" x14ac:dyDescent="0.3">
      <c r="B380" s="91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73"/>
      <c r="Q380" s="73"/>
      <c r="R380" s="73"/>
      <c r="S380" s="47"/>
      <c r="T380" s="47"/>
      <c r="U380" s="47"/>
      <c r="V380" s="47"/>
      <c r="W380" s="47"/>
      <c r="X380" s="47"/>
      <c r="Y380" s="47"/>
      <c r="Z380" s="44"/>
      <c r="AA380" s="48"/>
      <c r="AB380" s="48"/>
      <c r="AC380" s="49"/>
      <c r="AD380" s="81"/>
      <c r="AE380" s="82"/>
      <c r="AF380" s="94"/>
      <c r="AG380" s="95"/>
      <c r="AH380" s="95"/>
      <c r="AI380" s="96"/>
      <c r="AJ380" s="97"/>
    </row>
    <row r="381" spans="2:36" ht="15" hidden="1" customHeight="1" thickBot="1" x14ac:dyDescent="0.3">
      <c r="B381" s="91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73"/>
      <c r="Q381" s="73"/>
      <c r="R381" s="73"/>
      <c r="S381" s="47"/>
      <c r="T381" s="47"/>
      <c r="U381" s="47"/>
      <c r="V381" s="47"/>
      <c r="W381" s="47"/>
      <c r="X381" s="47"/>
      <c r="Y381" s="47"/>
      <c r="Z381" s="44"/>
      <c r="AA381" s="48"/>
      <c r="AB381" s="48"/>
      <c r="AC381" s="49"/>
      <c r="AD381" s="81"/>
      <c r="AE381" s="82"/>
      <c r="AF381" s="94"/>
      <c r="AG381" s="95"/>
      <c r="AH381" s="95"/>
      <c r="AI381" s="96"/>
      <c r="AJ381" s="97"/>
    </row>
    <row r="382" spans="2:36" ht="15" hidden="1" customHeight="1" thickBot="1" x14ac:dyDescent="0.3">
      <c r="B382" s="92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74"/>
      <c r="Q382" s="74"/>
      <c r="R382" s="74"/>
      <c r="S382" s="56"/>
      <c r="T382" s="56"/>
      <c r="U382" s="56"/>
      <c r="V382" s="56"/>
      <c r="W382" s="56"/>
      <c r="X382" s="56"/>
      <c r="Y382" s="56"/>
      <c r="Z382" s="53"/>
      <c r="AA382" s="57"/>
      <c r="AB382" s="57"/>
      <c r="AC382" s="58"/>
      <c r="AD382" s="83"/>
      <c r="AE382" s="84"/>
      <c r="AF382" s="94"/>
      <c r="AG382" s="95"/>
      <c r="AH382" s="95"/>
      <c r="AI382" s="96"/>
      <c r="AJ382" s="97"/>
    </row>
    <row r="383" spans="2:36" ht="15" hidden="1" customHeight="1" thickBot="1" x14ac:dyDescent="0.3">
      <c r="B383" s="90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72"/>
      <c r="Q383" s="72"/>
      <c r="R383" s="72"/>
      <c r="S383" s="39"/>
      <c r="T383" s="39"/>
      <c r="U383" s="39"/>
      <c r="V383" s="39"/>
      <c r="W383" s="39"/>
      <c r="X383" s="39"/>
      <c r="Y383" s="39"/>
      <c r="Z383" s="36"/>
      <c r="AA383" s="40"/>
      <c r="AB383" s="40"/>
      <c r="AC383" s="41"/>
      <c r="AD383" s="85"/>
      <c r="AE383" s="86"/>
      <c r="AF383" s="94" t="e">
        <f>SUM(Z383:Z387)/SUM($H383:$H387)*100</f>
        <v>#DIV/0!</v>
      </c>
      <c r="AG383" s="95" t="e">
        <f>SUM(AA383:AA387)/SUM($H383:$H387)*100</f>
        <v>#DIV/0!</v>
      </c>
      <c r="AH383" s="95" t="e">
        <f>SUM(AB383:AB387)/SUM($H383:$H387)*100</f>
        <v>#DIV/0!</v>
      </c>
      <c r="AI383" s="96" t="e">
        <f>SUM(AC383:AC387)/SUM($H383:$H387)*100</f>
        <v>#DIV/0!</v>
      </c>
      <c r="AJ383" s="97" t="e">
        <f t="shared" ref="AJ383" si="79">SUM(AF383:AI387)</f>
        <v>#DIV/0!</v>
      </c>
    </row>
    <row r="384" spans="2:36" ht="15" hidden="1" customHeight="1" thickBot="1" x14ac:dyDescent="0.3">
      <c r="B384" s="91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73"/>
      <c r="Q384" s="73"/>
      <c r="R384" s="73"/>
      <c r="S384" s="47"/>
      <c r="T384" s="47"/>
      <c r="U384" s="47"/>
      <c r="V384" s="47"/>
      <c r="W384" s="47"/>
      <c r="X384" s="47"/>
      <c r="Y384" s="47"/>
      <c r="Z384" s="44"/>
      <c r="AA384" s="48"/>
      <c r="AB384" s="48"/>
      <c r="AC384" s="49"/>
      <c r="AD384" s="81"/>
      <c r="AE384" s="82"/>
      <c r="AF384" s="94"/>
      <c r="AG384" s="95"/>
      <c r="AH384" s="95"/>
      <c r="AI384" s="96"/>
      <c r="AJ384" s="97"/>
    </row>
    <row r="385" spans="2:36" ht="15" hidden="1" customHeight="1" thickBot="1" x14ac:dyDescent="0.3">
      <c r="B385" s="91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73"/>
      <c r="Q385" s="73"/>
      <c r="R385" s="73"/>
      <c r="S385" s="47"/>
      <c r="T385" s="47"/>
      <c r="U385" s="47"/>
      <c r="V385" s="47"/>
      <c r="W385" s="47"/>
      <c r="X385" s="47"/>
      <c r="Y385" s="47"/>
      <c r="Z385" s="44"/>
      <c r="AA385" s="48"/>
      <c r="AB385" s="48"/>
      <c r="AC385" s="49"/>
      <c r="AD385" s="81"/>
      <c r="AE385" s="82"/>
      <c r="AF385" s="94"/>
      <c r="AG385" s="95"/>
      <c r="AH385" s="95"/>
      <c r="AI385" s="96"/>
      <c r="AJ385" s="97"/>
    </row>
    <row r="386" spans="2:36" ht="15" hidden="1" customHeight="1" thickBot="1" x14ac:dyDescent="0.3">
      <c r="B386" s="91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73"/>
      <c r="Q386" s="73"/>
      <c r="R386" s="73"/>
      <c r="S386" s="47"/>
      <c r="T386" s="47"/>
      <c r="U386" s="47"/>
      <c r="V386" s="47"/>
      <c r="W386" s="47"/>
      <c r="X386" s="47"/>
      <c r="Y386" s="47"/>
      <c r="Z386" s="44"/>
      <c r="AA386" s="48"/>
      <c r="AB386" s="48"/>
      <c r="AC386" s="49"/>
      <c r="AD386" s="81"/>
      <c r="AE386" s="82"/>
      <c r="AF386" s="94"/>
      <c r="AG386" s="95"/>
      <c r="AH386" s="95"/>
      <c r="AI386" s="96"/>
      <c r="AJ386" s="97"/>
    </row>
    <row r="387" spans="2:36" ht="15" hidden="1" customHeight="1" thickBot="1" x14ac:dyDescent="0.3">
      <c r="B387" s="92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74"/>
      <c r="Q387" s="74"/>
      <c r="R387" s="74"/>
      <c r="S387" s="56"/>
      <c r="T387" s="56"/>
      <c r="U387" s="56"/>
      <c r="V387" s="56"/>
      <c r="W387" s="56"/>
      <c r="X387" s="56"/>
      <c r="Y387" s="56"/>
      <c r="Z387" s="53"/>
      <c r="AA387" s="57"/>
      <c r="AB387" s="57"/>
      <c r="AC387" s="58"/>
      <c r="AD387" s="83"/>
      <c r="AE387" s="84"/>
      <c r="AF387" s="94"/>
      <c r="AG387" s="95"/>
      <c r="AH387" s="95"/>
      <c r="AI387" s="96"/>
      <c r="AJ387" s="97"/>
    </row>
    <row r="388" spans="2:36" ht="15" hidden="1" customHeight="1" thickBot="1" x14ac:dyDescent="0.3">
      <c r="B388" s="90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72"/>
      <c r="Q388" s="72"/>
      <c r="R388" s="72"/>
      <c r="S388" s="39"/>
      <c r="T388" s="39"/>
      <c r="U388" s="39"/>
      <c r="V388" s="39"/>
      <c r="W388" s="39"/>
      <c r="X388" s="39"/>
      <c r="Y388" s="39"/>
      <c r="Z388" s="36"/>
      <c r="AA388" s="40"/>
      <c r="AB388" s="40"/>
      <c r="AC388" s="41"/>
      <c r="AD388" s="85"/>
      <c r="AE388" s="86"/>
      <c r="AF388" s="94" t="e">
        <f>SUM(Z388:Z392)/SUM($H388:$H392)*100</f>
        <v>#DIV/0!</v>
      </c>
      <c r="AG388" s="95" t="e">
        <f>SUM(AA388:AA392)/SUM($H388:$H392)*100</f>
        <v>#DIV/0!</v>
      </c>
      <c r="AH388" s="95" t="e">
        <f>SUM(AB388:AB392)/SUM($H388:$H392)*100</f>
        <v>#DIV/0!</v>
      </c>
      <c r="AI388" s="96" t="e">
        <f>SUM(AC388:AC392)/SUM($H388:$H392)*100</f>
        <v>#DIV/0!</v>
      </c>
      <c r="AJ388" s="97" t="e">
        <f t="shared" ref="AJ388" si="80">SUM(AF388:AI392)</f>
        <v>#DIV/0!</v>
      </c>
    </row>
    <row r="389" spans="2:36" ht="15" hidden="1" customHeight="1" thickBot="1" x14ac:dyDescent="0.3">
      <c r="B389" s="91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73"/>
      <c r="Q389" s="73"/>
      <c r="R389" s="73"/>
      <c r="S389" s="47"/>
      <c r="T389" s="47"/>
      <c r="U389" s="47"/>
      <c r="V389" s="47"/>
      <c r="W389" s="47"/>
      <c r="X389" s="47"/>
      <c r="Y389" s="47"/>
      <c r="Z389" s="44"/>
      <c r="AA389" s="48"/>
      <c r="AB389" s="48"/>
      <c r="AC389" s="49"/>
      <c r="AD389" s="81"/>
      <c r="AE389" s="82"/>
      <c r="AF389" s="94"/>
      <c r="AG389" s="95"/>
      <c r="AH389" s="95"/>
      <c r="AI389" s="96"/>
      <c r="AJ389" s="97"/>
    </row>
    <row r="390" spans="2:36" ht="15" hidden="1" customHeight="1" thickBot="1" x14ac:dyDescent="0.3">
      <c r="B390" s="91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73"/>
      <c r="Q390" s="73"/>
      <c r="R390" s="73"/>
      <c r="S390" s="47"/>
      <c r="T390" s="47"/>
      <c r="U390" s="47"/>
      <c r="V390" s="47"/>
      <c r="W390" s="47"/>
      <c r="X390" s="47"/>
      <c r="Y390" s="47"/>
      <c r="Z390" s="44"/>
      <c r="AA390" s="48"/>
      <c r="AB390" s="48"/>
      <c r="AC390" s="49"/>
      <c r="AD390" s="81"/>
      <c r="AE390" s="82"/>
      <c r="AF390" s="94"/>
      <c r="AG390" s="95"/>
      <c r="AH390" s="95"/>
      <c r="AI390" s="96"/>
      <c r="AJ390" s="97"/>
    </row>
    <row r="391" spans="2:36" ht="15" hidden="1" customHeight="1" thickBot="1" x14ac:dyDescent="0.3">
      <c r="B391" s="91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73"/>
      <c r="Q391" s="73"/>
      <c r="R391" s="73"/>
      <c r="S391" s="47"/>
      <c r="T391" s="47"/>
      <c r="U391" s="47"/>
      <c r="V391" s="47"/>
      <c r="W391" s="47"/>
      <c r="X391" s="47"/>
      <c r="Y391" s="47"/>
      <c r="Z391" s="44"/>
      <c r="AA391" s="48"/>
      <c r="AB391" s="48"/>
      <c r="AC391" s="49"/>
      <c r="AD391" s="81"/>
      <c r="AE391" s="82"/>
      <c r="AF391" s="94"/>
      <c r="AG391" s="95"/>
      <c r="AH391" s="95"/>
      <c r="AI391" s="96"/>
      <c r="AJ391" s="97"/>
    </row>
    <row r="392" spans="2:36" ht="15" hidden="1" customHeight="1" thickBot="1" x14ac:dyDescent="0.3">
      <c r="B392" s="92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74"/>
      <c r="Q392" s="74"/>
      <c r="R392" s="74"/>
      <c r="S392" s="56"/>
      <c r="T392" s="56"/>
      <c r="U392" s="56"/>
      <c r="V392" s="56"/>
      <c r="W392" s="56"/>
      <c r="X392" s="56"/>
      <c r="Y392" s="56"/>
      <c r="Z392" s="53"/>
      <c r="AA392" s="57"/>
      <c r="AB392" s="57"/>
      <c r="AC392" s="58"/>
      <c r="AD392" s="83"/>
      <c r="AE392" s="84"/>
      <c r="AF392" s="94"/>
      <c r="AG392" s="95"/>
      <c r="AH392" s="95"/>
      <c r="AI392" s="96"/>
      <c r="AJ392" s="97"/>
    </row>
    <row r="393" spans="2:36" ht="15" hidden="1" customHeight="1" thickBot="1" x14ac:dyDescent="0.3">
      <c r="B393" s="90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72"/>
      <c r="Q393" s="72"/>
      <c r="R393" s="72"/>
      <c r="S393" s="39"/>
      <c r="T393" s="39"/>
      <c r="U393" s="39"/>
      <c r="V393" s="39"/>
      <c r="W393" s="39"/>
      <c r="X393" s="39"/>
      <c r="Y393" s="39"/>
      <c r="Z393" s="36"/>
      <c r="AA393" s="40"/>
      <c r="AB393" s="40"/>
      <c r="AC393" s="41"/>
      <c r="AD393" s="85"/>
      <c r="AE393" s="86"/>
      <c r="AF393" s="94" t="e">
        <f>SUM(Z393:Z397)/SUM($H393:$H397)*100</f>
        <v>#DIV/0!</v>
      </c>
      <c r="AG393" s="95" t="e">
        <f>SUM(AA393:AA397)/SUM($H393:$H397)*100</f>
        <v>#DIV/0!</v>
      </c>
      <c r="AH393" s="95" t="e">
        <f>SUM(AB393:AB397)/SUM($H393:$H397)*100</f>
        <v>#DIV/0!</v>
      </c>
      <c r="AI393" s="96" t="e">
        <f>SUM(AC393:AC397)/SUM($H393:$H397)*100</f>
        <v>#DIV/0!</v>
      </c>
      <c r="AJ393" s="97" t="e">
        <f t="shared" ref="AJ393" si="81">SUM(AF393:AI397)</f>
        <v>#DIV/0!</v>
      </c>
    </row>
    <row r="394" spans="2:36" ht="15" hidden="1" customHeight="1" thickBot="1" x14ac:dyDescent="0.3">
      <c r="B394" s="91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73"/>
      <c r="Q394" s="73"/>
      <c r="R394" s="73"/>
      <c r="S394" s="47"/>
      <c r="T394" s="47"/>
      <c r="U394" s="47"/>
      <c r="V394" s="47"/>
      <c r="W394" s="47"/>
      <c r="X394" s="47"/>
      <c r="Y394" s="47"/>
      <c r="Z394" s="44"/>
      <c r="AA394" s="48"/>
      <c r="AB394" s="48"/>
      <c r="AC394" s="49"/>
      <c r="AD394" s="81"/>
      <c r="AE394" s="82"/>
      <c r="AF394" s="94"/>
      <c r="AG394" s="95"/>
      <c r="AH394" s="95"/>
      <c r="AI394" s="96"/>
      <c r="AJ394" s="97"/>
    </row>
    <row r="395" spans="2:36" ht="15" hidden="1" customHeight="1" thickBot="1" x14ac:dyDescent="0.3">
      <c r="B395" s="91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73"/>
      <c r="Q395" s="73"/>
      <c r="R395" s="73"/>
      <c r="S395" s="47"/>
      <c r="T395" s="47"/>
      <c r="U395" s="47"/>
      <c r="V395" s="47"/>
      <c r="W395" s="47"/>
      <c r="X395" s="47"/>
      <c r="Y395" s="47"/>
      <c r="Z395" s="44"/>
      <c r="AA395" s="48"/>
      <c r="AB395" s="48"/>
      <c r="AC395" s="49"/>
      <c r="AD395" s="81"/>
      <c r="AE395" s="82"/>
      <c r="AF395" s="94"/>
      <c r="AG395" s="95"/>
      <c r="AH395" s="95"/>
      <c r="AI395" s="96"/>
      <c r="AJ395" s="97"/>
    </row>
    <row r="396" spans="2:36" ht="15" hidden="1" customHeight="1" thickBot="1" x14ac:dyDescent="0.3">
      <c r="B396" s="91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73"/>
      <c r="Q396" s="73"/>
      <c r="R396" s="73"/>
      <c r="S396" s="47"/>
      <c r="T396" s="47"/>
      <c r="U396" s="47"/>
      <c r="V396" s="47"/>
      <c r="W396" s="47"/>
      <c r="X396" s="47"/>
      <c r="Y396" s="47"/>
      <c r="Z396" s="44"/>
      <c r="AA396" s="48"/>
      <c r="AB396" s="48"/>
      <c r="AC396" s="49"/>
      <c r="AD396" s="81"/>
      <c r="AE396" s="82"/>
      <c r="AF396" s="94"/>
      <c r="AG396" s="95"/>
      <c r="AH396" s="95"/>
      <c r="AI396" s="96"/>
      <c r="AJ396" s="97"/>
    </row>
    <row r="397" spans="2:36" ht="15" hidden="1" customHeight="1" thickBot="1" x14ac:dyDescent="0.3">
      <c r="B397" s="92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74"/>
      <c r="Q397" s="74"/>
      <c r="R397" s="74"/>
      <c r="S397" s="56"/>
      <c r="T397" s="56"/>
      <c r="U397" s="56"/>
      <c r="V397" s="56"/>
      <c r="W397" s="56"/>
      <c r="X397" s="56"/>
      <c r="Y397" s="56"/>
      <c r="Z397" s="53"/>
      <c r="AA397" s="57"/>
      <c r="AB397" s="57"/>
      <c r="AC397" s="58"/>
      <c r="AD397" s="83"/>
      <c r="AE397" s="84"/>
      <c r="AF397" s="94"/>
      <c r="AG397" s="95"/>
      <c r="AH397" s="95"/>
      <c r="AI397" s="96"/>
      <c r="AJ397" s="97"/>
    </row>
    <row r="398" spans="2:36" ht="15" hidden="1" customHeight="1" thickBot="1" x14ac:dyDescent="0.3">
      <c r="B398" s="90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72"/>
      <c r="Q398" s="72"/>
      <c r="R398" s="72"/>
      <c r="S398" s="39"/>
      <c r="T398" s="39"/>
      <c r="U398" s="39"/>
      <c r="V398" s="39"/>
      <c r="W398" s="39"/>
      <c r="X398" s="39"/>
      <c r="Y398" s="39"/>
      <c r="Z398" s="36"/>
      <c r="AA398" s="40"/>
      <c r="AB398" s="40"/>
      <c r="AC398" s="41"/>
      <c r="AD398" s="85"/>
      <c r="AE398" s="86"/>
      <c r="AF398" s="94" t="e">
        <f>SUM(Z398:Z402)/SUM($H398:$H402)*100</f>
        <v>#DIV/0!</v>
      </c>
      <c r="AG398" s="95" t="e">
        <f>SUM(AA398:AA402)/SUM($H398:$H402)*100</f>
        <v>#DIV/0!</v>
      </c>
      <c r="AH398" s="95" t="e">
        <f>SUM(AB398:AB402)/SUM($H398:$H402)*100</f>
        <v>#DIV/0!</v>
      </c>
      <c r="AI398" s="96" t="e">
        <f>SUM(AC398:AC402)/SUM($H398:$H402)*100</f>
        <v>#DIV/0!</v>
      </c>
      <c r="AJ398" s="97" t="e">
        <f t="shared" ref="AJ398" si="82">SUM(AF398:AI402)</f>
        <v>#DIV/0!</v>
      </c>
    </row>
    <row r="399" spans="2:36" ht="15" hidden="1" customHeight="1" thickBot="1" x14ac:dyDescent="0.3">
      <c r="B399" s="91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73"/>
      <c r="Q399" s="73"/>
      <c r="R399" s="73"/>
      <c r="S399" s="47"/>
      <c r="T399" s="47"/>
      <c r="U399" s="47"/>
      <c r="V399" s="47"/>
      <c r="W399" s="47"/>
      <c r="X399" s="47"/>
      <c r="Y399" s="47"/>
      <c r="Z399" s="44"/>
      <c r="AA399" s="48"/>
      <c r="AB399" s="48"/>
      <c r="AC399" s="49"/>
      <c r="AD399" s="81"/>
      <c r="AE399" s="82"/>
      <c r="AF399" s="94"/>
      <c r="AG399" s="95"/>
      <c r="AH399" s="95"/>
      <c r="AI399" s="96"/>
      <c r="AJ399" s="97"/>
    </row>
    <row r="400" spans="2:36" ht="15" hidden="1" customHeight="1" thickBot="1" x14ac:dyDescent="0.3">
      <c r="B400" s="91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73"/>
      <c r="Q400" s="73"/>
      <c r="R400" s="73"/>
      <c r="S400" s="47"/>
      <c r="T400" s="47"/>
      <c r="U400" s="47"/>
      <c r="V400" s="47"/>
      <c r="W400" s="47"/>
      <c r="X400" s="47"/>
      <c r="Y400" s="47"/>
      <c r="Z400" s="44"/>
      <c r="AA400" s="48"/>
      <c r="AB400" s="48"/>
      <c r="AC400" s="49"/>
      <c r="AD400" s="81"/>
      <c r="AE400" s="82"/>
      <c r="AF400" s="94"/>
      <c r="AG400" s="95"/>
      <c r="AH400" s="95"/>
      <c r="AI400" s="96"/>
      <c r="AJ400" s="97"/>
    </row>
    <row r="401" spans="2:36" ht="15" hidden="1" customHeight="1" thickBot="1" x14ac:dyDescent="0.3">
      <c r="B401" s="91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73"/>
      <c r="Q401" s="73"/>
      <c r="R401" s="73"/>
      <c r="S401" s="47"/>
      <c r="T401" s="47"/>
      <c r="U401" s="47"/>
      <c r="V401" s="47"/>
      <c r="W401" s="47"/>
      <c r="X401" s="47"/>
      <c r="Y401" s="47"/>
      <c r="Z401" s="44"/>
      <c r="AA401" s="48"/>
      <c r="AB401" s="48"/>
      <c r="AC401" s="49"/>
      <c r="AD401" s="81"/>
      <c r="AE401" s="82"/>
      <c r="AF401" s="94"/>
      <c r="AG401" s="95"/>
      <c r="AH401" s="95"/>
      <c r="AI401" s="96"/>
      <c r="AJ401" s="97"/>
    </row>
    <row r="402" spans="2:36" ht="15" hidden="1" customHeight="1" thickBot="1" x14ac:dyDescent="0.3">
      <c r="B402" s="92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74"/>
      <c r="Q402" s="74"/>
      <c r="R402" s="74"/>
      <c r="S402" s="56"/>
      <c r="T402" s="56"/>
      <c r="U402" s="56"/>
      <c r="V402" s="56"/>
      <c r="W402" s="56"/>
      <c r="X402" s="56"/>
      <c r="Y402" s="56"/>
      <c r="Z402" s="53"/>
      <c r="AA402" s="57"/>
      <c r="AB402" s="57"/>
      <c r="AC402" s="58"/>
      <c r="AD402" s="83"/>
      <c r="AE402" s="84"/>
      <c r="AF402" s="94"/>
      <c r="AG402" s="95"/>
      <c r="AH402" s="95"/>
      <c r="AI402" s="96"/>
      <c r="AJ402" s="97"/>
    </row>
    <row r="403" spans="2:36" ht="15" hidden="1" customHeight="1" thickBot="1" x14ac:dyDescent="0.3">
      <c r="B403" s="90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72"/>
      <c r="Q403" s="72"/>
      <c r="R403" s="72"/>
      <c r="S403" s="39"/>
      <c r="T403" s="39"/>
      <c r="U403" s="39"/>
      <c r="V403" s="39"/>
      <c r="W403" s="39"/>
      <c r="X403" s="39"/>
      <c r="Y403" s="39"/>
      <c r="Z403" s="36"/>
      <c r="AA403" s="40"/>
      <c r="AB403" s="40"/>
      <c r="AC403" s="41"/>
      <c r="AD403" s="85"/>
      <c r="AE403" s="86"/>
      <c r="AF403" s="94" t="e">
        <f>SUM(Z403:Z407)/SUM($H403:$H407)*100</f>
        <v>#DIV/0!</v>
      </c>
      <c r="AG403" s="95" t="e">
        <f>SUM(AA403:AA407)/SUM($H403:$H407)*100</f>
        <v>#DIV/0!</v>
      </c>
      <c r="AH403" s="95" t="e">
        <f>SUM(AB403:AB407)/SUM($H403:$H407)*100</f>
        <v>#DIV/0!</v>
      </c>
      <c r="AI403" s="96" t="e">
        <f>SUM(AC403:AC407)/SUM($H403:$H407)*100</f>
        <v>#DIV/0!</v>
      </c>
      <c r="AJ403" s="97" t="e">
        <f t="shared" ref="AJ403" si="83">SUM(AF403:AI407)</f>
        <v>#DIV/0!</v>
      </c>
    </row>
    <row r="404" spans="2:36" ht="15" hidden="1" customHeight="1" thickBot="1" x14ac:dyDescent="0.3">
      <c r="B404" s="91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73"/>
      <c r="Q404" s="73"/>
      <c r="R404" s="73"/>
      <c r="S404" s="47"/>
      <c r="T404" s="47"/>
      <c r="U404" s="47"/>
      <c r="V404" s="47"/>
      <c r="W404" s="47"/>
      <c r="X404" s="47"/>
      <c r="Y404" s="47"/>
      <c r="Z404" s="44"/>
      <c r="AA404" s="48"/>
      <c r="AB404" s="48"/>
      <c r="AC404" s="49"/>
      <c r="AD404" s="81"/>
      <c r="AE404" s="82"/>
      <c r="AF404" s="94"/>
      <c r="AG404" s="95"/>
      <c r="AH404" s="95"/>
      <c r="AI404" s="96"/>
      <c r="AJ404" s="97"/>
    </row>
    <row r="405" spans="2:36" ht="15" hidden="1" customHeight="1" thickBot="1" x14ac:dyDescent="0.3">
      <c r="B405" s="91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73"/>
      <c r="Q405" s="73"/>
      <c r="R405" s="73"/>
      <c r="S405" s="47"/>
      <c r="T405" s="47"/>
      <c r="U405" s="47"/>
      <c r="V405" s="47"/>
      <c r="W405" s="47"/>
      <c r="X405" s="47"/>
      <c r="Y405" s="47"/>
      <c r="Z405" s="44"/>
      <c r="AA405" s="48"/>
      <c r="AB405" s="48"/>
      <c r="AC405" s="49"/>
      <c r="AD405" s="81"/>
      <c r="AE405" s="82"/>
      <c r="AF405" s="94"/>
      <c r="AG405" s="95"/>
      <c r="AH405" s="95"/>
      <c r="AI405" s="96"/>
      <c r="AJ405" s="97"/>
    </row>
    <row r="406" spans="2:36" ht="15" hidden="1" customHeight="1" thickBot="1" x14ac:dyDescent="0.3">
      <c r="B406" s="91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73"/>
      <c r="Q406" s="73"/>
      <c r="R406" s="73"/>
      <c r="S406" s="47"/>
      <c r="T406" s="47"/>
      <c r="U406" s="47"/>
      <c r="V406" s="47"/>
      <c r="W406" s="47"/>
      <c r="X406" s="47"/>
      <c r="Y406" s="47"/>
      <c r="Z406" s="44"/>
      <c r="AA406" s="48"/>
      <c r="AB406" s="48"/>
      <c r="AC406" s="49"/>
      <c r="AD406" s="81"/>
      <c r="AE406" s="82"/>
      <c r="AF406" s="94"/>
      <c r="AG406" s="95"/>
      <c r="AH406" s="95"/>
      <c r="AI406" s="96"/>
      <c r="AJ406" s="97"/>
    </row>
    <row r="407" spans="2:36" ht="15" hidden="1" customHeight="1" thickBot="1" x14ac:dyDescent="0.3">
      <c r="B407" s="92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74"/>
      <c r="Q407" s="74"/>
      <c r="R407" s="74"/>
      <c r="S407" s="56"/>
      <c r="T407" s="56"/>
      <c r="U407" s="56"/>
      <c r="V407" s="56"/>
      <c r="W407" s="56"/>
      <c r="X407" s="56"/>
      <c r="Y407" s="56"/>
      <c r="Z407" s="53"/>
      <c r="AA407" s="57"/>
      <c r="AB407" s="57"/>
      <c r="AC407" s="58"/>
      <c r="AD407" s="83"/>
      <c r="AE407" s="84"/>
      <c r="AF407" s="94"/>
      <c r="AG407" s="95"/>
      <c r="AH407" s="95"/>
      <c r="AI407" s="96"/>
      <c r="AJ407" s="97"/>
    </row>
    <row r="408" spans="2:36" ht="15" hidden="1" customHeight="1" thickBot="1" x14ac:dyDescent="0.3">
      <c r="B408" s="90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72"/>
      <c r="Q408" s="72"/>
      <c r="R408" s="72"/>
      <c r="S408" s="39"/>
      <c r="T408" s="39"/>
      <c r="U408" s="39"/>
      <c r="V408" s="39"/>
      <c r="W408" s="39"/>
      <c r="X408" s="39"/>
      <c r="Y408" s="39"/>
      <c r="Z408" s="36"/>
      <c r="AA408" s="40"/>
      <c r="AB408" s="40"/>
      <c r="AC408" s="41"/>
      <c r="AD408" s="85"/>
      <c r="AE408" s="86"/>
      <c r="AF408" s="94" t="e">
        <f>SUM(Z408:Z412)/SUM($H408:$H412)*100</f>
        <v>#DIV/0!</v>
      </c>
      <c r="AG408" s="95" t="e">
        <f>SUM(AA408:AA412)/SUM($H408:$H412)*100</f>
        <v>#DIV/0!</v>
      </c>
      <c r="AH408" s="95" t="e">
        <f>SUM(AB408:AB412)/SUM($H408:$H412)*100</f>
        <v>#DIV/0!</v>
      </c>
      <c r="AI408" s="96" t="e">
        <f>SUM(AC408:AC412)/SUM($H408:$H412)*100</f>
        <v>#DIV/0!</v>
      </c>
      <c r="AJ408" s="97" t="e">
        <f t="shared" ref="AJ408" si="84">SUM(AF408:AI412)</f>
        <v>#DIV/0!</v>
      </c>
    </row>
    <row r="409" spans="2:36" ht="15" hidden="1" customHeight="1" thickBot="1" x14ac:dyDescent="0.3">
      <c r="B409" s="91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73"/>
      <c r="Q409" s="73"/>
      <c r="R409" s="73"/>
      <c r="S409" s="47"/>
      <c r="T409" s="47"/>
      <c r="U409" s="47"/>
      <c r="V409" s="47"/>
      <c r="W409" s="47"/>
      <c r="X409" s="47"/>
      <c r="Y409" s="47"/>
      <c r="Z409" s="44"/>
      <c r="AA409" s="48"/>
      <c r="AB409" s="48"/>
      <c r="AC409" s="49"/>
      <c r="AD409" s="81"/>
      <c r="AE409" s="82"/>
      <c r="AF409" s="94"/>
      <c r="AG409" s="95"/>
      <c r="AH409" s="95"/>
      <c r="AI409" s="96"/>
      <c r="AJ409" s="97"/>
    </row>
    <row r="410" spans="2:36" ht="15" hidden="1" customHeight="1" thickBot="1" x14ac:dyDescent="0.3">
      <c r="B410" s="91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73"/>
      <c r="Q410" s="73"/>
      <c r="R410" s="73"/>
      <c r="S410" s="47"/>
      <c r="T410" s="47"/>
      <c r="U410" s="47"/>
      <c r="V410" s="47"/>
      <c r="W410" s="47"/>
      <c r="X410" s="47"/>
      <c r="Y410" s="47"/>
      <c r="Z410" s="44"/>
      <c r="AA410" s="48"/>
      <c r="AB410" s="48"/>
      <c r="AC410" s="49"/>
      <c r="AD410" s="81"/>
      <c r="AE410" s="82"/>
      <c r="AF410" s="94"/>
      <c r="AG410" s="95"/>
      <c r="AH410" s="95"/>
      <c r="AI410" s="96"/>
      <c r="AJ410" s="97"/>
    </row>
    <row r="411" spans="2:36" ht="15" hidden="1" customHeight="1" thickBot="1" x14ac:dyDescent="0.3">
      <c r="B411" s="91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73"/>
      <c r="Q411" s="73"/>
      <c r="R411" s="73"/>
      <c r="S411" s="47"/>
      <c r="T411" s="47"/>
      <c r="U411" s="47"/>
      <c r="V411" s="47"/>
      <c r="W411" s="47"/>
      <c r="X411" s="47"/>
      <c r="Y411" s="47"/>
      <c r="Z411" s="44"/>
      <c r="AA411" s="48"/>
      <c r="AB411" s="48"/>
      <c r="AC411" s="49"/>
      <c r="AD411" s="81"/>
      <c r="AE411" s="82"/>
      <c r="AF411" s="94"/>
      <c r="AG411" s="95"/>
      <c r="AH411" s="95"/>
      <c r="AI411" s="96"/>
      <c r="AJ411" s="97"/>
    </row>
    <row r="412" spans="2:36" ht="15" hidden="1" customHeight="1" thickBot="1" x14ac:dyDescent="0.3">
      <c r="B412" s="92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74"/>
      <c r="Q412" s="74"/>
      <c r="R412" s="74"/>
      <c r="S412" s="56"/>
      <c r="T412" s="56"/>
      <c r="U412" s="56"/>
      <c r="V412" s="56"/>
      <c r="W412" s="56"/>
      <c r="X412" s="56"/>
      <c r="Y412" s="56"/>
      <c r="Z412" s="53"/>
      <c r="AA412" s="57"/>
      <c r="AB412" s="57"/>
      <c r="AC412" s="58"/>
      <c r="AD412" s="83"/>
      <c r="AE412" s="84"/>
      <c r="AF412" s="94"/>
      <c r="AG412" s="95"/>
      <c r="AH412" s="95"/>
      <c r="AI412" s="96"/>
      <c r="AJ412" s="97"/>
    </row>
    <row r="413" spans="2:36" ht="15" hidden="1" customHeight="1" thickBot="1" x14ac:dyDescent="0.3">
      <c r="B413" s="90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72"/>
      <c r="Q413" s="72"/>
      <c r="R413" s="72"/>
      <c r="S413" s="39"/>
      <c r="T413" s="39"/>
      <c r="U413" s="39"/>
      <c r="V413" s="39"/>
      <c r="W413" s="39"/>
      <c r="X413" s="39"/>
      <c r="Y413" s="39"/>
      <c r="Z413" s="36"/>
      <c r="AA413" s="40"/>
      <c r="AB413" s="40"/>
      <c r="AC413" s="41"/>
      <c r="AD413" s="85"/>
      <c r="AE413" s="86"/>
      <c r="AF413" s="94" t="e">
        <f>SUM(Z413:Z417)/SUM($H413:$H417)*100</f>
        <v>#DIV/0!</v>
      </c>
      <c r="AG413" s="95" t="e">
        <f>SUM(AA413:AA417)/SUM($H413:$H417)*100</f>
        <v>#DIV/0!</v>
      </c>
      <c r="AH413" s="95" t="e">
        <f>SUM(AB413:AB417)/SUM($H413:$H417)*100</f>
        <v>#DIV/0!</v>
      </c>
      <c r="AI413" s="96" t="e">
        <f>SUM(AC413:AC417)/SUM($H413:$H417)*100</f>
        <v>#DIV/0!</v>
      </c>
      <c r="AJ413" s="97" t="e">
        <f t="shared" ref="AJ413" si="85">SUM(AF413:AI417)</f>
        <v>#DIV/0!</v>
      </c>
    </row>
    <row r="414" spans="2:36" ht="15" hidden="1" customHeight="1" thickBot="1" x14ac:dyDescent="0.3">
      <c r="B414" s="91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73"/>
      <c r="Q414" s="73"/>
      <c r="R414" s="73"/>
      <c r="S414" s="47"/>
      <c r="T414" s="47"/>
      <c r="U414" s="47"/>
      <c r="V414" s="47"/>
      <c r="W414" s="47"/>
      <c r="X414" s="47"/>
      <c r="Y414" s="47"/>
      <c r="Z414" s="44"/>
      <c r="AA414" s="48"/>
      <c r="AB414" s="48"/>
      <c r="AC414" s="49"/>
      <c r="AD414" s="81"/>
      <c r="AE414" s="82"/>
      <c r="AF414" s="94"/>
      <c r="AG414" s="95"/>
      <c r="AH414" s="95"/>
      <c r="AI414" s="96"/>
      <c r="AJ414" s="97"/>
    </row>
    <row r="415" spans="2:36" ht="15" hidden="1" customHeight="1" thickBot="1" x14ac:dyDescent="0.3">
      <c r="B415" s="91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73"/>
      <c r="Q415" s="73"/>
      <c r="R415" s="73"/>
      <c r="S415" s="47"/>
      <c r="T415" s="47"/>
      <c r="U415" s="47"/>
      <c r="V415" s="47"/>
      <c r="W415" s="47"/>
      <c r="X415" s="47"/>
      <c r="Y415" s="47"/>
      <c r="Z415" s="44"/>
      <c r="AA415" s="48"/>
      <c r="AB415" s="48"/>
      <c r="AC415" s="49"/>
      <c r="AD415" s="81"/>
      <c r="AE415" s="82"/>
      <c r="AF415" s="94"/>
      <c r="AG415" s="95"/>
      <c r="AH415" s="95"/>
      <c r="AI415" s="96"/>
      <c r="AJ415" s="97"/>
    </row>
    <row r="416" spans="2:36" ht="15" hidden="1" customHeight="1" thickBot="1" x14ac:dyDescent="0.3">
      <c r="B416" s="91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73"/>
      <c r="Q416" s="73"/>
      <c r="R416" s="73"/>
      <c r="S416" s="47"/>
      <c r="T416" s="47"/>
      <c r="U416" s="47"/>
      <c r="V416" s="47"/>
      <c r="W416" s="47"/>
      <c r="X416" s="47"/>
      <c r="Y416" s="47"/>
      <c r="Z416" s="44"/>
      <c r="AA416" s="48"/>
      <c r="AB416" s="48"/>
      <c r="AC416" s="49"/>
      <c r="AD416" s="81"/>
      <c r="AE416" s="82"/>
      <c r="AF416" s="94"/>
      <c r="AG416" s="95"/>
      <c r="AH416" s="95"/>
      <c r="AI416" s="96"/>
      <c r="AJ416" s="97"/>
    </row>
    <row r="417" spans="2:36" ht="15" hidden="1" customHeight="1" thickBot="1" x14ac:dyDescent="0.3">
      <c r="B417" s="92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74"/>
      <c r="Q417" s="74"/>
      <c r="R417" s="74"/>
      <c r="S417" s="56"/>
      <c r="T417" s="56"/>
      <c r="U417" s="56"/>
      <c r="V417" s="56"/>
      <c r="W417" s="56"/>
      <c r="X417" s="56"/>
      <c r="Y417" s="56"/>
      <c r="Z417" s="53"/>
      <c r="AA417" s="57"/>
      <c r="AB417" s="57"/>
      <c r="AC417" s="58"/>
      <c r="AD417" s="83"/>
      <c r="AE417" s="84"/>
      <c r="AF417" s="94"/>
      <c r="AG417" s="95"/>
      <c r="AH417" s="95"/>
      <c r="AI417" s="96"/>
      <c r="AJ417" s="97"/>
    </row>
    <row r="418" spans="2:36" ht="15" hidden="1" customHeight="1" thickBot="1" x14ac:dyDescent="0.3">
      <c r="B418" s="90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72"/>
      <c r="Q418" s="72"/>
      <c r="R418" s="72"/>
      <c r="S418" s="39"/>
      <c r="T418" s="39"/>
      <c r="U418" s="39"/>
      <c r="V418" s="39"/>
      <c r="W418" s="39"/>
      <c r="X418" s="39"/>
      <c r="Y418" s="39"/>
      <c r="Z418" s="36"/>
      <c r="AA418" s="40"/>
      <c r="AB418" s="40"/>
      <c r="AC418" s="41"/>
      <c r="AD418" s="85"/>
      <c r="AE418" s="86"/>
      <c r="AF418" s="94" t="e">
        <f>SUM(Z418:Z422)/SUM($H418:$H422)*100</f>
        <v>#DIV/0!</v>
      </c>
      <c r="AG418" s="95" t="e">
        <f>SUM(AA418:AA422)/SUM($H418:$H422)*100</f>
        <v>#DIV/0!</v>
      </c>
      <c r="AH418" s="95" t="e">
        <f>SUM(AB418:AB422)/SUM($H418:$H422)*100</f>
        <v>#DIV/0!</v>
      </c>
      <c r="AI418" s="96" t="e">
        <f>SUM(AC418:AC422)/SUM($H418:$H422)*100</f>
        <v>#DIV/0!</v>
      </c>
      <c r="AJ418" s="97" t="e">
        <f t="shared" ref="AJ418" si="86">SUM(AF418:AI422)</f>
        <v>#DIV/0!</v>
      </c>
    </row>
    <row r="419" spans="2:36" ht="15" hidden="1" customHeight="1" thickBot="1" x14ac:dyDescent="0.3">
      <c r="B419" s="91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73"/>
      <c r="Q419" s="73"/>
      <c r="R419" s="73"/>
      <c r="S419" s="47"/>
      <c r="T419" s="47"/>
      <c r="U419" s="47"/>
      <c r="V419" s="47"/>
      <c r="W419" s="47"/>
      <c r="X419" s="47"/>
      <c r="Y419" s="47"/>
      <c r="Z419" s="44"/>
      <c r="AA419" s="48"/>
      <c r="AB419" s="48"/>
      <c r="AC419" s="49"/>
      <c r="AD419" s="81"/>
      <c r="AE419" s="82"/>
      <c r="AF419" s="94"/>
      <c r="AG419" s="95"/>
      <c r="AH419" s="95"/>
      <c r="AI419" s="96"/>
      <c r="AJ419" s="97"/>
    </row>
    <row r="420" spans="2:36" ht="15" hidden="1" customHeight="1" thickBot="1" x14ac:dyDescent="0.3">
      <c r="B420" s="91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73"/>
      <c r="Q420" s="73"/>
      <c r="R420" s="73"/>
      <c r="S420" s="47"/>
      <c r="T420" s="47"/>
      <c r="U420" s="47"/>
      <c r="V420" s="47"/>
      <c r="W420" s="47"/>
      <c r="X420" s="47"/>
      <c r="Y420" s="47"/>
      <c r="Z420" s="44"/>
      <c r="AA420" s="48"/>
      <c r="AB420" s="48"/>
      <c r="AC420" s="49"/>
      <c r="AD420" s="81"/>
      <c r="AE420" s="82"/>
      <c r="AF420" s="94"/>
      <c r="AG420" s="95"/>
      <c r="AH420" s="95"/>
      <c r="AI420" s="96"/>
      <c r="AJ420" s="97"/>
    </row>
    <row r="421" spans="2:36" ht="15" hidden="1" customHeight="1" thickBot="1" x14ac:dyDescent="0.3">
      <c r="B421" s="91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73"/>
      <c r="Q421" s="73"/>
      <c r="R421" s="73"/>
      <c r="S421" s="47"/>
      <c r="T421" s="47"/>
      <c r="U421" s="47"/>
      <c r="V421" s="47"/>
      <c r="W421" s="47"/>
      <c r="X421" s="47"/>
      <c r="Y421" s="47"/>
      <c r="Z421" s="44"/>
      <c r="AA421" s="48"/>
      <c r="AB421" s="48"/>
      <c r="AC421" s="49"/>
      <c r="AD421" s="81"/>
      <c r="AE421" s="82"/>
      <c r="AF421" s="94"/>
      <c r="AG421" s="95"/>
      <c r="AH421" s="95"/>
      <c r="AI421" s="96"/>
      <c r="AJ421" s="97"/>
    </row>
    <row r="422" spans="2:36" ht="15" hidden="1" customHeight="1" thickBot="1" x14ac:dyDescent="0.3">
      <c r="B422" s="92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74"/>
      <c r="Q422" s="74"/>
      <c r="R422" s="74"/>
      <c r="S422" s="56"/>
      <c r="T422" s="56"/>
      <c r="U422" s="56"/>
      <c r="V422" s="56"/>
      <c r="W422" s="56"/>
      <c r="X422" s="56"/>
      <c r="Y422" s="56"/>
      <c r="Z422" s="53"/>
      <c r="AA422" s="57"/>
      <c r="AB422" s="57"/>
      <c r="AC422" s="58"/>
      <c r="AD422" s="83"/>
      <c r="AE422" s="84"/>
      <c r="AF422" s="94"/>
      <c r="AG422" s="95"/>
      <c r="AH422" s="95"/>
      <c r="AI422" s="96"/>
      <c r="AJ422" s="97"/>
    </row>
    <row r="423" spans="2:36" ht="15" hidden="1" customHeight="1" thickBot="1" x14ac:dyDescent="0.3">
      <c r="B423" s="90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72"/>
      <c r="Q423" s="72"/>
      <c r="R423" s="72"/>
      <c r="S423" s="39"/>
      <c r="T423" s="39"/>
      <c r="U423" s="39"/>
      <c r="V423" s="39"/>
      <c r="W423" s="39"/>
      <c r="X423" s="39"/>
      <c r="Y423" s="39"/>
      <c r="Z423" s="36"/>
      <c r="AA423" s="40"/>
      <c r="AB423" s="40"/>
      <c r="AC423" s="41"/>
      <c r="AD423" s="85"/>
      <c r="AE423" s="86"/>
      <c r="AF423" s="94" t="e">
        <f>SUM(Z423:Z427)/SUM($H423:$H427)*100</f>
        <v>#DIV/0!</v>
      </c>
      <c r="AG423" s="95" t="e">
        <f>SUM(AA423:AA427)/SUM($H423:$H427)*100</f>
        <v>#DIV/0!</v>
      </c>
      <c r="AH423" s="95" t="e">
        <f>SUM(AB423:AB427)/SUM($H423:$H427)*100</f>
        <v>#DIV/0!</v>
      </c>
      <c r="AI423" s="96" t="e">
        <f>SUM(AC423:AC427)/SUM($H423:$H427)*100</f>
        <v>#DIV/0!</v>
      </c>
      <c r="AJ423" s="97" t="e">
        <f t="shared" ref="AJ423" si="87">SUM(AF423:AI427)</f>
        <v>#DIV/0!</v>
      </c>
    </row>
    <row r="424" spans="2:36" ht="15" hidden="1" customHeight="1" thickBot="1" x14ac:dyDescent="0.3">
      <c r="B424" s="91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73"/>
      <c r="Q424" s="73"/>
      <c r="R424" s="73"/>
      <c r="S424" s="47"/>
      <c r="T424" s="47"/>
      <c r="U424" s="47"/>
      <c r="V424" s="47"/>
      <c r="W424" s="47"/>
      <c r="X424" s="47"/>
      <c r="Y424" s="47"/>
      <c r="Z424" s="44"/>
      <c r="AA424" s="48"/>
      <c r="AB424" s="48"/>
      <c r="AC424" s="49"/>
      <c r="AD424" s="81"/>
      <c r="AE424" s="82"/>
      <c r="AF424" s="94"/>
      <c r="AG424" s="95"/>
      <c r="AH424" s="95"/>
      <c r="AI424" s="96"/>
      <c r="AJ424" s="97"/>
    </row>
    <row r="425" spans="2:36" ht="15" hidden="1" customHeight="1" thickBot="1" x14ac:dyDescent="0.3">
      <c r="B425" s="91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73"/>
      <c r="Q425" s="73"/>
      <c r="R425" s="73"/>
      <c r="S425" s="47"/>
      <c r="T425" s="47"/>
      <c r="U425" s="47"/>
      <c r="V425" s="47"/>
      <c r="W425" s="47"/>
      <c r="X425" s="47"/>
      <c r="Y425" s="47"/>
      <c r="Z425" s="44"/>
      <c r="AA425" s="48"/>
      <c r="AB425" s="48"/>
      <c r="AC425" s="49"/>
      <c r="AD425" s="81"/>
      <c r="AE425" s="82"/>
      <c r="AF425" s="94"/>
      <c r="AG425" s="95"/>
      <c r="AH425" s="95"/>
      <c r="AI425" s="96"/>
      <c r="AJ425" s="97"/>
    </row>
    <row r="426" spans="2:36" ht="15" hidden="1" customHeight="1" thickBot="1" x14ac:dyDescent="0.3">
      <c r="B426" s="91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73"/>
      <c r="Q426" s="73"/>
      <c r="R426" s="73"/>
      <c r="S426" s="47"/>
      <c r="T426" s="47"/>
      <c r="U426" s="47"/>
      <c r="V426" s="47"/>
      <c r="W426" s="47"/>
      <c r="X426" s="47"/>
      <c r="Y426" s="47"/>
      <c r="Z426" s="44"/>
      <c r="AA426" s="48"/>
      <c r="AB426" s="48"/>
      <c r="AC426" s="49"/>
      <c r="AD426" s="81"/>
      <c r="AE426" s="82"/>
      <c r="AF426" s="94"/>
      <c r="AG426" s="95"/>
      <c r="AH426" s="95"/>
      <c r="AI426" s="96"/>
      <c r="AJ426" s="97"/>
    </row>
    <row r="427" spans="2:36" ht="15" hidden="1" customHeight="1" thickBot="1" x14ac:dyDescent="0.3">
      <c r="B427" s="92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74"/>
      <c r="Q427" s="74"/>
      <c r="R427" s="74"/>
      <c r="S427" s="56"/>
      <c r="T427" s="56"/>
      <c r="U427" s="56"/>
      <c r="V427" s="56"/>
      <c r="W427" s="56"/>
      <c r="X427" s="56"/>
      <c r="Y427" s="56"/>
      <c r="Z427" s="53"/>
      <c r="AA427" s="57"/>
      <c r="AB427" s="57"/>
      <c r="AC427" s="58"/>
      <c r="AD427" s="83"/>
      <c r="AE427" s="84"/>
      <c r="AF427" s="94"/>
      <c r="AG427" s="95"/>
      <c r="AH427" s="95"/>
      <c r="AI427" s="96"/>
      <c r="AJ427" s="97"/>
    </row>
    <row r="428" spans="2:36" ht="15" hidden="1" customHeight="1" thickBot="1" x14ac:dyDescent="0.3">
      <c r="B428" s="90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72"/>
      <c r="Q428" s="72"/>
      <c r="R428" s="72"/>
      <c r="S428" s="39"/>
      <c r="T428" s="39"/>
      <c r="U428" s="39"/>
      <c r="V428" s="39"/>
      <c r="W428" s="39"/>
      <c r="X428" s="39"/>
      <c r="Y428" s="39"/>
      <c r="Z428" s="36"/>
      <c r="AA428" s="40"/>
      <c r="AB428" s="40"/>
      <c r="AC428" s="41"/>
      <c r="AD428" s="85"/>
      <c r="AE428" s="86"/>
      <c r="AF428" s="94" t="e">
        <f>SUM(Z428:Z432)/SUM($H428:$H432)*100</f>
        <v>#DIV/0!</v>
      </c>
      <c r="AG428" s="95" t="e">
        <f>SUM(AA428:AA432)/SUM($H428:$H432)*100</f>
        <v>#DIV/0!</v>
      </c>
      <c r="AH428" s="95" t="e">
        <f>SUM(AB428:AB432)/SUM($H428:$H432)*100</f>
        <v>#DIV/0!</v>
      </c>
      <c r="AI428" s="96" t="e">
        <f>SUM(AC428:AC432)/SUM($H428:$H432)*100</f>
        <v>#DIV/0!</v>
      </c>
      <c r="AJ428" s="97" t="e">
        <f t="shared" ref="AJ428" si="88">SUM(AF428:AI432)</f>
        <v>#DIV/0!</v>
      </c>
    </row>
    <row r="429" spans="2:36" ht="15" hidden="1" customHeight="1" thickBot="1" x14ac:dyDescent="0.3">
      <c r="B429" s="91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73"/>
      <c r="Q429" s="73"/>
      <c r="R429" s="73"/>
      <c r="S429" s="47"/>
      <c r="T429" s="47"/>
      <c r="U429" s="47"/>
      <c r="V429" s="47"/>
      <c r="W429" s="47"/>
      <c r="X429" s="47"/>
      <c r="Y429" s="47"/>
      <c r="Z429" s="44"/>
      <c r="AA429" s="48"/>
      <c r="AB429" s="48"/>
      <c r="AC429" s="49"/>
      <c r="AD429" s="81"/>
      <c r="AE429" s="82"/>
      <c r="AF429" s="94"/>
      <c r="AG429" s="95"/>
      <c r="AH429" s="95"/>
      <c r="AI429" s="96"/>
      <c r="AJ429" s="97"/>
    </row>
    <row r="430" spans="2:36" ht="15" hidden="1" customHeight="1" thickBot="1" x14ac:dyDescent="0.3">
      <c r="B430" s="91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73"/>
      <c r="Q430" s="73"/>
      <c r="R430" s="73"/>
      <c r="S430" s="47"/>
      <c r="T430" s="47"/>
      <c r="U430" s="47"/>
      <c r="V430" s="47"/>
      <c r="W430" s="47"/>
      <c r="X430" s="47"/>
      <c r="Y430" s="47"/>
      <c r="Z430" s="44"/>
      <c r="AA430" s="48"/>
      <c r="AB430" s="48"/>
      <c r="AC430" s="49"/>
      <c r="AD430" s="81"/>
      <c r="AE430" s="82"/>
      <c r="AF430" s="94"/>
      <c r="AG430" s="95"/>
      <c r="AH430" s="95"/>
      <c r="AI430" s="96"/>
      <c r="AJ430" s="97"/>
    </row>
    <row r="431" spans="2:36" ht="15" hidden="1" customHeight="1" thickBot="1" x14ac:dyDescent="0.3">
      <c r="B431" s="91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73"/>
      <c r="Q431" s="73"/>
      <c r="R431" s="73"/>
      <c r="S431" s="47"/>
      <c r="T431" s="47"/>
      <c r="U431" s="47"/>
      <c r="V431" s="47"/>
      <c r="W431" s="47"/>
      <c r="X431" s="47"/>
      <c r="Y431" s="47"/>
      <c r="Z431" s="44"/>
      <c r="AA431" s="48"/>
      <c r="AB431" s="48"/>
      <c r="AC431" s="49"/>
      <c r="AD431" s="81"/>
      <c r="AE431" s="82"/>
      <c r="AF431" s="94"/>
      <c r="AG431" s="95"/>
      <c r="AH431" s="95"/>
      <c r="AI431" s="96"/>
      <c r="AJ431" s="97"/>
    </row>
    <row r="432" spans="2:36" ht="15" hidden="1" customHeight="1" thickBot="1" x14ac:dyDescent="0.3">
      <c r="B432" s="92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74"/>
      <c r="Q432" s="74"/>
      <c r="R432" s="74"/>
      <c r="S432" s="56"/>
      <c r="T432" s="56"/>
      <c r="U432" s="56"/>
      <c r="V432" s="56"/>
      <c r="W432" s="56"/>
      <c r="X432" s="56"/>
      <c r="Y432" s="56"/>
      <c r="Z432" s="53"/>
      <c r="AA432" s="57"/>
      <c r="AB432" s="57"/>
      <c r="AC432" s="58"/>
      <c r="AD432" s="83"/>
      <c r="AE432" s="84"/>
      <c r="AF432" s="94"/>
      <c r="AG432" s="95"/>
      <c r="AH432" s="95"/>
      <c r="AI432" s="96"/>
      <c r="AJ432" s="97"/>
    </row>
    <row r="433" spans="2:36" ht="15" hidden="1" customHeight="1" thickBot="1" x14ac:dyDescent="0.3">
      <c r="B433" s="90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72"/>
      <c r="Q433" s="72"/>
      <c r="R433" s="72"/>
      <c r="S433" s="39"/>
      <c r="T433" s="39"/>
      <c r="U433" s="39"/>
      <c r="V433" s="39"/>
      <c r="W433" s="39"/>
      <c r="X433" s="39"/>
      <c r="Y433" s="39"/>
      <c r="Z433" s="36"/>
      <c r="AA433" s="40"/>
      <c r="AB433" s="40"/>
      <c r="AC433" s="41"/>
      <c r="AD433" s="85"/>
      <c r="AE433" s="86"/>
      <c r="AF433" s="94" t="e">
        <f>SUM(Z433:Z437)/SUM($H433:$H437)*100</f>
        <v>#DIV/0!</v>
      </c>
      <c r="AG433" s="95" t="e">
        <f>SUM(AA433:AA437)/SUM($H433:$H437)*100</f>
        <v>#DIV/0!</v>
      </c>
      <c r="AH433" s="95" t="e">
        <f>SUM(AB433:AB437)/SUM($H433:$H437)*100</f>
        <v>#DIV/0!</v>
      </c>
      <c r="AI433" s="96" t="e">
        <f>SUM(AC433:AC437)/SUM($H433:$H437)*100</f>
        <v>#DIV/0!</v>
      </c>
      <c r="AJ433" s="97" t="e">
        <f t="shared" ref="AJ433" si="89">SUM(AF433:AI437)</f>
        <v>#DIV/0!</v>
      </c>
    </row>
    <row r="434" spans="2:36" ht="15" hidden="1" customHeight="1" thickBot="1" x14ac:dyDescent="0.3">
      <c r="B434" s="91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73"/>
      <c r="Q434" s="73"/>
      <c r="R434" s="73"/>
      <c r="S434" s="47"/>
      <c r="T434" s="47"/>
      <c r="U434" s="47"/>
      <c r="V434" s="47"/>
      <c r="W434" s="47"/>
      <c r="X434" s="47"/>
      <c r="Y434" s="47"/>
      <c r="Z434" s="44"/>
      <c r="AA434" s="48"/>
      <c r="AB434" s="48"/>
      <c r="AC434" s="49"/>
      <c r="AD434" s="81"/>
      <c r="AE434" s="82"/>
      <c r="AF434" s="94"/>
      <c r="AG434" s="95"/>
      <c r="AH434" s="95"/>
      <c r="AI434" s="96"/>
      <c r="AJ434" s="97"/>
    </row>
    <row r="435" spans="2:36" ht="15" hidden="1" customHeight="1" thickBot="1" x14ac:dyDescent="0.3">
      <c r="B435" s="91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73"/>
      <c r="Q435" s="73"/>
      <c r="R435" s="73"/>
      <c r="S435" s="47"/>
      <c r="T435" s="47"/>
      <c r="U435" s="47"/>
      <c r="V435" s="47"/>
      <c r="W435" s="47"/>
      <c r="X435" s="47"/>
      <c r="Y435" s="47"/>
      <c r="Z435" s="44"/>
      <c r="AA435" s="48"/>
      <c r="AB435" s="48"/>
      <c r="AC435" s="49"/>
      <c r="AD435" s="81"/>
      <c r="AE435" s="82"/>
      <c r="AF435" s="94"/>
      <c r="AG435" s="95"/>
      <c r="AH435" s="95"/>
      <c r="AI435" s="96"/>
      <c r="AJ435" s="97"/>
    </row>
    <row r="436" spans="2:36" ht="15" hidden="1" customHeight="1" thickBot="1" x14ac:dyDescent="0.3">
      <c r="B436" s="91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73"/>
      <c r="Q436" s="73"/>
      <c r="R436" s="73"/>
      <c r="S436" s="47"/>
      <c r="T436" s="47"/>
      <c r="U436" s="47"/>
      <c r="V436" s="47"/>
      <c r="W436" s="47"/>
      <c r="X436" s="47"/>
      <c r="Y436" s="47"/>
      <c r="Z436" s="44"/>
      <c r="AA436" s="48"/>
      <c r="AB436" s="48"/>
      <c r="AC436" s="49"/>
      <c r="AD436" s="81"/>
      <c r="AE436" s="82"/>
      <c r="AF436" s="94"/>
      <c r="AG436" s="95"/>
      <c r="AH436" s="95"/>
      <c r="AI436" s="96"/>
      <c r="AJ436" s="97"/>
    </row>
    <row r="437" spans="2:36" ht="15" hidden="1" customHeight="1" thickBot="1" x14ac:dyDescent="0.3">
      <c r="B437" s="92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74"/>
      <c r="Q437" s="74"/>
      <c r="R437" s="74"/>
      <c r="S437" s="56"/>
      <c r="T437" s="56"/>
      <c r="U437" s="56"/>
      <c r="V437" s="56"/>
      <c r="W437" s="56"/>
      <c r="X437" s="56"/>
      <c r="Y437" s="56"/>
      <c r="Z437" s="53"/>
      <c r="AA437" s="57"/>
      <c r="AB437" s="57"/>
      <c r="AC437" s="58"/>
      <c r="AD437" s="83"/>
      <c r="AE437" s="84"/>
      <c r="AF437" s="94"/>
      <c r="AG437" s="95"/>
      <c r="AH437" s="95"/>
      <c r="AI437" s="96"/>
      <c r="AJ437" s="97"/>
    </row>
    <row r="438" spans="2:36" ht="15" hidden="1" customHeight="1" thickBot="1" x14ac:dyDescent="0.3">
      <c r="B438" s="90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72"/>
      <c r="Q438" s="72"/>
      <c r="R438" s="72"/>
      <c r="S438" s="39"/>
      <c r="T438" s="39"/>
      <c r="U438" s="39"/>
      <c r="V438" s="39"/>
      <c r="W438" s="39"/>
      <c r="X438" s="39"/>
      <c r="Y438" s="39"/>
      <c r="Z438" s="36"/>
      <c r="AA438" s="40"/>
      <c r="AB438" s="40"/>
      <c r="AC438" s="41"/>
      <c r="AD438" s="85"/>
      <c r="AE438" s="86"/>
      <c r="AF438" s="94" t="e">
        <f>SUM(Z438:Z442)/SUM($H438:$H442)*100</f>
        <v>#DIV/0!</v>
      </c>
      <c r="AG438" s="95" t="e">
        <f>SUM(AA438:AA442)/SUM($H438:$H442)*100</f>
        <v>#DIV/0!</v>
      </c>
      <c r="AH438" s="95" t="e">
        <f>SUM(AB438:AB442)/SUM($H438:$H442)*100</f>
        <v>#DIV/0!</v>
      </c>
      <c r="AI438" s="96" t="e">
        <f>SUM(AC438:AC442)/SUM($H438:$H442)*100</f>
        <v>#DIV/0!</v>
      </c>
      <c r="AJ438" s="97" t="e">
        <f t="shared" ref="AJ438" si="90">SUM(AF438:AI442)</f>
        <v>#DIV/0!</v>
      </c>
    </row>
    <row r="439" spans="2:36" ht="15" hidden="1" customHeight="1" thickBot="1" x14ac:dyDescent="0.3">
      <c r="B439" s="91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73"/>
      <c r="Q439" s="73"/>
      <c r="R439" s="73"/>
      <c r="S439" s="47"/>
      <c r="T439" s="47"/>
      <c r="U439" s="47"/>
      <c r="V439" s="47"/>
      <c r="W439" s="47"/>
      <c r="X439" s="47"/>
      <c r="Y439" s="47"/>
      <c r="Z439" s="44"/>
      <c r="AA439" s="48"/>
      <c r="AB439" s="48"/>
      <c r="AC439" s="49"/>
      <c r="AD439" s="81"/>
      <c r="AE439" s="82"/>
      <c r="AF439" s="94"/>
      <c r="AG439" s="95"/>
      <c r="AH439" s="95"/>
      <c r="AI439" s="96"/>
      <c r="AJ439" s="97"/>
    </row>
    <row r="440" spans="2:36" ht="15" hidden="1" customHeight="1" thickBot="1" x14ac:dyDescent="0.3">
      <c r="B440" s="91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73"/>
      <c r="Q440" s="73"/>
      <c r="R440" s="73"/>
      <c r="S440" s="47"/>
      <c r="T440" s="47"/>
      <c r="U440" s="47"/>
      <c r="V440" s="47"/>
      <c r="W440" s="47"/>
      <c r="X440" s="47"/>
      <c r="Y440" s="47"/>
      <c r="Z440" s="44"/>
      <c r="AA440" s="48"/>
      <c r="AB440" s="48"/>
      <c r="AC440" s="49"/>
      <c r="AD440" s="81"/>
      <c r="AE440" s="82"/>
      <c r="AF440" s="94"/>
      <c r="AG440" s="95"/>
      <c r="AH440" s="95"/>
      <c r="AI440" s="96"/>
      <c r="AJ440" s="97"/>
    </row>
    <row r="441" spans="2:36" ht="15" hidden="1" customHeight="1" thickBot="1" x14ac:dyDescent="0.3">
      <c r="B441" s="91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73"/>
      <c r="Q441" s="73"/>
      <c r="R441" s="73"/>
      <c r="S441" s="47"/>
      <c r="T441" s="47"/>
      <c r="U441" s="47"/>
      <c r="V441" s="47"/>
      <c r="W441" s="47"/>
      <c r="X441" s="47"/>
      <c r="Y441" s="47"/>
      <c r="Z441" s="44"/>
      <c r="AA441" s="48"/>
      <c r="AB441" s="48"/>
      <c r="AC441" s="49"/>
      <c r="AD441" s="81"/>
      <c r="AE441" s="82"/>
      <c r="AF441" s="94"/>
      <c r="AG441" s="95"/>
      <c r="AH441" s="95"/>
      <c r="AI441" s="96"/>
      <c r="AJ441" s="97"/>
    </row>
    <row r="442" spans="2:36" ht="15" hidden="1" customHeight="1" thickBot="1" x14ac:dyDescent="0.3">
      <c r="B442" s="92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74"/>
      <c r="Q442" s="74"/>
      <c r="R442" s="74"/>
      <c r="S442" s="56"/>
      <c r="T442" s="56"/>
      <c r="U442" s="56"/>
      <c r="V442" s="56"/>
      <c r="W442" s="56"/>
      <c r="X442" s="56"/>
      <c r="Y442" s="56"/>
      <c r="Z442" s="53"/>
      <c r="AA442" s="57"/>
      <c r="AB442" s="57"/>
      <c r="AC442" s="58"/>
      <c r="AD442" s="83"/>
      <c r="AE442" s="84"/>
      <c r="AF442" s="94"/>
      <c r="AG442" s="95"/>
      <c r="AH442" s="95"/>
      <c r="AI442" s="96"/>
      <c r="AJ442" s="97"/>
    </row>
    <row r="443" spans="2:36" ht="15" hidden="1" customHeight="1" thickBot="1" x14ac:dyDescent="0.3">
      <c r="B443" s="90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72"/>
      <c r="Q443" s="72"/>
      <c r="R443" s="72"/>
      <c r="S443" s="39"/>
      <c r="T443" s="39"/>
      <c r="U443" s="39"/>
      <c r="V443" s="39"/>
      <c r="W443" s="39"/>
      <c r="X443" s="39"/>
      <c r="Y443" s="39"/>
      <c r="Z443" s="36"/>
      <c r="AA443" s="40"/>
      <c r="AB443" s="40"/>
      <c r="AC443" s="41"/>
      <c r="AD443" s="85"/>
      <c r="AE443" s="86"/>
      <c r="AF443" s="94" t="e">
        <f>SUM(Z443:Z447)/SUM($H443:$H447)*100</f>
        <v>#DIV/0!</v>
      </c>
      <c r="AG443" s="95" t="e">
        <f>SUM(AA443:AA447)/SUM($H443:$H447)*100</f>
        <v>#DIV/0!</v>
      </c>
      <c r="AH443" s="95" t="e">
        <f>SUM(AB443:AB447)/SUM($H443:$H447)*100</f>
        <v>#DIV/0!</v>
      </c>
      <c r="AI443" s="96" t="e">
        <f>SUM(AC443:AC447)/SUM($H443:$H447)*100</f>
        <v>#DIV/0!</v>
      </c>
      <c r="AJ443" s="97" t="e">
        <f t="shared" ref="AJ443" si="91">SUM(AF443:AI447)</f>
        <v>#DIV/0!</v>
      </c>
    </row>
    <row r="444" spans="2:36" ht="15" hidden="1" customHeight="1" thickBot="1" x14ac:dyDescent="0.3">
      <c r="B444" s="91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73"/>
      <c r="Q444" s="73"/>
      <c r="R444" s="73"/>
      <c r="S444" s="47"/>
      <c r="T444" s="47"/>
      <c r="U444" s="47"/>
      <c r="V444" s="47"/>
      <c r="W444" s="47"/>
      <c r="X444" s="47"/>
      <c r="Y444" s="47"/>
      <c r="Z444" s="44"/>
      <c r="AA444" s="48"/>
      <c r="AB444" s="48"/>
      <c r="AC444" s="49"/>
      <c r="AD444" s="81"/>
      <c r="AE444" s="82"/>
      <c r="AF444" s="94"/>
      <c r="AG444" s="95"/>
      <c r="AH444" s="95"/>
      <c r="AI444" s="96"/>
      <c r="AJ444" s="97"/>
    </row>
    <row r="445" spans="2:36" ht="15" hidden="1" customHeight="1" thickBot="1" x14ac:dyDescent="0.3">
      <c r="B445" s="91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73"/>
      <c r="Q445" s="73"/>
      <c r="R445" s="73"/>
      <c r="S445" s="47"/>
      <c r="T445" s="47"/>
      <c r="U445" s="47"/>
      <c r="V445" s="47"/>
      <c r="W445" s="47"/>
      <c r="X445" s="47"/>
      <c r="Y445" s="47"/>
      <c r="Z445" s="44"/>
      <c r="AA445" s="48"/>
      <c r="AB445" s="48"/>
      <c r="AC445" s="49"/>
      <c r="AD445" s="81"/>
      <c r="AE445" s="82"/>
      <c r="AF445" s="94"/>
      <c r="AG445" s="95"/>
      <c r="AH445" s="95"/>
      <c r="AI445" s="96"/>
      <c r="AJ445" s="97"/>
    </row>
    <row r="446" spans="2:36" ht="15" hidden="1" customHeight="1" thickBot="1" x14ac:dyDescent="0.3">
      <c r="B446" s="91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73"/>
      <c r="Q446" s="73"/>
      <c r="R446" s="73"/>
      <c r="S446" s="47"/>
      <c r="T446" s="47"/>
      <c r="U446" s="47"/>
      <c r="V446" s="47"/>
      <c r="W446" s="47"/>
      <c r="X446" s="47"/>
      <c r="Y446" s="47"/>
      <c r="Z446" s="44"/>
      <c r="AA446" s="48"/>
      <c r="AB446" s="48"/>
      <c r="AC446" s="49"/>
      <c r="AD446" s="81"/>
      <c r="AE446" s="82"/>
      <c r="AF446" s="94"/>
      <c r="AG446" s="95"/>
      <c r="AH446" s="95"/>
      <c r="AI446" s="96"/>
      <c r="AJ446" s="97"/>
    </row>
    <row r="447" spans="2:36" ht="15" hidden="1" customHeight="1" thickBot="1" x14ac:dyDescent="0.3">
      <c r="B447" s="92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74"/>
      <c r="Q447" s="74"/>
      <c r="R447" s="74"/>
      <c r="S447" s="56"/>
      <c r="T447" s="56"/>
      <c r="U447" s="56"/>
      <c r="V447" s="56"/>
      <c r="W447" s="56"/>
      <c r="X447" s="56"/>
      <c r="Y447" s="56"/>
      <c r="Z447" s="53"/>
      <c r="AA447" s="57"/>
      <c r="AB447" s="57"/>
      <c r="AC447" s="58"/>
      <c r="AD447" s="83"/>
      <c r="AE447" s="84"/>
      <c r="AF447" s="94"/>
      <c r="AG447" s="95"/>
      <c r="AH447" s="95"/>
      <c r="AI447" s="96"/>
      <c r="AJ447" s="97"/>
    </row>
    <row r="448" spans="2:36" ht="15" hidden="1" customHeight="1" thickBot="1" x14ac:dyDescent="0.3">
      <c r="B448" s="90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72"/>
      <c r="Q448" s="72"/>
      <c r="R448" s="72"/>
      <c r="S448" s="39"/>
      <c r="T448" s="39"/>
      <c r="U448" s="39"/>
      <c r="V448" s="39"/>
      <c r="W448" s="39"/>
      <c r="X448" s="39"/>
      <c r="Y448" s="39"/>
      <c r="Z448" s="36"/>
      <c r="AA448" s="40"/>
      <c r="AB448" s="40"/>
      <c r="AC448" s="41"/>
      <c r="AD448" s="85"/>
      <c r="AE448" s="86"/>
      <c r="AF448" s="94" t="e">
        <f>SUM(Z448:Z452)/SUM($H448:$H452)*100</f>
        <v>#DIV/0!</v>
      </c>
      <c r="AG448" s="95" t="e">
        <f>SUM(AA448:AA452)/SUM($H448:$H452)*100</f>
        <v>#DIV/0!</v>
      </c>
      <c r="AH448" s="95" t="e">
        <f>SUM(AB448:AB452)/SUM($H448:$H452)*100</f>
        <v>#DIV/0!</v>
      </c>
      <c r="AI448" s="96" t="e">
        <f>SUM(AC448:AC452)/SUM($H448:$H452)*100</f>
        <v>#DIV/0!</v>
      </c>
      <c r="AJ448" s="97" t="e">
        <f t="shared" ref="AJ448" si="92">SUM(AF448:AI452)</f>
        <v>#DIV/0!</v>
      </c>
    </row>
    <row r="449" spans="2:36" ht="15" hidden="1" customHeight="1" thickBot="1" x14ac:dyDescent="0.3">
      <c r="B449" s="91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73"/>
      <c r="Q449" s="73"/>
      <c r="R449" s="73"/>
      <c r="S449" s="47"/>
      <c r="T449" s="47"/>
      <c r="U449" s="47"/>
      <c r="V449" s="47"/>
      <c r="W449" s="47"/>
      <c r="X449" s="47"/>
      <c r="Y449" s="47"/>
      <c r="Z449" s="44"/>
      <c r="AA449" s="48"/>
      <c r="AB449" s="48"/>
      <c r="AC449" s="49"/>
      <c r="AD449" s="81"/>
      <c r="AE449" s="82"/>
      <c r="AF449" s="94"/>
      <c r="AG449" s="95"/>
      <c r="AH449" s="95"/>
      <c r="AI449" s="96"/>
      <c r="AJ449" s="97"/>
    </row>
    <row r="450" spans="2:36" ht="15" hidden="1" customHeight="1" thickBot="1" x14ac:dyDescent="0.3">
      <c r="B450" s="91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73"/>
      <c r="Q450" s="73"/>
      <c r="R450" s="73"/>
      <c r="S450" s="47"/>
      <c r="T450" s="47"/>
      <c r="U450" s="47"/>
      <c r="V450" s="47"/>
      <c r="W450" s="47"/>
      <c r="X450" s="47"/>
      <c r="Y450" s="47"/>
      <c r="Z450" s="44"/>
      <c r="AA450" s="48"/>
      <c r="AB450" s="48"/>
      <c r="AC450" s="49"/>
      <c r="AD450" s="81"/>
      <c r="AE450" s="82"/>
      <c r="AF450" s="94"/>
      <c r="AG450" s="95"/>
      <c r="AH450" s="95"/>
      <c r="AI450" s="96"/>
      <c r="AJ450" s="97"/>
    </row>
    <row r="451" spans="2:36" ht="15" hidden="1" customHeight="1" thickBot="1" x14ac:dyDescent="0.3">
      <c r="B451" s="91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73"/>
      <c r="Q451" s="73"/>
      <c r="R451" s="73"/>
      <c r="S451" s="47"/>
      <c r="T451" s="47"/>
      <c r="U451" s="47"/>
      <c r="V451" s="47"/>
      <c r="W451" s="47"/>
      <c r="X451" s="47"/>
      <c r="Y451" s="47"/>
      <c r="Z451" s="44"/>
      <c r="AA451" s="48"/>
      <c r="AB451" s="48"/>
      <c r="AC451" s="49"/>
      <c r="AD451" s="81"/>
      <c r="AE451" s="82"/>
      <c r="AF451" s="94"/>
      <c r="AG451" s="95"/>
      <c r="AH451" s="95"/>
      <c r="AI451" s="96"/>
      <c r="AJ451" s="97"/>
    </row>
    <row r="452" spans="2:36" ht="15" hidden="1" customHeight="1" thickBot="1" x14ac:dyDescent="0.3">
      <c r="B452" s="92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74"/>
      <c r="Q452" s="74"/>
      <c r="R452" s="74"/>
      <c r="S452" s="56"/>
      <c r="T452" s="56"/>
      <c r="U452" s="56"/>
      <c r="V452" s="56"/>
      <c r="W452" s="56"/>
      <c r="X452" s="56"/>
      <c r="Y452" s="56"/>
      <c r="Z452" s="53"/>
      <c r="AA452" s="57"/>
      <c r="AB452" s="57"/>
      <c r="AC452" s="58"/>
      <c r="AD452" s="83"/>
      <c r="AE452" s="84"/>
      <c r="AF452" s="94"/>
      <c r="AG452" s="95"/>
      <c r="AH452" s="95"/>
      <c r="AI452" s="96"/>
      <c r="AJ452" s="97"/>
    </row>
    <row r="453" spans="2:36" ht="15" hidden="1" customHeight="1" thickBot="1" x14ac:dyDescent="0.3">
      <c r="B453" s="90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72"/>
      <c r="Q453" s="72"/>
      <c r="R453" s="72"/>
      <c r="S453" s="39"/>
      <c r="T453" s="39"/>
      <c r="U453" s="39"/>
      <c r="V453" s="39"/>
      <c r="W453" s="39"/>
      <c r="X453" s="39"/>
      <c r="Y453" s="39"/>
      <c r="Z453" s="36"/>
      <c r="AA453" s="40"/>
      <c r="AB453" s="40"/>
      <c r="AC453" s="41"/>
      <c r="AD453" s="85"/>
      <c r="AE453" s="86"/>
      <c r="AF453" s="94" t="e">
        <f>SUM(Z453:Z457)/SUM($H453:$H457)*100</f>
        <v>#DIV/0!</v>
      </c>
      <c r="AG453" s="95" t="e">
        <f>SUM(AA453:AA457)/SUM($H453:$H457)*100</f>
        <v>#DIV/0!</v>
      </c>
      <c r="AH453" s="95" t="e">
        <f>SUM(AB453:AB457)/SUM($H453:$H457)*100</f>
        <v>#DIV/0!</v>
      </c>
      <c r="AI453" s="96" t="e">
        <f>SUM(AC453:AC457)/SUM($H453:$H457)*100</f>
        <v>#DIV/0!</v>
      </c>
      <c r="AJ453" s="97" t="e">
        <f t="shared" ref="AJ453" si="93">SUM(AF453:AI457)</f>
        <v>#DIV/0!</v>
      </c>
    </row>
    <row r="454" spans="2:36" ht="15" hidden="1" customHeight="1" thickBot="1" x14ac:dyDescent="0.3">
      <c r="B454" s="91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73"/>
      <c r="Q454" s="73"/>
      <c r="R454" s="73"/>
      <c r="S454" s="47"/>
      <c r="T454" s="47"/>
      <c r="U454" s="47"/>
      <c r="V454" s="47"/>
      <c r="W454" s="47"/>
      <c r="X454" s="47"/>
      <c r="Y454" s="47"/>
      <c r="Z454" s="44"/>
      <c r="AA454" s="48"/>
      <c r="AB454" s="48"/>
      <c r="AC454" s="49"/>
      <c r="AD454" s="81"/>
      <c r="AE454" s="82"/>
      <c r="AF454" s="94"/>
      <c r="AG454" s="95"/>
      <c r="AH454" s="95"/>
      <c r="AI454" s="96"/>
      <c r="AJ454" s="97"/>
    </row>
    <row r="455" spans="2:36" ht="15" hidden="1" customHeight="1" thickBot="1" x14ac:dyDescent="0.3">
      <c r="B455" s="91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73"/>
      <c r="Q455" s="73"/>
      <c r="R455" s="73"/>
      <c r="S455" s="47"/>
      <c r="T455" s="47"/>
      <c r="U455" s="47"/>
      <c r="V455" s="47"/>
      <c r="W455" s="47"/>
      <c r="X455" s="47"/>
      <c r="Y455" s="47"/>
      <c r="Z455" s="44"/>
      <c r="AA455" s="48"/>
      <c r="AB455" s="48"/>
      <c r="AC455" s="49"/>
      <c r="AD455" s="81"/>
      <c r="AE455" s="82"/>
      <c r="AF455" s="94"/>
      <c r="AG455" s="95"/>
      <c r="AH455" s="95"/>
      <c r="AI455" s="96"/>
      <c r="AJ455" s="97"/>
    </row>
    <row r="456" spans="2:36" ht="15" hidden="1" customHeight="1" thickBot="1" x14ac:dyDescent="0.3">
      <c r="B456" s="91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73"/>
      <c r="Q456" s="73"/>
      <c r="R456" s="73"/>
      <c r="S456" s="47"/>
      <c r="T456" s="47"/>
      <c r="U456" s="47"/>
      <c r="V456" s="47"/>
      <c r="W456" s="47"/>
      <c r="X456" s="47"/>
      <c r="Y456" s="47"/>
      <c r="Z456" s="44"/>
      <c r="AA456" s="48"/>
      <c r="AB456" s="48"/>
      <c r="AC456" s="49"/>
      <c r="AD456" s="81"/>
      <c r="AE456" s="82"/>
      <c r="AF456" s="94"/>
      <c r="AG456" s="95"/>
      <c r="AH456" s="95"/>
      <c r="AI456" s="96"/>
      <c r="AJ456" s="97"/>
    </row>
    <row r="457" spans="2:36" ht="15" hidden="1" customHeight="1" thickBot="1" x14ac:dyDescent="0.3">
      <c r="B457" s="92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74"/>
      <c r="Q457" s="74"/>
      <c r="R457" s="74"/>
      <c r="S457" s="56"/>
      <c r="T457" s="56"/>
      <c r="U457" s="56"/>
      <c r="V457" s="56"/>
      <c r="W457" s="56"/>
      <c r="X457" s="56"/>
      <c r="Y457" s="56"/>
      <c r="Z457" s="53"/>
      <c r="AA457" s="57"/>
      <c r="AB457" s="57"/>
      <c r="AC457" s="58"/>
      <c r="AD457" s="83"/>
      <c r="AE457" s="84"/>
      <c r="AF457" s="94"/>
      <c r="AG457" s="95"/>
      <c r="AH457" s="95"/>
      <c r="AI457" s="96"/>
      <c r="AJ457" s="97"/>
    </row>
    <row r="458" spans="2:36" ht="15" hidden="1" customHeight="1" thickBot="1" x14ac:dyDescent="0.3">
      <c r="B458" s="90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72"/>
      <c r="Q458" s="72"/>
      <c r="R458" s="72"/>
      <c r="S458" s="39"/>
      <c r="T458" s="39"/>
      <c r="U458" s="39"/>
      <c r="V458" s="39"/>
      <c r="W458" s="39"/>
      <c r="X458" s="39"/>
      <c r="Y458" s="39"/>
      <c r="Z458" s="36"/>
      <c r="AA458" s="40"/>
      <c r="AB458" s="40"/>
      <c r="AC458" s="41"/>
      <c r="AD458" s="85"/>
      <c r="AE458" s="86"/>
      <c r="AF458" s="94" t="e">
        <f>SUM(Z458:Z462)/SUM($H458:$H462)*100</f>
        <v>#DIV/0!</v>
      </c>
      <c r="AG458" s="95" t="e">
        <f>SUM(AA458:AA462)/SUM($H458:$H462)*100</f>
        <v>#DIV/0!</v>
      </c>
      <c r="AH458" s="95" t="e">
        <f>SUM(AB458:AB462)/SUM($H458:$H462)*100</f>
        <v>#DIV/0!</v>
      </c>
      <c r="AI458" s="96" t="e">
        <f>SUM(AC458:AC462)/SUM($H458:$H462)*100</f>
        <v>#DIV/0!</v>
      </c>
      <c r="AJ458" s="97" t="e">
        <f t="shared" ref="AJ458" si="94">SUM(AF458:AI462)</f>
        <v>#DIV/0!</v>
      </c>
    </row>
    <row r="459" spans="2:36" ht="15" hidden="1" customHeight="1" thickBot="1" x14ac:dyDescent="0.3">
      <c r="B459" s="91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73"/>
      <c r="Q459" s="73"/>
      <c r="R459" s="73"/>
      <c r="S459" s="47"/>
      <c r="T459" s="47"/>
      <c r="U459" s="47"/>
      <c r="V459" s="47"/>
      <c r="W459" s="47"/>
      <c r="X459" s="47"/>
      <c r="Y459" s="47"/>
      <c r="Z459" s="44"/>
      <c r="AA459" s="48"/>
      <c r="AB459" s="48"/>
      <c r="AC459" s="49"/>
      <c r="AD459" s="81"/>
      <c r="AE459" s="82"/>
      <c r="AF459" s="94"/>
      <c r="AG459" s="95"/>
      <c r="AH459" s="95"/>
      <c r="AI459" s="96"/>
      <c r="AJ459" s="97"/>
    </row>
    <row r="460" spans="2:36" ht="15" hidden="1" customHeight="1" thickBot="1" x14ac:dyDescent="0.3">
      <c r="B460" s="91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73"/>
      <c r="Q460" s="73"/>
      <c r="R460" s="73"/>
      <c r="S460" s="47"/>
      <c r="T460" s="47"/>
      <c r="U460" s="47"/>
      <c r="V460" s="47"/>
      <c r="W460" s="47"/>
      <c r="X460" s="47"/>
      <c r="Y460" s="47"/>
      <c r="Z460" s="44"/>
      <c r="AA460" s="48"/>
      <c r="AB460" s="48"/>
      <c r="AC460" s="49"/>
      <c r="AD460" s="81"/>
      <c r="AE460" s="82"/>
      <c r="AF460" s="94"/>
      <c r="AG460" s="95"/>
      <c r="AH460" s="95"/>
      <c r="AI460" s="96"/>
      <c r="AJ460" s="97"/>
    </row>
    <row r="461" spans="2:36" ht="15" hidden="1" customHeight="1" thickBot="1" x14ac:dyDescent="0.3">
      <c r="B461" s="91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73"/>
      <c r="Q461" s="73"/>
      <c r="R461" s="73"/>
      <c r="S461" s="47"/>
      <c r="T461" s="47"/>
      <c r="U461" s="47"/>
      <c r="V461" s="47"/>
      <c r="W461" s="47"/>
      <c r="X461" s="47"/>
      <c r="Y461" s="47"/>
      <c r="Z461" s="44"/>
      <c r="AA461" s="48"/>
      <c r="AB461" s="48"/>
      <c r="AC461" s="49"/>
      <c r="AD461" s="81"/>
      <c r="AE461" s="82"/>
      <c r="AF461" s="94"/>
      <c r="AG461" s="95"/>
      <c r="AH461" s="95"/>
      <c r="AI461" s="96"/>
      <c r="AJ461" s="97"/>
    </row>
    <row r="462" spans="2:36" ht="15" hidden="1" customHeight="1" thickBot="1" x14ac:dyDescent="0.3">
      <c r="B462" s="92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74"/>
      <c r="Q462" s="74"/>
      <c r="R462" s="74"/>
      <c r="S462" s="56"/>
      <c r="T462" s="56"/>
      <c r="U462" s="56"/>
      <c r="V462" s="56"/>
      <c r="W462" s="56"/>
      <c r="X462" s="56"/>
      <c r="Y462" s="56"/>
      <c r="Z462" s="53"/>
      <c r="AA462" s="57"/>
      <c r="AB462" s="57"/>
      <c r="AC462" s="58"/>
      <c r="AD462" s="83"/>
      <c r="AE462" s="84"/>
      <c r="AF462" s="94"/>
      <c r="AG462" s="95"/>
      <c r="AH462" s="95"/>
      <c r="AI462" s="96"/>
      <c r="AJ462" s="97"/>
    </row>
    <row r="463" spans="2:36" ht="15" hidden="1" customHeight="1" thickBot="1" x14ac:dyDescent="0.3">
      <c r="B463" s="90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72"/>
      <c r="Q463" s="72"/>
      <c r="R463" s="72"/>
      <c r="S463" s="39"/>
      <c r="T463" s="39"/>
      <c r="U463" s="39"/>
      <c r="V463" s="39"/>
      <c r="W463" s="39"/>
      <c r="X463" s="39"/>
      <c r="Y463" s="39"/>
      <c r="Z463" s="36"/>
      <c r="AA463" s="40"/>
      <c r="AB463" s="40"/>
      <c r="AC463" s="41"/>
      <c r="AD463" s="85"/>
      <c r="AE463" s="86"/>
      <c r="AF463" s="94" t="e">
        <f>SUM(Z463:Z467)/SUM($H463:$H467)*100</f>
        <v>#DIV/0!</v>
      </c>
      <c r="AG463" s="95" t="e">
        <f>SUM(AA463:AA467)/SUM($H463:$H467)*100</f>
        <v>#DIV/0!</v>
      </c>
      <c r="AH463" s="95" t="e">
        <f>SUM(AB463:AB467)/SUM($H463:$H467)*100</f>
        <v>#DIV/0!</v>
      </c>
      <c r="AI463" s="96" t="e">
        <f>SUM(AC463:AC467)/SUM($H463:$H467)*100</f>
        <v>#DIV/0!</v>
      </c>
      <c r="AJ463" s="97" t="e">
        <f t="shared" ref="AJ463" si="95">SUM(AF463:AI467)</f>
        <v>#DIV/0!</v>
      </c>
    </row>
    <row r="464" spans="2:36" ht="15" hidden="1" customHeight="1" thickBot="1" x14ac:dyDescent="0.3">
      <c r="B464" s="91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73"/>
      <c r="Q464" s="73"/>
      <c r="R464" s="73"/>
      <c r="S464" s="47"/>
      <c r="T464" s="47"/>
      <c r="U464" s="47"/>
      <c r="V464" s="47"/>
      <c r="W464" s="47"/>
      <c r="X464" s="47"/>
      <c r="Y464" s="47"/>
      <c r="Z464" s="44"/>
      <c r="AA464" s="48"/>
      <c r="AB464" s="48"/>
      <c r="AC464" s="49"/>
      <c r="AD464" s="81"/>
      <c r="AE464" s="82"/>
      <c r="AF464" s="94"/>
      <c r="AG464" s="95"/>
      <c r="AH464" s="95"/>
      <c r="AI464" s="96"/>
      <c r="AJ464" s="97"/>
    </row>
    <row r="465" spans="2:36" ht="15" hidden="1" customHeight="1" thickBot="1" x14ac:dyDescent="0.3">
      <c r="B465" s="91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73"/>
      <c r="Q465" s="73"/>
      <c r="R465" s="73"/>
      <c r="S465" s="47"/>
      <c r="T465" s="47"/>
      <c r="U465" s="47"/>
      <c r="V465" s="47"/>
      <c r="W465" s="47"/>
      <c r="X465" s="47"/>
      <c r="Y465" s="47"/>
      <c r="Z465" s="44"/>
      <c r="AA465" s="48"/>
      <c r="AB465" s="48"/>
      <c r="AC465" s="49"/>
      <c r="AD465" s="81"/>
      <c r="AE465" s="82"/>
      <c r="AF465" s="94"/>
      <c r="AG465" s="95"/>
      <c r="AH465" s="95"/>
      <c r="AI465" s="96"/>
      <c r="AJ465" s="97"/>
    </row>
    <row r="466" spans="2:36" ht="15" hidden="1" customHeight="1" thickBot="1" x14ac:dyDescent="0.3">
      <c r="B466" s="91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73"/>
      <c r="Q466" s="73"/>
      <c r="R466" s="73"/>
      <c r="S466" s="47"/>
      <c r="T466" s="47"/>
      <c r="U466" s="47"/>
      <c r="V466" s="47"/>
      <c r="W466" s="47"/>
      <c r="X466" s="47"/>
      <c r="Y466" s="47"/>
      <c r="Z466" s="44"/>
      <c r="AA466" s="48"/>
      <c r="AB466" s="48"/>
      <c r="AC466" s="49"/>
      <c r="AD466" s="81"/>
      <c r="AE466" s="82"/>
      <c r="AF466" s="94"/>
      <c r="AG466" s="95"/>
      <c r="AH466" s="95"/>
      <c r="AI466" s="96"/>
      <c r="AJ466" s="97"/>
    </row>
    <row r="467" spans="2:36" ht="15" hidden="1" customHeight="1" thickBot="1" x14ac:dyDescent="0.3">
      <c r="B467" s="92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74"/>
      <c r="Q467" s="74"/>
      <c r="R467" s="74"/>
      <c r="S467" s="56"/>
      <c r="T467" s="56"/>
      <c r="U467" s="56"/>
      <c r="V467" s="56"/>
      <c r="W467" s="56"/>
      <c r="X467" s="56"/>
      <c r="Y467" s="56"/>
      <c r="Z467" s="53"/>
      <c r="AA467" s="57"/>
      <c r="AB467" s="57"/>
      <c r="AC467" s="58"/>
      <c r="AD467" s="83"/>
      <c r="AE467" s="84"/>
      <c r="AF467" s="94"/>
      <c r="AG467" s="95"/>
      <c r="AH467" s="95"/>
      <c r="AI467" s="96"/>
      <c r="AJ467" s="97"/>
    </row>
    <row r="468" spans="2:36" ht="15" hidden="1" customHeight="1" thickBot="1" x14ac:dyDescent="0.3">
      <c r="B468" s="90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72"/>
      <c r="Q468" s="72"/>
      <c r="R468" s="72"/>
      <c r="S468" s="39"/>
      <c r="T468" s="39"/>
      <c r="U468" s="39"/>
      <c r="V468" s="39"/>
      <c r="W468" s="39"/>
      <c r="X468" s="39"/>
      <c r="Y468" s="39"/>
      <c r="Z468" s="36"/>
      <c r="AA468" s="40"/>
      <c r="AB468" s="40"/>
      <c r="AC468" s="41"/>
      <c r="AD468" s="85"/>
      <c r="AE468" s="86"/>
      <c r="AF468" s="94" t="e">
        <f>SUM(Z468:Z472)/SUM($H468:$H472)*100</f>
        <v>#DIV/0!</v>
      </c>
      <c r="AG468" s="95" t="e">
        <f>SUM(AA468:AA472)/SUM($H468:$H472)*100</f>
        <v>#DIV/0!</v>
      </c>
      <c r="AH468" s="95" t="e">
        <f>SUM(AB468:AB472)/SUM($H468:$H472)*100</f>
        <v>#DIV/0!</v>
      </c>
      <c r="AI468" s="96" t="e">
        <f>SUM(AC468:AC472)/SUM($H468:$H472)*100</f>
        <v>#DIV/0!</v>
      </c>
      <c r="AJ468" s="97" t="e">
        <f t="shared" ref="AJ468" si="96">SUM(AF468:AI472)</f>
        <v>#DIV/0!</v>
      </c>
    </row>
    <row r="469" spans="2:36" ht="15" hidden="1" customHeight="1" thickBot="1" x14ac:dyDescent="0.3">
      <c r="B469" s="91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73"/>
      <c r="Q469" s="73"/>
      <c r="R469" s="73"/>
      <c r="S469" s="47"/>
      <c r="T469" s="47"/>
      <c r="U469" s="47"/>
      <c r="V469" s="47"/>
      <c r="W469" s="47"/>
      <c r="X469" s="47"/>
      <c r="Y469" s="47"/>
      <c r="Z469" s="44"/>
      <c r="AA469" s="48"/>
      <c r="AB469" s="48"/>
      <c r="AC469" s="49"/>
      <c r="AD469" s="81"/>
      <c r="AE469" s="82"/>
      <c r="AF469" s="94"/>
      <c r="AG469" s="95"/>
      <c r="AH469" s="95"/>
      <c r="AI469" s="96"/>
      <c r="AJ469" s="97"/>
    </row>
    <row r="470" spans="2:36" ht="15" hidden="1" customHeight="1" thickBot="1" x14ac:dyDescent="0.3">
      <c r="B470" s="91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73"/>
      <c r="Q470" s="73"/>
      <c r="R470" s="73"/>
      <c r="S470" s="47"/>
      <c r="T470" s="47"/>
      <c r="U470" s="47"/>
      <c r="V470" s="47"/>
      <c r="W470" s="47"/>
      <c r="X470" s="47"/>
      <c r="Y470" s="47"/>
      <c r="Z470" s="44"/>
      <c r="AA470" s="48"/>
      <c r="AB470" s="48"/>
      <c r="AC470" s="49"/>
      <c r="AD470" s="81"/>
      <c r="AE470" s="82"/>
      <c r="AF470" s="94"/>
      <c r="AG470" s="95"/>
      <c r="AH470" s="95"/>
      <c r="AI470" s="96"/>
      <c r="AJ470" s="97"/>
    </row>
    <row r="471" spans="2:36" ht="15" hidden="1" customHeight="1" thickBot="1" x14ac:dyDescent="0.3">
      <c r="B471" s="91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73"/>
      <c r="Q471" s="73"/>
      <c r="R471" s="73"/>
      <c r="S471" s="47"/>
      <c r="T471" s="47"/>
      <c r="U471" s="47"/>
      <c r="V471" s="47"/>
      <c r="W471" s="47"/>
      <c r="X471" s="47"/>
      <c r="Y471" s="47"/>
      <c r="Z471" s="44"/>
      <c r="AA471" s="48"/>
      <c r="AB471" s="48"/>
      <c r="AC471" s="49"/>
      <c r="AD471" s="81"/>
      <c r="AE471" s="82"/>
      <c r="AF471" s="94"/>
      <c r="AG471" s="95"/>
      <c r="AH471" s="95"/>
      <c r="AI471" s="96"/>
      <c r="AJ471" s="97"/>
    </row>
    <row r="472" spans="2:36" ht="15" hidden="1" customHeight="1" thickBot="1" x14ac:dyDescent="0.3">
      <c r="B472" s="92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74"/>
      <c r="Q472" s="74"/>
      <c r="R472" s="74"/>
      <c r="S472" s="56"/>
      <c r="T472" s="56"/>
      <c r="U472" s="56"/>
      <c r="V472" s="56"/>
      <c r="W472" s="56"/>
      <c r="X472" s="56"/>
      <c r="Y472" s="56"/>
      <c r="Z472" s="53"/>
      <c r="AA472" s="57"/>
      <c r="AB472" s="57"/>
      <c r="AC472" s="58"/>
      <c r="AD472" s="83"/>
      <c r="AE472" s="84"/>
      <c r="AF472" s="94"/>
      <c r="AG472" s="95"/>
      <c r="AH472" s="95"/>
      <c r="AI472" s="96"/>
      <c r="AJ472" s="97"/>
    </row>
    <row r="473" spans="2:36" ht="15" hidden="1" customHeight="1" thickBot="1" x14ac:dyDescent="0.3">
      <c r="B473" s="90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72"/>
      <c r="Q473" s="72"/>
      <c r="R473" s="72"/>
      <c r="S473" s="39"/>
      <c r="T473" s="39"/>
      <c r="U473" s="39"/>
      <c r="V473" s="39"/>
      <c r="W473" s="39"/>
      <c r="X473" s="39"/>
      <c r="Y473" s="39"/>
      <c r="Z473" s="36"/>
      <c r="AA473" s="40"/>
      <c r="AB473" s="40"/>
      <c r="AC473" s="41"/>
      <c r="AD473" s="85"/>
      <c r="AE473" s="86"/>
      <c r="AF473" s="94" t="e">
        <f>SUM(Z473:Z477)/SUM($H473:$H477)*100</f>
        <v>#DIV/0!</v>
      </c>
      <c r="AG473" s="95" t="e">
        <f>SUM(AA473:AA477)/SUM($H473:$H477)*100</f>
        <v>#DIV/0!</v>
      </c>
      <c r="AH473" s="95" t="e">
        <f>SUM(AB473:AB477)/SUM($H473:$H477)*100</f>
        <v>#DIV/0!</v>
      </c>
      <c r="AI473" s="96" t="e">
        <f>SUM(AC473:AC477)/SUM($H473:$H477)*100</f>
        <v>#DIV/0!</v>
      </c>
      <c r="AJ473" s="97" t="e">
        <f t="shared" ref="AJ473" si="97">SUM(AF473:AI477)</f>
        <v>#DIV/0!</v>
      </c>
    </row>
    <row r="474" spans="2:36" ht="15" hidden="1" customHeight="1" thickBot="1" x14ac:dyDescent="0.3">
      <c r="B474" s="91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73"/>
      <c r="Q474" s="73"/>
      <c r="R474" s="73"/>
      <c r="S474" s="47"/>
      <c r="T474" s="47"/>
      <c r="U474" s="47"/>
      <c r="V474" s="47"/>
      <c r="W474" s="47"/>
      <c r="X474" s="47"/>
      <c r="Y474" s="47"/>
      <c r="Z474" s="44"/>
      <c r="AA474" s="48"/>
      <c r="AB474" s="48"/>
      <c r="AC474" s="49"/>
      <c r="AD474" s="81"/>
      <c r="AE474" s="82"/>
      <c r="AF474" s="94"/>
      <c r="AG474" s="95"/>
      <c r="AH474" s="95"/>
      <c r="AI474" s="96"/>
      <c r="AJ474" s="97"/>
    </row>
    <row r="475" spans="2:36" ht="15" hidden="1" customHeight="1" thickBot="1" x14ac:dyDescent="0.3">
      <c r="B475" s="91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73"/>
      <c r="Q475" s="73"/>
      <c r="R475" s="73"/>
      <c r="S475" s="47"/>
      <c r="T475" s="47"/>
      <c r="U475" s="47"/>
      <c r="V475" s="47"/>
      <c r="W475" s="47"/>
      <c r="X475" s="47"/>
      <c r="Y475" s="47"/>
      <c r="Z475" s="44"/>
      <c r="AA475" s="48"/>
      <c r="AB475" s="48"/>
      <c r="AC475" s="49"/>
      <c r="AD475" s="81"/>
      <c r="AE475" s="82"/>
      <c r="AF475" s="94"/>
      <c r="AG475" s="95"/>
      <c r="AH475" s="95"/>
      <c r="AI475" s="96"/>
      <c r="AJ475" s="97"/>
    </row>
    <row r="476" spans="2:36" ht="15" hidden="1" customHeight="1" thickBot="1" x14ac:dyDescent="0.3">
      <c r="B476" s="91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73"/>
      <c r="Q476" s="73"/>
      <c r="R476" s="73"/>
      <c r="S476" s="47"/>
      <c r="T476" s="47"/>
      <c r="U476" s="47"/>
      <c r="V476" s="47"/>
      <c r="W476" s="47"/>
      <c r="X476" s="47"/>
      <c r="Y476" s="47"/>
      <c r="Z476" s="44"/>
      <c r="AA476" s="48"/>
      <c r="AB476" s="48"/>
      <c r="AC476" s="49"/>
      <c r="AD476" s="81"/>
      <c r="AE476" s="82"/>
      <c r="AF476" s="94"/>
      <c r="AG476" s="95"/>
      <c r="AH476" s="95"/>
      <c r="AI476" s="96"/>
      <c r="AJ476" s="97"/>
    </row>
    <row r="477" spans="2:36" ht="15" hidden="1" customHeight="1" thickBot="1" x14ac:dyDescent="0.3">
      <c r="B477" s="92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74"/>
      <c r="Q477" s="74"/>
      <c r="R477" s="74"/>
      <c r="S477" s="56"/>
      <c r="T477" s="56"/>
      <c r="U477" s="56"/>
      <c r="V477" s="56"/>
      <c r="W477" s="56"/>
      <c r="X477" s="56"/>
      <c r="Y477" s="56"/>
      <c r="Z477" s="53"/>
      <c r="AA477" s="57"/>
      <c r="AB477" s="57"/>
      <c r="AC477" s="58"/>
      <c r="AD477" s="83"/>
      <c r="AE477" s="84"/>
      <c r="AF477" s="94"/>
      <c r="AG477" s="95"/>
      <c r="AH477" s="95"/>
      <c r="AI477" s="96"/>
      <c r="AJ477" s="97"/>
    </row>
    <row r="478" spans="2:36" ht="15" hidden="1" customHeight="1" thickBot="1" x14ac:dyDescent="0.3">
      <c r="B478" s="90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72"/>
      <c r="Q478" s="72"/>
      <c r="R478" s="72"/>
      <c r="S478" s="39"/>
      <c r="T478" s="39"/>
      <c r="U478" s="39"/>
      <c r="V478" s="39"/>
      <c r="W478" s="39"/>
      <c r="X478" s="39"/>
      <c r="Y478" s="39"/>
      <c r="Z478" s="36"/>
      <c r="AA478" s="40"/>
      <c r="AB478" s="40"/>
      <c r="AC478" s="41"/>
      <c r="AD478" s="85"/>
      <c r="AE478" s="86"/>
      <c r="AF478" s="94" t="e">
        <f>SUM(Z478:Z482)/SUM($H478:$H482)*100</f>
        <v>#DIV/0!</v>
      </c>
      <c r="AG478" s="95" t="e">
        <f>SUM(AA478:AA482)/SUM($H478:$H482)*100</f>
        <v>#DIV/0!</v>
      </c>
      <c r="AH478" s="95" t="e">
        <f>SUM(AB478:AB482)/SUM($H478:$H482)*100</f>
        <v>#DIV/0!</v>
      </c>
      <c r="AI478" s="96" t="e">
        <f>SUM(AC478:AC482)/SUM($H478:$H482)*100</f>
        <v>#DIV/0!</v>
      </c>
      <c r="AJ478" s="97" t="e">
        <f t="shared" ref="AJ478" si="98">SUM(AF478:AI482)</f>
        <v>#DIV/0!</v>
      </c>
    </row>
    <row r="479" spans="2:36" ht="15" hidden="1" customHeight="1" thickBot="1" x14ac:dyDescent="0.3">
      <c r="B479" s="91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73"/>
      <c r="Q479" s="73"/>
      <c r="R479" s="73"/>
      <c r="S479" s="47"/>
      <c r="T479" s="47"/>
      <c r="U479" s="47"/>
      <c r="V479" s="47"/>
      <c r="W479" s="47"/>
      <c r="X479" s="47"/>
      <c r="Y479" s="47"/>
      <c r="Z479" s="44"/>
      <c r="AA479" s="48"/>
      <c r="AB479" s="48"/>
      <c r="AC479" s="49"/>
      <c r="AD479" s="81"/>
      <c r="AE479" s="82"/>
      <c r="AF479" s="94"/>
      <c r="AG479" s="95"/>
      <c r="AH479" s="95"/>
      <c r="AI479" s="96"/>
      <c r="AJ479" s="97"/>
    </row>
    <row r="480" spans="2:36" ht="15" hidden="1" customHeight="1" thickBot="1" x14ac:dyDescent="0.3">
      <c r="B480" s="91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73"/>
      <c r="Q480" s="73"/>
      <c r="R480" s="73"/>
      <c r="S480" s="47"/>
      <c r="T480" s="47"/>
      <c r="U480" s="47"/>
      <c r="V480" s="47"/>
      <c r="W480" s="47"/>
      <c r="X480" s="47"/>
      <c r="Y480" s="47"/>
      <c r="Z480" s="44"/>
      <c r="AA480" s="48"/>
      <c r="AB480" s="48"/>
      <c r="AC480" s="49"/>
      <c r="AD480" s="81"/>
      <c r="AE480" s="82"/>
      <c r="AF480" s="94"/>
      <c r="AG480" s="95"/>
      <c r="AH480" s="95"/>
      <c r="AI480" s="96"/>
      <c r="AJ480" s="97"/>
    </row>
    <row r="481" spans="2:36" ht="15" hidden="1" customHeight="1" thickBot="1" x14ac:dyDescent="0.3">
      <c r="B481" s="91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73"/>
      <c r="Q481" s="73"/>
      <c r="R481" s="73"/>
      <c r="S481" s="47"/>
      <c r="T481" s="47"/>
      <c r="U481" s="47"/>
      <c r="V481" s="47"/>
      <c r="W481" s="47"/>
      <c r="X481" s="47"/>
      <c r="Y481" s="47"/>
      <c r="Z481" s="44"/>
      <c r="AA481" s="48"/>
      <c r="AB481" s="48"/>
      <c r="AC481" s="49"/>
      <c r="AD481" s="81"/>
      <c r="AE481" s="82"/>
      <c r="AF481" s="94"/>
      <c r="AG481" s="95"/>
      <c r="AH481" s="95"/>
      <c r="AI481" s="96"/>
      <c r="AJ481" s="97"/>
    </row>
    <row r="482" spans="2:36" ht="15" hidden="1" customHeight="1" thickBot="1" x14ac:dyDescent="0.3">
      <c r="B482" s="92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74"/>
      <c r="Q482" s="74"/>
      <c r="R482" s="74"/>
      <c r="S482" s="56"/>
      <c r="T482" s="56"/>
      <c r="U482" s="56"/>
      <c r="V482" s="56"/>
      <c r="W482" s="56"/>
      <c r="X482" s="56"/>
      <c r="Y482" s="56"/>
      <c r="Z482" s="53"/>
      <c r="AA482" s="57"/>
      <c r="AB482" s="57"/>
      <c r="AC482" s="58"/>
      <c r="AD482" s="83"/>
      <c r="AE482" s="84"/>
      <c r="AF482" s="94"/>
      <c r="AG482" s="95"/>
      <c r="AH482" s="95"/>
      <c r="AI482" s="96"/>
      <c r="AJ482" s="97"/>
    </row>
    <row r="483" spans="2:36" ht="15" hidden="1" customHeight="1" thickBot="1" x14ac:dyDescent="0.3">
      <c r="B483" s="90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72"/>
      <c r="Q483" s="72"/>
      <c r="R483" s="72"/>
      <c r="S483" s="39"/>
      <c r="T483" s="39"/>
      <c r="U483" s="39"/>
      <c r="V483" s="39"/>
      <c r="W483" s="39"/>
      <c r="X483" s="39"/>
      <c r="Y483" s="39"/>
      <c r="Z483" s="36"/>
      <c r="AA483" s="40"/>
      <c r="AB483" s="40"/>
      <c r="AC483" s="41"/>
      <c r="AD483" s="85"/>
      <c r="AE483" s="86"/>
      <c r="AF483" s="94" t="e">
        <f>SUM(Z483:Z487)/SUM($H483:$H487)*100</f>
        <v>#DIV/0!</v>
      </c>
      <c r="AG483" s="95" t="e">
        <f>SUM(AA483:AA487)/SUM($H483:$H487)*100</f>
        <v>#DIV/0!</v>
      </c>
      <c r="AH483" s="95" t="e">
        <f>SUM(AB483:AB487)/SUM($H483:$H487)*100</f>
        <v>#DIV/0!</v>
      </c>
      <c r="AI483" s="96" t="e">
        <f>SUM(AC483:AC487)/SUM($H483:$H487)*100</f>
        <v>#DIV/0!</v>
      </c>
      <c r="AJ483" s="97" t="e">
        <f t="shared" ref="AJ483" si="99">SUM(AF483:AI487)</f>
        <v>#DIV/0!</v>
      </c>
    </row>
    <row r="484" spans="2:36" ht="15" hidden="1" customHeight="1" thickBot="1" x14ac:dyDescent="0.3">
      <c r="B484" s="91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73"/>
      <c r="Q484" s="73"/>
      <c r="R484" s="73"/>
      <c r="S484" s="47"/>
      <c r="T484" s="47"/>
      <c r="U484" s="47"/>
      <c r="V484" s="47"/>
      <c r="W484" s="47"/>
      <c r="X484" s="47"/>
      <c r="Y484" s="47"/>
      <c r="Z484" s="44"/>
      <c r="AA484" s="48"/>
      <c r="AB484" s="48"/>
      <c r="AC484" s="49"/>
      <c r="AD484" s="81"/>
      <c r="AE484" s="82"/>
      <c r="AF484" s="94"/>
      <c r="AG484" s="95"/>
      <c r="AH484" s="95"/>
      <c r="AI484" s="96"/>
      <c r="AJ484" s="97"/>
    </row>
    <row r="485" spans="2:36" ht="15" hidden="1" customHeight="1" thickBot="1" x14ac:dyDescent="0.3">
      <c r="B485" s="91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73"/>
      <c r="Q485" s="73"/>
      <c r="R485" s="73"/>
      <c r="S485" s="47"/>
      <c r="T485" s="47"/>
      <c r="U485" s="47"/>
      <c r="V485" s="47"/>
      <c r="W485" s="47"/>
      <c r="X485" s="47"/>
      <c r="Y485" s="47"/>
      <c r="Z485" s="44"/>
      <c r="AA485" s="48"/>
      <c r="AB485" s="48"/>
      <c r="AC485" s="49"/>
      <c r="AD485" s="81"/>
      <c r="AE485" s="82"/>
      <c r="AF485" s="94"/>
      <c r="AG485" s="95"/>
      <c r="AH485" s="95"/>
      <c r="AI485" s="96"/>
      <c r="AJ485" s="97"/>
    </row>
    <row r="486" spans="2:36" ht="15" hidden="1" customHeight="1" thickBot="1" x14ac:dyDescent="0.3">
      <c r="B486" s="91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73"/>
      <c r="Q486" s="73"/>
      <c r="R486" s="73"/>
      <c r="S486" s="47"/>
      <c r="T486" s="47"/>
      <c r="U486" s="47"/>
      <c r="V486" s="47"/>
      <c r="W486" s="47"/>
      <c r="X486" s="47"/>
      <c r="Y486" s="47"/>
      <c r="Z486" s="44"/>
      <c r="AA486" s="48"/>
      <c r="AB486" s="48"/>
      <c r="AC486" s="49"/>
      <c r="AD486" s="81"/>
      <c r="AE486" s="82"/>
      <c r="AF486" s="94"/>
      <c r="AG486" s="95"/>
      <c r="AH486" s="95"/>
      <c r="AI486" s="96"/>
      <c r="AJ486" s="97"/>
    </row>
    <row r="487" spans="2:36" ht="15" hidden="1" customHeight="1" thickBot="1" x14ac:dyDescent="0.3">
      <c r="B487" s="92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74"/>
      <c r="Q487" s="74"/>
      <c r="R487" s="74"/>
      <c r="S487" s="56"/>
      <c r="T487" s="56"/>
      <c r="U487" s="56"/>
      <c r="V487" s="56"/>
      <c r="W487" s="56"/>
      <c r="X487" s="56"/>
      <c r="Y487" s="56"/>
      <c r="Z487" s="53"/>
      <c r="AA487" s="57"/>
      <c r="AB487" s="57"/>
      <c r="AC487" s="58"/>
      <c r="AD487" s="83"/>
      <c r="AE487" s="84"/>
      <c r="AF487" s="94"/>
      <c r="AG487" s="95"/>
      <c r="AH487" s="95"/>
      <c r="AI487" s="96"/>
      <c r="AJ487" s="97"/>
    </row>
    <row r="488" spans="2:36" ht="15" hidden="1" customHeight="1" thickBot="1" x14ac:dyDescent="0.3">
      <c r="B488" s="90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72"/>
      <c r="Q488" s="72"/>
      <c r="R488" s="72"/>
      <c r="S488" s="39"/>
      <c r="T488" s="39"/>
      <c r="U488" s="39"/>
      <c r="V488" s="39"/>
      <c r="W488" s="39"/>
      <c r="X488" s="39"/>
      <c r="Y488" s="39"/>
      <c r="Z488" s="36"/>
      <c r="AA488" s="40"/>
      <c r="AB488" s="40"/>
      <c r="AC488" s="41"/>
      <c r="AD488" s="85"/>
      <c r="AE488" s="86"/>
      <c r="AF488" s="94" t="e">
        <f>SUM(Z488:Z492)/SUM($H488:$H492)*100</f>
        <v>#DIV/0!</v>
      </c>
      <c r="AG488" s="95" t="e">
        <f>SUM(AA488:AA492)/SUM($H488:$H492)*100</f>
        <v>#DIV/0!</v>
      </c>
      <c r="AH488" s="95" t="e">
        <f>SUM(AB488:AB492)/SUM($H488:$H492)*100</f>
        <v>#DIV/0!</v>
      </c>
      <c r="AI488" s="96" t="e">
        <f>SUM(AC488:AC492)/SUM($H488:$H492)*100</f>
        <v>#DIV/0!</v>
      </c>
      <c r="AJ488" s="97" t="e">
        <f t="shared" ref="AJ488" si="100">SUM(AF488:AI492)</f>
        <v>#DIV/0!</v>
      </c>
    </row>
    <row r="489" spans="2:36" ht="15" hidden="1" customHeight="1" thickBot="1" x14ac:dyDescent="0.3">
      <c r="B489" s="91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73"/>
      <c r="Q489" s="73"/>
      <c r="R489" s="73"/>
      <c r="S489" s="47"/>
      <c r="T489" s="47"/>
      <c r="U489" s="47"/>
      <c r="V489" s="47"/>
      <c r="W489" s="47"/>
      <c r="X489" s="47"/>
      <c r="Y489" s="47"/>
      <c r="Z489" s="44"/>
      <c r="AA489" s="48"/>
      <c r="AB489" s="48"/>
      <c r="AC489" s="49"/>
      <c r="AD489" s="81"/>
      <c r="AE489" s="82"/>
      <c r="AF489" s="94"/>
      <c r="AG489" s="95"/>
      <c r="AH489" s="95"/>
      <c r="AI489" s="96"/>
      <c r="AJ489" s="97"/>
    </row>
    <row r="490" spans="2:36" ht="15" hidden="1" customHeight="1" thickBot="1" x14ac:dyDescent="0.3">
      <c r="B490" s="91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73"/>
      <c r="Q490" s="73"/>
      <c r="R490" s="73"/>
      <c r="S490" s="47"/>
      <c r="T490" s="47"/>
      <c r="U490" s="47"/>
      <c r="V490" s="47"/>
      <c r="W490" s="47"/>
      <c r="X490" s="47"/>
      <c r="Y490" s="47"/>
      <c r="Z490" s="44"/>
      <c r="AA490" s="48"/>
      <c r="AB490" s="48"/>
      <c r="AC490" s="49"/>
      <c r="AD490" s="81"/>
      <c r="AE490" s="82"/>
      <c r="AF490" s="94"/>
      <c r="AG490" s="95"/>
      <c r="AH490" s="95"/>
      <c r="AI490" s="96"/>
      <c r="AJ490" s="97"/>
    </row>
    <row r="491" spans="2:36" ht="15" hidden="1" customHeight="1" thickBot="1" x14ac:dyDescent="0.3">
      <c r="B491" s="91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73"/>
      <c r="Q491" s="73"/>
      <c r="R491" s="73"/>
      <c r="S491" s="47"/>
      <c r="T491" s="47"/>
      <c r="U491" s="47"/>
      <c r="V491" s="47"/>
      <c r="W491" s="47"/>
      <c r="X491" s="47"/>
      <c r="Y491" s="47"/>
      <c r="Z491" s="44"/>
      <c r="AA491" s="48"/>
      <c r="AB491" s="48"/>
      <c r="AC491" s="49"/>
      <c r="AD491" s="81"/>
      <c r="AE491" s="82"/>
      <c r="AF491" s="94"/>
      <c r="AG491" s="95"/>
      <c r="AH491" s="95"/>
      <c r="AI491" s="96"/>
      <c r="AJ491" s="97"/>
    </row>
    <row r="492" spans="2:36" ht="15" hidden="1" customHeight="1" thickBot="1" x14ac:dyDescent="0.3">
      <c r="B492" s="92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74"/>
      <c r="Q492" s="74"/>
      <c r="R492" s="74"/>
      <c r="S492" s="56"/>
      <c r="T492" s="56"/>
      <c r="U492" s="56"/>
      <c r="V492" s="56"/>
      <c r="W492" s="56"/>
      <c r="X492" s="56"/>
      <c r="Y492" s="56"/>
      <c r="Z492" s="53"/>
      <c r="AA492" s="57"/>
      <c r="AB492" s="57"/>
      <c r="AC492" s="58"/>
      <c r="AD492" s="83"/>
      <c r="AE492" s="84"/>
      <c r="AF492" s="94"/>
      <c r="AG492" s="95"/>
      <c r="AH492" s="95"/>
      <c r="AI492" s="96"/>
      <c r="AJ492" s="97"/>
    </row>
    <row r="493" spans="2:36" ht="15" hidden="1" customHeight="1" thickBot="1" x14ac:dyDescent="0.3">
      <c r="B493" s="90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72"/>
      <c r="Q493" s="72"/>
      <c r="R493" s="72"/>
      <c r="S493" s="39"/>
      <c r="T493" s="39"/>
      <c r="U493" s="39"/>
      <c r="V493" s="39"/>
      <c r="W493" s="39"/>
      <c r="X493" s="39"/>
      <c r="Y493" s="39"/>
      <c r="Z493" s="36"/>
      <c r="AA493" s="40"/>
      <c r="AB493" s="40"/>
      <c r="AC493" s="41"/>
      <c r="AD493" s="85"/>
      <c r="AE493" s="86"/>
      <c r="AF493" s="94" t="e">
        <f>SUM(Z493:Z497)/SUM($H493:$H497)*100</f>
        <v>#DIV/0!</v>
      </c>
      <c r="AG493" s="95" t="e">
        <f>SUM(AA493:AA497)/SUM($H493:$H497)*100</f>
        <v>#DIV/0!</v>
      </c>
      <c r="AH493" s="95" t="e">
        <f>SUM(AB493:AB497)/SUM($H493:$H497)*100</f>
        <v>#DIV/0!</v>
      </c>
      <c r="AI493" s="96" t="e">
        <f>SUM(AC493:AC497)/SUM($H493:$H497)*100</f>
        <v>#DIV/0!</v>
      </c>
      <c r="AJ493" s="97" t="e">
        <f t="shared" ref="AJ493" si="101">SUM(AF493:AI497)</f>
        <v>#DIV/0!</v>
      </c>
    </row>
    <row r="494" spans="2:36" ht="15" hidden="1" customHeight="1" thickBot="1" x14ac:dyDescent="0.3">
      <c r="B494" s="91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73"/>
      <c r="Q494" s="73"/>
      <c r="R494" s="73"/>
      <c r="S494" s="47"/>
      <c r="T494" s="47"/>
      <c r="U494" s="47"/>
      <c r="V494" s="47"/>
      <c r="W494" s="47"/>
      <c r="X494" s="47"/>
      <c r="Y494" s="47"/>
      <c r="Z494" s="44"/>
      <c r="AA494" s="48"/>
      <c r="AB494" s="48"/>
      <c r="AC494" s="49"/>
      <c r="AD494" s="81"/>
      <c r="AE494" s="82"/>
      <c r="AF494" s="94"/>
      <c r="AG494" s="95"/>
      <c r="AH494" s="95"/>
      <c r="AI494" s="96"/>
      <c r="AJ494" s="97"/>
    </row>
    <row r="495" spans="2:36" ht="15" hidden="1" customHeight="1" thickBot="1" x14ac:dyDescent="0.3">
      <c r="B495" s="91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73"/>
      <c r="Q495" s="73"/>
      <c r="R495" s="73"/>
      <c r="S495" s="47"/>
      <c r="T495" s="47"/>
      <c r="U495" s="47"/>
      <c r="V495" s="47"/>
      <c r="W495" s="47"/>
      <c r="X495" s="47"/>
      <c r="Y495" s="47"/>
      <c r="Z495" s="44"/>
      <c r="AA495" s="48"/>
      <c r="AB495" s="48"/>
      <c r="AC495" s="49"/>
      <c r="AD495" s="81"/>
      <c r="AE495" s="82"/>
      <c r="AF495" s="94"/>
      <c r="AG495" s="95"/>
      <c r="AH495" s="95"/>
      <c r="AI495" s="96"/>
      <c r="AJ495" s="97"/>
    </row>
    <row r="496" spans="2:36" ht="15" hidden="1" customHeight="1" thickBot="1" x14ac:dyDescent="0.3">
      <c r="B496" s="91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73"/>
      <c r="Q496" s="73"/>
      <c r="R496" s="73"/>
      <c r="S496" s="47"/>
      <c r="T496" s="47"/>
      <c r="U496" s="47"/>
      <c r="V496" s="47"/>
      <c r="W496" s="47"/>
      <c r="X496" s="47"/>
      <c r="Y496" s="47"/>
      <c r="Z496" s="44"/>
      <c r="AA496" s="48"/>
      <c r="AB496" s="48"/>
      <c r="AC496" s="49"/>
      <c r="AD496" s="81"/>
      <c r="AE496" s="82"/>
      <c r="AF496" s="94"/>
      <c r="AG496" s="95"/>
      <c r="AH496" s="95"/>
      <c r="AI496" s="96"/>
      <c r="AJ496" s="97"/>
    </row>
    <row r="497" spans="2:36" ht="15" hidden="1" customHeight="1" thickBot="1" x14ac:dyDescent="0.3">
      <c r="B497" s="92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74"/>
      <c r="Q497" s="74"/>
      <c r="R497" s="74"/>
      <c r="S497" s="56"/>
      <c r="T497" s="56"/>
      <c r="U497" s="56"/>
      <c r="V497" s="56"/>
      <c r="W497" s="56"/>
      <c r="X497" s="56"/>
      <c r="Y497" s="56"/>
      <c r="Z497" s="53"/>
      <c r="AA497" s="57"/>
      <c r="AB497" s="57"/>
      <c r="AC497" s="58"/>
      <c r="AD497" s="83"/>
      <c r="AE497" s="84"/>
      <c r="AF497" s="94"/>
      <c r="AG497" s="95"/>
      <c r="AH497" s="95"/>
      <c r="AI497" s="96"/>
      <c r="AJ497" s="97"/>
    </row>
    <row r="498" spans="2:36" ht="15" hidden="1" customHeight="1" thickBot="1" x14ac:dyDescent="0.3">
      <c r="B498" s="90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72"/>
      <c r="Q498" s="72"/>
      <c r="R498" s="72"/>
      <c r="S498" s="39"/>
      <c r="T498" s="39"/>
      <c r="U498" s="39"/>
      <c r="V498" s="39"/>
      <c r="W498" s="39"/>
      <c r="X498" s="39"/>
      <c r="Y498" s="39"/>
      <c r="Z498" s="36"/>
      <c r="AA498" s="40"/>
      <c r="AB498" s="40"/>
      <c r="AC498" s="41"/>
      <c r="AD498" s="85"/>
      <c r="AE498" s="86"/>
      <c r="AF498" s="94" t="e">
        <f>SUM(Z498:Z502)/SUM($H498:$H502)*100</f>
        <v>#DIV/0!</v>
      </c>
      <c r="AG498" s="95" t="e">
        <f>SUM(AA498:AA502)/SUM($H498:$H502)*100</f>
        <v>#DIV/0!</v>
      </c>
      <c r="AH498" s="95" t="e">
        <f>SUM(AB498:AB502)/SUM($H498:$H502)*100</f>
        <v>#DIV/0!</v>
      </c>
      <c r="AI498" s="96" t="e">
        <f>SUM(AC498:AC502)/SUM($H498:$H502)*100</f>
        <v>#DIV/0!</v>
      </c>
      <c r="AJ498" s="97" t="e">
        <f t="shared" ref="AJ498" si="102">SUM(AF498:AI502)</f>
        <v>#DIV/0!</v>
      </c>
    </row>
    <row r="499" spans="2:36" ht="15" hidden="1" customHeight="1" thickBot="1" x14ac:dyDescent="0.3">
      <c r="B499" s="91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73"/>
      <c r="Q499" s="73"/>
      <c r="R499" s="73"/>
      <c r="S499" s="47"/>
      <c r="T499" s="47"/>
      <c r="U499" s="47"/>
      <c r="V499" s="47"/>
      <c r="W499" s="47"/>
      <c r="X499" s="47"/>
      <c r="Y499" s="47"/>
      <c r="Z499" s="44"/>
      <c r="AA499" s="48"/>
      <c r="AB499" s="48"/>
      <c r="AC499" s="49"/>
      <c r="AD499" s="81"/>
      <c r="AE499" s="82"/>
      <c r="AF499" s="94"/>
      <c r="AG499" s="95"/>
      <c r="AH499" s="95"/>
      <c r="AI499" s="96"/>
      <c r="AJ499" s="97"/>
    </row>
    <row r="500" spans="2:36" ht="15" hidden="1" customHeight="1" thickBot="1" x14ac:dyDescent="0.3">
      <c r="B500" s="91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73"/>
      <c r="Q500" s="73"/>
      <c r="R500" s="73"/>
      <c r="S500" s="47"/>
      <c r="T500" s="47"/>
      <c r="U500" s="47"/>
      <c r="V500" s="47"/>
      <c r="W500" s="47"/>
      <c r="X500" s="47"/>
      <c r="Y500" s="47"/>
      <c r="Z500" s="44"/>
      <c r="AA500" s="48"/>
      <c r="AB500" s="48"/>
      <c r="AC500" s="49"/>
      <c r="AD500" s="81"/>
      <c r="AE500" s="82"/>
      <c r="AF500" s="94"/>
      <c r="AG500" s="95"/>
      <c r="AH500" s="95"/>
      <c r="AI500" s="96"/>
      <c r="AJ500" s="97"/>
    </row>
    <row r="501" spans="2:36" ht="15" hidden="1" customHeight="1" thickBot="1" x14ac:dyDescent="0.3">
      <c r="B501" s="91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73"/>
      <c r="Q501" s="73"/>
      <c r="R501" s="73"/>
      <c r="S501" s="47"/>
      <c r="T501" s="47"/>
      <c r="U501" s="47"/>
      <c r="V501" s="47"/>
      <c r="W501" s="47"/>
      <c r="X501" s="47"/>
      <c r="Y501" s="47"/>
      <c r="Z501" s="44"/>
      <c r="AA501" s="48"/>
      <c r="AB501" s="48"/>
      <c r="AC501" s="49"/>
      <c r="AD501" s="81"/>
      <c r="AE501" s="82"/>
      <c r="AF501" s="94"/>
      <c r="AG501" s="95"/>
      <c r="AH501" s="95"/>
      <c r="AI501" s="96"/>
      <c r="AJ501" s="97"/>
    </row>
    <row r="502" spans="2:36" ht="15" hidden="1" customHeight="1" thickBot="1" x14ac:dyDescent="0.3">
      <c r="B502" s="92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74"/>
      <c r="Q502" s="74"/>
      <c r="R502" s="74"/>
      <c r="S502" s="56"/>
      <c r="T502" s="56"/>
      <c r="U502" s="56"/>
      <c r="V502" s="56"/>
      <c r="W502" s="56"/>
      <c r="X502" s="56"/>
      <c r="Y502" s="56"/>
      <c r="Z502" s="53"/>
      <c r="AA502" s="57"/>
      <c r="AB502" s="57"/>
      <c r="AC502" s="58"/>
      <c r="AD502" s="83"/>
      <c r="AE502" s="84"/>
      <c r="AF502" s="94"/>
      <c r="AG502" s="95"/>
      <c r="AH502" s="95"/>
      <c r="AI502" s="96"/>
      <c r="AJ502" s="97"/>
    </row>
    <row r="503" spans="2:36" ht="15" hidden="1" customHeight="1" thickBot="1" x14ac:dyDescent="0.3">
      <c r="B503" s="90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72"/>
      <c r="Q503" s="72"/>
      <c r="R503" s="72"/>
      <c r="S503" s="39"/>
      <c r="T503" s="39"/>
      <c r="U503" s="39"/>
      <c r="V503" s="39"/>
      <c r="W503" s="39"/>
      <c r="X503" s="39"/>
      <c r="Y503" s="39"/>
      <c r="Z503" s="36"/>
      <c r="AA503" s="40"/>
      <c r="AB503" s="40"/>
      <c r="AC503" s="41"/>
      <c r="AD503" s="85"/>
      <c r="AE503" s="86"/>
      <c r="AF503" s="94" t="e">
        <f>SUM(Z503:Z507)/SUM($H503:$H507)*100</f>
        <v>#DIV/0!</v>
      </c>
      <c r="AG503" s="95" t="e">
        <f>SUM(AA503:AA507)/SUM($H503:$H507)*100</f>
        <v>#DIV/0!</v>
      </c>
      <c r="AH503" s="95" t="e">
        <f>SUM(AB503:AB507)/SUM($H503:$H507)*100</f>
        <v>#DIV/0!</v>
      </c>
      <c r="AI503" s="96" t="e">
        <f>SUM(AC503:AC507)/SUM($H503:$H507)*100</f>
        <v>#DIV/0!</v>
      </c>
      <c r="AJ503" s="97" t="e">
        <f t="shared" ref="AJ503" si="103">SUM(AF503:AI507)</f>
        <v>#DIV/0!</v>
      </c>
    </row>
    <row r="504" spans="2:36" ht="15" hidden="1" customHeight="1" thickBot="1" x14ac:dyDescent="0.3">
      <c r="B504" s="91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73"/>
      <c r="Q504" s="73"/>
      <c r="R504" s="73"/>
      <c r="S504" s="47"/>
      <c r="T504" s="47"/>
      <c r="U504" s="47"/>
      <c r="V504" s="47"/>
      <c r="W504" s="47"/>
      <c r="X504" s="47"/>
      <c r="Y504" s="47"/>
      <c r="Z504" s="44"/>
      <c r="AA504" s="48"/>
      <c r="AB504" s="48"/>
      <c r="AC504" s="49"/>
      <c r="AD504" s="81"/>
      <c r="AE504" s="82"/>
      <c r="AF504" s="94"/>
      <c r="AG504" s="95"/>
      <c r="AH504" s="95"/>
      <c r="AI504" s="96"/>
      <c r="AJ504" s="97"/>
    </row>
    <row r="505" spans="2:36" ht="15" hidden="1" customHeight="1" thickBot="1" x14ac:dyDescent="0.3">
      <c r="B505" s="91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73"/>
      <c r="Q505" s="73"/>
      <c r="R505" s="73"/>
      <c r="S505" s="47"/>
      <c r="T505" s="47"/>
      <c r="U505" s="47"/>
      <c r="V505" s="47"/>
      <c r="W505" s="47"/>
      <c r="X505" s="47"/>
      <c r="Y505" s="47"/>
      <c r="Z505" s="44"/>
      <c r="AA505" s="48"/>
      <c r="AB505" s="48"/>
      <c r="AC505" s="49"/>
      <c r="AD505" s="81"/>
      <c r="AE505" s="82"/>
      <c r="AF505" s="94"/>
      <c r="AG505" s="95"/>
      <c r="AH505" s="95"/>
      <c r="AI505" s="96"/>
      <c r="AJ505" s="97"/>
    </row>
    <row r="506" spans="2:36" ht="15" hidden="1" customHeight="1" thickBot="1" x14ac:dyDescent="0.3">
      <c r="B506" s="91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73"/>
      <c r="Q506" s="73"/>
      <c r="R506" s="73"/>
      <c r="S506" s="47"/>
      <c r="T506" s="47"/>
      <c r="U506" s="47"/>
      <c r="V506" s="47"/>
      <c r="W506" s="47"/>
      <c r="X506" s="47"/>
      <c r="Y506" s="47"/>
      <c r="Z506" s="44"/>
      <c r="AA506" s="48"/>
      <c r="AB506" s="48"/>
      <c r="AC506" s="49"/>
      <c r="AD506" s="81"/>
      <c r="AE506" s="82"/>
      <c r="AF506" s="94"/>
      <c r="AG506" s="95"/>
      <c r="AH506" s="95"/>
      <c r="AI506" s="96"/>
      <c r="AJ506" s="97"/>
    </row>
    <row r="507" spans="2:36" ht="15" hidden="1" customHeight="1" thickBot="1" x14ac:dyDescent="0.3">
      <c r="B507" s="92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74"/>
      <c r="Q507" s="74"/>
      <c r="R507" s="74"/>
      <c r="S507" s="56"/>
      <c r="T507" s="56"/>
      <c r="U507" s="56"/>
      <c r="V507" s="56"/>
      <c r="W507" s="56"/>
      <c r="X507" s="56"/>
      <c r="Y507" s="56"/>
      <c r="Z507" s="53"/>
      <c r="AA507" s="57"/>
      <c r="AB507" s="57"/>
      <c r="AC507" s="58"/>
      <c r="AD507" s="83"/>
      <c r="AE507" s="84"/>
      <c r="AF507" s="94"/>
      <c r="AG507" s="95"/>
      <c r="AH507" s="95"/>
      <c r="AI507" s="96"/>
      <c r="AJ507" s="97"/>
    </row>
    <row r="508" spans="2:36" ht="15" hidden="1" customHeight="1" thickBot="1" x14ac:dyDescent="0.3">
      <c r="B508" s="90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72"/>
      <c r="Q508" s="72"/>
      <c r="R508" s="72"/>
      <c r="S508" s="39"/>
      <c r="T508" s="39"/>
      <c r="U508" s="39"/>
      <c r="V508" s="39"/>
      <c r="W508" s="39"/>
      <c r="X508" s="39"/>
      <c r="Y508" s="39"/>
      <c r="Z508" s="36"/>
      <c r="AA508" s="40"/>
      <c r="AB508" s="40"/>
      <c r="AC508" s="41"/>
      <c r="AD508" s="85"/>
      <c r="AE508" s="86"/>
      <c r="AF508" s="94" t="e">
        <f>SUM(Z508:Z512)/SUM($H508:$H512)*100</f>
        <v>#DIV/0!</v>
      </c>
      <c r="AG508" s="95" t="e">
        <f>SUM(AA508:AA512)/SUM($H508:$H512)*100</f>
        <v>#DIV/0!</v>
      </c>
      <c r="AH508" s="95" t="e">
        <f>SUM(AB508:AB512)/SUM($H508:$H512)*100</f>
        <v>#DIV/0!</v>
      </c>
      <c r="AI508" s="96" t="e">
        <f>SUM(AC508:AC512)/SUM($H508:$H512)*100</f>
        <v>#DIV/0!</v>
      </c>
      <c r="AJ508" s="97" t="e">
        <f t="shared" ref="AJ508" si="104">SUM(AF508:AI512)</f>
        <v>#DIV/0!</v>
      </c>
    </row>
    <row r="509" spans="2:36" ht="15" hidden="1" customHeight="1" thickBot="1" x14ac:dyDescent="0.3">
      <c r="B509" s="91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73"/>
      <c r="Q509" s="73"/>
      <c r="R509" s="73"/>
      <c r="S509" s="47"/>
      <c r="T509" s="47"/>
      <c r="U509" s="47"/>
      <c r="V509" s="47"/>
      <c r="W509" s="47"/>
      <c r="X509" s="47"/>
      <c r="Y509" s="47"/>
      <c r="Z509" s="44"/>
      <c r="AA509" s="48"/>
      <c r="AB509" s="48"/>
      <c r="AC509" s="49"/>
      <c r="AD509" s="81"/>
      <c r="AE509" s="82"/>
      <c r="AF509" s="94"/>
      <c r="AG509" s="95"/>
      <c r="AH509" s="95"/>
      <c r="AI509" s="96"/>
      <c r="AJ509" s="97"/>
    </row>
    <row r="510" spans="2:36" ht="15" hidden="1" customHeight="1" thickBot="1" x14ac:dyDescent="0.3">
      <c r="B510" s="91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73"/>
      <c r="Q510" s="73"/>
      <c r="R510" s="73"/>
      <c r="S510" s="47"/>
      <c r="T510" s="47"/>
      <c r="U510" s="47"/>
      <c r="V510" s="47"/>
      <c r="W510" s="47"/>
      <c r="X510" s="47"/>
      <c r="Y510" s="47"/>
      <c r="Z510" s="44"/>
      <c r="AA510" s="48"/>
      <c r="AB510" s="48"/>
      <c r="AC510" s="49"/>
      <c r="AD510" s="81"/>
      <c r="AE510" s="82"/>
      <c r="AF510" s="94"/>
      <c r="AG510" s="95"/>
      <c r="AH510" s="95"/>
      <c r="AI510" s="96"/>
      <c r="AJ510" s="97"/>
    </row>
    <row r="511" spans="2:36" ht="15" hidden="1" customHeight="1" thickBot="1" x14ac:dyDescent="0.3">
      <c r="B511" s="91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73"/>
      <c r="Q511" s="73"/>
      <c r="R511" s="73"/>
      <c r="S511" s="47"/>
      <c r="T511" s="47"/>
      <c r="U511" s="47"/>
      <c r="V511" s="47"/>
      <c r="W511" s="47"/>
      <c r="X511" s="47"/>
      <c r="Y511" s="47"/>
      <c r="Z511" s="44"/>
      <c r="AA511" s="48"/>
      <c r="AB511" s="48"/>
      <c r="AC511" s="49"/>
      <c r="AD511" s="81"/>
      <c r="AE511" s="82"/>
      <c r="AF511" s="94"/>
      <c r="AG511" s="95"/>
      <c r="AH511" s="95"/>
      <c r="AI511" s="96"/>
      <c r="AJ511" s="97"/>
    </row>
    <row r="512" spans="2:36" ht="15" hidden="1" customHeight="1" thickBot="1" x14ac:dyDescent="0.3">
      <c r="B512" s="92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74"/>
      <c r="Q512" s="74"/>
      <c r="R512" s="74"/>
      <c r="S512" s="56"/>
      <c r="T512" s="56"/>
      <c r="U512" s="56"/>
      <c r="V512" s="56"/>
      <c r="W512" s="56"/>
      <c r="X512" s="56"/>
      <c r="Y512" s="56"/>
      <c r="Z512" s="53"/>
      <c r="AA512" s="57"/>
      <c r="AB512" s="57"/>
      <c r="AC512" s="58"/>
      <c r="AD512" s="83"/>
      <c r="AE512" s="84"/>
      <c r="AF512" s="94"/>
      <c r="AG512" s="95"/>
      <c r="AH512" s="95"/>
      <c r="AI512" s="96"/>
      <c r="AJ512" s="97"/>
    </row>
    <row r="513" spans="2:36" ht="15" hidden="1" customHeight="1" thickBot="1" x14ac:dyDescent="0.3">
      <c r="B513" s="90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72"/>
      <c r="Q513" s="72"/>
      <c r="R513" s="72"/>
      <c r="S513" s="39"/>
      <c r="T513" s="39"/>
      <c r="U513" s="39"/>
      <c r="V513" s="39"/>
      <c r="W513" s="39"/>
      <c r="X513" s="39"/>
      <c r="Y513" s="39"/>
      <c r="Z513" s="36"/>
      <c r="AA513" s="40"/>
      <c r="AB513" s="40"/>
      <c r="AC513" s="41"/>
      <c r="AD513" s="85"/>
      <c r="AE513" s="86"/>
      <c r="AF513" s="94" t="e">
        <f>SUM(Z513:Z517)/SUM($H513:$H517)*100</f>
        <v>#DIV/0!</v>
      </c>
      <c r="AG513" s="95" t="e">
        <f>SUM(AA513:AA517)/SUM($H513:$H517)*100</f>
        <v>#DIV/0!</v>
      </c>
      <c r="AH513" s="95" t="e">
        <f>SUM(AB513:AB517)/SUM($H513:$H517)*100</f>
        <v>#DIV/0!</v>
      </c>
      <c r="AI513" s="96" t="e">
        <f>SUM(AC513:AC517)/SUM($H513:$H517)*100</f>
        <v>#DIV/0!</v>
      </c>
      <c r="AJ513" s="97" t="e">
        <f t="shared" ref="AJ513" si="105">SUM(AF513:AI517)</f>
        <v>#DIV/0!</v>
      </c>
    </row>
    <row r="514" spans="2:36" ht="15" hidden="1" customHeight="1" thickBot="1" x14ac:dyDescent="0.3">
      <c r="B514" s="91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73"/>
      <c r="Q514" s="73"/>
      <c r="R514" s="73"/>
      <c r="S514" s="47"/>
      <c r="T514" s="47"/>
      <c r="U514" s="47"/>
      <c r="V514" s="47"/>
      <c r="W514" s="47"/>
      <c r="X514" s="47"/>
      <c r="Y514" s="47"/>
      <c r="Z514" s="44"/>
      <c r="AA514" s="48"/>
      <c r="AB514" s="48"/>
      <c r="AC514" s="49"/>
      <c r="AD514" s="81"/>
      <c r="AE514" s="82"/>
      <c r="AF514" s="94"/>
      <c r="AG514" s="95"/>
      <c r="AH514" s="95"/>
      <c r="AI514" s="96"/>
      <c r="AJ514" s="97"/>
    </row>
    <row r="515" spans="2:36" ht="15" hidden="1" customHeight="1" thickBot="1" x14ac:dyDescent="0.3">
      <c r="B515" s="91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73"/>
      <c r="Q515" s="73"/>
      <c r="R515" s="73"/>
      <c r="S515" s="47"/>
      <c r="T515" s="47"/>
      <c r="U515" s="47"/>
      <c r="V515" s="47"/>
      <c r="W515" s="47"/>
      <c r="X515" s="47"/>
      <c r="Y515" s="47"/>
      <c r="Z515" s="44"/>
      <c r="AA515" s="48"/>
      <c r="AB515" s="48"/>
      <c r="AC515" s="49"/>
      <c r="AD515" s="81"/>
      <c r="AE515" s="82"/>
      <c r="AF515" s="94"/>
      <c r="AG515" s="95"/>
      <c r="AH515" s="95"/>
      <c r="AI515" s="96"/>
      <c r="AJ515" s="97"/>
    </row>
    <row r="516" spans="2:36" ht="15" hidden="1" customHeight="1" thickBot="1" x14ac:dyDescent="0.3">
      <c r="B516" s="91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73"/>
      <c r="Q516" s="73"/>
      <c r="R516" s="73"/>
      <c r="S516" s="47"/>
      <c r="T516" s="47"/>
      <c r="U516" s="47"/>
      <c r="V516" s="47"/>
      <c r="W516" s="47"/>
      <c r="X516" s="47"/>
      <c r="Y516" s="47"/>
      <c r="Z516" s="44"/>
      <c r="AA516" s="48"/>
      <c r="AB516" s="48"/>
      <c r="AC516" s="49"/>
      <c r="AD516" s="81"/>
      <c r="AE516" s="82"/>
      <c r="AF516" s="94"/>
      <c r="AG516" s="95"/>
      <c r="AH516" s="95"/>
      <c r="AI516" s="96"/>
      <c r="AJ516" s="97"/>
    </row>
    <row r="517" spans="2:36" ht="15" hidden="1" customHeight="1" thickBot="1" x14ac:dyDescent="0.3">
      <c r="B517" s="92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74"/>
      <c r="Q517" s="74"/>
      <c r="R517" s="74"/>
      <c r="S517" s="56"/>
      <c r="T517" s="56"/>
      <c r="U517" s="56"/>
      <c r="V517" s="56"/>
      <c r="W517" s="56"/>
      <c r="X517" s="56"/>
      <c r="Y517" s="56"/>
      <c r="Z517" s="53"/>
      <c r="AA517" s="57"/>
      <c r="AB517" s="57"/>
      <c r="AC517" s="58"/>
      <c r="AD517" s="83"/>
      <c r="AE517" s="84"/>
      <c r="AF517" s="94"/>
      <c r="AG517" s="95"/>
      <c r="AH517" s="95"/>
      <c r="AI517" s="96"/>
      <c r="AJ517" s="97"/>
    </row>
    <row r="518" spans="2:36" ht="15" hidden="1" customHeight="1" thickBot="1" x14ac:dyDescent="0.3">
      <c r="B518" s="90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72"/>
      <c r="Q518" s="72"/>
      <c r="R518" s="72"/>
      <c r="S518" s="39"/>
      <c r="T518" s="39"/>
      <c r="U518" s="39"/>
      <c r="V518" s="39"/>
      <c r="W518" s="39"/>
      <c r="X518" s="39"/>
      <c r="Y518" s="39"/>
      <c r="Z518" s="36"/>
      <c r="AA518" s="40"/>
      <c r="AB518" s="40"/>
      <c r="AC518" s="41"/>
      <c r="AD518" s="85"/>
      <c r="AE518" s="86"/>
      <c r="AF518" s="94" t="e">
        <f>SUM(Z518:Z522)/SUM($H518:$H522)*100</f>
        <v>#DIV/0!</v>
      </c>
      <c r="AG518" s="95" t="e">
        <f>SUM(AA518:AA522)/SUM($H518:$H522)*100</f>
        <v>#DIV/0!</v>
      </c>
      <c r="AH518" s="95" t="e">
        <f>SUM(AB518:AB522)/SUM($H518:$H522)*100</f>
        <v>#DIV/0!</v>
      </c>
      <c r="AI518" s="96" t="e">
        <f>SUM(AC518:AC522)/SUM($H518:$H522)*100</f>
        <v>#DIV/0!</v>
      </c>
      <c r="AJ518" s="97" t="e">
        <f t="shared" ref="AJ518" si="106">SUM(AF518:AI522)</f>
        <v>#DIV/0!</v>
      </c>
    </row>
    <row r="519" spans="2:36" ht="15" hidden="1" customHeight="1" thickBot="1" x14ac:dyDescent="0.3">
      <c r="B519" s="91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73"/>
      <c r="Q519" s="73"/>
      <c r="R519" s="73"/>
      <c r="S519" s="47"/>
      <c r="T519" s="47"/>
      <c r="U519" s="47"/>
      <c r="V519" s="47"/>
      <c r="W519" s="47"/>
      <c r="X519" s="47"/>
      <c r="Y519" s="47"/>
      <c r="Z519" s="44"/>
      <c r="AA519" s="48"/>
      <c r="AB519" s="48"/>
      <c r="AC519" s="49"/>
      <c r="AD519" s="81"/>
      <c r="AE519" s="82"/>
      <c r="AF519" s="94"/>
      <c r="AG519" s="95"/>
      <c r="AH519" s="95"/>
      <c r="AI519" s="96"/>
      <c r="AJ519" s="97"/>
    </row>
    <row r="520" spans="2:36" ht="15" hidden="1" customHeight="1" thickBot="1" x14ac:dyDescent="0.3">
      <c r="B520" s="91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73"/>
      <c r="Q520" s="73"/>
      <c r="R520" s="73"/>
      <c r="S520" s="47"/>
      <c r="T520" s="47"/>
      <c r="U520" s="47"/>
      <c r="V520" s="47"/>
      <c r="W520" s="47"/>
      <c r="X520" s="47"/>
      <c r="Y520" s="47"/>
      <c r="Z520" s="44"/>
      <c r="AA520" s="48"/>
      <c r="AB520" s="48"/>
      <c r="AC520" s="49"/>
      <c r="AD520" s="81"/>
      <c r="AE520" s="82"/>
      <c r="AF520" s="94"/>
      <c r="AG520" s="95"/>
      <c r="AH520" s="95"/>
      <c r="AI520" s="96"/>
      <c r="AJ520" s="97"/>
    </row>
    <row r="521" spans="2:36" ht="15" hidden="1" customHeight="1" thickBot="1" x14ac:dyDescent="0.3">
      <c r="B521" s="91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73"/>
      <c r="Q521" s="73"/>
      <c r="R521" s="73"/>
      <c r="S521" s="47"/>
      <c r="T521" s="47"/>
      <c r="U521" s="47"/>
      <c r="V521" s="47"/>
      <c r="W521" s="47"/>
      <c r="X521" s="47"/>
      <c r="Y521" s="47"/>
      <c r="Z521" s="44"/>
      <c r="AA521" s="48"/>
      <c r="AB521" s="48"/>
      <c r="AC521" s="49"/>
      <c r="AD521" s="81"/>
      <c r="AE521" s="82"/>
      <c r="AF521" s="94"/>
      <c r="AG521" s="95"/>
      <c r="AH521" s="95"/>
      <c r="AI521" s="96"/>
      <c r="AJ521" s="97"/>
    </row>
    <row r="522" spans="2:36" ht="15" hidden="1" customHeight="1" thickBot="1" x14ac:dyDescent="0.3">
      <c r="B522" s="92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74"/>
      <c r="Q522" s="74"/>
      <c r="R522" s="74"/>
      <c r="S522" s="56"/>
      <c r="T522" s="56"/>
      <c r="U522" s="56"/>
      <c r="V522" s="56"/>
      <c r="W522" s="56"/>
      <c r="X522" s="56"/>
      <c r="Y522" s="56"/>
      <c r="Z522" s="53"/>
      <c r="AA522" s="57"/>
      <c r="AB522" s="57"/>
      <c r="AC522" s="58"/>
      <c r="AD522" s="83"/>
      <c r="AE522" s="84"/>
      <c r="AF522" s="94"/>
      <c r="AG522" s="95"/>
      <c r="AH522" s="95"/>
      <c r="AI522" s="96"/>
      <c r="AJ522" s="97"/>
    </row>
    <row r="523" spans="2:36" ht="15" hidden="1" customHeight="1" thickBot="1" x14ac:dyDescent="0.3">
      <c r="B523" s="90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72"/>
      <c r="Q523" s="72"/>
      <c r="R523" s="72"/>
      <c r="S523" s="39"/>
      <c r="T523" s="39"/>
      <c r="U523" s="39"/>
      <c r="V523" s="39"/>
      <c r="W523" s="39"/>
      <c r="X523" s="39"/>
      <c r="Y523" s="39"/>
      <c r="Z523" s="36"/>
      <c r="AA523" s="40"/>
      <c r="AB523" s="40"/>
      <c r="AC523" s="41"/>
      <c r="AD523" s="85"/>
      <c r="AE523" s="86"/>
      <c r="AF523" s="94" t="e">
        <f>SUM(Z523:Z527)/SUM($H523:$H527)*100</f>
        <v>#DIV/0!</v>
      </c>
      <c r="AG523" s="95" t="e">
        <f>SUM(AA523:AA527)/SUM($H523:$H527)*100</f>
        <v>#DIV/0!</v>
      </c>
      <c r="AH523" s="95" t="e">
        <f>SUM(AB523:AB527)/SUM($H523:$H527)*100</f>
        <v>#DIV/0!</v>
      </c>
      <c r="AI523" s="96" t="e">
        <f>SUM(AC523:AC527)/SUM($H523:$H527)*100</f>
        <v>#DIV/0!</v>
      </c>
      <c r="AJ523" s="97" t="e">
        <f t="shared" ref="AJ523" si="107">SUM(AF523:AI527)</f>
        <v>#DIV/0!</v>
      </c>
    </row>
    <row r="524" spans="2:36" ht="15" hidden="1" customHeight="1" thickBot="1" x14ac:dyDescent="0.3">
      <c r="B524" s="91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73"/>
      <c r="Q524" s="73"/>
      <c r="R524" s="73"/>
      <c r="S524" s="47"/>
      <c r="T524" s="47"/>
      <c r="U524" s="47"/>
      <c r="V524" s="47"/>
      <c r="W524" s="47"/>
      <c r="X524" s="47"/>
      <c r="Y524" s="47"/>
      <c r="Z524" s="44"/>
      <c r="AA524" s="48"/>
      <c r="AB524" s="48"/>
      <c r="AC524" s="49"/>
      <c r="AD524" s="81"/>
      <c r="AE524" s="82"/>
      <c r="AF524" s="94"/>
      <c r="AG524" s="95"/>
      <c r="AH524" s="95"/>
      <c r="AI524" s="96"/>
      <c r="AJ524" s="97"/>
    </row>
    <row r="525" spans="2:36" ht="15" hidden="1" customHeight="1" thickBot="1" x14ac:dyDescent="0.3">
      <c r="B525" s="91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73"/>
      <c r="Q525" s="73"/>
      <c r="R525" s="73"/>
      <c r="S525" s="47"/>
      <c r="T525" s="47"/>
      <c r="U525" s="47"/>
      <c r="V525" s="47"/>
      <c r="W525" s="47"/>
      <c r="X525" s="47"/>
      <c r="Y525" s="47"/>
      <c r="Z525" s="44"/>
      <c r="AA525" s="48"/>
      <c r="AB525" s="48"/>
      <c r="AC525" s="49"/>
      <c r="AD525" s="81"/>
      <c r="AE525" s="82"/>
      <c r="AF525" s="94"/>
      <c r="AG525" s="95"/>
      <c r="AH525" s="95"/>
      <c r="AI525" s="96"/>
      <c r="AJ525" s="97"/>
    </row>
    <row r="526" spans="2:36" ht="15" hidden="1" customHeight="1" thickBot="1" x14ac:dyDescent="0.3">
      <c r="B526" s="91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73"/>
      <c r="Q526" s="73"/>
      <c r="R526" s="73"/>
      <c r="S526" s="47"/>
      <c r="T526" s="47"/>
      <c r="U526" s="47"/>
      <c r="V526" s="47"/>
      <c r="W526" s="47"/>
      <c r="X526" s="47"/>
      <c r="Y526" s="47"/>
      <c r="Z526" s="44"/>
      <c r="AA526" s="48"/>
      <c r="AB526" s="48"/>
      <c r="AC526" s="49"/>
      <c r="AD526" s="81"/>
      <c r="AE526" s="82"/>
      <c r="AF526" s="94"/>
      <c r="AG526" s="95"/>
      <c r="AH526" s="95"/>
      <c r="AI526" s="96"/>
      <c r="AJ526" s="97"/>
    </row>
    <row r="527" spans="2:36" ht="15" hidden="1" customHeight="1" thickBot="1" x14ac:dyDescent="0.3">
      <c r="B527" s="92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74"/>
      <c r="Q527" s="74"/>
      <c r="R527" s="74"/>
      <c r="S527" s="56"/>
      <c r="T527" s="56"/>
      <c r="U527" s="56"/>
      <c r="V527" s="56"/>
      <c r="W527" s="56"/>
      <c r="X527" s="56"/>
      <c r="Y527" s="56"/>
      <c r="Z527" s="53"/>
      <c r="AA527" s="57"/>
      <c r="AB527" s="57"/>
      <c r="AC527" s="58"/>
      <c r="AD527" s="83"/>
      <c r="AE527" s="84"/>
      <c r="AF527" s="94"/>
      <c r="AG527" s="95"/>
      <c r="AH527" s="95"/>
      <c r="AI527" s="96"/>
      <c r="AJ527" s="97"/>
    </row>
    <row r="528" spans="2:36" ht="15" hidden="1" customHeight="1" thickBot="1" x14ac:dyDescent="0.3">
      <c r="B528" s="90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72"/>
      <c r="Q528" s="72"/>
      <c r="R528" s="72"/>
      <c r="S528" s="39"/>
      <c r="T528" s="39"/>
      <c r="U528" s="39"/>
      <c r="V528" s="39"/>
      <c r="W528" s="39"/>
      <c r="X528" s="39"/>
      <c r="Y528" s="39"/>
      <c r="Z528" s="36"/>
      <c r="AA528" s="40"/>
      <c r="AB528" s="40"/>
      <c r="AC528" s="41"/>
      <c r="AD528" s="85"/>
      <c r="AE528" s="86"/>
      <c r="AF528" s="94" t="e">
        <f>SUM(Z528:Z532)/SUM($H528:$H532)*100</f>
        <v>#DIV/0!</v>
      </c>
      <c r="AG528" s="95" t="e">
        <f>SUM(AA528:AA532)/SUM($H528:$H532)*100</f>
        <v>#DIV/0!</v>
      </c>
      <c r="AH528" s="95" t="e">
        <f>SUM(AB528:AB532)/SUM($H528:$H532)*100</f>
        <v>#DIV/0!</v>
      </c>
      <c r="AI528" s="96" t="e">
        <f>SUM(AC528:AC532)/SUM($H528:$H532)*100</f>
        <v>#DIV/0!</v>
      </c>
      <c r="AJ528" s="97" t="e">
        <f t="shared" ref="AJ528" si="108">SUM(AF528:AI532)</f>
        <v>#DIV/0!</v>
      </c>
    </row>
    <row r="529" spans="2:36" ht="15" hidden="1" customHeight="1" thickBot="1" x14ac:dyDescent="0.3">
      <c r="B529" s="91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73"/>
      <c r="Q529" s="73"/>
      <c r="R529" s="73"/>
      <c r="S529" s="47"/>
      <c r="T529" s="47"/>
      <c r="U529" s="47"/>
      <c r="V529" s="47"/>
      <c r="W529" s="47"/>
      <c r="X529" s="47"/>
      <c r="Y529" s="47"/>
      <c r="Z529" s="44"/>
      <c r="AA529" s="48"/>
      <c r="AB529" s="48"/>
      <c r="AC529" s="49"/>
      <c r="AD529" s="81"/>
      <c r="AE529" s="82"/>
      <c r="AF529" s="94"/>
      <c r="AG529" s="95"/>
      <c r="AH529" s="95"/>
      <c r="AI529" s="96"/>
      <c r="AJ529" s="97"/>
    </row>
    <row r="530" spans="2:36" ht="15" hidden="1" customHeight="1" thickBot="1" x14ac:dyDescent="0.3">
      <c r="B530" s="91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73"/>
      <c r="Q530" s="73"/>
      <c r="R530" s="73"/>
      <c r="S530" s="47"/>
      <c r="T530" s="47"/>
      <c r="U530" s="47"/>
      <c r="V530" s="47"/>
      <c r="W530" s="47"/>
      <c r="X530" s="47"/>
      <c r="Y530" s="47"/>
      <c r="Z530" s="44"/>
      <c r="AA530" s="48"/>
      <c r="AB530" s="48"/>
      <c r="AC530" s="49"/>
      <c r="AD530" s="81"/>
      <c r="AE530" s="82"/>
      <c r="AF530" s="94"/>
      <c r="AG530" s="95"/>
      <c r="AH530" s="95"/>
      <c r="AI530" s="96"/>
      <c r="AJ530" s="97"/>
    </row>
    <row r="531" spans="2:36" ht="15" hidden="1" customHeight="1" thickBot="1" x14ac:dyDescent="0.3">
      <c r="B531" s="91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73"/>
      <c r="Q531" s="73"/>
      <c r="R531" s="73"/>
      <c r="S531" s="47"/>
      <c r="T531" s="47"/>
      <c r="U531" s="47"/>
      <c r="V531" s="47"/>
      <c r="W531" s="47"/>
      <c r="X531" s="47"/>
      <c r="Y531" s="47"/>
      <c r="Z531" s="44"/>
      <c r="AA531" s="48"/>
      <c r="AB531" s="48"/>
      <c r="AC531" s="49"/>
      <c r="AD531" s="81"/>
      <c r="AE531" s="82"/>
      <c r="AF531" s="94"/>
      <c r="AG531" s="95"/>
      <c r="AH531" s="95"/>
      <c r="AI531" s="96"/>
      <c r="AJ531" s="97"/>
    </row>
    <row r="532" spans="2:36" ht="15" hidden="1" customHeight="1" thickBot="1" x14ac:dyDescent="0.3">
      <c r="B532" s="92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74"/>
      <c r="Q532" s="74"/>
      <c r="R532" s="74"/>
      <c r="S532" s="56"/>
      <c r="T532" s="56"/>
      <c r="U532" s="56"/>
      <c r="V532" s="56"/>
      <c r="W532" s="56"/>
      <c r="X532" s="56"/>
      <c r="Y532" s="56"/>
      <c r="Z532" s="53"/>
      <c r="AA532" s="57"/>
      <c r="AB532" s="57"/>
      <c r="AC532" s="58"/>
      <c r="AD532" s="83"/>
      <c r="AE532" s="84"/>
      <c r="AF532" s="94"/>
      <c r="AG532" s="95"/>
      <c r="AH532" s="95"/>
      <c r="AI532" s="96"/>
      <c r="AJ532" s="97"/>
    </row>
    <row r="533" spans="2:36" ht="15" hidden="1" customHeight="1" thickBot="1" x14ac:dyDescent="0.3">
      <c r="B533" s="90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72"/>
      <c r="Q533" s="72"/>
      <c r="R533" s="72"/>
      <c r="S533" s="39"/>
      <c r="T533" s="39"/>
      <c r="U533" s="39"/>
      <c r="V533" s="39"/>
      <c r="W533" s="39"/>
      <c r="X533" s="39"/>
      <c r="Y533" s="39"/>
      <c r="Z533" s="36"/>
      <c r="AA533" s="40"/>
      <c r="AB533" s="40"/>
      <c r="AC533" s="41"/>
      <c r="AD533" s="85"/>
      <c r="AE533" s="86"/>
      <c r="AF533" s="94" t="e">
        <f>SUM(Z533:Z537)/SUM($H533:$H537)*100</f>
        <v>#DIV/0!</v>
      </c>
      <c r="AG533" s="95" t="e">
        <f>SUM(AA533:AA537)/SUM($H533:$H537)*100</f>
        <v>#DIV/0!</v>
      </c>
      <c r="AH533" s="95" t="e">
        <f>SUM(AB533:AB537)/SUM($H533:$H537)*100</f>
        <v>#DIV/0!</v>
      </c>
      <c r="AI533" s="96" t="e">
        <f>SUM(AC533:AC537)/SUM($H533:$H537)*100</f>
        <v>#DIV/0!</v>
      </c>
      <c r="AJ533" s="97" t="e">
        <f t="shared" ref="AJ533" si="109">SUM(AF533:AI537)</f>
        <v>#DIV/0!</v>
      </c>
    </row>
    <row r="534" spans="2:36" ht="15" hidden="1" customHeight="1" thickBot="1" x14ac:dyDescent="0.3">
      <c r="B534" s="91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73"/>
      <c r="Q534" s="73"/>
      <c r="R534" s="73"/>
      <c r="S534" s="47"/>
      <c r="T534" s="47"/>
      <c r="U534" s="47"/>
      <c r="V534" s="47"/>
      <c r="W534" s="47"/>
      <c r="X534" s="47"/>
      <c r="Y534" s="47"/>
      <c r="Z534" s="44"/>
      <c r="AA534" s="48"/>
      <c r="AB534" s="48"/>
      <c r="AC534" s="49"/>
      <c r="AD534" s="81"/>
      <c r="AE534" s="82"/>
      <c r="AF534" s="94"/>
      <c r="AG534" s="95"/>
      <c r="AH534" s="95"/>
      <c r="AI534" s="96"/>
      <c r="AJ534" s="97"/>
    </row>
    <row r="535" spans="2:36" ht="15" hidden="1" customHeight="1" thickBot="1" x14ac:dyDescent="0.3">
      <c r="B535" s="91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73"/>
      <c r="Q535" s="73"/>
      <c r="R535" s="73"/>
      <c r="S535" s="47"/>
      <c r="T535" s="47"/>
      <c r="U535" s="47"/>
      <c r="V535" s="47"/>
      <c r="W535" s="47"/>
      <c r="X535" s="47"/>
      <c r="Y535" s="47"/>
      <c r="Z535" s="44"/>
      <c r="AA535" s="48"/>
      <c r="AB535" s="48"/>
      <c r="AC535" s="49"/>
      <c r="AD535" s="81"/>
      <c r="AE535" s="82"/>
      <c r="AF535" s="94"/>
      <c r="AG535" s="95"/>
      <c r="AH535" s="95"/>
      <c r="AI535" s="96"/>
      <c r="AJ535" s="97"/>
    </row>
    <row r="536" spans="2:36" ht="15" hidden="1" customHeight="1" thickBot="1" x14ac:dyDescent="0.3">
      <c r="B536" s="91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73"/>
      <c r="Q536" s="73"/>
      <c r="R536" s="73"/>
      <c r="S536" s="47"/>
      <c r="T536" s="47"/>
      <c r="U536" s="47"/>
      <c r="V536" s="47"/>
      <c r="W536" s="47"/>
      <c r="X536" s="47"/>
      <c r="Y536" s="47"/>
      <c r="Z536" s="44"/>
      <c r="AA536" s="48"/>
      <c r="AB536" s="48"/>
      <c r="AC536" s="49"/>
      <c r="AD536" s="81"/>
      <c r="AE536" s="82"/>
      <c r="AF536" s="94"/>
      <c r="AG536" s="95"/>
      <c r="AH536" s="95"/>
      <c r="AI536" s="96"/>
      <c r="AJ536" s="97"/>
    </row>
    <row r="537" spans="2:36" ht="15" hidden="1" customHeight="1" thickBot="1" x14ac:dyDescent="0.3">
      <c r="B537" s="92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74"/>
      <c r="Q537" s="74"/>
      <c r="R537" s="74"/>
      <c r="S537" s="56"/>
      <c r="T537" s="56"/>
      <c r="U537" s="56"/>
      <c r="V537" s="56"/>
      <c r="W537" s="56"/>
      <c r="X537" s="56"/>
      <c r="Y537" s="56"/>
      <c r="Z537" s="53"/>
      <c r="AA537" s="57"/>
      <c r="AB537" s="57"/>
      <c r="AC537" s="58"/>
      <c r="AD537" s="83"/>
      <c r="AE537" s="84"/>
      <c r="AF537" s="94"/>
      <c r="AG537" s="95"/>
      <c r="AH537" s="95"/>
      <c r="AI537" s="96"/>
      <c r="AJ537" s="97"/>
    </row>
    <row r="538" spans="2:36" ht="15" hidden="1" customHeight="1" thickBot="1" x14ac:dyDescent="0.3">
      <c r="B538" s="90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72"/>
      <c r="Q538" s="72"/>
      <c r="R538" s="72"/>
      <c r="S538" s="39"/>
      <c r="T538" s="39"/>
      <c r="U538" s="39"/>
      <c r="V538" s="39"/>
      <c r="W538" s="39"/>
      <c r="X538" s="39"/>
      <c r="Y538" s="39"/>
      <c r="Z538" s="36"/>
      <c r="AA538" s="40"/>
      <c r="AB538" s="40"/>
      <c r="AC538" s="41"/>
      <c r="AD538" s="85"/>
      <c r="AE538" s="86"/>
      <c r="AF538" s="94" t="e">
        <f>SUM(Z538:Z542)/SUM($H538:$H542)*100</f>
        <v>#DIV/0!</v>
      </c>
      <c r="AG538" s="95" t="e">
        <f>SUM(AA538:AA542)/SUM($H538:$H542)*100</f>
        <v>#DIV/0!</v>
      </c>
      <c r="AH538" s="95" t="e">
        <f>SUM(AB538:AB542)/SUM($H538:$H542)*100</f>
        <v>#DIV/0!</v>
      </c>
      <c r="AI538" s="96" t="e">
        <f>SUM(AC538:AC542)/SUM($H538:$H542)*100</f>
        <v>#DIV/0!</v>
      </c>
      <c r="AJ538" s="97" t="e">
        <f t="shared" ref="AJ538" si="110">SUM(AF538:AI542)</f>
        <v>#DIV/0!</v>
      </c>
    </row>
    <row r="539" spans="2:36" ht="15" hidden="1" customHeight="1" thickBot="1" x14ac:dyDescent="0.3">
      <c r="B539" s="91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73"/>
      <c r="Q539" s="73"/>
      <c r="R539" s="73"/>
      <c r="S539" s="47"/>
      <c r="T539" s="47"/>
      <c r="U539" s="47"/>
      <c r="V539" s="47"/>
      <c r="W539" s="47"/>
      <c r="X539" s="47"/>
      <c r="Y539" s="47"/>
      <c r="Z539" s="44"/>
      <c r="AA539" s="48"/>
      <c r="AB539" s="48"/>
      <c r="AC539" s="49"/>
      <c r="AD539" s="81"/>
      <c r="AE539" s="82"/>
      <c r="AF539" s="94"/>
      <c r="AG539" s="95"/>
      <c r="AH539" s="95"/>
      <c r="AI539" s="96"/>
      <c r="AJ539" s="97"/>
    </row>
    <row r="540" spans="2:36" ht="15" hidden="1" customHeight="1" thickBot="1" x14ac:dyDescent="0.3">
      <c r="B540" s="91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73"/>
      <c r="Q540" s="73"/>
      <c r="R540" s="73"/>
      <c r="S540" s="47"/>
      <c r="T540" s="47"/>
      <c r="U540" s="47"/>
      <c r="V540" s="47"/>
      <c r="W540" s="47"/>
      <c r="X540" s="47"/>
      <c r="Y540" s="47"/>
      <c r="Z540" s="44"/>
      <c r="AA540" s="48"/>
      <c r="AB540" s="48"/>
      <c r="AC540" s="49"/>
      <c r="AD540" s="81"/>
      <c r="AE540" s="82"/>
      <c r="AF540" s="94"/>
      <c r="AG540" s="95"/>
      <c r="AH540" s="95"/>
      <c r="AI540" s="96"/>
      <c r="AJ540" s="97"/>
    </row>
    <row r="541" spans="2:36" ht="15" hidden="1" customHeight="1" thickBot="1" x14ac:dyDescent="0.3">
      <c r="B541" s="91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73"/>
      <c r="Q541" s="73"/>
      <c r="R541" s="73"/>
      <c r="S541" s="47"/>
      <c r="T541" s="47"/>
      <c r="U541" s="47"/>
      <c r="V541" s="47"/>
      <c r="W541" s="47"/>
      <c r="X541" s="47"/>
      <c r="Y541" s="47"/>
      <c r="Z541" s="44"/>
      <c r="AA541" s="48"/>
      <c r="AB541" s="48"/>
      <c r="AC541" s="49"/>
      <c r="AD541" s="81"/>
      <c r="AE541" s="82"/>
      <c r="AF541" s="94"/>
      <c r="AG541" s="95"/>
      <c r="AH541" s="95"/>
      <c r="AI541" s="96"/>
      <c r="AJ541" s="97"/>
    </row>
    <row r="542" spans="2:36" ht="15" hidden="1" customHeight="1" thickBot="1" x14ac:dyDescent="0.3">
      <c r="B542" s="92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74"/>
      <c r="Q542" s="74"/>
      <c r="R542" s="74"/>
      <c r="S542" s="56"/>
      <c r="T542" s="56"/>
      <c r="U542" s="56"/>
      <c r="V542" s="56"/>
      <c r="W542" s="56"/>
      <c r="X542" s="56"/>
      <c r="Y542" s="56"/>
      <c r="Z542" s="53"/>
      <c r="AA542" s="57"/>
      <c r="AB542" s="57"/>
      <c r="AC542" s="58"/>
      <c r="AD542" s="83"/>
      <c r="AE542" s="84"/>
      <c r="AF542" s="94"/>
      <c r="AG542" s="95"/>
      <c r="AH542" s="95"/>
      <c r="AI542" s="96"/>
      <c r="AJ542" s="97"/>
    </row>
    <row r="543" spans="2:36" ht="15" hidden="1" customHeight="1" thickBot="1" x14ac:dyDescent="0.3">
      <c r="B543" s="90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72"/>
      <c r="Q543" s="72"/>
      <c r="R543" s="72"/>
      <c r="S543" s="39"/>
      <c r="T543" s="39"/>
      <c r="U543" s="39"/>
      <c r="V543" s="39"/>
      <c r="W543" s="39"/>
      <c r="X543" s="39"/>
      <c r="Y543" s="39"/>
      <c r="Z543" s="36"/>
      <c r="AA543" s="40"/>
      <c r="AB543" s="40"/>
      <c r="AC543" s="41"/>
      <c r="AD543" s="85"/>
      <c r="AE543" s="86"/>
      <c r="AF543" s="94" t="e">
        <f>SUM(Z543:Z547)/SUM($H543:$H547)*100</f>
        <v>#DIV/0!</v>
      </c>
      <c r="AG543" s="95" t="e">
        <f>SUM(AA543:AA547)/SUM($H543:$H547)*100</f>
        <v>#DIV/0!</v>
      </c>
      <c r="AH543" s="95" t="e">
        <f>SUM(AB543:AB547)/SUM($H543:$H547)*100</f>
        <v>#DIV/0!</v>
      </c>
      <c r="AI543" s="96" t="e">
        <f>SUM(AC543:AC547)/SUM($H543:$H547)*100</f>
        <v>#DIV/0!</v>
      </c>
      <c r="AJ543" s="97" t="e">
        <f t="shared" ref="AJ543" si="111">SUM(AF543:AI547)</f>
        <v>#DIV/0!</v>
      </c>
    </row>
    <row r="544" spans="2:36" ht="15" hidden="1" customHeight="1" thickBot="1" x14ac:dyDescent="0.3">
      <c r="B544" s="91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73"/>
      <c r="Q544" s="73"/>
      <c r="R544" s="73"/>
      <c r="S544" s="47"/>
      <c r="T544" s="47"/>
      <c r="U544" s="47"/>
      <c r="V544" s="47"/>
      <c r="W544" s="47"/>
      <c r="X544" s="47"/>
      <c r="Y544" s="47"/>
      <c r="Z544" s="44"/>
      <c r="AA544" s="48"/>
      <c r="AB544" s="48"/>
      <c r="AC544" s="49"/>
      <c r="AD544" s="81"/>
      <c r="AE544" s="82"/>
      <c r="AF544" s="94"/>
      <c r="AG544" s="95"/>
      <c r="AH544" s="95"/>
      <c r="AI544" s="96"/>
      <c r="AJ544" s="97"/>
    </row>
    <row r="545" spans="2:36" ht="15" hidden="1" customHeight="1" thickBot="1" x14ac:dyDescent="0.3">
      <c r="B545" s="91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73"/>
      <c r="Q545" s="73"/>
      <c r="R545" s="73"/>
      <c r="S545" s="47"/>
      <c r="T545" s="47"/>
      <c r="U545" s="47"/>
      <c r="V545" s="47"/>
      <c r="W545" s="47"/>
      <c r="X545" s="47"/>
      <c r="Y545" s="47"/>
      <c r="Z545" s="44"/>
      <c r="AA545" s="48"/>
      <c r="AB545" s="48"/>
      <c r="AC545" s="49"/>
      <c r="AD545" s="81"/>
      <c r="AE545" s="82"/>
      <c r="AF545" s="94"/>
      <c r="AG545" s="95"/>
      <c r="AH545" s="95"/>
      <c r="AI545" s="96"/>
      <c r="AJ545" s="97"/>
    </row>
    <row r="546" spans="2:36" ht="15" hidden="1" customHeight="1" thickBot="1" x14ac:dyDescent="0.3">
      <c r="B546" s="91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73"/>
      <c r="Q546" s="73"/>
      <c r="R546" s="73"/>
      <c r="S546" s="47"/>
      <c r="T546" s="47"/>
      <c r="U546" s="47"/>
      <c r="V546" s="47"/>
      <c r="W546" s="47"/>
      <c r="X546" s="47"/>
      <c r="Y546" s="47"/>
      <c r="Z546" s="44"/>
      <c r="AA546" s="48"/>
      <c r="AB546" s="48"/>
      <c r="AC546" s="49"/>
      <c r="AD546" s="81"/>
      <c r="AE546" s="82"/>
      <c r="AF546" s="94"/>
      <c r="AG546" s="95"/>
      <c r="AH546" s="95"/>
      <c r="AI546" s="96"/>
      <c r="AJ546" s="97"/>
    </row>
    <row r="547" spans="2:36" ht="15" hidden="1" customHeight="1" thickBot="1" x14ac:dyDescent="0.3">
      <c r="B547" s="92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74"/>
      <c r="Q547" s="74"/>
      <c r="R547" s="74"/>
      <c r="S547" s="56"/>
      <c r="T547" s="56"/>
      <c r="U547" s="56"/>
      <c r="V547" s="56"/>
      <c r="W547" s="56"/>
      <c r="X547" s="56"/>
      <c r="Y547" s="56"/>
      <c r="Z547" s="53"/>
      <c r="AA547" s="57"/>
      <c r="AB547" s="57"/>
      <c r="AC547" s="58"/>
      <c r="AD547" s="83"/>
      <c r="AE547" s="84"/>
      <c r="AF547" s="94"/>
      <c r="AG547" s="95"/>
      <c r="AH547" s="95"/>
      <c r="AI547" s="96"/>
      <c r="AJ547" s="97"/>
    </row>
    <row r="548" spans="2:36" ht="15" hidden="1" customHeight="1" thickBot="1" x14ac:dyDescent="0.3">
      <c r="B548" s="90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72"/>
      <c r="Q548" s="72"/>
      <c r="R548" s="72"/>
      <c r="S548" s="39"/>
      <c r="T548" s="39"/>
      <c r="U548" s="39"/>
      <c r="V548" s="39"/>
      <c r="W548" s="39"/>
      <c r="X548" s="39"/>
      <c r="Y548" s="39"/>
      <c r="Z548" s="36"/>
      <c r="AA548" s="40"/>
      <c r="AB548" s="40"/>
      <c r="AC548" s="41"/>
      <c r="AD548" s="85"/>
      <c r="AE548" s="86"/>
      <c r="AF548" s="94" t="e">
        <f>SUM(Z548:Z552)/SUM($H548:$H552)*100</f>
        <v>#DIV/0!</v>
      </c>
      <c r="AG548" s="95" t="e">
        <f>SUM(AA548:AA552)/SUM($H548:$H552)*100</f>
        <v>#DIV/0!</v>
      </c>
      <c r="AH548" s="95" t="e">
        <f>SUM(AB548:AB552)/SUM($H548:$H552)*100</f>
        <v>#DIV/0!</v>
      </c>
      <c r="AI548" s="96" t="e">
        <f>SUM(AC548:AC552)/SUM($H548:$H552)*100</f>
        <v>#DIV/0!</v>
      </c>
      <c r="AJ548" s="97" t="e">
        <f t="shared" ref="AJ548" si="112">SUM(AF548:AI552)</f>
        <v>#DIV/0!</v>
      </c>
    </row>
    <row r="549" spans="2:36" ht="15" hidden="1" customHeight="1" thickBot="1" x14ac:dyDescent="0.3">
      <c r="B549" s="91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73"/>
      <c r="Q549" s="73"/>
      <c r="R549" s="73"/>
      <c r="S549" s="47"/>
      <c r="T549" s="47"/>
      <c r="U549" s="47"/>
      <c r="V549" s="47"/>
      <c r="W549" s="47"/>
      <c r="X549" s="47"/>
      <c r="Y549" s="47"/>
      <c r="Z549" s="44"/>
      <c r="AA549" s="48"/>
      <c r="AB549" s="48"/>
      <c r="AC549" s="49"/>
      <c r="AD549" s="81"/>
      <c r="AE549" s="82"/>
      <c r="AF549" s="94"/>
      <c r="AG549" s="95"/>
      <c r="AH549" s="95"/>
      <c r="AI549" s="96"/>
      <c r="AJ549" s="97"/>
    </row>
    <row r="550" spans="2:36" ht="15" hidden="1" customHeight="1" thickBot="1" x14ac:dyDescent="0.3">
      <c r="B550" s="91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73"/>
      <c r="Q550" s="73"/>
      <c r="R550" s="73"/>
      <c r="S550" s="47"/>
      <c r="T550" s="47"/>
      <c r="U550" s="47"/>
      <c r="V550" s="47"/>
      <c r="W550" s="47"/>
      <c r="X550" s="47"/>
      <c r="Y550" s="47"/>
      <c r="Z550" s="44"/>
      <c r="AA550" s="48"/>
      <c r="AB550" s="48"/>
      <c r="AC550" s="49"/>
      <c r="AD550" s="81"/>
      <c r="AE550" s="82"/>
      <c r="AF550" s="94"/>
      <c r="AG550" s="95"/>
      <c r="AH550" s="95"/>
      <c r="AI550" s="96"/>
      <c r="AJ550" s="97"/>
    </row>
    <row r="551" spans="2:36" ht="15" hidden="1" customHeight="1" thickBot="1" x14ac:dyDescent="0.3">
      <c r="B551" s="91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73"/>
      <c r="Q551" s="73"/>
      <c r="R551" s="73"/>
      <c r="S551" s="47"/>
      <c r="T551" s="47"/>
      <c r="U551" s="47"/>
      <c r="V551" s="47"/>
      <c r="W551" s="47"/>
      <c r="X551" s="47"/>
      <c r="Y551" s="47"/>
      <c r="Z551" s="44"/>
      <c r="AA551" s="48"/>
      <c r="AB551" s="48"/>
      <c r="AC551" s="49"/>
      <c r="AD551" s="81"/>
      <c r="AE551" s="82"/>
      <c r="AF551" s="94"/>
      <c r="AG551" s="95"/>
      <c r="AH551" s="95"/>
      <c r="AI551" s="96"/>
      <c r="AJ551" s="97"/>
    </row>
    <row r="552" spans="2:36" ht="15" hidden="1" customHeight="1" thickBot="1" x14ac:dyDescent="0.3">
      <c r="B552" s="92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74"/>
      <c r="Q552" s="74"/>
      <c r="R552" s="74"/>
      <c r="S552" s="56"/>
      <c r="T552" s="56"/>
      <c r="U552" s="56"/>
      <c r="V552" s="56"/>
      <c r="W552" s="56"/>
      <c r="X552" s="56"/>
      <c r="Y552" s="56"/>
      <c r="Z552" s="53"/>
      <c r="AA552" s="57"/>
      <c r="AB552" s="57"/>
      <c r="AC552" s="58"/>
      <c r="AD552" s="83"/>
      <c r="AE552" s="84"/>
      <c r="AF552" s="94"/>
      <c r="AG552" s="95"/>
      <c r="AH552" s="95"/>
      <c r="AI552" s="96"/>
      <c r="AJ552" s="97"/>
    </row>
    <row r="553" spans="2:36" ht="15" hidden="1" customHeight="1" thickBot="1" x14ac:dyDescent="0.3">
      <c r="B553" s="90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72"/>
      <c r="Q553" s="72"/>
      <c r="R553" s="72"/>
      <c r="S553" s="39"/>
      <c r="T553" s="39"/>
      <c r="U553" s="39"/>
      <c r="V553" s="39"/>
      <c r="W553" s="39"/>
      <c r="X553" s="39"/>
      <c r="Y553" s="39"/>
      <c r="Z553" s="36"/>
      <c r="AA553" s="40"/>
      <c r="AB553" s="40"/>
      <c r="AC553" s="41"/>
      <c r="AD553" s="85"/>
      <c r="AE553" s="86"/>
      <c r="AF553" s="94" t="e">
        <f>SUM(Z553:Z557)/SUM($H553:$H557)*100</f>
        <v>#DIV/0!</v>
      </c>
      <c r="AG553" s="95" t="e">
        <f>SUM(AA553:AA557)/SUM($H553:$H557)*100</f>
        <v>#DIV/0!</v>
      </c>
      <c r="AH553" s="95" t="e">
        <f>SUM(AB553:AB557)/SUM($H553:$H557)*100</f>
        <v>#DIV/0!</v>
      </c>
      <c r="AI553" s="96" t="e">
        <f>SUM(AC553:AC557)/SUM($H553:$H557)*100</f>
        <v>#DIV/0!</v>
      </c>
      <c r="AJ553" s="97" t="e">
        <f t="shared" ref="AJ553" si="113">SUM(AF553:AI557)</f>
        <v>#DIV/0!</v>
      </c>
    </row>
    <row r="554" spans="2:36" ht="15" hidden="1" customHeight="1" thickBot="1" x14ac:dyDescent="0.3">
      <c r="B554" s="91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73"/>
      <c r="Q554" s="73"/>
      <c r="R554" s="73"/>
      <c r="S554" s="47"/>
      <c r="T554" s="47"/>
      <c r="U554" s="47"/>
      <c r="V554" s="47"/>
      <c r="W554" s="47"/>
      <c r="X554" s="47"/>
      <c r="Y554" s="47"/>
      <c r="Z554" s="44"/>
      <c r="AA554" s="48"/>
      <c r="AB554" s="48"/>
      <c r="AC554" s="49"/>
      <c r="AD554" s="81"/>
      <c r="AE554" s="82"/>
      <c r="AF554" s="94"/>
      <c r="AG554" s="95"/>
      <c r="AH554" s="95"/>
      <c r="AI554" s="96"/>
      <c r="AJ554" s="97"/>
    </row>
    <row r="555" spans="2:36" ht="15" hidden="1" customHeight="1" thickBot="1" x14ac:dyDescent="0.3">
      <c r="B555" s="91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73"/>
      <c r="Q555" s="73"/>
      <c r="R555" s="73"/>
      <c r="S555" s="47"/>
      <c r="T555" s="47"/>
      <c r="U555" s="47"/>
      <c r="V555" s="47"/>
      <c r="W555" s="47"/>
      <c r="X555" s="47"/>
      <c r="Y555" s="47"/>
      <c r="Z555" s="44"/>
      <c r="AA555" s="48"/>
      <c r="AB555" s="48"/>
      <c r="AC555" s="49"/>
      <c r="AD555" s="81"/>
      <c r="AE555" s="82"/>
      <c r="AF555" s="94"/>
      <c r="AG555" s="95"/>
      <c r="AH555" s="95"/>
      <c r="AI555" s="96"/>
      <c r="AJ555" s="97"/>
    </row>
    <row r="556" spans="2:36" ht="15" hidden="1" customHeight="1" thickBot="1" x14ac:dyDescent="0.3">
      <c r="B556" s="91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73"/>
      <c r="Q556" s="73"/>
      <c r="R556" s="73"/>
      <c r="S556" s="47"/>
      <c r="T556" s="47"/>
      <c r="U556" s="47"/>
      <c r="V556" s="47"/>
      <c r="W556" s="47"/>
      <c r="X556" s="47"/>
      <c r="Y556" s="47"/>
      <c r="Z556" s="44"/>
      <c r="AA556" s="48"/>
      <c r="AB556" s="48"/>
      <c r="AC556" s="49"/>
      <c r="AD556" s="81"/>
      <c r="AE556" s="82"/>
      <c r="AF556" s="94"/>
      <c r="AG556" s="95"/>
      <c r="AH556" s="95"/>
      <c r="AI556" s="96"/>
      <c r="AJ556" s="97"/>
    </row>
    <row r="557" spans="2:36" ht="15" hidden="1" customHeight="1" thickBot="1" x14ac:dyDescent="0.3">
      <c r="B557" s="92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74"/>
      <c r="Q557" s="74"/>
      <c r="R557" s="74"/>
      <c r="S557" s="56"/>
      <c r="T557" s="56"/>
      <c r="U557" s="56"/>
      <c r="V557" s="56"/>
      <c r="W557" s="56"/>
      <c r="X557" s="56"/>
      <c r="Y557" s="56"/>
      <c r="Z557" s="53"/>
      <c r="AA557" s="57"/>
      <c r="AB557" s="57"/>
      <c r="AC557" s="58"/>
      <c r="AD557" s="83"/>
      <c r="AE557" s="84"/>
      <c r="AF557" s="94"/>
      <c r="AG557" s="95"/>
      <c r="AH557" s="95"/>
      <c r="AI557" s="96"/>
      <c r="AJ557" s="97"/>
    </row>
    <row r="558" spans="2:36" ht="15" hidden="1" customHeight="1" thickBot="1" x14ac:dyDescent="0.3">
      <c r="B558" s="90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72"/>
      <c r="Q558" s="72"/>
      <c r="R558" s="72"/>
      <c r="S558" s="39"/>
      <c r="T558" s="39"/>
      <c r="U558" s="39"/>
      <c r="V558" s="39"/>
      <c r="W558" s="39"/>
      <c r="X558" s="39"/>
      <c r="Y558" s="39"/>
      <c r="Z558" s="36"/>
      <c r="AA558" s="40"/>
      <c r="AB558" s="40"/>
      <c r="AC558" s="41"/>
      <c r="AD558" s="85"/>
      <c r="AE558" s="86"/>
      <c r="AF558" s="94" t="e">
        <f>SUM(Z558:Z562)/SUM($H558:$H562)*100</f>
        <v>#DIV/0!</v>
      </c>
      <c r="AG558" s="95" t="e">
        <f>SUM(AA558:AA562)/SUM($H558:$H562)*100</f>
        <v>#DIV/0!</v>
      </c>
      <c r="AH558" s="95" t="e">
        <f>SUM(AB558:AB562)/SUM($H558:$H562)*100</f>
        <v>#DIV/0!</v>
      </c>
      <c r="AI558" s="96" t="e">
        <f>SUM(AC558:AC562)/SUM($H558:$H562)*100</f>
        <v>#DIV/0!</v>
      </c>
      <c r="AJ558" s="97" t="e">
        <f t="shared" ref="AJ558" si="114">SUM(AF558:AI562)</f>
        <v>#DIV/0!</v>
      </c>
    </row>
    <row r="559" spans="2:36" ht="15" hidden="1" customHeight="1" thickBot="1" x14ac:dyDescent="0.3">
      <c r="B559" s="91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73"/>
      <c r="Q559" s="73"/>
      <c r="R559" s="73"/>
      <c r="S559" s="47"/>
      <c r="T559" s="47"/>
      <c r="U559" s="47"/>
      <c r="V559" s="47"/>
      <c r="W559" s="47"/>
      <c r="X559" s="47"/>
      <c r="Y559" s="47"/>
      <c r="Z559" s="44"/>
      <c r="AA559" s="48"/>
      <c r="AB559" s="48"/>
      <c r="AC559" s="49"/>
      <c r="AD559" s="81"/>
      <c r="AE559" s="82"/>
      <c r="AF559" s="94"/>
      <c r="AG559" s="95"/>
      <c r="AH559" s="95"/>
      <c r="AI559" s="96"/>
      <c r="AJ559" s="97"/>
    </row>
    <row r="560" spans="2:36" ht="15" hidden="1" customHeight="1" thickBot="1" x14ac:dyDescent="0.3">
      <c r="B560" s="91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73"/>
      <c r="Q560" s="73"/>
      <c r="R560" s="73"/>
      <c r="S560" s="47"/>
      <c r="T560" s="47"/>
      <c r="U560" s="47"/>
      <c r="V560" s="47"/>
      <c r="W560" s="47"/>
      <c r="X560" s="47"/>
      <c r="Y560" s="47"/>
      <c r="Z560" s="44"/>
      <c r="AA560" s="48"/>
      <c r="AB560" s="48"/>
      <c r="AC560" s="49"/>
      <c r="AD560" s="81"/>
      <c r="AE560" s="82"/>
      <c r="AF560" s="94"/>
      <c r="AG560" s="95"/>
      <c r="AH560" s="95"/>
      <c r="AI560" s="96"/>
      <c r="AJ560" s="97"/>
    </row>
    <row r="561" spans="2:36" ht="15" hidden="1" customHeight="1" thickBot="1" x14ac:dyDescent="0.3">
      <c r="B561" s="91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73"/>
      <c r="Q561" s="73"/>
      <c r="R561" s="73"/>
      <c r="S561" s="47"/>
      <c r="T561" s="47"/>
      <c r="U561" s="47"/>
      <c r="V561" s="47"/>
      <c r="W561" s="47"/>
      <c r="X561" s="47"/>
      <c r="Y561" s="47"/>
      <c r="Z561" s="44"/>
      <c r="AA561" s="48"/>
      <c r="AB561" s="48"/>
      <c r="AC561" s="49"/>
      <c r="AD561" s="81"/>
      <c r="AE561" s="82"/>
      <c r="AF561" s="94"/>
      <c r="AG561" s="95"/>
      <c r="AH561" s="95"/>
      <c r="AI561" s="96"/>
      <c r="AJ561" s="97"/>
    </row>
    <row r="562" spans="2:36" ht="15" hidden="1" customHeight="1" thickBot="1" x14ac:dyDescent="0.3">
      <c r="B562" s="92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74"/>
      <c r="Q562" s="74"/>
      <c r="R562" s="74"/>
      <c r="S562" s="56"/>
      <c r="T562" s="56"/>
      <c r="U562" s="56"/>
      <c r="V562" s="56"/>
      <c r="W562" s="56"/>
      <c r="X562" s="56"/>
      <c r="Y562" s="56"/>
      <c r="Z562" s="53"/>
      <c r="AA562" s="57"/>
      <c r="AB562" s="57"/>
      <c r="AC562" s="58"/>
      <c r="AD562" s="83"/>
      <c r="AE562" s="84"/>
      <c r="AF562" s="94"/>
      <c r="AG562" s="95"/>
      <c r="AH562" s="95"/>
      <c r="AI562" s="96"/>
      <c r="AJ562" s="97"/>
    </row>
    <row r="563" spans="2:36" ht="15" hidden="1" customHeight="1" thickBot="1" x14ac:dyDescent="0.3">
      <c r="B563" s="90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72"/>
      <c r="Q563" s="72"/>
      <c r="R563" s="72"/>
      <c r="S563" s="39"/>
      <c r="T563" s="39"/>
      <c r="U563" s="39"/>
      <c r="V563" s="39"/>
      <c r="W563" s="39"/>
      <c r="X563" s="39"/>
      <c r="Y563" s="39"/>
      <c r="Z563" s="36"/>
      <c r="AA563" s="40"/>
      <c r="AB563" s="40"/>
      <c r="AC563" s="41"/>
      <c r="AD563" s="85"/>
      <c r="AE563" s="86"/>
      <c r="AF563" s="94" t="e">
        <f>SUM(Z563:Z567)/SUM($H563:$H567)*100</f>
        <v>#DIV/0!</v>
      </c>
      <c r="AG563" s="95" t="e">
        <f>SUM(AA563:AA567)/SUM($H563:$H567)*100</f>
        <v>#DIV/0!</v>
      </c>
      <c r="AH563" s="95" t="e">
        <f>SUM(AB563:AB567)/SUM($H563:$H567)*100</f>
        <v>#DIV/0!</v>
      </c>
      <c r="AI563" s="96" t="e">
        <f>SUM(AC563:AC567)/SUM($H563:$H567)*100</f>
        <v>#DIV/0!</v>
      </c>
      <c r="AJ563" s="97" t="e">
        <f t="shared" ref="AJ563" si="115">SUM(AF563:AI567)</f>
        <v>#DIV/0!</v>
      </c>
    </row>
    <row r="564" spans="2:36" ht="15" hidden="1" customHeight="1" thickBot="1" x14ac:dyDescent="0.3">
      <c r="B564" s="91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73"/>
      <c r="Q564" s="73"/>
      <c r="R564" s="73"/>
      <c r="S564" s="47"/>
      <c r="T564" s="47"/>
      <c r="U564" s="47"/>
      <c r="V564" s="47"/>
      <c r="W564" s="47"/>
      <c r="X564" s="47"/>
      <c r="Y564" s="47"/>
      <c r="Z564" s="44"/>
      <c r="AA564" s="48"/>
      <c r="AB564" s="48"/>
      <c r="AC564" s="49"/>
      <c r="AD564" s="81"/>
      <c r="AE564" s="82"/>
      <c r="AF564" s="94"/>
      <c r="AG564" s="95"/>
      <c r="AH564" s="95"/>
      <c r="AI564" s="96"/>
      <c r="AJ564" s="97"/>
    </row>
    <row r="565" spans="2:36" ht="15" hidden="1" customHeight="1" thickBot="1" x14ac:dyDescent="0.3">
      <c r="B565" s="91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73"/>
      <c r="Q565" s="73"/>
      <c r="R565" s="73"/>
      <c r="S565" s="47"/>
      <c r="T565" s="47"/>
      <c r="U565" s="47"/>
      <c r="V565" s="47"/>
      <c r="W565" s="47"/>
      <c r="X565" s="47"/>
      <c r="Y565" s="47"/>
      <c r="Z565" s="44"/>
      <c r="AA565" s="48"/>
      <c r="AB565" s="48"/>
      <c r="AC565" s="49"/>
      <c r="AD565" s="81"/>
      <c r="AE565" s="82"/>
      <c r="AF565" s="94"/>
      <c r="AG565" s="95"/>
      <c r="AH565" s="95"/>
      <c r="AI565" s="96"/>
      <c r="AJ565" s="97"/>
    </row>
    <row r="566" spans="2:36" ht="15" hidden="1" customHeight="1" thickBot="1" x14ac:dyDescent="0.3">
      <c r="B566" s="91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73"/>
      <c r="Q566" s="73"/>
      <c r="R566" s="73"/>
      <c r="S566" s="47"/>
      <c r="T566" s="47"/>
      <c r="U566" s="47"/>
      <c r="V566" s="47"/>
      <c r="W566" s="47"/>
      <c r="X566" s="47"/>
      <c r="Y566" s="47"/>
      <c r="Z566" s="44"/>
      <c r="AA566" s="48"/>
      <c r="AB566" s="48"/>
      <c r="AC566" s="49"/>
      <c r="AD566" s="81"/>
      <c r="AE566" s="82"/>
      <c r="AF566" s="94"/>
      <c r="AG566" s="95"/>
      <c r="AH566" s="95"/>
      <c r="AI566" s="96"/>
      <c r="AJ566" s="97"/>
    </row>
    <row r="567" spans="2:36" ht="15" hidden="1" customHeight="1" thickBot="1" x14ac:dyDescent="0.3">
      <c r="B567" s="92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74"/>
      <c r="Q567" s="74"/>
      <c r="R567" s="74"/>
      <c r="S567" s="56"/>
      <c r="T567" s="56"/>
      <c r="U567" s="56"/>
      <c r="V567" s="56"/>
      <c r="W567" s="56"/>
      <c r="X567" s="56"/>
      <c r="Y567" s="56"/>
      <c r="Z567" s="53"/>
      <c r="AA567" s="57"/>
      <c r="AB567" s="57"/>
      <c r="AC567" s="58"/>
      <c r="AD567" s="83"/>
      <c r="AE567" s="84"/>
      <c r="AF567" s="94"/>
      <c r="AG567" s="95"/>
      <c r="AH567" s="95"/>
      <c r="AI567" s="96"/>
      <c r="AJ567" s="97"/>
    </row>
    <row r="568" spans="2:36" ht="15" hidden="1" customHeight="1" thickBot="1" x14ac:dyDescent="0.3">
      <c r="B568" s="90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72"/>
      <c r="Q568" s="72"/>
      <c r="R568" s="72"/>
      <c r="S568" s="39"/>
      <c r="T568" s="39"/>
      <c r="U568" s="39"/>
      <c r="V568" s="39"/>
      <c r="W568" s="39"/>
      <c r="X568" s="39"/>
      <c r="Y568" s="39"/>
      <c r="Z568" s="36"/>
      <c r="AA568" s="40"/>
      <c r="AB568" s="40"/>
      <c r="AC568" s="41"/>
      <c r="AD568" s="85"/>
      <c r="AE568" s="86"/>
      <c r="AF568" s="94" t="e">
        <f>SUM(Z568:Z572)/SUM($H568:$H572)*100</f>
        <v>#DIV/0!</v>
      </c>
      <c r="AG568" s="95" t="e">
        <f>SUM(AA568:AA572)/SUM($H568:$H572)*100</f>
        <v>#DIV/0!</v>
      </c>
      <c r="AH568" s="95" t="e">
        <f>SUM(AB568:AB572)/SUM($H568:$H572)*100</f>
        <v>#DIV/0!</v>
      </c>
      <c r="AI568" s="96" t="e">
        <f>SUM(AC568:AC572)/SUM($H568:$H572)*100</f>
        <v>#DIV/0!</v>
      </c>
      <c r="AJ568" s="97" t="e">
        <f t="shared" ref="AJ568" si="116">SUM(AF568:AI572)</f>
        <v>#DIV/0!</v>
      </c>
    </row>
    <row r="569" spans="2:36" ht="15" hidden="1" customHeight="1" thickBot="1" x14ac:dyDescent="0.3">
      <c r="B569" s="91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73"/>
      <c r="Q569" s="73"/>
      <c r="R569" s="73"/>
      <c r="S569" s="47"/>
      <c r="T569" s="47"/>
      <c r="U569" s="47"/>
      <c r="V569" s="47"/>
      <c r="W569" s="47"/>
      <c r="X569" s="47"/>
      <c r="Y569" s="47"/>
      <c r="Z569" s="44"/>
      <c r="AA569" s="48"/>
      <c r="AB569" s="48"/>
      <c r="AC569" s="49"/>
      <c r="AD569" s="81"/>
      <c r="AE569" s="82"/>
      <c r="AF569" s="94"/>
      <c r="AG569" s="95"/>
      <c r="AH569" s="95"/>
      <c r="AI569" s="96"/>
      <c r="AJ569" s="97"/>
    </row>
    <row r="570" spans="2:36" ht="15" hidden="1" customHeight="1" thickBot="1" x14ac:dyDescent="0.3">
      <c r="B570" s="91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73"/>
      <c r="Q570" s="73"/>
      <c r="R570" s="73"/>
      <c r="S570" s="47"/>
      <c r="T570" s="47"/>
      <c r="U570" s="47"/>
      <c r="V570" s="47"/>
      <c r="W570" s="47"/>
      <c r="X570" s="47"/>
      <c r="Y570" s="47"/>
      <c r="Z570" s="44"/>
      <c r="AA570" s="48"/>
      <c r="AB570" s="48"/>
      <c r="AC570" s="49"/>
      <c r="AD570" s="81"/>
      <c r="AE570" s="82"/>
      <c r="AF570" s="94"/>
      <c r="AG570" s="95"/>
      <c r="AH570" s="95"/>
      <c r="AI570" s="96"/>
      <c r="AJ570" s="97"/>
    </row>
    <row r="571" spans="2:36" ht="15" hidden="1" customHeight="1" thickBot="1" x14ac:dyDescent="0.3">
      <c r="B571" s="91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73"/>
      <c r="Q571" s="73"/>
      <c r="R571" s="73"/>
      <c r="S571" s="47"/>
      <c r="T571" s="47"/>
      <c r="U571" s="47"/>
      <c r="V571" s="47"/>
      <c r="W571" s="47"/>
      <c r="X571" s="47"/>
      <c r="Y571" s="47"/>
      <c r="Z571" s="44"/>
      <c r="AA571" s="48"/>
      <c r="AB571" s="48"/>
      <c r="AC571" s="49"/>
      <c r="AD571" s="81"/>
      <c r="AE571" s="82"/>
      <c r="AF571" s="94"/>
      <c r="AG571" s="95"/>
      <c r="AH571" s="95"/>
      <c r="AI571" s="96"/>
      <c r="AJ571" s="97"/>
    </row>
    <row r="572" spans="2:36" ht="15" hidden="1" customHeight="1" thickBot="1" x14ac:dyDescent="0.3">
      <c r="B572" s="92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74"/>
      <c r="Q572" s="74"/>
      <c r="R572" s="74"/>
      <c r="S572" s="56"/>
      <c r="T572" s="56"/>
      <c r="U572" s="56"/>
      <c r="V572" s="56"/>
      <c r="W572" s="56"/>
      <c r="X572" s="56"/>
      <c r="Y572" s="56"/>
      <c r="Z572" s="53"/>
      <c r="AA572" s="57"/>
      <c r="AB572" s="57"/>
      <c r="AC572" s="58"/>
      <c r="AD572" s="83"/>
      <c r="AE572" s="84"/>
      <c r="AF572" s="94"/>
      <c r="AG572" s="95"/>
      <c r="AH572" s="95"/>
      <c r="AI572" s="96"/>
      <c r="AJ572" s="97"/>
    </row>
    <row r="573" spans="2:36" ht="15" hidden="1" customHeight="1" thickBot="1" x14ac:dyDescent="0.3">
      <c r="B573" s="90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72"/>
      <c r="Q573" s="72"/>
      <c r="R573" s="72"/>
      <c r="S573" s="39"/>
      <c r="T573" s="39"/>
      <c r="U573" s="39"/>
      <c r="V573" s="39"/>
      <c r="W573" s="39"/>
      <c r="X573" s="39"/>
      <c r="Y573" s="39"/>
      <c r="Z573" s="36"/>
      <c r="AA573" s="40"/>
      <c r="AB573" s="40"/>
      <c r="AC573" s="41"/>
      <c r="AD573" s="85"/>
      <c r="AE573" s="86"/>
      <c r="AF573" s="94" t="e">
        <f>SUM(Z573:Z577)/SUM($H573:$H577)*100</f>
        <v>#DIV/0!</v>
      </c>
      <c r="AG573" s="95" t="e">
        <f>SUM(AA573:AA577)/SUM($H573:$H577)*100</f>
        <v>#DIV/0!</v>
      </c>
      <c r="AH573" s="95" t="e">
        <f>SUM(AB573:AB577)/SUM($H573:$H577)*100</f>
        <v>#DIV/0!</v>
      </c>
      <c r="AI573" s="96" t="e">
        <f>SUM(AC573:AC577)/SUM($H573:$H577)*100</f>
        <v>#DIV/0!</v>
      </c>
      <c r="AJ573" s="97" t="e">
        <f t="shared" ref="AJ573" si="117">SUM(AF573:AI577)</f>
        <v>#DIV/0!</v>
      </c>
    </row>
    <row r="574" spans="2:36" ht="15" hidden="1" customHeight="1" thickBot="1" x14ac:dyDescent="0.3">
      <c r="B574" s="91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73"/>
      <c r="Q574" s="73"/>
      <c r="R574" s="73"/>
      <c r="S574" s="47"/>
      <c r="T574" s="47"/>
      <c r="U574" s="47"/>
      <c r="V574" s="47"/>
      <c r="W574" s="47"/>
      <c r="X574" s="47"/>
      <c r="Y574" s="47"/>
      <c r="Z574" s="44"/>
      <c r="AA574" s="48"/>
      <c r="AB574" s="48"/>
      <c r="AC574" s="49"/>
      <c r="AD574" s="81"/>
      <c r="AE574" s="82"/>
      <c r="AF574" s="94"/>
      <c r="AG574" s="95"/>
      <c r="AH574" s="95"/>
      <c r="AI574" s="96"/>
      <c r="AJ574" s="97"/>
    </row>
    <row r="575" spans="2:36" ht="15" hidden="1" customHeight="1" thickBot="1" x14ac:dyDescent="0.3">
      <c r="B575" s="91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73"/>
      <c r="Q575" s="73"/>
      <c r="R575" s="73"/>
      <c r="S575" s="47"/>
      <c r="T575" s="47"/>
      <c r="U575" s="47"/>
      <c r="V575" s="47"/>
      <c r="W575" s="47"/>
      <c r="X575" s="47"/>
      <c r="Y575" s="47"/>
      <c r="Z575" s="44"/>
      <c r="AA575" s="48"/>
      <c r="AB575" s="48"/>
      <c r="AC575" s="49"/>
      <c r="AD575" s="81"/>
      <c r="AE575" s="82"/>
      <c r="AF575" s="94"/>
      <c r="AG575" s="95"/>
      <c r="AH575" s="95"/>
      <c r="AI575" s="96"/>
      <c r="AJ575" s="97"/>
    </row>
    <row r="576" spans="2:36" ht="15" hidden="1" customHeight="1" thickBot="1" x14ac:dyDescent="0.3">
      <c r="B576" s="91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73"/>
      <c r="Q576" s="73"/>
      <c r="R576" s="73"/>
      <c r="S576" s="47"/>
      <c r="T576" s="47"/>
      <c r="U576" s="47"/>
      <c r="V576" s="47"/>
      <c r="W576" s="47"/>
      <c r="X576" s="47"/>
      <c r="Y576" s="47"/>
      <c r="Z576" s="44"/>
      <c r="AA576" s="48"/>
      <c r="AB576" s="48"/>
      <c r="AC576" s="49"/>
      <c r="AD576" s="81"/>
      <c r="AE576" s="82"/>
      <c r="AF576" s="94"/>
      <c r="AG576" s="95"/>
      <c r="AH576" s="95"/>
      <c r="AI576" s="96"/>
      <c r="AJ576" s="97"/>
    </row>
    <row r="577" spans="2:36" ht="15" hidden="1" customHeight="1" thickBot="1" x14ac:dyDescent="0.3">
      <c r="B577" s="92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74"/>
      <c r="Q577" s="74"/>
      <c r="R577" s="74"/>
      <c r="S577" s="56"/>
      <c r="T577" s="56"/>
      <c r="U577" s="56"/>
      <c r="V577" s="56"/>
      <c r="W577" s="56"/>
      <c r="X577" s="56"/>
      <c r="Y577" s="56"/>
      <c r="Z577" s="53"/>
      <c r="AA577" s="57"/>
      <c r="AB577" s="57"/>
      <c r="AC577" s="58"/>
      <c r="AD577" s="83"/>
      <c r="AE577" s="84"/>
      <c r="AF577" s="94"/>
      <c r="AG577" s="95"/>
      <c r="AH577" s="95"/>
      <c r="AI577" s="96"/>
      <c r="AJ577" s="97"/>
    </row>
    <row r="578" spans="2:36" ht="15" hidden="1" customHeight="1" thickBot="1" x14ac:dyDescent="0.3">
      <c r="B578" s="90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72"/>
      <c r="Q578" s="72"/>
      <c r="R578" s="72"/>
      <c r="S578" s="39"/>
      <c r="T578" s="39"/>
      <c r="U578" s="39"/>
      <c r="V578" s="39"/>
      <c r="W578" s="39"/>
      <c r="X578" s="39"/>
      <c r="Y578" s="39"/>
      <c r="Z578" s="36"/>
      <c r="AA578" s="40"/>
      <c r="AB578" s="40"/>
      <c r="AC578" s="41"/>
      <c r="AD578" s="85"/>
      <c r="AE578" s="86"/>
      <c r="AF578" s="94" t="e">
        <f>SUM(Z578:Z582)/SUM($H578:$H582)*100</f>
        <v>#DIV/0!</v>
      </c>
      <c r="AG578" s="95" t="e">
        <f>SUM(AA578:AA582)/SUM($H578:$H582)*100</f>
        <v>#DIV/0!</v>
      </c>
      <c r="AH578" s="95" t="e">
        <f>SUM(AB578:AB582)/SUM($H578:$H582)*100</f>
        <v>#DIV/0!</v>
      </c>
      <c r="AI578" s="96" t="e">
        <f>SUM(AC578:AC582)/SUM($H578:$H582)*100</f>
        <v>#DIV/0!</v>
      </c>
      <c r="AJ578" s="97" t="e">
        <f t="shared" ref="AJ578" si="118">SUM(AF578:AI582)</f>
        <v>#DIV/0!</v>
      </c>
    </row>
    <row r="579" spans="2:36" ht="15" hidden="1" customHeight="1" thickBot="1" x14ac:dyDescent="0.3">
      <c r="B579" s="91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73"/>
      <c r="Q579" s="73"/>
      <c r="R579" s="73"/>
      <c r="S579" s="47"/>
      <c r="T579" s="47"/>
      <c r="U579" s="47"/>
      <c r="V579" s="47"/>
      <c r="W579" s="47"/>
      <c r="X579" s="47"/>
      <c r="Y579" s="47"/>
      <c r="Z579" s="44"/>
      <c r="AA579" s="48"/>
      <c r="AB579" s="48"/>
      <c r="AC579" s="49"/>
      <c r="AD579" s="81"/>
      <c r="AE579" s="82"/>
      <c r="AF579" s="94"/>
      <c r="AG579" s="95"/>
      <c r="AH579" s="95"/>
      <c r="AI579" s="96"/>
      <c r="AJ579" s="97"/>
    </row>
    <row r="580" spans="2:36" ht="15" hidden="1" customHeight="1" thickBot="1" x14ac:dyDescent="0.3">
      <c r="B580" s="91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73"/>
      <c r="Q580" s="73"/>
      <c r="R580" s="73"/>
      <c r="S580" s="47"/>
      <c r="T580" s="47"/>
      <c r="U580" s="47"/>
      <c r="V580" s="47"/>
      <c r="W580" s="47"/>
      <c r="X580" s="47"/>
      <c r="Y580" s="47"/>
      <c r="Z580" s="44"/>
      <c r="AA580" s="48"/>
      <c r="AB580" s="48"/>
      <c r="AC580" s="49"/>
      <c r="AD580" s="81"/>
      <c r="AE580" s="82"/>
      <c r="AF580" s="94"/>
      <c r="AG580" s="95"/>
      <c r="AH580" s="95"/>
      <c r="AI580" s="96"/>
      <c r="AJ580" s="97"/>
    </row>
    <row r="581" spans="2:36" ht="15" hidden="1" customHeight="1" thickBot="1" x14ac:dyDescent="0.3">
      <c r="B581" s="91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73"/>
      <c r="Q581" s="73"/>
      <c r="R581" s="73"/>
      <c r="S581" s="47"/>
      <c r="T581" s="47"/>
      <c r="U581" s="47"/>
      <c r="V581" s="47"/>
      <c r="W581" s="47"/>
      <c r="X581" s="47"/>
      <c r="Y581" s="47"/>
      <c r="Z581" s="44"/>
      <c r="AA581" s="48"/>
      <c r="AB581" s="48"/>
      <c r="AC581" s="49"/>
      <c r="AD581" s="81"/>
      <c r="AE581" s="82"/>
      <c r="AF581" s="94"/>
      <c r="AG581" s="95"/>
      <c r="AH581" s="95"/>
      <c r="AI581" s="96"/>
      <c r="AJ581" s="97"/>
    </row>
    <row r="582" spans="2:36" ht="15" hidden="1" customHeight="1" thickBot="1" x14ac:dyDescent="0.3">
      <c r="B582" s="92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74"/>
      <c r="Q582" s="74"/>
      <c r="R582" s="74"/>
      <c r="S582" s="56"/>
      <c r="T582" s="56"/>
      <c r="U582" s="56"/>
      <c r="V582" s="56"/>
      <c r="W582" s="56"/>
      <c r="X582" s="56"/>
      <c r="Y582" s="56"/>
      <c r="Z582" s="53"/>
      <c r="AA582" s="57"/>
      <c r="AB582" s="57"/>
      <c r="AC582" s="58"/>
      <c r="AD582" s="83"/>
      <c r="AE582" s="84"/>
      <c r="AF582" s="94"/>
      <c r="AG582" s="95"/>
      <c r="AH582" s="95"/>
      <c r="AI582" s="96"/>
      <c r="AJ582" s="97"/>
    </row>
    <row r="583" spans="2:36" ht="15" hidden="1" customHeight="1" thickBot="1" x14ac:dyDescent="0.3">
      <c r="B583" s="90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72"/>
      <c r="Q583" s="72"/>
      <c r="R583" s="72"/>
      <c r="S583" s="39"/>
      <c r="T583" s="39"/>
      <c r="U583" s="39"/>
      <c r="V583" s="39"/>
      <c r="W583" s="39"/>
      <c r="X583" s="39"/>
      <c r="Y583" s="39"/>
      <c r="Z583" s="36"/>
      <c r="AA583" s="40"/>
      <c r="AB583" s="40"/>
      <c r="AC583" s="41"/>
      <c r="AD583" s="85"/>
      <c r="AE583" s="86"/>
      <c r="AF583" s="94" t="e">
        <f>SUM(Z583:Z587)/SUM($H583:$H587)*100</f>
        <v>#DIV/0!</v>
      </c>
      <c r="AG583" s="95" t="e">
        <f>SUM(AA583:AA587)/SUM($H583:$H587)*100</f>
        <v>#DIV/0!</v>
      </c>
      <c r="AH583" s="95" t="e">
        <f>SUM(AB583:AB587)/SUM($H583:$H587)*100</f>
        <v>#DIV/0!</v>
      </c>
      <c r="AI583" s="96" t="e">
        <f>SUM(AC583:AC587)/SUM($H583:$H587)*100</f>
        <v>#DIV/0!</v>
      </c>
      <c r="AJ583" s="97" t="e">
        <f t="shared" ref="AJ583" si="119">SUM(AF583:AI587)</f>
        <v>#DIV/0!</v>
      </c>
    </row>
    <row r="584" spans="2:36" ht="15" hidden="1" customHeight="1" thickBot="1" x14ac:dyDescent="0.3">
      <c r="B584" s="91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73"/>
      <c r="Q584" s="73"/>
      <c r="R584" s="73"/>
      <c r="S584" s="47"/>
      <c r="T584" s="47"/>
      <c r="U584" s="47"/>
      <c r="V584" s="47"/>
      <c r="W584" s="47"/>
      <c r="X584" s="47"/>
      <c r="Y584" s="47"/>
      <c r="Z584" s="44"/>
      <c r="AA584" s="48"/>
      <c r="AB584" s="48"/>
      <c r="AC584" s="49"/>
      <c r="AD584" s="81"/>
      <c r="AE584" s="82"/>
      <c r="AF584" s="94"/>
      <c r="AG584" s="95"/>
      <c r="AH584" s="95"/>
      <c r="AI584" s="96"/>
      <c r="AJ584" s="97"/>
    </row>
    <row r="585" spans="2:36" ht="15" hidden="1" customHeight="1" thickBot="1" x14ac:dyDescent="0.3">
      <c r="B585" s="91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73"/>
      <c r="Q585" s="73"/>
      <c r="R585" s="73"/>
      <c r="S585" s="47"/>
      <c r="T585" s="47"/>
      <c r="U585" s="47"/>
      <c r="V585" s="47"/>
      <c r="W585" s="47"/>
      <c r="X585" s="47"/>
      <c r="Y585" s="47"/>
      <c r="Z585" s="44"/>
      <c r="AA585" s="48"/>
      <c r="AB585" s="48"/>
      <c r="AC585" s="49"/>
      <c r="AD585" s="81"/>
      <c r="AE585" s="82"/>
      <c r="AF585" s="94"/>
      <c r="AG585" s="95"/>
      <c r="AH585" s="95"/>
      <c r="AI585" s="96"/>
      <c r="AJ585" s="97"/>
    </row>
    <row r="586" spans="2:36" ht="15" hidden="1" customHeight="1" thickBot="1" x14ac:dyDescent="0.3">
      <c r="B586" s="91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73"/>
      <c r="Q586" s="73"/>
      <c r="R586" s="73"/>
      <c r="S586" s="47"/>
      <c r="T586" s="47"/>
      <c r="U586" s="47"/>
      <c r="V586" s="47"/>
      <c r="W586" s="47"/>
      <c r="X586" s="47"/>
      <c r="Y586" s="47"/>
      <c r="Z586" s="44"/>
      <c r="AA586" s="48"/>
      <c r="AB586" s="48"/>
      <c r="AC586" s="49"/>
      <c r="AD586" s="81"/>
      <c r="AE586" s="82"/>
      <c r="AF586" s="94"/>
      <c r="AG586" s="95"/>
      <c r="AH586" s="95"/>
      <c r="AI586" s="96"/>
      <c r="AJ586" s="97"/>
    </row>
    <row r="587" spans="2:36" ht="15" hidden="1" customHeight="1" thickBot="1" x14ac:dyDescent="0.3">
      <c r="B587" s="92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74"/>
      <c r="Q587" s="74"/>
      <c r="R587" s="74"/>
      <c r="S587" s="56"/>
      <c r="T587" s="56"/>
      <c r="U587" s="56"/>
      <c r="V587" s="56"/>
      <c r="W587" s="56"/>
      <c r="X587" s="56"/>
      <c r="Y587" s="56"/>
      <c r="Z587" s="53"/>
      <c r="AA587" s="57"/>
      <c r="AB587" s="57"/>
      <c r="AC587" s="58"/>
      <c r="AD587" s="83"/>
      <c r="AE587" s="84"/>
      <c r="AF587" s="94"/>
      <c r="AG587" s="95"/>
      <c r="AH587" s="95"/>
      <c r="AI587" s="96"/>
      <c r="AJ587" s="97"/>
    </row>
    <row r="588" spans="2:36" ht="15" hidden="1" customHeight="1" thickBot="1" x14ac:dyDescent="0.3">
      <c r="B588" s="90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72"/>
      <c r="Q588" s="72"/>
      <c r="R588" s="72"/>
      <c r="S588" s="39"/>
      <c r="T588" s="39"/>
      <c r="U588" s="39"/>
      <c r="V588" s="39"/>
      <c r="W588" s="39"/>
      <c r="X588" s="39"/>
      <c r="Y588" s="39"/>
      <c r="Z588" s="36"/>
      <c r="AA588" s="40"/>
      <c r="AB588" s="40"/>
      <c r="AC588" s="41"/>
      <c r="AD588" s="85"/>
      <c r="AE588" s="86"/>
      <c r="AF588" s="94" t="e">
        <f>SUM(Z588:Z592)/SUM($H588:$H592)*100</f>
        <v>#DIV/0!</v>
      </c>
      <c r="AG588" s="95" t="e">
        <f>SUM(AA588:AA592)/SUM($H588:$H592)*100</f>
        <v>#DIV/0!</v>
      </c>
      <c r="AH588" s="95" t="e">
        <f>SUM(AB588:AB592)/SUM($H588:$H592)*100</f>
        <v>#DIV/0!</v>
      </c>
      <c r="AI588" s="96" t="e">
        <f>SUM(AC588:AC592)/SUM($H588:$H592)*100</f>
        <v>#DIV/0!</v>
      </c>
      <c r="AJ588" s="97" t="e">
        <f t="shared" ref="AJ588" si="120">SUM(AF588:AI592)</f>
        <v>#DIV/0!</v>
      </c>
    </row>
    <row r="589" spans="2:36" ht="15" hidden="1" customHeight="1" thickBot="1" x14ac:dyDescent="0.3">
      <c r="B589" s="91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73"/>
      <c r="Q589" s="73"/>
      <c r="R589" s="73"/>
      <c r="S589" s="47"/>
      <c r="T589" s="47"/>
      <c r="U589" s="47"/>
      <c r="V589" s="47"/>
      <c r="W589" s="47"/>
      <c r="X589" s="47"/>
      <c r="Y589" s="47"/>
      <c r="Z589" s="44"/>
      <c r="AA589" s="48"/>
      <c r="AB589" s="48"/>
      <c r="AC589" s="49"/>
      <c r="AD589" s="81"/>
      <c r="AE589" s="82"/>
      <c r="AF589" s="94"/>
      <c r="AG589" s="95"/>
      <c r="AH589" s="95"/>
      <c r="AI589" s="96"/>
      <c r="AJ589" s="97"/>
    </row>
    <row r="590" spans="2:36" ht="15" hidden="1" customHeight="1" thickBot="1" x14ac:dyDescent="0.3">
      <c r="B590" s="91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73"/>
      <c r="Q590" s="73"/>
      <c r="R590" s="73"/>
      <c r="S590" s="47"/>
      <c r="T590" s="47"/>
      <c r="U590" s="47"/>
      <c r="V590" s="47"/>
      <c r="W590" s="47"/>
      <c r="X590" s="47"/>
      <c r="Y590" s="47"/>
      <c r="Z590" s="44"/>
      <c r="AA590" s="48"/>
      <c r="AB590" s="48"/>
      <c r="AC590" s="49"/>
      <c r="AD590" s="81"/>
      <c r="AE590" s="82"/>
      <c r="AF590" s="94"/>
      <c r="AG590" s="95"/>
      <c r="AH590" s="95"/>
      <c r="AI590" s="96"/>
      <c r="AJ590" s="97"/>
    </row>
    <row r="591" spans="2:36" ht="15" hidden="1" customHeight="1" thickBot="1" x14ac:dyDescent="0.3">
      <c r="B591" s="91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73"/>
      <c r="Q591" s="73"/>
      <c r="R591" s="73"/>
      <c r="S591" s="47"/>
      <c r="T591" s="47"/>
      <c r="U591" s="47"/>
      <c r="V591" s="47"/>
      <c r="W591" s="47"/>
      <c r="X591" s="47"/>
      <c r="Y591" s="47"/>
      <c r="Z591" s="44"/>
      <c r="AA591" s="48"/>
      <c r="AB591" s="48"/>
      <c r="AC591" s="49"/>
      <c r="AD591" s="81"/>
      <c r="AE591" s="82"/>
      <c r="AF591" s="94"/>
      <c r="AG591" s="95"/>
      <c r="AH591" s="95"/>
      <c r="AI591" s="96"/>
      <c r="AJ591" s="97"/>
    </row>
    <row r="592" spans="2:36" ht="15" hidden="1" customHeight="1" thickBot="1" x14ac:dyDescent="0.3">
      <c r="B592" s="92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74"/>
      <c r="Q592" s="74"/>
      <c r="R592" s="74"/>
      <c r="S592" s="56"/>
      <c r="T592" s="56"/>
      <c r="U592" s="56"/>
      <c r="V592" s="56"/>
      <c r="W592" s="56"/>
      <c r="X592" s="56"/>
      <c r="Y592" s="56"/>
      <c r="Z592" s="53"/>
      <c r="AA592" s="57"/>
      <c r="AB592" s="57"/>
      <c r="AC592" s="58"/>
      <c r="AD592" s="83"/>
      <c r="AE592" s="84"/>
      <c r="AF592" s="94"/>
      <c r="AG592" s="95"/>
      <c r="AH592" s="95"/>
      <c r="AI592" s="96"/>
      <c r="AJ592" s="97"/>
    </row>
    <row r="593" spans="2:36" ht="15" hidden="1" customHeight="1" thickBot="1" x14ac:dyDescent="0.3">
      <c r="B593" s="90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72"/>
      <c r="Q593" s="72"/>
      <c r="R593" s="72"/>
      <c r="S593" s="39"/>
      <c r="T593" s="39"/>
      <c r="U593" s="39"/>
      <c r="V593" s="39"/>
      <c r="W593" s="39"/>
      <c r="X593" s="39"/>
      <c r="Y593" s="39"/>
      <c r="Z593" s="36"/>
      <c r="AA593" s="40"/>
      <c r="AB593" s="40"/>
      <c r="AC593" s="41"/>
      <c r="AD593" s="85"/>
      <c r="AE593" s="86"/>
      <c r="AF593" s="94" t="e">
        <f>SUM(Z593:Z597)/SUM($H593:$H597)*100</f>
        <v>#DIV/0!</v>
      </c>
      <c r="AG593" s="95" t="e">
        <f>SUM(AA593:AA597)/SUM($H593:$H597)*100</f>
        <v>#DIV/0!</v>
      </c>
      <c r="AH593" s="95" t="e">
        <f>SUM(AB593:AB597)/SUM($H593:$H597)*100</f>
        <v>#DIV/0!</v>
      </c>
      <c r="AI593" s="96" t="e">
        <f>SUM(AC593:AC597)/SUM($H593:$H597)*100</f>
        <v>#DIV/0!</v>
      </c>
      <c r="AJ593" s="97" t="e">
        <f t="shared" ref="AJ593" si="121">SUM(AF593:AI597)</f>
        <v>#DIV/0!</v>
      </c>
    </row>
    <row r="594" spans="2:36" ht="15" hidden="1" customHeight="1" thickBot="1" x14ac:dyDescent="0.3">
      <c r="B594" s="91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73"/>
      <c r="Q594" s="73"/>
      <c r="R594" s="73"/>
      <c r="S594" s="47"/>
      <c r="T594" s="47"/>
      <c r="U594" s="47"/>
      <c r="V594" s="47"/>
      <c r="W594" s="47"/>
      <c r="X594" s="47"/>
      <c r="Y594" s="47"/>
      <c r="Z594" s="44"/>
      <c r="AA594" s="48"/>
      <c r="AB594" s="48"/>
      <c r="AC594" s="49"/>
      <c r="AD594" s="81"/>
      <c r="AE594" s="82"/>
      <c r="AF594" s="94"/>
      <c r="AG594" s="95"/>
      <c r="AH594" s="95"/>
      <c r="AI594" s="96"/>
      <c r="AJ594" s="97"/>
    </row>
    <row r="595" spans="2:36" ht="15" hidden="1" customHeight="1" thickBot="1" x14ac:dyDescent="0.3">
      <c r="B595" s="91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73"/>
      <c r="Q595" s="73"/>
      <c r="R595" s="73"/>
      <c r="S595" s="47"/>
      <c r="T595" s="47"/>
      <c r="U595" s="47"/>
      <c r="V595" s="47"/>
      <c r="W595" s="47"/>
      <c r="X595" s="47"/>
      <c r="Y595" s="47"/>
      <c r="Z595" s="44"/>
      <c r="AA595" s="48"/>
      <c r="AB595" s="48"/>
      <c r="AC595" s="49"/>
      <c r="AD595" s="81"/>
      <c r="AE595" s="82"/>
      <c r="AF595" s="94"/>
      <c r="AG595" s="95"/>
      <c r="AH595" s="95"/>
      <c r="AI595" s="96"/>
      <c r="AJ595" s="97"/>
    </row>
    <row r="596" spans="2:36" ht="15" hidden="1" customHeight="1" thickBot="1" x14ac:dyDescent="0.3">
      <c r="B596" s="91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73"/>
      <c r="Q596" s="73"/>
      <c r="R596" s="73"/>
      <c r="S596" s="47"/>
      <c r="T596" s="47"/>
      <c r="U596" s="47"/>
      <c r="V596" s="47"/>
      <c r="W596" s="47"/>
      <c r="X596" s="47"/>
      <c r="Y596" s="47"/>
      <c r="Z596" s="44"/>
      <c r="AA596" s="48"/>
      <c r="AB596" s="48"/>
      <c r="AC596" s="49"/>
      <c r="AD596" s="81"/>
      <c r="AE596" s="82"/>
      <c r="AF596" s="94"/>
      <c r="AG596" s="95"/>
      <c r="AH596" s="95"/>
      <c r="AI596" s="96"/>
      <c r="AJ596" s="97"/>
    </row>
    <row r="597" spans="2:36" ht="15" hidden="1" customHeight="1" thickBot="1" x14ac:dyDescent="0.3">
      <c r="B597" s="92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74"/>
      <c r="Q597" s="74"/>
      <c r="R597" s="74"/>
      <c r="S597" s="56"/>
      <c r="T597" s="56"/>
      <c r="U597" s="56"/>
      <c r="V597" s="56"/>
      <c r="W597" s="56"/>
      <c r="X597" s="56"/>
      <c r="Y597" s="56"/>
      <c r="Z597" s="53"/>
      <c r="AA597" s="57"/>
      <c r="AB597" s="57"/>
      <c r="AC597" s="58"/>
      <c r="AD597" s="83"/>
      <c r="AE597" s="84"/>
      <c r="AF597" s="94"/>
      <c r="AG597" s="95"/>
      <c r="AH597" s="95"/>
      <c r="AI597" s="96"/>
      <c r="AJ597" s="97"/>
    </row>
    <row r="598" spans="2:36" ht="15" hidden="1" customHeight="1" thickBot="1" x14ac:dyDescent="0.3">
      <c r="B598" s="90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72"/>
      <c r="Q598" s="72"/>
      <c r="R598" s="72"/>
      <c r="S598" s="39"/>
      <c r="T598" s="39"/>
      <c r="U598" s="39"/>
      <c r="V598" s="39"/>
      <c r="W598" s="39"/>
      <c r="X598" s="39"/>
      <c r="Y598" s="39"/>
      <c r="Z598" s="36"/>
      <c r="AA598" s="40"/>
      <c r="AB598" s="40"/>
      <c r="AC598" s="41"/>
      <c r="AD598" s="85"/>
      <c r="AE598" s="86"/>
      <c r="AF598" s="94" t="e">
        <f>SUM(Z598:Z602)/SUM($H598:$H602)*100</f>
        <v>#DIV/0!</v>
      </c>
      <c r="AG598" s="95" t="e">
        <f>SUM(AA598:AA602)/SUM($H598:$H602)*100</f>
        <v>#DIV/0!</v>
      </c>
      <c r="AH598" s="95" t="e">
        <f>SUM(AB598:AB602)/SUM($H598:$H602)*100</f>
        <v>#DIV/0!</v>
      </c>
      <c r="AI598" s="96" t="e">
        <f>SUM(AC598:AC602)/SUM($H598:$H602)*100</f>
        <v>#DIV/0!</v>
      </c>
      <c r="AJ598" s="97" t="e">
        <f t="shared" ref="AJ598" si="122">SUM(AF598:AI602)</f>
        <v>#DIV/0!</v>
      </c>
    </row>
    <row r="599" spans="2:36" ht="15" hidden="1" customHeight="1" thickBot="1" x14ac:dyDescent="0.3">
      <c r="B599" s="91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73"/>
      <c r="Q599" s="73"/>
      <c r="R599" s="73"/>
      <c r="S599" s="47"/>
      <c r="T599" s="47"/>
      <c r="U599" s="47"/>
      <c r="V599" s="47"/>
      <c r="W599" s="47"/>
      <c r="X599" s="47"/>
      <c r="Y599" s="47"/>
      <c r="Z599" s="44"/>
      <c r="AA599" s="48"/>
      <c r="AB599" s="48"/>
      <c r="AC599" s="49"/>
      <c r="AD599" s="81"/>
      <c r="AE599" s="82"/>
      <c r="AF599" s="94"/>
      <c r="AG599" s="95"/>
      <c r="AH599" s="95"/>
      <c r="AI599" s="96"/>
      <c r="AJ599" s="97"/>
    </row>
    <row r="600" spans="2:36" ht="15" hidden="1" customHeight="1" thickBot="1" x14ac:dyDescent="0.3">
      <c r="B600" s="91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73"/>
      <c r="Q600" s="73"/>
      <c r="R600" s="73"/>
      <c r="S600" s="47"/>
      <c r="T600" s="47"/>
      <c r="U600" s="47"/>
      <c r="V600" s="47"/>
      <c r="W600" s="47"/>
      <c r="X600" s="47"/>
      <c r="Y600" s="47"/>
      <c r="Z600" s="44"/>
      <c r="AA600" s="48"/>
      <c r="AB600" s="48"/>
      <c r="AC600" s="49"/>
      <c r="AD600" s="81"/>
      <c r="AE600" s="82"/>
      <c r="AF600" s="94"/>
      <c r="AG600" s="95"/>
      <c r="AH600" s="95"/>
      <c r="AI600" s="96"/>
      <c r="AJ600" s="97"/>
    </row>
    <row r="601" spans="2:36" ht="15" hidden="1" customHeight="1" thickBot="1" x14ac:dyDescent="0.3">
      <c r="B601" s="91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73"/>
      <c r="Q601" s="73"/>
      <c r="R601" s="73"/>
      <c r="S601" s="47"/>
      <c r="T601" s="47"/>
      <c r="U601" s="47"/>
      <c r="V601" s="47"/>
      <c r="W601" s="47"/>
      <c r="X601" s="47"/>
      <c r="Y601" s="47"/>
      <c r="Z601" s="44"/>
      <c r="AA601" s="48"/>
      <c r="AB601" s="48"/>
      <c r="AC601" s="49"/>
      <c r="AD601" s="81"/>
      <c r="AE601" s="82"/>
      <c r="AF601" s="94"/>
      <c r="AG601" s="95"/>
      <c r="AH601" s="95"/>
      <c r="AI601" s="96"/>
      <c r="AJ601" s="97"/>
    </row>
    <row r="602" spans="2:36" ht="15" hidden="1" customHeight="1" thickBot="1" x14ac:dyDescent="0.3">
      <c r="B602" s="92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74"/>
      <c r="Q602" s="74"/>
      <c r="R602" s="74"/>
      <c r="S602" s="56"/>
      <c r="T602" s="56"/>
      <c r="U602" s="56"/>
      <c r="V602" s="56"/>
      <c r="W602" s="56"/>
      <c r="X602" s="56"/>
      <c r="Y602" s="56"/>
      <c r="Z602" s="53"/>
      <c r="AA602" s="57"/>
      <c r="AB602" s="57"/>
      <c r="AC602" s="58"/>
      <c r="AD602" s="83"/>
      <c r="AE602" s="84"/>
      <c r="AF602" s="94"/>
      <c r="AG602" s="95"/>
      <c r="AH602" s="95"/>
      <c r="AI602" s="96"/>
      <c r="AJ602" s="97"/>
    </row>
    <row r="603" spans="2:36" ht="15" hidden="1" customHeight="1" thickBot="1" x14ac:dyDescent="0.3">
      <c r="B603" s="90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72"/>
      <c r="Q603" s="72"/>
      <c r="R603" s="72"/>
      <c r="S603" s="39"/>
      <c r="T603" s="39"/>
      <c r="U603" s="39"/>
      <c r="V603" s="39"/>
      <c r="W603" s="39"/>
      <c r="X603" s="39"/>
      <c r="Y603" s="39"/>
      <c r="Z603" s="36"/>
      <c r="AA603" s="40"/>
      <c r="AB603" s="40"/>
      <c r="AC603" s="41"/>
      <c r="AD603" s="85"/>
      <c r="AE603" s="86"/>
      <c r="AF603" s="94" t="e">
        <f>SUM(Z603:Z607)/SUM($H603:$H607)*100</f>
        <v>#DIV/0!</v>
      </c>
      <c r="AG603" s="95" t="e">
        <f>SUM(AA603:AA607)/SUM($H603:$H607)*100</f>
        <v>#DIV/0!</v>
      </c>
      <c r="AH603" s="95" t="e">
        <f>SUM(AB603:AB607)/SUM($H603:$H607)*100</f>
        <v>#DIV/0!</v>
      </c>
      <c r="AI603" s="96" t="e">
        <f>SUM(AC603:AC607)/SUM($H603:$H607)*100</f>
        <v>#DIV/0!</v>
      </c>
      <c r="AJ603" s="97" t="e">
        <f t="shared" ref="AJ603" si="123">SUM(AF603:AI607)</f>
        <v>#DIV/0!</v>
      </c>
    </row>
    <row r="604" spans="2:36" ht="15" hidden="1" customHeight="1" thickBot="1" x14ac:dyDescent="0.3">
      <c r="B604" s="91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73"/>
      <c r="Q604" s="73"/>
      <c r="R604" s="73"/>
      <c r="S604" s="47"/>
      <c r="T604" s="47"/>
      <c r="U604" s="47"/>
      <c r="V604" s="47"/>
      <c r="W604" s="47"/>
      <c r="X604" s="47"/>
      <c r="Y604" s="47"/>
      <c r="Z604" s="44"/>
      <c r="AA604" s="48"/>
      <c r="AB604" s="48"/>
      <c r="AC604" s="49"/>
      <c r="AD604" s="81"/>
      <c r="AE604" s="82"/>
      <c r="AF604" s="94"/>
      <c r="AG604" s="95"/>
      <c r="AH604" s="95"/>
      <c r="AI604" s="96"/>
      <c r="AJ604" s="97"/>
    </row>
    <row r="605" spans="2:36" ht="15" hidden="1" customHeight="1" thickBot="1" x14ac:dyDescent="0.3">
      <c r="B605" s="91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73"/>
      <c r="Q605" s="73"/>
      <c r="R605" s="73"/>
      <c r="S605" s="47"/>
      <c r="T605" s="47"/>
      <c r="U605" s="47"/>
      <c r="V605" s="47"/>
      <c r="W605" s="47"/>
      <c r="X605" s="47"/>
      <c r="Y605" s="47"/>
      <c r="Z605" s="44"/>
      <c r="AA605" s="48"/>
      <c r="AB605" s="48"/>
      <c r="AC605" s="49"/>
      <c r="AD605" s="81"/>
      <c r="AE605" s="82"/>
      <c r="AF605" s="94"/>
      <c r="AG605" s="95"/>
      <c r="AH605" s="95"/>
      <c r="AI605" s="96"/>
      <c r="AJ605" s="97"/>
    </row>
    <row r="606" spans="2:36" ht="15" hidden="1" customHeight="1" thickBot="1" x14ac:dyDescent="0.3">
      <c r="B606" s="91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73"/>
      <c r="Q606" s="73"/>
      <c r="R606" s="73"/>
      <c r="S606" s="47"/>
      <c r="T606" s="47"/>
      <c r="U606" s="47"/>
      <c r="V606" s="47"/>
      <c r="W606" s="47"/>
      <c r="X606" s="47"/>
      <c r="Y606" s="47"/>
      <c r="Z606" s="44"/>
      <c r="AA606" s="48"/>
      <c r="AB606" s="48"/>
      <c r="AC606" s="49"/>
      <c r="AD606" s="81"/>
      <c r="AE606" s="82"/>
      <c r="AF606" s="94"/>
      <c r="AG606" s="95"/>
      <c r="AH606" s="95"/>
      <c r="AI606" s="96"/>
      <c r="AJ606" s="97"/>
    </row>
    <row r="607" spans="2:36" ht="15" hidden="1" customHeight="1" thickBot="1" x14ac:dyDescent="0.3">
      <c r="B607" s="92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74"/>
      <c r="Q607" s="74"/>
      <c r="R607" s="74"/>
      <c r="S607" s="56"/>
      <c r="T607" s="56"/>
      <c r="U607" s="56"/>
      <c r="V607" s="56"/>
      <c r="W607" s="56"/>
      <c r="X607" s="56"/>
      <c r="Y607" s="56"/>
      <c r="Z607" s="53"/>
      <c r="AA607" s="57"/>
      <c r="AB607" s="57"/>
      <c r="AC607" s="58"/>
      <c r="AD607" s="83"/>
      <c r="AE607" s="84"/>
      <c r="AF607" s="94"/>
      <c r="AG607" s="95"/>
      <c r="AH607" s="95"/>
      <c r="AI607" s="96"/>
      <c r="AJ607" s="97"/>
    </row>
    <row r="608" spans="2:36" ht="15" hidden="1" customHeight="1" thickBot="1" x14ac:dyDescent="0.3">
      <c r="B608" s="90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72"/>
      <c r="Q608" s="72"/>
      <c r="R608" s="72"/>
      <c r="S608" s="39"/>
      <c r="T608" s="39"/>
      <c r="U608" s="39"/>
      <c r="V608" s="39"/>
      <c r="W608" s="39"/>
      <c r="X608" s="39"/>
      <c r="Y608" s="39"/>
      <c r="Z608" s="36"/>
      <c r="AA608" s="40"/>
      <c r="AB608" s="40"/>
      <c r="AC608" s="41"/>
      <c r="AD608" s="85"/>
      <c r="AE608" s="86"/>
      <c r="AF608" s="94" t="e">
        <f>SUM(Z608:Z612)/SUM($H608:$H612)*100</f>
        <v>#DIV/0!</v>
      </c>
      <c r="AG608" s="95" t="e">
        <f>SUM(AA608:AA612)/SUM($H608:$H612)*100</f>
        <v>#DIV/0!</v>
      </c>
      <c r="AH608" s="95" t="e">
        <f>SUM(AB608:AB612)/SUM($H608:$H612)*100</f>
        <v>#DIV/0!</v>
      </c>
      <c r="AI608" s="96" t="e">
        <f>SUM(AC608:AC612)/SUM($H608:$H612)*100</f>
        <v>#DIV/0!</v>
      </c>
      <c r="AJ608" s="97" t="e">
        <f t="shared" ref="AJ608" si="124">SUM(AF608:AI612)</f>
        <v>#DIV/0!</v>
      </c>
    </row>
    <row r="609" spans="2:36" ht="15" hidden="1" customHeight="1" thickBot="1" x14ac:dyDescent="0.3">
      <c r="B609" s="91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73"/>
      <c r="Q609" s="73"/>
      <c r="R609" s="73"/>
      <c r="S609" s="47"/>
      <c r="T609" s="47"/>
      <c r="U609" s="47"/>
      <c r="V609" s="47"/>
      <c r="W609" s="47"/>
      <c r="X609" s="47"/>
      <c r="Y609" s="47"/>
      <c r="Z609" s="44"/>
      <c r="AA609" s="48"/>
      <c r="AB609" s="48"/>
      <c r="AC609" s="49"/>
      <c r="AD609" s="81"/>
      <c r="AE609" s="82"/>
      <c r="AF609" s="94"/>
      <c r="AG609" s="95"/>
      <c r="AH609" s="95"/>
      <c r="AI609" s="96"/>
      <c r="AJ609" s="97"/>
    </row>
    <row r="610" spans="2:36" ht="15" hidden="1" customHeight="1" thickBot="1" x14ac:dyDescent="0.3">
      <c r="B610" s="91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73"/>
      <c r="Q610" s="73"/>
      <c r="R610" s="73"/>
      <c r="S610" s="47"/>
      <c r="T610" s="47"/>
      <c r="U610" s="47"/>
      <c r="V610" s="47"/>
      <c r="W610" s="47"/>
      <c r="X610" s="47"/>
      <c r="Y610" s="47"/>
      <c r="Z610" s="44"/>
      <c r="AA610" s="48"/>
      <c r="AB610" s="48"/>
      <c r="AC610" s="49"/>
      <c r="AD610" s="81"/>
      <c r="AE610" s="82"/>
      <c r="AF610" s="94"/>
      <c r="AG610" s="95"/>
      <c r="AH610" s="95"/>
      <c r="AI610" s="96"/>
      <c r="AJ610" s="97"/>
    </row>
    <row r="611" spans="2:36" ht="15" hidden="1" customHeight="1" thickBot="1" x14ac:dyDescent="0.3">
      <c r="B611" s="91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73"/>
      <c r="Q611" s="73"/>
      <c r="R611" s="73"/>
      <c r="S611" s="47"/>
      <c r="T611" s="47"/>
      <c r="U611" s="47"/>
      <c r="V611" s="47"/>
      <c r="W611" s="47"/>
      <c r="X611" s="47"/>
      <c r="Y611" s="47"/>
      <c r="Z611" s="44"/>
      <c r="AA611" s="48"/>
      <c r="AB611" s="48"/>
      <c r="AC611" s="49"/>
      <c r="AD611" s="81"/>
      <c r="AE611" s="82"/>
      <c r="AF611" s="94"/>
      <c r="AG611" s="95"/>
      <c r="AH611" s="95"/>
      <c r="AI611" s="96"/>
      <c r="AJ611" s="97"/>
    </row>
    <row r="612" spans="2:36" ht="15" hidden="1" customHeight="1" thickBot="1" x14ac:dyDescent="0.3">
      <c r="B612" s="92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74"/>
      <c r="Q612" s="74"/>
      <c r="R612" s="74"/>
      <c r="S612" s="56"/>
      <c r="T612" s="56"/>
      <c r="U612" s="56"/>
      <c r="V612" s="56"/>
      <c r="W612" s="56"/>
      <c r="X612" s="56"/>
      <c r="Y612" s="56"/>
      <c r="Z612" s="53"/>
      <c r="AA612" s="57"/>
      <c r="AB612" s="57"/>
      <c r="AC612" s="58"/>
      <c r="AD612" s="83"/>
      <c r="AE612" s="84"/>
      <c r="AF612" s="94"/>
      <c r="AG612" s="95"/>
      <c r="AH612" s="95"/>
      <c r="AI612" s="96"/>
      <c r="AJ612" s="97"/>
    </row>
    <row r="613" spans="2:36" ht="15" hidden="1" customHeight="1" thickBot="1" x14ac:dyDescent="0.3">
      <c r="B613" s="90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72"/>
      <c r="Q613" s="72"/>
      <c r="R613" s="72"/>
      <c r="S613" s="39"/>
      <c r="T613" s="39"/>
      <c r="U613" s="39"/>
      <c r="V613" s="39"/>
      <c r="W613" s="39"/>
      <c r="X613" s="39"/>
      <c r="Y613" s="39"/>
      <c r="Z613" s="36"/>
      <c r="AA613" s="40"/>
      <c r="AB613" s="40"/>
      <c r="AC613" s="41"/>
      <c r="AD613" s="85"/>
      <c r="AE613" s="86"/>
      <c r="AF613" s="94" t="e">
        <f>SUM(Z613:Z617)/SUM($H613:$H617)*100</f>
        <v>#DIV/0!</v>
      </c>
      <c r="AG613" s="95" t="e">
        <f>SUM(AA613:AA617)/SUM($H613:$H617)*100</f>
        <v>#DIV/0!</v>
      </c>
      <c r="AH613" s="95" t="e">
        <f>SUM(AB613:AB617)/SUM($H613:$H617)*100</f>
        <v>#DIV/0!</v>
      </c>
      <c r="AI613" s="96" t="e">
        <f>SUM(AC613:AC617)/SUM($H613:$H617)*100</f>
        <v>#DIV/0!</v>
      </c>
      <c r="AJ613" s="97" t="e">
        <f t="shared" ref="AJ613" si="125">SUM(AF613:AI617)</f>
        <v>#DIV/0!</v>
      </c>
    </row>
    <row r="614" spans="2:36" ht="15" hidden="1" customHeight="1" thickBot="1" x14ac:dyDescent="0.3">
      <c r="B614" s="91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73"/>
      <c r="Q614" s="73"/>
      <c r="R614" s="73"/>
      <c r="S614" s="47"/>
      <c r="T614" s="47"/>
      <c r="U614" s="47"/>
      <c r="V614" s="47"/>
      <c r="W614" s="47"/>
      <c r="X614" s="47"/>
      <c r="Y614" s="47"/>
      <c r="Z614" s="44"/>
      <c r="AA614" s="48"/>
      <c r="AB614" s="48"/>
      <c r="AC614" s="49"/>
      <c r="AD614" s="81"/>
      <c r="AE614" s="82"/>
      <c r="AF614" s="94"/>
      <c r="AG614" s="95"/>
      <c r="AH614" s="95"/>
      <c r="AI614" s="96"/>
      <c r="AJ614" s="97"/>
    </row>
    <row r="615" spans="2:36" ht="15" hidden="1" customHeight="1" thickBot="1" x14ac:dyDescent="0.3">
      <c r="B615" s="91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73"/>
      <c r="Q615" s="73"/>
      <c r="R615" s="73"/>
      <c r="S615" s="47"/>
      <c r="T615" s="47"/>
      <c r="U615" s="47"/>
      <c r="V615" s="47"/>
      <c r="W615" s="47"/>
      <c r="X615" s="47"/>
      <c r="Y615" s="47"/>
      <c r="Z615" s="44"/>
      <c r="AA615" s="48"/>
      <c r="AB615" s="48"/>
      <c r="AC615" s="49"/>
      <c r="AD615" s="81"/>
      <c r="AE615" s="82"/>
      <c r="AF615" s="94"/>
      <c r="AG615" s="95"/>
      <c r="AH615" s="95"/>
      <c r="AI615" s="96"/>
      <c r="AJ615" s="97"/>
    </row>
    <row r="616" spans="2:36" ht="15" hidden="1" customHeight="1" thickBot="1" x14ac:dyDescent="0.3">
      <c r="B616" s="91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73"/>
      <c r="Q616" s="73"/>
      <c r="R616" s="73"/>
      <c r="S616" s="47"/>
      <c r="T616" s="47"/>
      <c r="U616" s="47"/>
      <c r="V616" s="47"/>
      <c r="W616" s="47"/>
      <c r="X616" s="47"/>
      <c r="Y616" s="47"/>
      <c r="Z616" s="44"/>
      <c r="AA616" s="48"/>
      <c r="AB616" s="48"/>
      <c r="AC616" s="49"/>
      <c r="AD616" s="81"/>
      <c r="AE616" s="82"/>
      <c r="AF616" s="94"/>
      <c r="AG616" s="95"/>
      <c r="AH616" s="95"/>
      <c r="AI616" s="96"/>
      <c r="AJ616" s="97"/>
    </row>
    <row r="617" spans="2:36" ht="15" hidden="1" customHeight="1" thickBot="1" x14ac:dyDescent="0.3">
      <c r="B617" s="92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74"/>
      <c r="Q617" s="74"/>
      <c r="R617" s="74"/>
      <c r="S617" s="56"/>
      <c r="T617" s="56"/>
      <c r="U617" s="56"/>
      <c r="V617" s="56"/>
      <c r="W617" s="56"/>
      <c r="X617" s="56"/>
      <c r="Y617" s="56"/>
      <c r="Z617" s="53"/>
      <c r="AA617" s="57"/>
      <c r="AB617" s="57"/>
      <c r="AC617" s="58"/>
      <c r="AD617" s="83"/>
      <c r="AE617" s="84"/>
      <c r="AF617" s="94"/>
      <c r="AG617" s="95"/>
      <c r="AH617" s="95"/>
      <c r="AI617" s="96"/>
      <c r="AJ617" s="97"/>
    </row>
    <row r="618" spans="2:36" ht="15" hidden="1" customHeight="1" thickBot="1" x14ac:dyDescent="0.3">
      <c r="B618" s="90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72"/>
      <c r="Q618" s="72"/>
      <c r="R618" s="72"/>
      <c r="S618" s="39"/>
      <c r="T618" s="39"/>
      <c r="U618" s="39"/>
      <c r="V618" s="39"/>
      <c r="W618" s="39"/>
      <c r="X618" s="39"/>
      <c r="Y618" s="39"/>
      <c r="Z618" s="36"/>
      <c r="AA618" s="40"/>
      <c r="AB618" s="40"/>
      <c r="AC618" s="41"/>
      <c r="AD618" s="85"/>
      <c r="AE618" s="86"/>
      <c r="AF618" s="94" t="e">
        <f>SUM(Z618:Z622)/SUM($H618:$H622)*100</f>
        <v>#DIV/0!</v>
      </c>
      <c r="AG618" s="95" t="e">
        <f>SUM(AA618:AA622)/SUM($H618:$H622)*100</f>
        <v>#DIV/0!</v>
      </c>
      <c r="AH618" s="95" t="e">
        <f>SUM(AB618:AB622)/SUM($H618:$H622)*100</f>
        <v>#DIV/0!</v>
      </c>
      <c r="AI618" s="96" t="e">
        <f>SUM(AC618:AC622)/SUM($H618:$H622)*100</f>
        <v>#DIV/0!</v>
      </c>
      <c r="AJ618" s="97" t="e">
        <f t="shared" ref="AJ618" si="126">SUM(AF618:AI622)</f>
        <v>#DIV/0!</v>
      </c>
    </row>
    <row r="619" spans="2:36" ht="15" hidden="1" customHeight="1" thickBot="1" x14ac:dyDescent="0.3">
      <c r="B619" s="91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73"/>
      <c r="Q619" s="73"/>
      <c r="R619" s="73"/>
      <c r="S619" s="47"/>
      <c r="T619" s="47"/>
      <c r="U619" s="47"/>
      <c r="V619" s="47"/>
      <c r="W619" s="47"/>
      <c r="X619" s="47"/>
      <c r="Y619" s="47"/>
      <c r="Z619" s="44"/>
      <c r="AA619" s="48"/>
      <c r="AB619" s="48"/>
      <c r="AC619" s="49"/>
      <c r="AD619" s="81"/>
      <c r="AE619" s="82"/>
      <c r="AF619" s="94"/>
      <c r="AG619" s="95"/>
      <c r="AH619" s="95"/>
      <c r="AI619" s="96"/>
      <c r="AJ619" s="97"/>
    </row>
    <row r="620" spans="2:36" ht="15" hidden="1" customHeight="1" thickBot="1" x14ac:dyDescent="0.3">
      <c r="B620" s="91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73"/>
      <c r="Q620" s="73"/>
      <c r="R620" s="73"/>
      <c r="S620" s="47"/>
      <c r="T620" s="47"/>
      <c r="U620" s="47"/>
      <c r="V620" s="47"/>
      <c r="W620" s="47"/>
      <c r="X620" s="47"/>
      <c r="Y620" s="47"/>
      <c r="Z620" s="44"/>
      <c r="AA620" s="48"/>
      <c r="AB620" s="48"/>
      <c r="AC620" s="49"/>
      <c r="AD620" s="81"/>
      <c r="AE620" s="82"/>
      <c r="AF620" s="94"/>
      <c r="AG620" s="95"/>
      <c r="AH620" s="95"/>
      <c r="AI620" s="96"/>
      <c r="AJ620" s="97"/>
    </row>
    <row r="621" spans="2:36" ht="15" hidden="1" customHeight="1" thickBot="1" x14ac:dyDescent="0.3">
      <c r="B621" s="91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73"/>
      <c r="Q621" s="73"/>
      <c r="R621" s="73"/>
      <c r="S621" s="47"/>
      <c r="T621" s="47"/>
      <c r="U621" s="47"/>
      <c r="V621" s="47"/>
      <c r="W621" s="47"/>
      <c r="X621" s="47"/>
      <c r="Y621" s="47"/>
      <c r="Z621" s="44"/>
      <c r="AA621" s="48"/>
      <c r="AB621" s="48"/>
      <c r="AC621" s="49"/>
      <c r="AD621" s="81"/>
      <c r="AE621" s="82"/>
      <c r="AF621" s="94"/>
      <c r="AG621" s="95"/>
      <c r="AH621" s="95"/>
      <c r="AI621" s="96"/>
      <c r="AJ621" s="97"/>
    </row>
    <row r="622" spans="2:36" ht="15" hidden="1" customHeight="1" thickBot="1" x14ac:dyDescent="0.3">
      <c r="B622" s="92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74"/>
      <c r="Q622" s="74"/>
      <c r="R622" s="74"/>
      <c r="S622" s="56"/>
      <c r="T622" s="56"/>
      <c r="U622" s="56"/>
      <c r="V622" s="56"/>
      <c r="W622" s="56"/>
      <c r="X622" s="56"/>
      <c r="Y622" s="56"/>
      <c r="Z622" s="53"/>
      <c r="AA622" s="57"/>
      <c r="AB622" s="57"/>
      <c r="AC622" s="58"/>
      <c r="AD622" s="83"/>
      <c r="AE622" s="84"/>
      <c r="AF622" s="94"/>
      <c r="AG622" s="95"/>
      <c r="AH622" s="95"/>
      <c r="AI622" s="96"/>
      <c r="AJ622" s="97"/>
    </row>
    <row r="623" spans="2:36" ht="15" hidden="1" customHeight="1" thickBot="1" x14ac:dyDescent="0.3">
      <c r="B623" s="90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72"/>
      <c r="Q623" s="72"/>
      <c r="R623" s="72"/>
      <c r="S623" s="39"/>
      <c r="T623" s="39"/>
      <c r="U623" s="39"/>
      <c r="V623" s="39"/>
      <c r="W623" s="39"/>
      <c r="X623" s="39"/>
      <c r="Y623" s="39"/>
      <c r="Z623" s="36"/>
      <c r="AA623" s="40"/>
      <c r="AB623" s="40"/>
      <c r="AC623" s="41"/>
      <c r="AD623" s="85"/>
      <c r="AE623" s="86"/>
      <c r="AF623" s="94" t="e">
        <f>SUM(Z623:Z627)/SUM($H623:$H627)*100</f>
        <v>#DIV/0!</v>
      </c>
      <c r="AG623" s="95" t="e">
        <f>SUM(AA623:AA627)/SUM($H623:$H627)*100</f>
        <v>#DIV/0!</v>
      </c>
      <c r="AH623" s="95" t="e">
        <f>SUM(AB623:AB627)/SUM($H623:$H627)*100</f>
        <v>#DIV/0!</v>
      </c>
      <c r="AI623" s="96" t="e">
        <f>SUM(AC623:AC627)/SUM($H623:$H627)*100</f>
        <v>#DIV/0!</v>
      </c>
      <c r="AJ623" s="97" t="e">
        <f t="shared" ref="AJ623" si="127">SUM(AF623:AI627)</f>
        <v>#DIV/0!</v>
      </c>
    </row>
    <row r="624" spans="2:36" ht="15" hidden="1" customHeight="1" thickBot="1" x14ac:dyDescent="0.3">
      <c r="B624" s="91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73"/>
      <c r="Q624" s="73"/>
      <c r="R624" s="73"/>
      <c r="S624" s="47"/>
      <c r="T624" s="47"/>
      <c r="U624" s="47"/>
      <c r="V624" s="47"/>
      <c r="W624" s="47"/>
      <c r="X624" s="47"/>
      <c r="Y624" s="47"/>
      <c r="Z624" s="44"/>
      <c r="AA624" s="48"/>
      <c r="AB624" s="48"/>
      <c r="AC624" s="49"/>
      <c r="AD624" s="81"/>
      <c r="AE624" s="82"/>
      <c r="AF624" s="94"/>
      <c r="AG624" s="95"/>
      <c r="AH624" s="95"/>
      <c r="AI624" s="96"/>
      <c r="AJ624" s="97"/>
    </row>
    <row r="625" spans="2:36" ht="15" hidden="1" customHeight="1" thickBot="1" x14ac:dyDescent="0.3">
      <c r="B625" s="91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73"/>
      <c r="Q625" s="73"/>
      <c r="R625" s="73"/>
      <c r="S625" s="47"/>
      <c r="T625" s="47"/>
      <c r="U625" s="47"/>
      <c r="V625" s="47"/>
      <c r="W625" s="47"/>
      <c r="X625" s="47"/>
      <c r="Y625" s="47"/>
      <c r="Z625" s="44"/>
      <c r="AA625" s="48"/>
      <c r="AB625" s="48"/>
      <c r="AC625" s="49"/>
      <c r="AD625" s="81"/>
      <c r="AE625" s="82"/>
      <c r="AF625" s="94"/>
      <c r="AG625" s="95"/>
      <c r="AH625" s="95"/>
      <c r="AI625" s="96"/>
      <c r="AJ625" s="97"/>
    </row>
    <row r="626" spans="2:36" ht="15" hidden="1" customHeight="1" thickBot="1" x14ac:dyDescent="0.3">
      <c r="B626" s="91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73"/>
      <c r="Q626" s="73"/>
      <c r="R626" s="73"/>
      <c r="S626" s="47"/>
      <c r="T626" s="47"/>
      <c r="U626" s="47"/>
      <c r="V626" s="47"/>
      <c r="W626" s="47"/>
      <c r="X626" s="47"/>
      <c r="Y626" s="47"/>
      <c r="Z626" s="44"/>
      <c r="AA626" s="48"/>
      <c r="AB626" s="48"/>
      <c r="AC626" s="49"/>
      <c r="AD626" s="81"/>
      <c r="AE626" s="82"/>
      <c r="AF626" s="94"/>
      <c r="AG626" s="95"/>
      <c r="AH626" s="95"/>
      <c r="AI626" s="96"/>
      <c r="AJ626" s="97"/>
    </row>
    <row r="627" spans="2:36" ht="15" hidden="1" customHeight="1" thickBot="1" x14ac:dyDescent="0.3">
      <c r="B627" s="92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74"/>
      <c r="Q627" s="74"/>
      <c r="R627" s="74"/>
      <c r="S627" s="56"/>
      <c r="T627" s="56"/>
      <c r="U627" s="56"/>
      <c r="V627" s="56"/>
      <c r="W627" s="56"/>
      <c r="X627" s="56"/>
      <c r="Y627" s="56"/>
      <c r="Z627" s="53"/>
      <c r="AA627" s="57"/>
      <c r="AB627" s="57"/>
      <c r="AC627" s="58"/>
      <c r="AD627" s="83"/>
      <c r="AE627" s="84"/>
      <c r="AF627" s="94"/>
      <c r="AG627" s="95"/>
      <c r="AH627" s="95"/>
      <c r="AI627" s="96"/>
      <c r="AJ627" s="97"/>
    </row>
    <row r="628" spans="2:36" ht="15" hidden="1" customHeight="1" thickBot="1" x14ac:dyDescent="0.3">
      <c r="B628" s="90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72"/>
      <c r="Q628" s="72"/>
      <c r="R628" s="72"/>
      <c r="S628" s="39"/>
      <c r="T628" s="39"/>
      <c r="U628" s="39"/>
      <c r="V628" s="39"/>
      <c r="W628" s="39"/>
      <c r="X628" s="39"/>
      <c r="Y628" s="39"/>
      <c r="Z628" s="36"/>
      <c r="AA628" s="40"/>
      <c r="AB628" s="40"/>
      <c r="AC628" s="41"/>
      <c r="AD628" s="85"/>
      <c r="AE628" s="86"/>
      <c r="AF628" s="94" t="e">
        <f>SUM(Z628:Z632)/SUM($H628:$H632)*100</f>
        <v>#DIV/0!</v>
      </c>
      <c r="AG628" s="95" t="e">
        <f>SUM(AA628:AA632)/SUM($H628:$H632)*100</f>
        <v>#DIV/0!</v>
      </c>
      <c r="AH628" s="95" t="e">
        <f>SUM(AB628:AB632)/SUM($H628:$H632)*100</f>
        <v>#DIV/0!</v>
      </c>
      <c r="AI628" s="96" t="e">
        <f>SUM(AC628:AC632)/SUM($H628:$H632)*100</f>
        <v>#DIV/0!</v>
      </c>
      <c r="AJ628" s="97" t="e">
        <f t="shared" ref="AJ628" si="128">SUM(AF628:AI632)</f>
        <v>#DIV/0!</v>
      </c>
    </row>
    <row r="629" spans="2:36" ht="15" hidden="1" customHeight="1" thickBot="1" x14ac:dyDescent="0.3">
      <c r="B629" s="91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73"/>
      <c r="Q629" s="73"/>
      <c r="R629" s="73"/>
      <c r="S629" s="47"/>
      <c r="T629" s="47"/>
      <c r="U629" s="47"/>
      <c r="V629" s="47"/>
      <c r="W629" s="47"/>
      <c r="X629" s="47"/>
      <c r="Y629" s="47"/>
      <c r="Z629" s="44"/>
      <c r="AA629" s="48"/>
      <c r="AB629" s="48"/>
      <c r="AC629" s="49"/>
      <c r="AD629" s="81"/>
      <c r="AE629" s="82"/>
      <c r="AF629" s="94"/>
      <c r="AG629" s="95"/>
      <c r="AH629" s="95"/>
      <c r="AI629" s="96"/>
      <c r="AJ629" s="97"/>
    </row>
    <row r="630" spans="2:36" ht="15" hidden="1" customHeight="1" thickBot="1" x14ac:dyDescent="0.3">
      <c r="B630" s="91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73"/>
      <c r="Q630" s="73"/>
      <c r="R630" s="73"/>
      <c r="S630" s="47"/>
      <c r="T630" s="47"/>
      <c r="U630" s="47"/>
      <c r="V630" s="47"/>
      <c r="W630" s="47"/>
      <c r="X630" s="47"/>
      <c r="Y630" s="47"/>
      <c r="Z630" s="44"/>
      <c r="AA630" s="48"/>
      <c r="AB630" s="48"/>
      <c r="AC630" s="49"/>
      <c r="AD630" s="81"/>
      <c r="AE630" s="82"/>
      <c r="AF630" s="94"/>
      <c r="AG630" s="95"/>
      <c r="AH630" s="95"/>
      <c r="AI630" s="96"/>
      <c r="AJ630" s="97"/>
    </row>
    <row r="631" spans="2:36" ht="15" hidden="1" customHeight="1" thickBot="1" x14ac:dyDescent="0.3">
      <c r="B631" s="91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73"/>
      <c r="Q631" s="73"/>
      <c r="R631" s="73"/>
      <c r="S631" s="47"/>
      <c r="T631" s="47"/>
      <c r="U631" s="47"/>
      <c r="V631" s="47"/>
      <c r="W631" s="47"/>
      <c r="X631" s="47"/>
      <c r="Y631" s="47"/>
      <c r="Z631" s="44"/>
      <c r="AA631" s="48"/>
      <c r="AB631" s="48"/>
      <c r="AC631" s="49"/>
      <c r="AD631" s="81"/>
      <c r="AE631" s="82"/>
      <c r="AF631" s="94"/>
      <c r="AG631" s="95"/>
      <c r="AH631" s="95"/>
      <c r="AI631" s="96"/>
      <c r="AJ631" s="97"/>
    </row>
    <row r="632" spans="2:36" ht="15" hidden="1" customHeight="1" thickBot="1" x14ac:dyDescent="0.3">
      <c r="B632" s="92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74"/>
      <c r="Q632" s="74"/>
      <c r="R632" s="74"/>
      <c r="S632" s="56"/>
      <c r="T632" s="56"/>
      <c r="U632" s="56"/>
      <c r="V632" s="56"/>
      <c r="W632" s="56"/>
      <c r="X632" s="56"/>
      <c r="Y632" s="56"/>
      <c r="Z632" s="53"/>
      <c r="AA632" s="57"/>
      <c r="AB632" s="57"/>
      <c r="AC632" s="58"/>
      <c r="AD632" s="83"/>
      <c r="AE632" s="84"/>
      <c r="AF632" s="94"/>
      <c r="AG632" s="95"/>
      <c r="AH632" s="95"/>
      <c r="AI632" s="96"/>
      <c r="AJ632" s="97"/>
    </row>
    <row r="633" spans="2:36" ht="15" hidden="1" customHeight="1" thickBot="1" x14ac:dyDescent="0.3">
      <c r="B633" s="90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72"/>
      <c r="Q633" s="72"/>
      <c r="R633" s="72"/>
      <c r="S633" s="39"/>
      <c r="T633" s="39"/>
      <c r="U633" s="39"/>
      <c r="V633" s="39"/>
      <c r="W633" s="39"/>
      <c r="X633" s="39"/>
      <c r="Y633" s="39"/>
      <c r="Z633" s="36"/>
      <c r="AA633" s="40"/>
      <c r="AB633" s="40"/>
      <c r="AC633" s="41"/>
      <c r="AD633" s="85"/>
      <c r="AE633" s="86"/>
      <c r="AF633" s="94" t="e">
        <f>SUM(Z633:Z637)/SUM($H633:$H637)*100</f>
        <v>#DIV/0!</v>
      </c>
      <c r="AG633" s="95" t="e">
        <f>SUM(AA633:AA637)/SUM($H633:$H637)*100</f>
        <v>#DIV/0!</v>
      </c>
      <c r="AH633" s="95" t="e">
        <f>SUM(AB633:AB637)/SUM($H633:$H637)*100</f>
        <v>#DIV/0!</v>
      </c>
      <c r="AI633" s="96" t="e">
        <f>SUM(AC633:AC637)/SUM($H633:$H637)*100</f>
        <v>#DIV/0!</v>
      </c>
      <c r="AJ633" s="97" t="e">
        <f t="shared" ref="AJ633" si="129">SUM(AF633:AI637)</f>
        <v>#DIV/0!</v>
      </c>
    </row>
    <row r="634" spans="2:36" ht="15" hidden="1" customHeight="1" thickBot="1" x14ac:dyDescent="0.3">
      <c r="B634" s="91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73"/>
      <c r="Q634" s="73"/>
      <c r="R634" s="73"/>
      <c r="S634" s="47"/>
      <c r="T634" s="47"/>
      <c r="U634" s="47"/>
      <c r="V634" s="47"/>
      <c r="W634" s="47"/>
      <c r="X634" s="47"/>
      <c r="Y634" s="47"/>
      <c r="Z634" s="44"/>
      <c r="AA634" s="48"/>
      <c r="AB634" s="48"/>
      <c r="AC634" s="49"/>
      <c r="AD634" s="81"/>
      <c r="AE634" s="82"/>
      <c r="AF634" s="94"/>
      <c r="AG634" s="95"/>
      <c r="AH634" s="95"/>
      <c r="AI634" s="96"/>
      <c r="AJ634" s="97"/>
    </row>
    <row r="635" spans="2:36" ht="15" hidden="1" customHeight="1" thickBot="1" x14ac:dyDescent="0.3">
      <c r="B635" s="91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73"/>
      <c r="Q635" s="73"/>
      <c r="R635" s="73"/>
      <c r="S635" s="47"/>
      <c r="T635" s="47"/>
      <c r="U635" s="47"/>
      <c r="V635" s="47"/>
      <c r="W635" s="47"/>
      <c r="X635" s="47"/>
      <c r="Y635" s="47"/>
      <c r="Z635" s="44"/>
      <c r="AA635" s="48"/>
      <c r="AB635" s="48"/>
      <c r="AC635" s="49"/>
      <c r="AD635" s="81"/>
      <c r="AE635" s="82"/>
      <c r="AF635" s="94"/>
      <c r="AG635" s="95"/>
      <c r="AH635" s="95"/>
      <c r="AI635" s="96"/>
      <c r="AJ635" s="97"/>
    </row>
    <row r="636" spans="2:36" ht="15" hidden="1" customHeight="1" thickBot="1" x14ac:dyDescent="0.3">
      <c r="B636" s="91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73"/>
      <c r="Q636" s="73"/>
      <c r="R636" s="73"/>
      <c r="S636" s="47"/>
      <c r="T636" s="47"/>
      <c r="U636" s="47"/>
      <c r="V636" s="47"/>
      <c r="W636" s="47"/>
      <c r="X636" s="47"/>
      <c r="Y636" s="47"/>
      <c r="Z636" s="44"/>
      <c r="AA636" s="48"/>
      <c r="AB636" s="48"/>
      <c r="AC636" s="49"/>
      <c r="AD636" s="81"/>
      <c r="AE636" s="82"/>
      <c r="AF636" s="94"/>
      <c r="AG636" s="95"/>
      <c r="AH636" s="95"/>
      <c r="AI636" s="96"/>
      <c r="AJ636" s="97"/>
    </row>
    <row r="637" spans="2:36" ht="15" hidden="1" customHeight="1" thickBot="1" x14ac:dyDescent="0.3">
      <c r="B637" s="92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74"/>
      <c r="Q637" s="74"/>
      <c r="R637" s="74"/>
      <c r="S637" s="56"/>
      <c r="T637" s="56"/>
      <c r="U637" s="56"/>
      <c r="V637" s="56"/>
      <c r="W637" s="56"/>
      <c r="X637" s="56"/>
      <c r="Y637" s="56"/>
      <c r="Z637" s="53"/>
      <c r="AA637" s="57"/>
      <c r="AB637" s="57"/>
      <c r="AC637" s="58"/>
      <c r="AD637" s="83"/>
      <c r="AE637" s="84"/>
      <c r="AF637" s="94"/>
      <c r="AG637" s="95"/>
      <c r="AH637" s="95"/>
      <c r="AI637" s="96"/>
      <c r="AJ637" s="97"/>
    </row>
    <row r="638" spans="2:36" ht="15" hidden="1" customHeight="1" thickBot="1" x14ac:dyDescent="0.3">
      <c r="B638" s="90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72"/>
      <c r="Q638" s="72"/>
      <c r="R638" s="72"/>
      <c r="S638" s="39"/>
      <c r="T638" s="39"/>
      <c r="U638" s="39"/>
      <c r="V638" s="39"/>
      <c r="W638" s="39"/>
      <c r="X638" s="39"/>
      <c r="Y638" s="39"/>
      <c r="Z638" s="36"/>
      <c r="AA638" s="40"/>
      <c r="AB638" s="40"/>
      <c r="AC638" s="41"/>
      <c r="AD638" s="85"/>
      <c r="AE638" s="86"/>
      <c r="AF638" s="94" t="e">
        <f>SUM(Z638:Z642)/SUM($H638:$H642)*100</f>
        <v>#DIV/0!</v>
      </c>
      <c r="AG638" s="95" t="e">
        <f>SUM(AA638:AA642)/SUM($H638:$H642)*100</f>
        <v>#DIV/0!</v>
      </c>
      <c r="AH638" s="95" t="e">
        <f>SUM(AB638:AB642)/SUM($H638:$H642)*100</f>
        <v>#DIV/0!</v>
      </c>
      <c r="AI638" s="96" t="e">
        <f>SUM(AC638:AC642)/SUM($H638:$H642)*100</f>
        <v>#DIV/0!</v>
      </c>
      <c r="AJ638" s="97" t="e">
        <f t="shared" ref="AJ638" si="130">SUM(AF638:AI642)</f>
        <v>#DIV/0!</v>
      </c>
    </row>
    <row r="639" spans="2:36" ht="15" hidden="1" customHeight="1" thickBot="1" x14ac:dyDescent="0.3">
      <c r="B639" s="91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73"/>
      <c r="Q639" s="73"/>
      <c r="R639" s="73"/>
      <c r="S639" s="47"/>
      <c r="T639" s="47"/>
      <c r="U639" s="47"/>
      <c r="V639" s="47"/>
      <c r="W639" s="47"/>
      <c r="X639" s="47"/>
      <c r="Y639" s="47"/>
      <c r="Z639" s="44"/>
      <c r="AA639" s="48"/>
      <c r="AB639" s="48"/>
      <c r="AC639" s="49"/>
      <c r="AD639" s="81"/>
      <c r="AE639" s="82"/>
      <c r="AF639" s="94"/>
      <c r="AG639" s="95"/>
      <c r="AH639" s="95"/>
      <c r="AI639" s="96"/>
      <c r="AJ639" s="97"/>
    </row>
    <row r="640" spans="2:36" ht="15" hidden="1" customHeight="1" thickBot="1" x14ac:dyDescent="0.3">
      <c r="B640" s="91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73"/>
      <c r="Q640" s="73"/>
      <c r="R640" s="73"/>
      <c r="S640" s="47"/>
      <c r="T640" s="47"/>
      <c r="U640" s="47"/>
      <c r="V640" s="47"/>
      <c r="W640" s="47"/>
      <c r="X640" s="47"/>
      <c r="Y640" s="47"/>
      <c r="Z640" s="44"/>
      <c r="AA640" s="48"/>
      <c r="AB640" s="48"/>
      <c r="AC640" s="49"/>
      <c r="AD640" s="81"/>
      <c r="AE640" s="82"/>
      <c r="AF640" s="94"/>
      <c r="AG640" s="95"/>
      <c r="AH640" s="95"/>
      <c r="AI640" s="96"/>
      <c r="AJ640" s="97"/>
    </row>
    <row r="641" spans="2:36" ht="15" hidden="1" customHeight="1" thickBot="1" x14ac:dyDescent="0.3">
      <c r="B641" s="91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73"/>
      <c r="Q641" s="73"/>
      <c r="R641" s="73"/>
      <c r="S641" s="47"/>
      <c r="T641" s="47"/>
      <c r="U641" s="47"/>
      <c r="V641" s="47"/>
      <c r="W641" s="47"/>
      <c r="X641" s="47"/>
      <c r="Y641" s="47"/>
      <c r="Z641" s="44"/>
      <c r="AA641" s="48"/>
      <c r="AB641" s="48"/>
      <c r="AC641" s="49"/>
      <c r="AD641" s="81"/>
      <c r="AE641" s="82"/>
      <c r="AF641" s="94"/>
      <c r="AG641" s="95"/>
      <c r="AH641" s="95"/>
      <c r="AI641" s="96"/>
      <c r="AJ641" s="97"/>
    </row>
    <row r="642" spans="2:36" ht="15" hidden="1" customHeight="1" thickBot="1" x14ac:dyDescent="0.3">
      <c r="B642" s="92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74"/>
      <c r="Q642" s="74"/>
      <c r="R642" s="74"/>
      <c r="S642" s="56"/>
      <c r="T642" s="56"/>
      <c r="U642" s="56"/>
      <c r="V642" s="56"/>
      <c r="W642" s="56"/>
      <c r="X642" s="56"/>
      <c r="Y642" s="56"/>
      <c r="Z642" s="53"/>
      <c r="AA642" s="57"/>
      <c r="AB642" s="57"/>
      <c r="AC642" s="58"/>
      <c r="AD642" s="83"/>
      <c r="AE642" s="84"/>
      <c r="AF642" s="94"/>
      <c r="AG642" s="95"/>
      <c r="AH642" s="95"/>
      <c r="AI642" s="96"/>
      <c r="AJ642" s="97"/>
    </row>
    <row r="643" spans="2:36" ht="15" hidden="1" customHeight="1" thickBot="1" x14ac:dyDescent="0.3">
      <c r="B643" s="90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72"/>
      <c r="Q643" s="72"/>
      <c r="R643" s="72"/>
      <c r="S643" s="39"/>
      <c r="T643" s="39"/>
      <c r="U643" s="39"/>
      <c r="V643" s="39"/>
      <c r="W643" s="39"/>
      <c r="X643" s="39"/>
      <c r="Y643" s="39"/>
      <c r="Z643" s="36"/>
      <c r="AA643" s="40"/>
      <c r="AB643" s="40"/>
      <c r="AC643" s="41"/>
      <c r="AD643" s="85"/>
      <c r="AE643" s="86"/>
      <c r="AF643" s="94" t="e">
        <f>SUM(Z643:Z647)/SUM($H643:$H647)*100</f>
        <v>#DIV/0!</v>
      </c>
      <c r="AG643" s="95" t="e">
        <f>SUM(AA643:AA647)/SUM($H643:$H647)*100</f>
        <v>#DIV/0!</v>
      </c>
      <c r="AH643" s="95" t="e">
        <f>SUM(AB643:AB647)/SUM($H643:$H647)*100</f>
        <v>#DIV/0!</v>
      </c>
      <c r="AI643" s="96" t="e">
        <f>SUM(AC643:AC647)/SUM($H643:$H647)*100</f>
        <v>#DIV/0!</v>
      </c>
      <c r="AJ643" s="97" t="e">
        <f t="shared" ref="AJ643" si="131">SUM(AF643:AI647)</f>
        <v>#DIV/0!</v>
      </c>
    </row>
    <row r="644" spans="2:36" ht="15" hidden="1" customHeight="1" thickBot="1" x14ac:dyDescent="0.3">
      <c r="B644" s="91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73"/>
      <c r="Q644" s="73"/>
      <c r="R644" s="73"/>
      <c r="S644" s="47"/>
      <c r="T644" s="47"/>
      <c r="U644" s="47"/>
      <c r="V644" s="47"/>
      <c r="W644" s="47"/>
      <c r="X644" s="47"/>
      <c r="Y644" s="47"/>
      <c r="Z644" s="44"/>
      <c r="AA644" s="48"/>
      <c r="AB644" s="48"/>
      <c r="AC644" s="49"/>
      <c r="AD644" s="81"/>
      <c r="AE644" s="82"/>
      <c r="AF644" s="94"/>
      <c r="AG644" s="95"/>
      <c r="AH644" s="95"/>
      <c r="AI644" s="96"/>
      <c r="AJ644" s="97"/>
    </row>
    <row r="645" spans="2:36" ht="15" hidden="1" customHeight="1" thickBot="1" x14ac:dyDescent="0.3">
      <c r="B645" s="91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73"/>
      <c r="Q645" s="73"/>
      <c r="R645" s="73"/>
      <c r="S645" s="47"/>
      <c r="T645" s="47"/>
      <c r="U645" s="47"/>
      <c r="V645" s="47"/>
      <c r="W645" s="47"/>
      <c r="X645" s="47"/>
      <c r="Y645" s="47"/>
      <c r="Z645" s="44"/>
      <c r="AA645" s="48"/>
      <c r="AB645" s="48"/>
      <c r="AC645" s="49"/>
      <c r="AD645" s="81"/>
      <c r="AE645" s="82"/>
      <c r="AF645" s="94"/>
      <c r="AG645" s="95"/>
      <c r="AH645" s="95"/>
      <c r="AI645" s="96"/>
      <c r="AJ645" s="97"/>
    </row>
    <row r="646" spans="2:36" ht="15" hidden="1" customHeight="1" thickBot="1" x14ac:dyDescent="0.3">
      <c r="B646" s="91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73"/>
      <c r="Q646" s="73"/>
      <c r="R646" s="73"/>
      <c r="S646" s="47"/>
      <c r="T646" s="47"/>
      <c r="U646" s="47"/>
      <c r="V646" s="47"/>
      <c r="W646" s="47"/>
      <c r="X646" s="47"/>
      <c r="Y646" s="47"/>
      <c r="Z646" s="44"/>
      <c r="AA646" s="48"/>
      <c r="AB646" s="48"/>
      <c r="AC646" s="49"/>
      <c r="AD646" s="81"/>
      <c r="AE646" s="82"/>
      <c r="AF646" s="94"/>
      <c r="AG646" s="95"/>
      <c r="AH646" s="95"/>
      <c r="AI646" s="96"/>
      <c r="AJ646" s="97"/>
    </row>
    <row r="647" spans="2:36" ht="15" hidden="1" customHeight="1" thickBot="1" x14ac:dyDescent="0.3">
      <c r="B647" s="92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74"/>
      <c r="Q647" s="74"/>
      <c r="R647" s="74"/>
      <c r="S647" s="56"/>
      <c r="T647" s="56"/>
      <c r="U647" s="56"/>
      <c r="V647" s="56"/>
      <c r="W647" s="56"/>
      <c r="X647" s="56"/>
      <c r="Y647" s="56"/>
      <c r="Z647" s="53"/>
      <c r="AA647" s="57"/>
      <c r="AB647" s="57"/>
      <c r="AC647" s="58"/>
      <c r="AD647" s="83"/>
      <c r="AE647" s="84"/>
      <c r="AF647" s="94"/>
      <c r="AG647" s="95"/>
      <c r="AH647" s="95"/>
      <c r="AI647" s="96"/>
      <c r="AJ647" s="97"/>
    </row>
    <row r="648" spans="2:36" ht="15" hidden="1" customHeight="1" thickBot="1" x14ac:dyDescent="0.3">
      <c r="B648" s="90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72"/>
      <c r="Q648" s="72"/>
      <c r="R648" s="72"/>
      <c r="S648" s="39"/>
      <c r="T648" s="39"/>
      <c r="U648" s="39"/>
      <c r="V648" s="39"/>
      <c r="W648" s="39"/>
      <c r="X648" s="39"/>
      <c r="Y648" s="39"/>
      <c r="Z648" s="36"/>
      <c r="AA648" s="40"/>
      <c r="AB648" s="40"/>
      <c r="AC648" s="41"/>
      <c r="AD648" s="85"/>
      <c r="AE648" s="86"/>
      <c r="AF648" s="94" t="e">
        <f>SUM(Z648:Z652)/SUM($H648:$H652)*100</f>
        <v>#DIV/0!</v>
      </c>
      <c r="AG648" s="95" t="e">
        <f>SUM(AA648:AA652)/SUM($H648:$H652)*100</f>
        <v>#DIV/0!</v>
      </c>
      <c r="AH648" s="95" t="e">
        <f>SUM(AB648:AB652)/SUM($H648:$H652)*100</f>
        <v>#DIV/0!</v>
      </c>
      <c r="AI648" s="96" t="e">
        <f>SUM(AC648:AC652)/SUM($H648:$H652)*100</f>
        <v>#DIV/0!</v>
      </c>
      <c r="AJ648" s="97" t="e">
        <f t="shared" ref="AJ648" si="132">SUM(AF648:AI652)</f>
        <v>#DIV/0!</v>
      </c>
    </row>
    <row r="649" spans="2:36" ht="15" hidden="1" customHeight="1" thickBot="1" x14ac:dyDescent="0.3">
      <c r="B649" s="91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73"/>
      <c r="Q649" s="73"/>
      <c r="R649" s="73"/>
      <c r="S649" s="47"/>
      <c r="T649" s="47"/>
      <c r="U649" s="47"/>
      <c r="V649" s="47"/>
      <c r="W649" s="47"/>
      <c r="X649" s="47"/>
      <c r="Y649" s="47"/>
      <c r="Z649" s="44"/>
      <c r="AA649" s="48"/>
      <c r="AB649" s="48"/>
      <c r="AC649" s="49"/>
      <c r="AD649" s="81"/>
      <c r="AE649" s="82"/>
      <c r="AF649" s="94"/>
      <c r="AG649" s="95"/>
      <c r="AH649" s="95"/>
      <c r="AI649" s="96"/>
      <c r="AJ649" s="97"/>
    </row>
    <row r="650" spans="2:36" ht="15" hidden="1" customHeight="1" thickBot="1" x14ac:dyDescent="0.3">
      <c r="B650" s="91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73"/>
      <c r="Q650" s="73"/>
      <c r="R650" s="73"/>
      <c r="S650" s="47"/>
      <c r="T650" s="47"/>
      <c r="U650" s="47"/>
      <c r="V650" s="47"/>
      <c r="W650" s="47"/>
      <c r="X650" s="47"/>
      <c r="Y650" s="47"/>
      <c r="Z650" s="44"/>
      <c r="AA650" s="48"/>
      <c r="AB650" s="48"/>
      <c r="AC650" s="49"/>
      <c r="AD650" s="81"/>
      <c r="AE650" s="82"/>
      <c r="AF650" s="94"/>
      <c r="AG650" s="95"/>
      <c r="AH650" s="95"/>
      <c r="AI650" s="96"/>
      <c r="AJ650" s="97"/>
    </row>
    <row r="651" spans="2:36" ht="15" hidden="1" customHeight="1" thickBot="1" x14ac:dyDescent="0.3">
      <c r="B651" s="91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73"/>
      <c r="Q651" s="73"/>
      <c r="R651" s="73"/>
      <c r="S651" s="47"/>
      <c r="T651" s="47"/>
      <c r="U651" s="47"/>
      <c r="V651" s="47"/>
      <c r="W651" s="47"/>
      <c r="X651" s="47"/>
      <c r="Y651" s="47"/>
      <c r="Z651" s="44"/>
      <c r="AA651" s="48"/>
      <c r="AB651" s="48"/>
      <c r="AC651" s="49"/>
      <c r="AD651" s="81"/>
      <c r="AE651" s="82"/>
      <c r="AF651" s="94"/>
      <c r="AG651" s="95"/>
      <c r="AH651" s="95"/>
      <c r="AI651" s="96"/>
      <c r="AJ651" s="97"/>
    </row>
    <row r="652" spans="2:36" ht="15" hidden="1" customHeight="1" thickBot="1" x14ac:dyDescent="0.3">
      <c r="B652" s="92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74"/>
      <c r="Q652" s="74"/>
      <c r="R652" s="74"/>
      <c r="S652" s="56"/>
      <c r="T652" s="56"/>
      <c r="U652" s="56"/>
      <c r="V652" s="56"/>
      <c r="W652" s="56"/>
      <c r="X652" s="56"/>
      <c r="Y652" s="56"/>
      <c r="Z652" s="53"/>
      <c r="AA652" s="57"/>
      <c r="AB652" s="57"/>
      <c r="AC652" s="58"/>
      <c r="AD652" s="83"/>
      <c r="AE652" s="84"/>
      <c r="AF652" s="94"/>
      <c r="AG652" s="95"/>
      <c r="AH652" s="95"/>
      <c r="AI652" s="96"/>
      <c r="AJ652" s="97"/>
    </row>
    <row r="653" spans="2:36" ht="15" hidden="1" customHeight="1" thickBot="1" x14ac:dyDescent="0.3">
      <c r="B653" s="90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72"/>
      <c r="Q653" s="72"/>
      <c r="R653" s="72"/>
      <c r="S653" s="39"/>
      <c r="T653" s="39"/>
      <c r="U653" s="39"/>
      <c r="V653" s="39"/>
      <c r="W653" s="39"/>
      <c r="X653" s="39"/>
      <c r="Y653" s="39"/>
      <c r="Z653" s="36"/>
      <c r="AA653" s="40"/>
      <c r="AB653" s="40"/>
      <c r="AC653" s="41"/>
      <c r="AD653" s="85"/>
      <c r="AE653" s="86"/>
      <c r="AF653" s="94" t="e">
        <f>SUM(Z653:Z657)/SUM($H653:$H657)*100</f>
        <v>#DIV/0!</v>
      </c>
      <c r="AG653" s="95" t="e">
        <f>SUM(AA653:AA657)/SUM($H653:$H657)*100</f>
        <v>#DIV/0!</v>
      </c>
      <c r="AH653" s="95" t="e">
        <f>SUM(AB653:AB657)/SUM($H653:$H657)*100</f>
        <v>#DIV/0!</v>
      </c>
      <c r="AI653" s="96" t="e">
        <f>SUM(AC653:AC657)/SUM($H653:$H657)*100</f>
        <v>#DIV/0!</v>
      </c>
      <c r="AJ653" s="97" t="e">
        <f t="shared" ref="AJ653" si="133">SUM(AF653:AI657)</f>
        <v>#DIV/0!</v>
      </c>
    </row>
    <row r="654" spans="2:36" ht="15" hidden="1" customHeight="1" thickBot="1" x14ac:dyDescent="0.3">
      <c r="B654" s="91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73"/>
      <c r="Q654" s="73"/>
      <c r="R654" s="73"/>
      <c r="S654" s="47"/>
      <c r="T654" s="47"/>
      <c r="U654" s="47"/>
      <c r="V654" s="47"/>
      <c r="W654" s="47"/>
      <c r="X654" s="47"/>
      <c r="Y654" s="47"/>
      <c r="Z654" s="44"/>
      <c r="AA654" s="48"/>
      <c r="AB654" s="48"/>
      <c r="AC654" s="49"/>
      <c r="AD654" s="81"/>
      <c r="AE654" s="82"/>
      <c r="AF654" s="94"/>
      <c r="AG654" s="95"/>
      <c r="AH654" s="95"/>
      <c r="AI654" s="96"/>
      <c r="AJ654" s="97"/>
    </row>
    <row r="655" spans="2:36" ht="15" hidden="1" customHeight="1" thickBot="1" x14ac:dyDescent="0.3">
      <c r="B655" s="91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73"/>
      <c r="Q655" s="73"/>
      <c r="R655" s="73"/>
      <c r="S655" s="47"/>
      <c r="T655" s="47"/>
      <c r="U655" s="47"/>
      <c r="V655" s="47"/>
      <c r="W655" s="47"/>
      <c r="X655" s="47"/>
      <c r="Y655" s="47"/>
      <c r="Z655" s="44"/>
      <c r="AA655" s="48"/>
      <c r="AB655" s="48"/>
      <c r="AC655" s="49"/>
      <c r="AD655" s="81"/>
      <c r="AE655" s="82"/>
      <c r="AF655" s="94"/>
      <c r="AG655" s="95"/>
      <c r="AH655" s="95"/>
      <c r="AI655" s="96"/>
      <c r="AJ655" s="97"/>
    </row>
    <row r="656" spans="2:36" ht="15" hidden="1" customHeight="1" thickBot="1" x14ac:dyDescent="0.3">
      <c r="B656" s="91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73"/>
      <c r="Q656" s="73"/>
      <c r="R656" s="73"/>
      <c r="S656" s="47"/>
      <c r="T656" s="47"/>
      <c r="U656" s="47"/>
      <c r="V656" s="47"/>
      <c r="W656" s="47"/>
      <c r="X656" s="47"/>
      <c r="Y656" s="47"/>
      <c r="Z656" s="44"/>
      <c r="AA656" s="48"/>
      <c r="AB656" s="48"/>
      <c r="AC656" s="49"/>
      <c r="AD656" s="81"/>
      <c r="AE656" s="82"/>
      <c r="AF656" s="94"/>
      <c r="AG656" s="95"/>
      <c r="AH656" s="95"/>
      <c r="AI656" s="96"/>
      <c r="AJ656" s="97"/>
    </row>
    <row r="657" spans="2:36" ht="15" hidden="1" customHeight="1" thickBot="1" x14ac:dyDescent="0.3">
      <c r="B657" s="92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74"/>
      <c r="Q657" s="74"/>
      <c r="R657" s="74"/>
      <c r="S657" s="56"/>
      <c r="T657" s="56"/>
      <c r="U657" s="56"/>
      <c r="V657" s="56"/>
      <c r="W657" s="56"/>
      <c r="X657" s="56"/>
      <c r="Y657" s="56"/>
      <c r="Z657" s="53"/>
      <c r="AA657" s="57"/>
      <c r="AB657" s="57"/>
      <c r="AC657" s="58"/>
      <c r="AD657" s="83"/>
      <c r="AE657" s="84"/>
      <c r="AF657" s="94"/>
      <c r="AG657" s="95"/>
      <c r="AH657" s="95"/>
      <c r="AI657" s="96"/>
      <c r="AJ657" s="97"/>
    </row>
    <row r="658" spans="2:36" ht="15" hidden="1" customHeight="1" thickBot="1" x14ac:dyDescent="0.3">
      <c r="B658" s="90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72"/>
      <c r="Q658" s="72"/>
      <c r="R658" s="72"/>
      <c r="S658" s="39"/>
      <c r="T658" s="39"/>
      <c r="U658" s="39"/>
      <c r="V658" s="39"/>
      <c r="W658" s="39"/>
      <c r="X658" s="39"/>
      <c r="Y658" s="39"/>
      <c r="Z658" s="36"/>
      <c r="AA658" s="40"/>
      <c r="AB658" s="40"/>
      <c r="AC658" s="41"/>
      <c r="AD658" s="85"/>
      <c r="AE658" s="86"/>
      <c r="AF658" s="94" t="e">
        <f>SUM(Z658:Z662)/SUM($H658:$H662)*100</f>
        <v>#DIV/0!</v>
      </c>
      <c r="AG658" s="95" t="e">
        <f>SUM(AA658:AA662)/SUM($H658:$H662)*100</f>
        <v>#DIV/0!</v>
      </c>
      <c r="AH658" s="95" t="e">
        <f>SUM(AB658:AB662)/SUM($H658:$H662)*100</f>
        <v>#DIV/0!</v>
      </c>
      <c r="AI658" s="96" t="e">
        <f>SUM(AC658:AC662)/SUM($H658:$H662)*100</f>
        <v>#DIV/0!</v>
      </c>
      <c r="AJ658" s="97" t="e">
        <f t="shared" ref="AJ658" si="134">SUM(AF658:AI662)</f>
        <v>#DIV/0!</v>
      </c>
    </row>
    <row r="659" spans="2:36" ht="15" hidden="1" customHeight="1" thickBot="1" x14ac:dyDescent="0.3">
      <c r="B659" s="91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73"/>
      <c r="Q659" s="73"/>
      <c r="R659" s="73"/>
      <c r="S659" s="47"/>
      <c r="T659" s="47"/>
      <c r="U659" s="47"/>
      <c r="V659" s="47"/>
      <c r="W659" s="47"/>
      <c r="X659" s="47"/>
      <c r="Y659" s="47"/>
      <c r="Z659" s="44"/>
      <c r="AA659" s="48"/>
      <c r="AB659" s="48"/>
      <c r="AC659" s="49"/>
      <c r="AD659" s="81"/>
      <c r="AE659" s="82"/>
      <c r="AF659" s="94"/>
      <c r="AG659" s="95"/>
      <c r="AH659" s="95"/>
      <c r="AI659" s="96"/>
      <c r="AJ659" s="97"/>
    </row>
    <row r="660" spans="2:36" ht="15" hidden="1" customHeight="1" thickBot="1" x14ac:dyDescent="0.3">
      <c r="B660" s="91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73"/>
      <c r="Q660" s="73"/>
      <c r="R660" s="73"/>
      <c r="S660" s="47"/>
      <c r="T660" s="47"/>
      <c r="U660" s="47"/>
      <c r="V660" s="47"/>
      <c r="W660" s="47"/>
      <c r="X660" s="47"/>
      <c r="Y660" s="47"/>
      <c r="Z660" s="44"/>
      <c r="AA660" s="48"/>
      <c r="AB660" s="48"/>
      <c r="AC660" s="49"/>
      <c r="AD660" s="81"/>
      <c r="AE660" s="82"/>
      <c r="AF660" s="94"/>
      <c r="AG660" s="95"/>
      <c r="AH660" s="95"/>
      <c r="AI660" s="96"/>
      <c r="AJ660" s="97"/>
    </row>
    <row r="661" spans="2:36" ht="15" hidden="1" customHeight="1" thickBot="1" x14ac:dyDescent="0.3">
      <c r="B661" s="91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73"/>
      <c r="Q661" s="73"/>
      <c r="R661" s="73"/>
      <c r="S661" s="47"/>
      <c r="T661" s="47"/>
      <c r="U661" s="47"/>
      <c r="V661" s="47"/>
      <c r="W661" s="47"/>
      <c r="X661" s="47"/>
      <c r="Y661" s="47"/>
      <c r="Z661" s="44"/>
      <c r="AA661" s="48"/>
      <c r="AB661" s="48"/>
      <c r="AC661" s="49"/>
      <c r="AD661" s="81"/>
      <c r="AE661" s="82"/>
      <c r="AF661" s="94"/>
      <c r="AG661" s="95"/>
      <c r="AH661" s="95"/>
      <c r="AI661" s="96"/>
      <c r="AJ661" s="97"/>
    </row>
    <row r="662" spans="2:36" ht="15" hidden="1" customHeight="1" thickBot="1" x14ac:dyDescent="0.3">
      <c r="B662" s="92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74"/>
      <c r="Q662" s="74"/>
      <c r="R662" s="74"/>
      <c r="S662" s="56"/>
      <c r="T662" s="56"/>
      <c r="U662" s="56"/>
      <c r="V662" s="56"/>
      <c r="W662" s="56"/>
      <c r="X662" s="56"/>
      <c r="Y662" s="56"/>
      <c r="Z662" s="53"/>
      <c r="AA662" s="57"/>
      <c r="AB662" s="57"/>
      <c r="AC662" s="58"/>
      <c r="AD662" s="83"/>
      <c r="AE662" s="84"/>
      <c r="AF662" s="94"/>
      <c r="AG662" s="95"/>
      <c r="AH662" s="95"/>
      <c r="AI662" s="96"/>
      <c r="AJ662" s="97"/>
    </row>
    <row r="663" spans="2:36" ht="15" hidden="1" customHeight="1" thickBot="1" x14ac:dyDescent="0.3">
      <c r="B663" s="90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72"/>
      <c r="Q663" s="72"/>
      <c r="R663" s="72"/>
      <c r="S663" s="39"/>
      <c r="T663" s="39"/>
      <c r="U663" s="39"/>
      <c r="V663" s="39"/>
      <c r="W663" s="39"/>
      <c r="X663" s="39"/>
      <c r="Y663" s="39"/>
      <c r="Z663" s="36"/>
      <c r="AA663" s="40"/>
      <c r="AB663" s="40"/>
      <c r="AC663" s="41"/>
      <c r="AD663" s="85"/>
      <c r="AE663" s="86"/>
      <c r="AF663" s="94" t="e">
        <f>SUM(Z663:Z667)/SUM($H663:$H667)*100</f>
        <v>#DIV/0!</v>
      </c>
      <c r="AG663" s="95" t="e">
        <f>SUM(AA663:AA667)/SUM($H663:$H667)*100</f>
        <v>#DIV/0!</v>
      </c>
      <c r="AH663" s="95" t="e">
        <f>SUM(AB663:AB667)/SUM($H663:$H667)*100</f>
        <v>#DIV/0!</v>
      </c>
      <c r="AI663" s="96" t="e">
        <f>SUM(AC663:AC667)/SUM($H663:$H667)*100</f>
        <v>#DIV/0!</v>
      </c>
      <c r="AJ663" s="97" t="e">
        <f t="shared" ref="AJ663" si="135">SUM(AF663:AI667)</f>
        <v>#DIV/0!</v>
      </c>
    </row>
    <row r="664" spans="2:36" ht="15" hidden="1" customHeight="1" thickBot="1" x14ac:dyDescent="0.3">
      <c r="B664" s="91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73"/>
      <c r="Q664" s="73"/>
      <c r="R664" s="73"/>
      <c r="S664" s="47"/>
      <c r="T664" s="47"/>
      <c r="U664" s="47"/>
      <c r="V664" s="47"/>
      <c r="W664" s="47"/>
      <c r="X664" s="47"/>
      <c r="Y664" s="47"/>
      <c r="Z664" s="44"/>
      <c r="AA664" s="48"/>
      <c r="AB664" s="48"/>
      <c r="AC664" s="49"/>
      <c r="AD664" s="81"/>
      <c r="AE664" s="82"/>
      <c r="AF664" s="94"/>
      <c r="AG664" s="95"/>
      <c r="AH664" s="95"/>
      <c r="AI664" s="96"/>
      <c r="AJ664" s="97"/>
    </row>
    <row r="665" spans="2:36" ht="15" hidden="1" customHeight="1" thickBot="1" x14ac:dyDescent="0.3">
      <c r="B665" s="91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73"/>
      <c r="Q665" s="73"/>
      <c r="R665" s="73"/>
      <c r="S665" s="47"/>
      <c r="T665" s="47"/>
      <c r="U665" s="47"/>
      <c r="V665" s="47"/>
      <c r="W665" s="47"/>
      <c r="X665" s="47"/>
      <c r="Y665" s="47"/>
      <c r="Z665" s="44"/>
      <c r="AA665" s="48"/>
      <c r="AB665" s="48"/>
      <c r="AC665" s="49"/>
      <c r="AD665" s="81"/>
      <c r="AE665" s="82"/>
      <c r="AF665" s="94"/>
      <c r="AG665" s="95"/>
      <c r="AH665" s="95"/>
      <c r="AI665" s="96"/>
      <c r="AJ665" s="97"/>
    </row>
    <row r="666" spans="2:36" ht="15" hidden="1" customHeight="1" thickBot="1" x14ac:dyDescent="0.3">
      <c r="B666" s="91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73"/>
      <c r="Q666" s="73"/>
      <c r="R666" s="73"/>
      <c r="S666" s="47"/>
      <c r="T666" s="47"/>
      <c r="U666" s="47"/>
      <c r="V666" s="47"/>
      <c r="W666" s="47"/>
      <c r="X666" s="47"/>
      <c r="Y666" s="47"/>
      <c r="Z666" s="44"/>
      <c r="AA666" s="48"/>
      <c r="AB666" s="48"/>
      <c r="AC666" s="49"/>
      <c r="AD666" s="81"/>
      <c r="AE666" s="82"/>
      <c r="AF666" s="94"/>
      <c r="AG666" s="95"/>
      <c r="AH666" s="95"/>
      <c r="AI666" s="96"/>
      <c r="AJ666" s="97"/>
    </row>
    <row r="667" spans="2:36" ht="15" hidden="1" customHeight="1" thickBot="1" x14ac:dyDescent="0.3">
      <c r="B667" s="92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74"/>
      <c r="Q667" s="74"/>
      <c r="R667" s="74"/>
      <c r="S667" s="56"/>
      <c r="T667" s="56"/>
      <c r="U667" s="56"/>
      <c r="V667" s="56"/>
      <c r="W667" s="56"/>
      <c r="X667" s="56"/>
      <c r="Y667" s="56"/>
      <c r="Z667" s="53"/>
      <c r="AA667" s="57"/>
      <c r="AB667" s="57"/>
      <c r="AC667" s="58"/>
      <c r="AD667" s="83"/>
      <c r="AE667" s="84"/>
      <c r="AF667" s="94"/>
      <c r="AG667" s="95"/>
      <c r="AH667" s="95"/>
      <c r="AI667" s="96"/>
      <c r="AJ667" s="97"/>
    </row>
    <row r="668" spans="2:36" ht="15" hidden="1" customHeight="1" thickBot="1" x14ac:dyDescent="0.3">
      <c r="B668" s="90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72"/>
      <c r="Q668" s="72"/>
      <c r="R668" s="72"/>
      <c r="S668" s="39"/>
      <c r="T668" s="39"/>
      <c r="U668" s="39"/>
      <c r="V668" s="39"/>
      <c r="W668" s="39"/>
      <c r="X668" s="39"/>
      <c r="Y668" s="39"/>
      <c r="Z668" s="36"/>
      <c r="AA668" s="40"/>
      <c r="AB668" s="40"/>
      <c r="AC668" s="41"/>
      <c r="AD668" s="85"/>
      <c r="AE668" s="86"/>
      <c r="AF668" s="94" t="e">
        <f>SUM(Z668:Z672)/SUM($H668:$H672)*100</f>
        <v>#DIV/0!</v>
      </c>
      <c r="AG668" s="95" t="e">
        <f>SUM(AA668:AA672)/SUM($H668:$H672)*100</f>
        <v>#DIV/0!</v>
      </c>
      <c r="AH668" s="95" t="e">
        <f>SUM(AB668:AB672)/SUM($H668:$H672)*100</f>
        <v>#DIV/0!</v>
      </c>
      <c r="AI668" s="96" t="e">
        <f>SUM(AC668:AC672)/SUM($H668:$H672)*100</f>
        <v>#DIV/0!</v>
      </c>
      <c r="AJ668" s="97" t="e">
        <f t="shared" ref="AJ668" si="136">SUM(AF668:AI672)</f>
        <v>#DIV/0!</v>
      </c>
    </row>
    <row r="669" spans="2:36" ht="15" hidden="1" customHeight="1" thickBot="1" x14ac:dyDescent="0.3">
      <c r="B669" s="91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73"/>
      <c r="Q669" s="73"/>
      <c r="R669" s="73"/>
      <c r="S669" s="47"/>
      <c r="T669" s="47"/>
      <c r="U669" s="47"/>
      <c r="V669" s="47"/>
      <c r="W669" s="47"/>
      <c r="X669" s="47"/>
      <c r="Y669" s="47"/>
      <c r="Z669" s="44"/>
      <c r="AA669" s="48"/>
      <c r="AB669" s="48"/>
      <c r="AC669" s="49"/>
      <c r="AD669" s="81"/>
      <c r="AE669" s="82"/>
      <c r="AF669" s="94"/>
      <c r="AG669" s="95"/>
      <c r="AH669" s="95"/>
      <c r="AI669" s="96"/>
      <c r="AJ669" s="97"/>
    </row>
    <row r="670" spans="2:36" ht="15" hidden="1" customHeight="1" thickBot="1" x14ac:dyDescent="0.3">
      <c r="B670" s="91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73"/>
      <c r="Q670" s="73"/>
      <c r="R670" s="73"/>
      <c r="S670" s="47"/>
      <c r="T670" s="47"/>
      <c r="U670" s="47"/>
      <c r="V670" s="47"/>
      <c r="W670" s="47"/>
      <c r="X670" s="47"/>
      <c r="Y670" s="47"/>
      <c r="Z670" s="44"/>
      <c r="AA670" s="48"/>
      <c r="AB670" s="48"/>
      <c r="AC670" s="49"/>
      <c r="AD670" s="81"/>
      <c r="AE670" s="82"/>
      <c r="AF670" s="94"/>
      <c r="AG670" s="95"/>
      <c r="AH670" s="95"/>
      <c r="AI670" s="96"/>
      <c r="AJ670" s="97"/>
    </row>
    <row r="671" spans="2:36" ht="15" hidden="1" customHeight="1" thickBot="1" x14ac:dyDescent="0.3">
      <c r="B671" s="91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73"/>
      <c r="Q671" s="73"/>
      <c r="R671" s="73"/>
      <c r="S671" s="47"/>
      <c r="T671" s="47"/>
      <c r="U671" s="47"/>
      <c r="V671" s="47"/>
      <c r="W671" s="47"/>
      <c r="X671" s="47"/>
      <c r="Y671" s="47"/>
      <c r="Z671" s="44"/>
      <c r="AA671" s="48"/>
      <c r="AB671" s="48"/>
      <c r="AC671" s="49"/>
      <c r="AD671" s="81"/>
      <c r="AE671" s="82"/>
      <c r="AF671" s="94"/>
      <c r="AG671" s="95"/>
      <c r="AH671" s="95"/>
      <c r="AI671" s="96"/>
      <c r="AJ671" s="97"/>
    </row>
    <row r="672" spans="2:36" ht="15" hidden="1" customHeight="1" thickBot="1" x14ac:dyDescent="0.3">
      <c r="B672" s="92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74"/>
      <c r="Q672" s="74"/>
      <c r="R672" s="74"/>
      <c r="S672" s="56"/>
      <c r="T672" s="56"/>
      <c r="U672" s="56"/>
      <c r="V672" s="56"/>
      <c r="W672" s="56"/>
      <c r="X672" s="56"/>
      <c r="Y672" s="56"/>
      <c r="Z672" s="53"/>
      <c r="AA672" s="57"/>
      <c r="AB672" s="57"/>
      <c r="AC672" s="58"/>
      <c r="AD672" s="83"/>
      <c r="AE672" s="84"/>
      <c r="AF672" s="94"/>
      <c r="AG672" s="95"/>
      <c r="AH672" s="95"/>
      <c r="AI672" s="96"/>
      <c r="AJ672" s="97"/>
    </row>
    <row r="673" spans="2:36" ht="15" hidden="1" customHeight="1" thickBot="1" x14ac:dyDescent="0.3">
      <c r="B673" s="90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72"/>
      <c r="Q673" s="72"/>
      <c r="R673" s="72"/>
      <c r="S673" s="39"/>
      <c r="T673" s="39"/>
      <c r="U673" s="39"/>
      <c r="V673" s="39"/>
      <c r="W673" s="39"/>
      <c r="X673" s="39"/>
      <c r="Y673" s="39"/>
      <c r="Z673" s="36"/>
      <c r="AA673" s="40"/>
      <c r="AB673" s="40"/>
      <c r="AC673" s="41"/>
      <c r="AD673" s="85"/>
      <c r="AE673" s="86"/>
      <c r="AF673" s="94" t="e">
        <f>SUM(Z673:Z677)/SUM($H673:$H677)*100</f>
        <v>#DIV/0!</v>
      </c>
      <c r="AG673" s="95" t="e">
        <f>SUM(AA673:AA677)/SUM($H673:$H677)*100</f>
        <v>#DIV/0!</v>
      </c>
      <c r="AH673" s="95" t="e">
        <f>SUM(AB673:AB677)/SUM($H673:$H677)*100</f>
        <v>#DIV/0!</v>
      </c>
      <c r="AI673" s="96" t="e">
        <f>SUM(AC673:AC677)/SUM($H673:$H677)*100</f>
        <v>#DIV/0!</v>
      </c>
      <c r="AJ673" s="97" t="e">
        <f t="shared" ref="AJ673" si="137">SUM(AF673:AI677)</f>
        <v>#DIV/0!</v>
      </c>
    </row>
    <row r="674" spans="2:36" ht="15" hidden="1" customHeight="1" thickBot="1" x14ac:dyDescent="0.3">
      <c r="B674" s="91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73"/>
      <c r="Q674" s="73"/>
      <c r="R674" s="73"/>
      <c r="S674" s="47"/>
      <c r="T674" s="47"/>
      <c r="U674" s="47"/>
      <c r="V674" s="47"/>
      <c r="W674" s="47"/>
      <c r="X674" s="47"/>
      <c r="Y674" s="47"/>
      <c r="Z674" s="44"/>
      <c r="AA674" s="48"/>
      <c r="AB674" s="48"/>
      <c r="AC674" s="49"/>
      <c r="AD674" s="81"/>
      <c r="AE674" s="82"/>
      <c r="AF674" s="94"/>
      <c r="AG674" s="95"/>
      <c r="AH674" s="95"/>
      <c r="AI674" s="96"/>
      <c r="AJ674" s="97"/>
    </row>
    <row r="675" spans="2:36" ht="15" hidden="1" customHeight="1" thickBot="1" x14ac:dyDescent="0.3">
      <c r="B675" s="91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73"/>
      <c r="Q675" s="73"/>
      <c r="R675" s="73"/>
      <c r="S675" s="47"/>
      <c r="T675" s="47"/>
      <c r="U675" s="47"/>
      <c r="V675" s="47"/>
      <c r="W675" s="47"/>
      <c r="X675" s="47"/>
      <c r="Y675" s="47"/>
      <c r="Z675" s="44"/>
      <c r="AA675" s="48"/>
      <c r="AB675" s="48"/>
      <c r="AC675" s="49"/>
      <c r="AD675" s="81"/>
      <c r="AE675" s="82"/>
      <c r="AF675" s="94"/>
      <c r="AG675" s="95"/>
      <c r="AH675" s="95"/>
      <c r="AI675" s="96"/>
      <c r="AJ675" s="97"/>
    </row>
    <row r="676" spans="2:36" ht="15" hidden="1" customHeight="1" thickBot="1" x14ac:dyDescent="0.3">
      <c r="B676" s="91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73"/>
      <c r="Q676" s="73"/>
      <c r="R676" s="73"/>
      <c r="S676" s="47"/>
      <c r="T676" s="47"/>
      <c r="U676" s="47"/>
      <c r="V676" s="47"/>
      <c r="W676" s="47"/>
      <c r="X676" s="47"/>
      <c r="Y676" s="47"/>
      <c r="Z676" s="44"/>
      <c r="AA676" s="48"/>
      <c r="AB676" s="48"/>
      <c r="AC676" s="49"/>
      <c r="AD676" s="81"/>
      <c r="AE676" s="82"/>
      <c r="AF676" s="94"/>
      <c r="AG676" s="95"/>
      <c r="AH676" s="95"/>
      <c r="AI676" s="96"/>
      <c r="AJ676" s="97"/>
    </row>
    <row r="677" spans="2:36" ht="15" hidden="1" customHeight="1" thickBot="1" x14ac:dyDescent="0.3">
      <c r="B677" s="92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74"/>
      <c r="Q677" s="74"/>
      <c r="R677" s="74"/>
      <c r="S677" s="56"/>
      <c r="T677" s="56"/>
      <c r="U677" s="56"/>
      <c r="V677" s="56"/>
      <c r="W677" s="56"/>
      <c r="X677" s="56"/>
      <c r="Y677" s="56"/>
      <c r="Z677" s="53"/>
      <c r="AA677" s="57"/>
      <c r="AB677" s="57"/>
      <c r="AC677" s="58"/>
      <c r="AD677" s="83"/>
      <c r="AE677" s="84"/>
      <c r="AF677" s="94"/>
      <c r="AG677" s="95"/>
      <c r="AH677" s="95"/>
      <c r="AI677" s="96"/>
      <c r="AJ677" s="97"/>
    </row>
    <row r="678" spans="2:36" ht="15" hidden="1" customHeight="1" thickBot="1" x14ac:dyDescent="0.3">
      <c r="B678" s="90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72"/>
      <c r="Q678" s="72"/>
      <c r="R678" s="72"/>
      <c r="S678" s="39"/>
      <c r="T678" s="39"/>
      <c r="U678" s="39"/>
      <c r="V678" s="39"/>
      <c r="W678" s="39"/>
      <c r="X678" s="39"/>
      <c r="Y678" s="39"/>
      <c r="Z678" s="36"/>
      <c r="AA678" s="40"/>
      <c r="AB678" s="40"/>
      <c r="AC678" s="41"/>
      <c r="AD678" s="85"/>
      <c r="AE678" s="86"/>
      <c r="AF678" s="94" t="e">
        <f>SUM(Z678:Z682)/SUM($H678:$H682)*100</f>
        <v>#DIV/0!</v>
      </c>
      <c r="AG678" s="95" t="e">
        <f>SUM(AA678:AA682)/SUM($H678:$H682)*100</f>
        <v>#DIV/0!</v>
      </c>
      <c r="AH678" s="95" t="e">
        <f>SUM(AB678:AB682)/SUM($H678:$H682)*100</f>
        <v>#DIV/0!</v>
      </c>
      <c r="AI678" s="96" t="e">
        <f>SUM(AC678:AC682)/SUM($H678:$H682)*100</f>
        <v>#DIV/0!</v>
      </c>
      <c r="AJ678" s="97" t="e">
        <f t="shared" ref="AJ678" si="138">SUM(AF678:AI682)</f>
        <v>#DIV/0!</v>
      </c>
    </row>
    <row r="679" spans="2:36" ht="15" hidden="1" customHeight="1" thickBot="1" x14ac:dyDescent="0.3">
      <c r="B679" s="91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73"/>
      <c r="Q679" s="73"/>
      <c r="R679" s="73"/>
      <c r="S679" s="47"/>
      <c r="T679" s="47"/>
      <c r="U679" s="47"/>
      <c r="V679" s="47"/>
      <c r="W679" s="47"/>
      <c r="X679" s="47"/>
      <c r="Y679" s="47"/>
      <c r="Z679" s="44"/>
      <c r="AA679" s="48"/>
      <c r="AB679" s="48"/>
      <c r="AC679" s="49"/>
      <c r="AD679" s="81"/>
      <c r="AE679" s="82"/>
      <c r="AF679" s="94"/>
      <c r="AG679" s="95"/>
      <c r="AH679" s="95"/>
      <c r="AI679" s="96"/>
      <c r="AJ679" s="97"/>
    </row>
    <row r="680" spans="2:36" ht="15" hidden="1" customHeight="1" thickBot="1" x14ac:dyDescent="0.3">
      <c r="B680" s="91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73"/>
      <c r="Q680" s="73"/>
      <c r="R680" s="73"/>
      <c r="S680" s="47"/>
      <c r="T680" s="47"/>
      <c r="U680" s="47"/>
      <c r="V680" s="47"/>
      <c r="W680" s="47"/>
      <c r="X680" s="47"/>
      <c r="Y680" s="47"/>
      <c r="Z680" s="44"/>
      <c r="AA680" s="48"/>
      <c r="AB680" s="48"/>
      <c r="AC680" s="49"/>
      <c r="AD680" s="81"/>
      <c r="AE680" s="82"/>
      <c r="AF680" s="94"/>
      <c r="AG680" s="95"/>
      <c r="AH680" s="95"/>
      <c r="AI680" s="96"/>
      <c r="AJ680" s="97"/>
    </row>
    <row r="681" spans="2:36" ht="15" hidden="1" customHeight="1" thickBot="1" x14ac:dyDescent="0.3">
      <c r="B681" s="91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73"/>
      <c r="Q681" s="73"/>
      <c r="R681" s="73"/>
      <c r="S681" s="47"/>
      <c r="T681" s="47"/>
      <c r="U681" s="47"/>
      <c r="V681" s="47"/>
      <c r="W681" s="47"/>
      <c r="X681" s="47"/>
      <c r="Y681" s="47"/>
      <c r="Z681" s="44"/>
      <c r="AA681" s="48"/>
      <c r="AB681" s="48"/>
      <c r="AC681" s="49"/>
      <c r="AD681" s="81"/>
      <c r="AE681" s="82"/>
      <c r="AF681" s="94"/>
      <c r="AG681" s="95"/>
      <c r="AH681" s="95"/>
      <c r="AI681" s="96"/>
      <c r="AJ681" s="97"/>
    </row>
    <row r="682" spans="2:36" ht="15" hidden="1" customHeight="1" thickBot="1" x14ac:dyDescent="0.3">
      <c r="B682" s="92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74"/>
      <c r="Q682" s="74"/>
      <c r="R682" s="74"/>
      <c r="S682" s="56"/>
      <c r="T682" s="56"/>
      <c r="U682" s="56"/>
      <c r="V682" s="56"/>
      <c r="W682" s="56"/>
      <c r="X682" s="56"/>
      <c r="Y682" s="56"/>
      <c r="Z682" s="53"/>
      <c r="AA682" s="57"/>
      <c r="AB682" s="57"/>
      <c r="AC682" s="58"/>
      <c r="AD682" s="83"/>
      <c r="AE682" s="84"/>
      <c r="AF682" s="94"/>
      <c r="AG682" s="95"/>
      <c r="AH682" s="95"/>
      <c r="AI682" s="96"/>
      <c r="AJ682" s="97"/>
    </row>
    <row r="683" spans="2:36" ht="15" hidden="1" customHeight="1" thickBot="1" x14ac:dyDescent="0.3">
      <c r="B683" s="90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72"/>
      <c r="Q683" s="72"/>
      <c r="R683" s="72"/>
      <c r="S683" s="39"/>
      <c r="T683" s="39"/>
      <c r="U683" s="39"/>
      <c r="V683" s="39"/>
      <c r="W683" s="39"/>
      <c r="X683" s="39"/>
      <c r="Y683" s="39"/>
      <c r="Z683" s="36"/>
      <c r="AA683" s="40"/>
      <c r="AB683" s="40"/>
      <c r="AC683" s="41"/>
      <c r="AD683" s="85"/>
      <c r="AE683" s="86"/>
      <c r="AF683" s="94" t="e">
        <f>SUM(Z683:Z687)/SUM($H683:$H687)*100</f>
        <v>#DIV/0!</v>
      </c>
      <c r="AG683" s="95" t="e">
        <f>SUM(AA683:AA687)/SUM($H683:$H687)*100</f>
        <v>#DIV/0!</v>
      </c>
      <c r="AH683" s="95" t="e">
        <f>SUM(AB683:AB687)/SUM($H683:$H687)*100</f>
        <v>#DIV/0!</v>
      </c>
      <c r="AI683" s="96" t="e">
        <f>SUM(AC683:AC687)/SUM($H683:$H687)*100</f>
        <v>#DIV/0!</v>
      </c>
      <c r="AJ683" s="97" t="e">
        <f t="shared" ref="AJ683" si="139">SUM(AF683:AI687)</f>
        <v>#DIV/0!</v>
      </c>
    </row>
    <row r="684" spans="2:36" ht="15" hidden="1" customHeight="1" thickBot="1" x14ac:dyDescent="0.3">
      <c r="B684" s="91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73"/>
      <c r="Q684" s="73"/>
      <c r="R684" s="73"/>
      <c r="S684" s="47"/>
      <c r="T684" s="47"/>
      <c r="U684" s="47"/>
      <c r="V684" s="47"/>
      <c r="W684" s="47"/>
      <c r="X684" s="47"/>
      <c r="Y684" s="47"/>
      <c r="Z684" s="44"/>
      <c r="AA684" s="48"/>
      <c r="AB684" s="48"/>
      <c r="AC684" s="49"/>
      <c r="AD684" s="81"/>
      <c r="AE684" s="82"/>
      <c r="AF684" s="94"/>
      <c r="AG684" s="95"/>
      <c r="AH684" s="95"/>
      <c r="AI684" s="96"/>
      <c r="AJ684" s="97"/>
    </row>
    <row r="685" spans="2:36" ht="15" hidden="1" customHeight="1" thickBot="1" x14ac:dyDescent="0.3">
      <c r="B685" s="91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73"/>
      <c r="Q685" s="73"/>
      <c r="R685" s="73"/>
      <c r="S685" s="47"/>
      <c r="T685" s="47"/>
      <c r="U685" s="47"/>
      <c r="V685" s="47"/>
      <c r="W685" s="47"/>
      <c r="X685" s="47"/>
      <c r="Y685" s="47"/>
      <c r="Z685" s="44"/>
      <c r="AA685" s="48"/>
      <c r="AB685" s="48"/>
      <c r="AC685" s="49"/>
      <c r="AD685" s="81"/>
      <c r="AE685" s="82"/>
      <c r="AF685" s="94"/>
      <c r="AG685" s="95"/>
      <c r="AH685" s="95"/>
      <c r="AI685" s="96"/>
      <c r="AJ685" s="97"/>
    </row>
    <row r="686" spans="2:36" ht="15" hidden="1" customHeight="1" thickBot="1" x14ac:dyDescent="0.3">
      <c r="B686" s="91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73"/>
      <c r="Q686" s="73"/>
      <c r="R686" s="73"/>
      <c r="S686" s="47"/>
      <c r="T686" s="47"/>
      <c r="U686" s="47"/>
      <c r="V686" s="47"/>
      <c r="W686" s="47"/>
      <c r="X686" s="47"/>
      <c r="Y686" s="47"/>
      <c r="Z686" s="44"/>
      <c r="AA686" s="48"/>
      <c r="AB686" s="48"/>
      <c r="AC686" s="49"/>
      <c r="AD686" s="81"/>
      <c r="AE686" s="82"/>
      <c r="AF686" s="94"/>
      <c r="AG686" s="95"/>
      <c r="AH686" s="95"/>
      <c r="AI686" s="96"/>
      <c r="AJ686" s="97"/>
    </row>
    <row r="687" spans="2:36" ht="15" hidden="1" customHeight="1" thickBot="1" x14ac:dyDescent="0.3">
      <c r="B687" s="92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74"/>
      <c r="Q687" s="74"/>
      <c r="R687" s="74"/>
      <c r="S687" s="56"/>
      <c r="T687" s="56"/>
      <c r="U687" s="56"/>
      <c r="V687" s="56"/>
      <c r="W687" s="56"/>
      <c r="X687" s="56"/>
      <c r="Y687" s="56"/>
      <c r="Z687" s="53"/>
      <c r="AA687" s="57"/>
      <c r="AB687" s="57"/>
      <c r="AC687" s="58"/>
      <c r="AD687" s="83"/>
      <c r="AE687" s="84"/>
      <c r="AF687" s="94"/>
      <c r="AG687" s="95"/>
      <c r="AH687" s="95"/>
      <c r="AI687" s="96"/>
      <c r="AJ687" s="97"/>
    </row>
    <row r="688" spans="2:36" ht="15" hidden="1" customHeight="1" thickBot="1" x14ac:dyDescent="0.3">
      <c r="B688" s="90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72"/>
      <c r="Q688" s="72"/>
      <c r="R688" s="72"/>
      <c r="S688" s="39"/>
      <c r="T688" s="39"/>
      <c r="U688" s="39"/>
      <c r="V688" s="39"/>
      <c r="W688" s="39"/>
      <c r="X688" s="39"/>
      <c r="Y688" s="39"/>
      <c r="Z688" s="36"/>
      <c r="AA688" s="40"/>
      <c r="AB688" s="40"/>
      <c r="AC688" s="41"/>
      <c r="AD688" s="85"/>
      <c r="AE688" s="86"/>
      <c r="AF688" s="94" t="e">
        <f>SUM(Z688:Z692)/SUM($H688:$H692)*100</f>
        <v>#DIV/0!</v>
      </c>
      <c r="AG688" s="95" t="e">
        <f>SUM(AA688:AA692)/SUM($H688:$H692)*100</f>
        <v>#DIV/0!</v>
      </c>
      <c r="AH688" s="95" t="e">
        <f>SUM(AB688:AB692)/SUM($H688:$H692)*100</f>
        <v>#DIV/0!</v>
      </c>
      <c r="AI688" s="96" t="e">
        <f>SUM(AC688:AC692)/SUM($H688:$H692)*100</f>
        <v>#DIV/0!</v>
      </c>
      <c r="AJ688" s="97" t="e">
        <f t="shared" ref="AJ688" si="140">SUM(AF688:AI692)</f>
        <v>#DIV/0!</v>
      </c>
    </row>
    <row r="689" spans="2:36" ht="15" hidden="1" customHeight="1" thickBot="1" x14ac:dyDescent="0.3">
      <c r="B689" s="91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73"/>
      <c r="Q689" s="73"/>
      <c r="R689" s="73"/>
      <c r="S689" s="47"/>
      <c r="T689" s="47"/>
      <c r="U689" s="47"/>
      <c r="V689" s="47"/>
      <c r="W689" s="47"/>
      <c r="X689" s="47"/>
      <c r="Y689" s="47"/>
      <c r="Z689" s="44"/>
      <c r="AA689" s="48"/>
      <c r="AB689" s="48"/>
      <c r="AC689" s="49"/>
      <c r="AD689" s="81"/>
      <c r="AE689" s="82"/>
      <c r="AF689" s="94"/>
      <c r="AG689" s="95"/>
      <c r="AH689" s="95"/>
      <c r="AI689" s="96"/>
      <c r="AJ689" s="97"/>
    </row>
    <row r="690" spans="2:36" ht="15" hidden="1" customHeight="1" thickBot="1" x14ac:dyDescent="0.3">
      <c r="B690" s="91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73"/>
      <c r="Q690" s="73"/>
      <c r="R690" s="73"/>
      <c r="S690" s="47"/>
      <c r="T690" s="47"/>
      <c r="U690" s="47"/>
      <c r="V690" s="47"/>
      <c r="W690" s="47"/>
      <c r="X690" s="47"/>
      <c r="Y690" s="47"/>
      <c r="Z690" s="44"/>
      <c r="AA690" s="48"/>
      <c r="AB690" s="48"/>
      <c r="AC690" s="49"/>
      <c r="AD690" s="81"/>
      <c r="AE690" s="82"/>
      <c r="AF690" s="94"/>
      <c r="AG690" s="95"/>
      <c r="AH690" s="95"/>
      <c r="AI690" s="96"/>
      <c r="AJ690" s="97"/>
    </row>
    <row r="691" spans="2:36" ht="15" hidden="1" customHeight="1" thickBot="1" x14ac:dyDescent="0.3">
      <c r="B691" s="91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73"/>
      <c r="Q691" s="73"/>
      <c r="R691" s="73"/>
      <c r="S691" s="47"/>
      <c r="T691" s="47"/>
      <c r="U691" s="47"/>
      <c r="V691" s="47"/>
      <c r="W691" s="47"/>
      <c r="X691" s="47"/>
      <c r="Y691" s="47"/>
      <c r="Z691" s="44"/>
      <c r="AA691" s="48"/>
      <c r="AB691" s="48"/>
      <c r="AC691" s="49"/>
      <c r="AD691" s="81"/>
      <c r="AE691" s="82"/>
      <c r="AF691" s="94"/>
      <c r="AG691" s="95"/>
      <c r="AH691" s="95"/>
      <c r="AI691" s="96"/>
      <c r="AJ691" s="97"/>
    </row>
    <row r="692" spans="2:36" ht="15" hidden="1" customHeight="1" thickBot="1" x14ac:dyDescent="0.3">
      <c r="B692" s="92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74"/>
      <c r="Q692" s="74"/>
      <c r="R692" s="74"/>
      <c r="S692" s="56"/>
      <c r="T692" s="56"/>
      <c r="U692" s="56"/>
      <c r="V692" s="56"/>
      <c r="W692" s="56"/>
      <c r="X692" s="56"/>
      <c r="Y692" s="56"/>
      <c r="Z692" s="53"/>
      <c r="AA692" s="57"/>
      <c r="AB692" s="57"/>
      <c r="AC692" s="58"/>
      <c r="AD692" s="83"/>
      <c r="AE692" s="84"/>
      <c r="AF692" s="94"/>
      <c r="AG692" s="95"/>
      <c r="AH692" s="95"/>
      <c r="AI692" s="96"/>
      <c r="AJ692" s="97"/>
    </row>
    <row r="693" spans="2:36" ht="15" hidden="1" customHeight="1" thickBot="1" x14ac:dyDescent="0.3">
      <c r="B693" s="90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72"/>
      <c r="Q693" s="72"/>
      <c r="R693" s="72"/>
      <c r="S693" s="39"/>
      <c r="T693" s="39"/>
      <c r="U693" s="39"/>
      <c r="V693" s="39"/>
      <c r="W693" s="39"/>
      <c r="X693" s="39"/>
      <c r="Y693" s="39"/>
      <c r="Z693" s="36"/>
      <c r="AA693" s="40"/>
      <c r="AB693" s="40"/>
      <c r="AC693" s="41"/>
      <c r="AD693" s="85"/>
      <c r="AE693" s="86"/>
      <c r="AF693" s="94" t="e">
        <f>SUM(Z693:Z697)/SUM($H693:$H697)*100</f>
        <v>#DIV/0!</v>
      </c>
      <c r="AG693" s="95" t="e">
        <f>SUM(AA693:AA697)/SUM($H693:$H697)*100</f>
        <v>#DIV/0!</v>
      </c>
      <c r="AH693" s="95" t="e">
        <f>SUM(AB693:AB697)/SUM($H693:$H697)*100</f>
        <v>#DIV/0!</v>
      </c>
      <c r="AI693" s="96" t="e">
        <f>SUM(AC693:AC697)/SUM($H693:$H697)*100</f>
        <v>#DIV/0!</v>
      </c>
      <c r="AJ693" s="97" t="e">
        <f t="shared" ref="AJ693" si="141">SUM(AF693:AI697)</f>
        <v>#DIV/0!</v>
      </c>
    </row>
    <row r="694" spans="2:36" ht="15" hidden="1" customHeight="1" thickBot="1" x14ac:dyDescent="0.3">
      <c r="B694" s="91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73"/>
      <c r="Q694" s="73"/>
      <c r="R694" s="73"/>
      <c r="S694" s="47"/>
      <c r="T694" s="47"/>
      <c r="U694" s="47"/>
      <c r="V694" s="47"/>
      <c r="W694" s="47"/>
      <c r="X694" s="47"/>
      <c r="Y694" s="47"/>
      <c r="Z694" s="44"/>
      <c r="AA694" s="48"/>
      <c r="AB694" s="48"/>
      <c r="AC694" s="49"/>
      <c r="AD694" s="81"/>
      <c r="AE694" s="82"/>
      <c r="AF694" s="94"/>
      <c r="AG694" s="95"/>
      <c r="AH694" s="95"/>
      <c r="AI694" s="96"/>
      <c r="AJ694" s="97"/>
    </row>
    <row r="695" spans="2:36" ht="15" hidden="1" customHeight="1" thickBot="1" x14ac:dyDescent="0.3">
      <c r="B695" s="91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73"/>
      <c r="Q695" s="73"/>
      <c r="R695" s="73"/>
      <c r="S695" s="47"/>
      <c r="T695" s="47"/>
      <c r="U695" s="47"/>
      <c r="V695" s="47"/>
      <c r="W695" s="47"/>
      <c r="X695" s="47"/>
      <c r="Y695" s="47"/>
      <c r="Z695" s="44"/>
      <c r="AA695" s="48"/>
      <c r="AB695" s="48"/>
      <c r="AC695" s="49"/>
      <c r="AD695" s="81"/>
      <c r="AE695" s="82"/>
      <c r="AF695" s="94"/>
      <c r="AG695" s="95"/>
      <c r="AH695" s="95"/>
      <c r="AI695" s="96"/>
      <c r="AJ695" s="97"/>
    </row>
    <row r="696" spans="2:36" ht="15" hidden="1" customHeight="1" thickBot="1" x14ac:dyDescent="0.3">
      <c r="B696" s="91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73"/>
      <c r="Q696" s="73"/>
      <c r="R696" s="73"/>
      <c r="S696" s="47"/>
      <c r="T696" s="47"/>
      <c r="U696" s="47"/>
      <c r="V696" s="47"/>
      <c r="W696" s="47"/>
      <c r="X696" s="47"/>
      <c r="Y696" s="47"/>
      <c r="Z696" s="44"/>
      <c r="AA696" s="48"/>
      <c r="AB696" s="48"/>
      <c r="AC696" s="49"/>
      <c r="AD696" s="81"/>
      <c r="AE696" s="82"/>
      <c r="AF696" s="94"/>
      <c r="AG696" s="95"/>
      <c r="AH696" s="95"/>
      <c r="AI696" s="96"/>
      <c r="AJ696" s="97"/>
    </row>
    <row r="697" spans="2:36" ht="15" hidden="1" customHeight="1" thickBot="1" x14ac:dyDescent="0.3">
      <c r="B697" s="92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74"/>
      <c r="Q697" s="74"/>
      <c r="R697" s="74"/>
      <c r="S697" s="56"/>
      <c r="T697" s="56"/>
      <c r="U697" s="56"/>
      <c r="V697" s="56"/>
      <c r="W697" s="56"/>
      <c r="X697" s="56"/>
      <c r="Y697" s="56"/>
      <c r="Z697" s="53"/>
      <c r="AA697" s="57"/>
      <c r="AB697" s="57"/>
      <c r="AC697" s="58"/>
      <c r="AD697" s="83"/>
      <c r="AE697" s="84"/>
      <c r="AF697" s="94"/>
      <c r="AG697" s="95"/>
      <c r="AH697" s="95"/>
      <c r="AI697" s="96"/>
      <c r="AJ697" s="97"/>
    </row>
    <row r="698" spans="2:36" ht="15" hidden="1" customHeight="1" thickBot="1" x14ac:dyDescent="0.3">
      <c r="B698" s="90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72"/>
      <c r="Q698" s="72"/>
      <c r="R698" s="72"/>
      <c r="S698" s="39"/>
      <c r="T698" s="39"/>
      <c r="U698" s="39"/>
      <c r="V698" s="39"/>
      <c r="W698" s="39"/>
      <c r="X698" s="39"/>
      <c r="Y698" s="39"/>
      <c r="Z698" s="36"/>
      <c r="AA698" s="40"/>
      <c r="AB698" s="40"/>
      <c r="AC698" s="41"/>
      <c r="AD698" s="85"/>
      <c r="AE698" s="86"/>
      <c r="AF698" s="94" t="e">
        <f>SUM(Z698:Z702)/SUM($H698:$H702)*100</f>
        <v>#DIV/0!</v>
      </c>
      <c r="AG698" s="95" t="e">
        <f>SUM(AA698:AA702)/SUM($H698:$H702)*100</f>
        <v>#DIV/0!</v>
      </c>
      <c r="AH698" s="95" t="e">
        <f>SUM(AB698:AB702)/SUM($H698:$H702)*100</f>
        <v>#DIV/0!</v>
      </c>
      <c r="AI698" s="96" t="e">
        <f>SUM(AC698:AC702)/SUM($H698:$H702)*100</f>
        <v>#DIV/0!</v>
      </c>
      <c r="AJ698" s="97" t="e">
        <f t="shared" ref="AJ698" si="142">SUM(AF698:AI702)</f>
        <v>#DIV/0!</v>
      </c>
    </row>
    <row r="699" spans="2:36" ht="15" hidden="1" customHeight="1" thickBot="1" x14ac:dyDescent="0.3">
      <c r="B699" s="91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73"/>
      <c r="Q699" s="73"/>
      <c r="R699" s="73"/>
      <c r="S699" s="47"/>
      <c r="T699" s="47"/>
      <c r="U699" s="47"/>
      <c r="V699" s="47"/>
      <c r="W699" s="47"/>
      <c r="X699" s="47"/>
      <c r="Y699" s="47"/>
      <c r="Z699" s="44"/>
      <c r="AA699" s="48"/>
      <c r="AB699" s="48"/>
      <c r="AC699" s="49"/>
      <c r="AD699" s="81"/>
      <c r="AE699" s="82"/>
      <c r="AF699" s="94"/>
      <c r="AG699" s="95"/>
      <c r="AH699" s="95"/>
      <c r="AI699" s="96"/>
      <c r="AJ699" s="97"/>
    </row>
    <row r="700" spans="2:36" ht="15" hidden="1" customHeight="1" thickBot="1" x14ac:dyDescent="0.3">
      <c r="B700" s="91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73"/>
      <c r="Q700" s="73"/>
      <c r="R700" s="73"/>
      <c r="S700" s="47"/>
      <c r="T700" s="47"/>
      <c r="U700" s="47"/>
      <c r="V700" s="47"/>
      <c r="W700" s="47"/>
      <c r="X700" s="47"/>
      <c r="Y700" s="47"/>
      <c r="Z700" s="44"/>
      <c r="AA700" s="48"/>
      <c r="AB700" s="48"/>
      <c r="AC700" s="49"/>
      <c r="AD700" s="81"/>
      <c r="AE700" s="82"/>
      <c r="AF700" s="94"/>
      <c r="AG700" s="95"/>
      <c r="AH700" s="95"/>
      <c r="AI700" s="96"/>
      <c r="AJ700" s="97"/>
    </row>
    <row r="701" spans="2:36" ht="15" hidden="1" customHeight="1" thickBot="1" x14ac:dyDescent="0.3">
      <c r="B701" s="91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73"/>
      <c r="Q701" s="73"/>
      <c r="R701" s="73"/>
      <c r="S701" s="47"/>
      <c r="T701" s="47"/>
      <c r="U701" s="47"/>
      <c r="V701" s="47"/>
      <c r="W701" s="47"/>
      <c r="X701" s="47"/>
      <c r="Y701" s="47"/>
      <c r="Z701" s="44"/>
      <c r="AA701" s="48"/>
      <c r="AB701" s="48"/>
      <c r="AC701" s="49"/>
      <c r="AD701" s="81"/>
      <c r="AE701" s="82"/>
      <c r="AF701" s="94"/>
      <c r="AG701" s="95"/>
      <c r="AH701" s="95"/>
      <c r="AI701" s="96"/>
      <c r="AJ701" s="97"/>
    </row>
    <row r="702" spans="2:36" ht="15" hidden="1" customHeight="1" thickBot="1" x14ac:dyDescent="0.3">
      <c r="B702" s="92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74"/>
      <c r="Q702" s="74"/>
      <c r="R702" s="74"/>
      <c r="S702" s="56"/>
      <c r="T702" s="56"/>
      <c r="U702" s="56"/>
      <c r="V702" s="56"/>
      <c r="W702" s="56"/>
      <c r="X702" s="56"/>
      <c r="Y702" s="56"/>
      <c r="Z702" s="53"/>
      <c r="AA702" s="57"/>
      <c r="AB702" s="57"/>
      <c r="AC702" s="58"/>
      <c r="AD702" s="83"/>
      <c r="AE702" s="84"/>
      <c r="AF702" s="94"/>
      <c r="AG702" s="95"/>
      <c r="AH702" s="95"/>
      <c r="AI702" s="96"/>
      <c r="AJ702" s="97"/>
    </row>
    <row r="703" spans="2:36" ht="15" hidden="1" customHeight="1" thickBot="1" x14ac:dyDescent="0.3">
      <c r="B703" s="90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72"/>
      <c r="Q703" s="72"/>
      <c r="R703" s="72"/>
      <c r="S703" s="39"/>
      <c r="T703" s="39"/>
      <c r="U703" s="39"/>
      <c r="V703" s="39"/>
      <c r="W703" s="39"/>
      <c r="X703" s="39"/>
      <c r="Y703" s="39"/>
      <c r="Z703" s="36"/>
      <c r="AA703" s="40"/>
      <c r="AB703" s="40"/>
      <c r="AC703" s="41"/>
      <c r="AD703" s="85"/>
      <c r="AE703" s="86"/>
      <c r="AF703" s="94" t="e">
        <f>SUM(Z703:Z707)/SUM($H703:$H707)*100</f>
        <v>#DIV/0!</v>
      </c>
      <c r="AG703" s="95" t="e">
        <f>SUM(AA703:AA707)/SUM($H703:$H707)*100</f>
        <v>#DIV/0!</v>
      </c>
      <c r="AH703" s="95" t="e">
        <f>SUM(AB703:AB707)/SUM($H703:$H707)*100</f>
        <v>#DIV/0!</v>
      </c>
      <c r="AI703" s="96" t="e">
        <f>SUM(AC703:AC707)/SUM($H703:$H707)*100</f>
        <v>#DIV/0!</v>
      </c>
      <c r="AJ703" s="97" t="e">
        <f t="shared" ref="AJ703" si="143">SUM(AF703:AI707)</f>
        <v>#DIV/0!</v>
      </c>
    </row>
    <row r="704" spans="2:36" ht="15" hidden="1" customHeight="1" thickBot="1" x14ac:dyDescent="0.3">
      <c r="B704" s="91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73"/>
      <c r="Q704" s="73"/>
      <c r="R704" s="73"/>
      <c r="S704" s="47"/>
      <c r="T704" s="47"/>
      <c r="U704" s="47"/>
      <c r="V704" s="47"/>
      <c r="W704" s="47"/>
      <c r="X704" s="47"/>
      <c r="Y704" s="47"/>
      <c r="Z704" s="44"/>
      <c r="AA704" s="48"/>
      <c r="AB704" s="48"/>
      <c r="AC704" s="49"/>
      <c r="AD704" s="81"/>
      <c r="AE704" s="82"/>
      <c r="AF704" s="94"/>
      <c r="AG704" s="95"/>
      <c r="AH704" s="95"/>
      <c r="AI704" s="96"/>
      <c r="AJ704" s="97"/>
    </row>
    <row r="705" spans="2:36" ht="15" hidden="1" customHeight="1" thickBot="1" x14ac:dyDescent="0.3">
      <c r="B705" s="91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73"/>
      <c r="Q705" s="73"/>
      <c r="R705" s="73"/>
      <c r="S705" s="47"/>
      <c r="T705" s="47"/>
      <c r="U705" s="47"/>
      <c r="V705" s="47"/>
      <c r="W705" s="47"/>
      <c r="X705" s="47"/>
      <c r="Y705" s="47"/>
      <c r="Z705" s="44"/>
      <c r="AA705" s="48"/>
      <c r="AB705" s="48"/>
      <c r="AC705" s="49"/>
      <c r="AD705" s="81"/>
      <c r="AE705" s="82"/>
      <c r="AF705" s="94"/>
      <c r="AG705" s="95"/>
      <c r="AH705" s="95"/>
      <c r="AI705" s="96"/>
      <c r="AJ705" s="97"/>
    </row>
    <row r="706" spans="2:36" ht="15" hidden="1" customHeight="1" thickBot="1" x14ac:dyDescent="0.3">
      <c r="B706" s="91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73"/>
      <c r="Q706" s="73"/>
      <c r="R706" s="73"/>
      <c r="S706" s="47"/>
      <c r="T706" s="47"/>
      <c r="U706" s="47"/>
      <c r="V706" s="47"/>
      <c r="W706" s="47"/>
      <c r="X706" s="47"/>
      <c r="Y706" s="47"/>
      <c r="Z706" s="44"/>
      <c r="AA706" s="48"/>
      <c r="AB706" s="48"/>
      <c r="AC706" s="49"/>
      <c r="AD706" s="81"/>
      <c r="AE706" s="82"/>
      <c r="AF706" s="94"/>
      <c r="AG706" s="95"/>
      <c r="AH706" s="95"/>
      <c r="AI706" s="96"/>
      <c r="AJ706" s="97"/>
    </row>
    <row r="707" spans="2:36" ht="15" hidden="1" customHeight="1" thickBot="1" x14ac:dyDescent="0.3">
      <c r="B707" s="92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74"/>
      <c r="Q707" s="74"/>
      <c r="R707" s="74"/>
      <c r="S707" s="56"/>
      <c r="T707" s="56"/>
      <c r="U707" s="56"/>
      <c r="V707" s="56"/>
      <c r="W707" s="56"/>
      <c r="X707" s="56"/>
      <c r="Y707" s="56"/>
      <c r="Z707" s="53"/>
      <c r="AA707" s="57"/>
      <c r="AB707" s="57"/>
      <c r="AC707" s="58"/>
      <c r="AD707" s="83"/>
      <c r="AE707" s="84"/>
      <c r="AF707" s="94"/>
      <c r="AG707" s="95"/>
      <c r="AH707" s="95"/>
      <c r="AI707" s="96"/>
      <c r="AJ707" s="97"/>
    </row>
    <row r="708" spans="2:36" ht="15" hidden="1" customHeight="1" thickBot="1" x14ac:dyDescent="0.3">
      <c r="B708" s="90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72"/>
      <c r="Q708" s="72"/>
      <c r="R708" s="72"/>
      <c r="S708" s="39"/>
      <c r="T708" s="39"/>
      <c r="U708" s="39"/>
      <c r="V708" s="39"/>
      <c r="W708" s="39"/>
      <c r="X708" s="39"/>
      <c r="Y708" s="39"/>
      <c r="Z708" s="36"/>
      <c r="AA708" s="40"/>
      <c r="AB708" s="40"/>
      <c r="AC708" s="41"/>
      <c r="AD708" s="85"/>
      <c r="AE708" s="86"/>
      <c r="AF708" s="94" t="e">
        <f>SUM(Z708:Z712)/SUM($H708:$H712)*100</f>
        <v>#DIV/0!</v>
      </c>
      <c r="AG708" s="95" t="e">
        <f>SUM(AA708:AA712)/SUM($H708:$H712)*100</f>
        <v>#DIV/0!</v>
      </c>
      <c r="AH708" s="95" t="e">
        <f>SUM(AB708:AB712)/SUM($H708:$H712)*100</f>
        <v>#DIV/0!</v>
      </c>
      <c r="AI708" s="96" t="e">
        <f>SUM(AC708:AC712)/SUM($H708:$H712)*100</f>
        <v>#DIV/0!</v>
      </c>
      <c r="AJ708" s="97" t="e">
        <f t="shared" ref="AJ708" si="144">SUM(AF708:AI712)</f>
        <v>#DIV/0!</v>
      </c>
    </row>
    <row r="709" spans="2:36" ht="15" hidden="1" customHeight="1" thickBot="1" x14ac:dyDescent="0.3">
      <c r="B709" s="91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73"/>
      <c r="Q709" s="73"/>
      <c r="R709" s="73"/>
      <c r="S709" s="47"/>
      <c r="T709" s="47"/>
      <c r="U709" s="47"/>
      <c r="V709" s="47"/>
      <c r="W709" s="47"/>
      <c r="X709" s="47"/>
      <c r="Y709" s="47"/>
      <c r="Z709" s="44"/>
      <c r="AA709" s="48"/>
      <c r="AB709" s="48"/>
      <c r="AC709" s="49"/>
      <c r="AD709" s="81"/>
      <c r="AE709" s="82"/>
      <c r="AF709" s="94"/>
      <c r="AG709" s="95"/>
      <c r="AH709" s="95"/>
      <c r="AI709" s="96"/>
      <c r="AJ709" s="97"/>
    </row>
    <row r="710" spans="2:36" ht="15" hidden="1" customHeight="1" thickBot="1" x14ac:dyDescent="0.3">
      <c r="B710" s="91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73"/>
      <c r="Q710" s="73"/>
      <c r="R710" s="73"/>
      <c r="S710" s="47"/>
      <c r="T710" s="47"/>
      <c r="U710" s="47"/>
      <c r="V710" s="47"/>
      <c r="W710" s="47"/>
      <c r="X710" s="47"/>
      <c r="Y710" s="47"/>
      <c r="Z710" s="44"/>
      <c r="AA710" s="48"/>
      <c r="AB710" s="48"/>
      <c r="AC710" s="49"/>
      <c r="AD710" s="81"/>
      <c r="AE710" s="82"/>
      <c r="AF710" s="94"/>
      <c r="AG710" s="95"/>
      <c r="AH710" s="95"/>
      <c r="AI710" s="96"/>
      <c r="AJ710" s="97"/>
    </row>
    <row r="711" spans="2:36" ht="15" hidden="1" customHeight="1" thickBot="1" x14ac:dyDescent="0.3">
      <c r="B711" s="91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73"/>
      <c r="Q711" s="73"/>
      <c r="R711" s="73"/>
      <c r="S711" s="47"/>
      <c r="T711" s="47"/>
      <c r="U711" s="47"/>
      <c r="V711" s="47"/>
      <c r="W711" s="47"/>
      <c r="X711" s="47"/>
      <c r="Y711" s="47"/>
      <c r="Z711" s="44"/>
      <c r="AA711" s="48"/>
      <c r="AB711" s="48"/>
      <c r="AC711" s="49"/>
      <c r="AD711" s="81"/>
      <c r="AE711" s="82"/>
      <c r="AF711" s="94"/>
      <c r="AG711" s="95"/>
      <c r="AH711" s="95"/>
      <c r="AI711" s="96"/>
      <c r="AJ711" s="97"/>
    </row>
    <row r="712" spans="2:36" ht="15" hidden="1" customHeight="1" thickBot="1" x14ac:dyDescent="0.3">
      <c r="B712" s="92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74"/>
      <c r="Q712" s="74"/>
      <c r="R712" s="74"/>
      <c r="S712" s="56"/>
      <c r="T712" s="56"/>
      <c r="U712" s="56"/>
      <c r="V712" s="56"/>
      <c r="W712" s="56"/>
      <c r="X712" s="56"/>
      <c r="Y712" s="56"/>
      <c r="Z712" s="53"/>
      <c r="AA712" s="57"/>
      <c r="AB712" s="57"/>
      <c r="AC712" s="58"/>
      <c r="AD712" s="83"/>
      <c r="AE712" s="84"/>
      <c r="AF712" s="94"/>
      <c r="AG712" s="95"/>
      <c r="AH712" s="95"/>
      <c r="AI712" s="96"/>
      <c r="AJ712" s="97"/>
    </row>
    <row r="713" spans="2:36" ht="15" hidden="1" customHeight="1" thickBot="1" x14ac:dyDescent="0.3">
      <c r="B713" s="90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72"/>
      <c r="Q713" s="72"/>
      <c r="R713" s="72"/>
      <c r="S713" s="39"/>
      <c r="T713" s="39"/>
      <c r="U713" s="39"/>
      <c r="V713" s="39"/>
      <c r="W713" s="39"/>
      <c r="X713" s="39"/>
      <c r="Y713" s="39"/>
      <c r="Z713" s="36"/>
      <c r="AA713" s="40"/>
      <c r="AB713" s="40"/>
      <c r="AC713" s="41"/>
      <c r="AD713" s="85"/>
      <c r="AE713" s="86"/>
      <c r="AF713" s="94" t="e">
        <f>SUM(Z713:Z717)/SUM($H713:$H717)*100</f>
        <v>#DIV/0!</v>
      </c>
      <c r="AG713" s="95" t="e">
        <f>SUM(AA713:AA717)/SUM($H713:$H717)*100</f>
        <v>#DIV/0!</v>
      </c>
      <c r="AH713" s="95" t="e">
        <f>SUM(AB713:AB717)/SUM($H713:$H717)*100</f>
        <v>#DIV/0!</v>
      </c>
      <c r="AI713" s="96" t="e">
        <f>SUM(AC713:AC717)/SUM($H713:$H717)*100</f>
        <v>#DIV/0!</v>
      </c>
      <c r="AJ713" s="97" t="e">
        <f t="shared" ref="AJ713" si="145">SUM(AF713:AI717)</f>
        <v>#DIV/0!</v>
      </c>
    </row>
    <row r="714" spans="2:36" ht="15" hidden="1" customHeight="1" thickBot="1" x14ac:dyDescent="0.3">
      <c r="B714" s="91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73"/>
      <c r="Q714" s="73"/>
      <c r="R714" s="73"/>
      <c r="S714" s="47"/>
      <c r="T714" s="47"/>
      <c r="U714" s="47"/>
      <c r="V714" s="47"/>
      <c r="W714" s="47"/>
      <c r="X714" s="47"/>
      <c r="Y714" s="47"/>
      <c r="Z714" s="44"/>
      <c r="AA714" s="48"/>
      <c r="AB714" s="48"/>
      <c r="AC714" s="49"/>
      <c r="AD714" s="81"/>
      <c r="AE714" s="82"/>
      <c r="AF714" s="94"/>
      <c r="AG714" s="95"/>
      <c r="AH714" s="95"/>
      <c r="AI714" s="96"/>
      <c r="AJ714" s="97"/>
    </row>
    <row r="715" spans="2:36" ht="15" hidden="1" customHeight="1" thickBot="1" x14ac:dyDescent="0.3">
      <c r="B715" s="91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73"/>
      <c r="Q715" s="73"/>
      <c r="R715" s="73"/>
      <c r="S715" s="47"/>
      <c r="T715" s="47"/>
      <c r="U715" s="47"/>
      <c r="V715" s="47"/>
      <c r="W715" s="47"/>
      <c r="X715" s="47"/>
      <c r="Y715" s="47"/>
      <c r="Z715" s="44"/>
      <c r="AA715" s="48"/>
      <c r="AB715" s="48"/>
      <c r="AC715" s="49"/>
      <c r="AD715" s="81"/>
      <c r="AE715" s="82"/>
      <c r="AF715" s="94"/>
      <c r="AG715" s="95"/>
      <c r="AH715" s="95"/>
      <c r="AI715" s="96"/>
      <c r="AJ715" s="97"/>
    </row>
    <row r="716" spans="2:36" ht="15" hidden="1" customHeight="1" thickBot="1" x14ac:dyDescent="0.3">
      <c r="B716" s="91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73"/>
      <c r="Q716" s="73"/>
      <c r="R716" s="73"/>
      <c r="S716" s="47"/>
      <c r="T716" s="47"/>
      <c r="U716" s="47"/>
      <c r="V716" s="47"/>
      <c r="W716" s="47"/>
      <c r="X716" s="47"/>
      <c r="Y716" s="47"/>
      <c r="Z716" s="44"/>
      <c r="AA716" s="48"/>
      <c r="AB716" s="48"/>
      <c r="AC716" s="49"/>
      <c r="AD716" s="81"/>
      <c r="AE716" s="82"/>
      <c r="AF716" s="94"/>
      <c r="AG716" s="95"/>
      <c r="AH716" s="95"/>
      <c r="AI716" s="96"/>
      <c r="AJ716" s="97"/>
    </row>
    <row r="717" spans="2:36" ht="15" hidden="1" customHeight="1" thickBot="1" x14ac:dyDescent="0.3">
      <c r="B717" s="92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74"/>
      <c r="Q717" s="74"/>
      <c r="R717" s="74"/>
      <c r="S717" s="56"/>
      <c r="T717" s="56"/>
      <c r="U717" s="56"/>
      <c r="V717" s="56"/>
      <c r="W717" s="56"/>
      <c r="X717" s="56"/>
      <c r="Y717" s="56"/>
      <c r="Z717" s="53"/>
      <c r="AA717" s="57"/>
      <c r="AB717" s="57"/>
      <c r="AC717" s="58"/>
      <c r="AD717" s="83"/>
      <c r="AE717" s="84"/>
      <c r="AF717" s="94"/>
      <c r="AG717" s="95"/>
      <c r="AH717" s="95"/>
      <c r="AI717" s="96"/>
      <c r="AJ717" s="97"/>
    </row>
    <row r="718" spans="2:36" ht="15" hidden="1" customHeight="1" thickBot="1" x14ac:dyDescent="0.3">
      <c r="B718" s="90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72"/>
      <c r="Q718" s="72"/>
      <c r="R718" s="72"/>
      <c r="S718" s="39"/>
      <c r="T718" s="39"/>
      <c r="U718" s="39"/>
      <c r="V718" s="39"/>
      <c r="W718" s="39"/>
      <c r="X718" s="39"/>
      <c r="Y718" s="39"/>
      <c r="Z718" s="36"/>
      <c r="AA718" s="40"/>
      <c r="AB718" s="40"/>
      <c r="AC718" s="41"/>
      <c r="AD718" s="85"/>
      <c r="AE718" s="86"/>
      <c r="AF718" s="94" t="e">
        <f>SUM(Z718:Z722)/SUM($H718:$H722)*100</f>
        <v>#DIV/0!</v>
      </c>
      <c r="AG718" s="95" t="e">
        <f>SUM(AA718:AA722)/SUM($H718:$H722)*100</f>
        <v>#DIV/0!</v>
      </c>
      <c r="AH718" s="95" t="e">
        <f>SUM(AB718:AB722)/SUM($H718:$H722)*100</f>
        <v>#DIV/0!</v>
      </c>
      <c r="AI718" s="96" t="e">
        <f>SUM(AC718:AC722)/SUM($H718:$H722)*100</f>
        <v>#DIV/0!</v>
      </c>
      <c r="AJ718" s="97" t="e">
        <f t="shared" ref="AJ718" si="146">SUM(AF718:AI722)</f>
        <v>#DIV/0!</v>
      </c>
    </row>
    <row r="719" spans="2:36" ht="15" hidden="1" customHeight="1" thickBot="1" x14ac:dyDescent="0.3">
      <c r="B719" s="91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73"/>
      <c r="Q719" s="73"/>
      <c r="R719" s="73"/>
      <c r="S719" s="47"/>
      <c r="T719" s="47"/>
      <c r="U719" s="47"/>
      <c r="V719" s="47"/>
      <c r="W719" s="47"/>
      <c r="X719" s="47"/>
      <c r="Y719" s="47"/>
      <c r="Z719" s="44"/>
      <c r="AA719" s="48"/>
      <c r="AB719" s="48"/>
      <c r="AC719" s="49"/>
      <c r="AD719" s="81"/>
      <c r="AE719" s="82"/>
      <c r="AF719" s="94"/>
      <c r="AG719" s="95"/>
      <c r="AH719" s="95"/>
      <c r="AI719" s="96"/>
      <c r="AJ719" s="97"/>
    </row>
    <row r="720" spans="2:36" ht="15" hidden="1" customHeight="1" thickBot="1" x14ac:dyDescent="0.3">
      <c r="B720" s="91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73"/>
      <c r="Q720" s="73"/>
      <c r="R720" s="73"/>
      <c r="S720" s="47"/>
      <c r="T720" s="47"/>
      <c r="U720" s="47"/>
      <c r="V720" s="47"/>
      <c r="W720" s="47"/>
      <c r="X720" s="47"/>
      <c r="Y720" s="47"/>
      <c r="Z720" s="44"/>
      <c r="AA720" s="48"/>
      <c r="AB720" s="48"/>
      <c r="AC720" s="49"/>
      <c r="AD720" s="81"/>
      <c r="AE720" s="82"/>
      <c r="AF720" s="94"/>
      <c r="AG720" s="95"/>
      <c r="AH720" s="95"/>
      <c r="AI720" s="96"/>
      <c r="AJ720" s="97"/>
    </row>
    <row r="721" spans="2:36" ht="15" hidden="1" customHeight="1" thickBot="1" x14ac:dyDescent="0.3">
      <c r="B721" s="91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73"/>
      <c r="Q721" s="73"/>
      <c r="R721" s="73"/>
      <c r="S721" s="47"/>
      <c r="T721" s="47"/>
      <c r="U721" s="47"/>
      <c r="V721" s="47"/>
      <c r="W721" s="47"/>
      <c r="X721" s="47"/>
      <c r="Y721" s="47"/>
      <c r="Z721" s="44"/>
      <c r="AA721" s="48"/>
      <c r="AB721" s="48"/>
      <c r="AC721" s="49"/>
      <c r="AD721" s="81"/>
      <c r="AE721" s="82"/>
      <c r="AF721" s="94"/>
      <c r="AG721" s="95"/>
      <c r="AH721" s="95"/>
      <c r="AI721" s="96"/>
      <c r="AJ721" s="97"/>
    </row>
    <row r="722" spans="2:36" ht="15" hidden="1" customHeight="1" thickBot="1" x14ac:dyDescent="0.3">
      <c r="B722" s="92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74"/>
      <c r="Q722" s="74"/>
      <c r="R722" s="74"/>
      <c r="S722" s="56"/>
      <c r="T722" s="56"/>
      <c r="U722" s="56"/>
      <c r="V722" s="56"/>
      <c r="W722" s="56"/>
      <c r="X722" s="56"/>
      <c r="Y722" s="56"/>
      <c r="Z722" s="53"/>
      <c r="AA722" s="57"/>
      <c r="AB722" s="57"/>
      <c r="AC722" s="58"/>
      <c r="AD722" s="83"/>
      <c r="AE722" s="84"/>
      <c r="AF722" s="94"/>
      <c r="AG722" s="95"/>
      <c r="AH722" s="95"/>
      <c r="AI722" s="96"/>
      <c r="AJ722" s="97"/>
    </row>
    <row r="723" spans="2:36" ht="15" hidden="1" customHeight="1" thickBot="1" x14ac:dyDescent="0.3">
      <c r="B723" s="90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72"/>
      <c r="Q723" s="72"/>
      <c r="R723" s="72"/>
      <c r="S723" s="39"/>
      <c r="T723" s="39"/>
      <c r="U723" s="39"/>
      <c r="V723" s="39"/>
      <c r="W723" s="39"/>
      <c r="X723" s="39"/>
      <c r="Y723" s="39"/>
      <c r="Z723" s="36"/>
      <c r="AA723" s="40"/>
      <c r="AB723" s="40"/>
      <c r="AC723" s="41"/>
      <c r="AD723" s="85"/>
      <c r="AE723" s="86"/>
      <c r="AF723" s="94" t="e">
        <f>SUM(Z723:Z727)/SUM($H723:$H727)*100</f>
        <v>#DIV/0!</v>
      </c>
      <c r="AG723" s="95" t="e">
        <f>SUM(AA723:AA727)/SUM($H723:$H727)*100</f>
        <v>#DIV/0!</v>
      </c>
      <c r="AH723" s="95" t="e">
        <f>SUM(AB723:AB727)/SUM($H723:$H727)*100</f>
        <v>#DIV/0!</v>
      </c>
      <c r="AI723" s="96" t="e">
        <f>SUM(AC723:AC727)/SUM($H723:$H727)*100</f>
        <v>#DIV/0!</v>
      </c>
      <c r="AJ723" s="97" t="e">
        <f t="shared" ref="AJ723" si="147">SUM(AF723:AI727)</f>
        <v>#DIV/0!</v>
      </c>
    </row>
    <row r="724" spans="2:36" ht="15" hidden="1" customHeight="1" thickBot="1" x14ac:dyDescent="0.3">
      <c r="B724" s="91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73"/>
      <c r="Q724" s="73"/>
      <c r="R724" s="73"/>
      <c r="S724" s="47"/>
      <c r="T724" s="47"/>
      <c r="U724" s="47"/>
      <c r="V724" s="47"/>
      <c r="W724" s="47"/>
      <c r="X724" s="47"/>
      <c r="Y724" s="47"/>
      <c r="Z724" s="44"/>
      <c r="AA724" s="48"/>
      <c r="AB724" s="48"/>
      <c r="AC724" s="49"/>
      <c r="AD724" s="81"/>
      <c r="AE724" s="82"/>
      <c r="AF724" s="94"/>
      <c r="AG724" s="95"/>
      <c r="AH724" s="95"/>
      <c r="AI724" s="96"/>
      <c r="AJ724" s="97"/>
    </row>
    <row r="725" spans="2:36" ht="15" hidden="1" customHeight="1" thickBot="1" x14ac:dyDescent="0.3">
      <c r="B725" s="91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73"/>
      <c r="Q725" s="73"/>
      <c r="R725" s="73"/>
      <c r="S725" s="47"/>
      <c r="T725" s="47"/>
      <c r="U725" s="47"/>
      <c r="V725" s="47"/>
      <c r="W725" s="47"/>
      <c r="X725" s="47"/>
      <c r="Y725" s="47"/>
      <c r="Z725" s="44"/>
      <c r="AA725" s="48"/>
      <c r="AB725" s="48"/>
      <c r="AC725" s="49"/>
      <c r="AD725" s="81"/>
      <c r="AE725" s="82"/>
      <c r="AF725" s="94"/>
      <c r="AG725" s="95"/>
      <c r="AH725" s="95"/>
      <c r="AI725" s="96"/>
      <c r="AJ725" s="97"/>
    </row>
    <row r="726" spans="2:36" ht="15" hidden="1" customHeight="1" thickBot="1" x14ac:dyDescent="0.3">
      <c r="B726" s="91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73"/>
      <c r="Q726" s="73"/>
      <c r="R726" s="73"/>
      <c r="S726" s="47"/>
      <c r="T726" s="47"/>
      <c r="U726" s="47"/>
      <c r="V726" s="47"/>
      <c r="W726" s="47"/>
      <c r="X726" s="47"/>
      <c r="Y726" s="47"/>
      <c r="Z726" s="44"/>
      <c r="AA726" s="48"/>
      <c r="AB726" s="48"/>
      <c r="AC726" s="49"/>
      <c r="AD726" s="81"/>
      <c r="AE726" s="82"/>
      <c r="AF726" s="94"/>
      <c r="AG726" s="95"/>
      <c r="AH726" s="95"/>
      <c r="AI726" s="96"/>
      <c r="AJ726" s="97"/>
    </row>
    <row r="727" spans="2:36" ht="15" hidden="1" customHeight="1" thickBot="1" x14ac:dyDescent="0.3">
      <c r="B727" s="92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74"/>
      <c r="Q727" s="74"/>
      <c r="R727" s="74"/>
      <c r="S727" s="56"/>
      <c r="T727" s="56"/>
      <c r="U727" s="56"/>
      <c r="V727" s="56"/>
      <c r="W727" s="56"/>
      <c r="X727" s="56"/>
      <c r="Y727" s="56"/>
      <c r="Z727" s="53"/>
      <c r="AA727" s="57"/>
      <c r="AB727" s="57"/>
      <c r="AC727" s="58"/>
      <c r="AD727" s="83"/>
      <c r="AE727" s="84"/>
      <c r="AF727" s="94"/>
      <c r="AG727" s="95"/>
      <c r="AH727" s="95"/>
      <c r="AI727" s="96"/>
      <c r="AJ727" s="97"/>
    </row>
    <row r="728" spans="2:36" ht="15" hidden="1" customHeight="1" thickBot="1" x14ac:dyDescent="0.3">
      <c r="B728" s="90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72"/>
      <c r="Q728" s="72"/>
      <c r="R728" s="72"/>
      <c r="S728" s="39"/>
      <c r="T728" s="39"/>
      <c r="U728" s="39"/>
      <c r="V728" s="39"/>
      <c r="W728" s="39"/>
      <c r="X728" s="39"/>
      <c r="Y728" s="39"/>
      <c r="Z728" s="36"/>
      <c r="AA728" s="40"/>
      <c r="AB728" s="40"/>
      <c r="AC728" s="41"/>
      <c r="AD728" s="85"/>
      <c r="AE728" s="86"/>
      <c r="AF728" s="94" t="e">
        <f>SUM(Z728:Z732)/SUM($H728:$H732)*100</f>
        <v>#DIV/0!</v>
      </c>
      <c r="AG728" s="95" t="e">
        <f>SUM(AA728:AA732)/SUM($H728:$H732)*100</f>
        <v>#DIV/0!</v>
      </c>
      <c r="AH728" s="95" t="e">
        <f>SUM(AB728:AB732)/SUM($H728:$H732)*100</f>
        <v>#DIV/0!</v>
      </c>
      <c r="AI728" s="96" t="e">
        <f>SUM(AC728:AC732)/SUM($H728:$H732)*100</f>
        <v>#DIV/0!</v>
      </c>
      <c r="AJ728" s="97" t="e">
        <f t="shared" ref="AJ728" si="148">SUM(AF728:AI732)</f>
        <v>#DIV/0!</v>
      </c>
    </row>
    <row r="729" spans="2:36" ht="15" hidden="1" customHeight="1" thickBot="1" x14ac:dyDescent="0.3">
      <c r="B729" s="91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73"/>
      <c r="Q729" s="73"/>
      <c r="R729" s="73"/>
      <c r="S729" s="47"/>
      <c r="T729" s="47"/>
      <c r="U729" s="47"/>
      <c r="V729" s="47"/>
      <c r="W729" s="47"/>
      <c r="X729" s="47"/>
      <c r="Y729" s="47"/>
      <c r="Z729" s="44"/>
      <c r="AA729" s="48"/>
      <c r="AB729" s="48"/>
      <c r="AC729" s="49"/>
      <c r="AD729" s="81"/>
      <c r="AE729" s="82"/>
      <c r="AF729" s="94"/>
      <c r="AG729" s="95"/>
      <c r="AH729" s="95"/>
      <c r="AI729" s="96"/>
      <c r="AJ729" s="97"/>
    </row>
    <row r="730" spans="2:36" ht="15" hidden="1" customHeight="1" thickBot="1" x14ac:dyDescent="0.3">
      <c r="B730" s="91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73"/>
      <c r="Q730" s="73"/>
      <c r="R730" s="73"/>
      <c r="S730" s="47"/>
      <c r="T730" s="47"/>
      <c r="U730" s="47"/>
      <c r="V730" s="47"/>
      <c r="W730" s="47"/>
      <c r="X730" s="47"/>
      <c r="Y730" s="47"/>
      <c r="Z730" s="44"/>
      <c r="AA730" s="48"/>
      <c r="AB730" s="48"/>
      <c r="AC730" s="49"/>
      <c r="AD730" s="81"/>
      <c r="AE730" s="82"/>
      <c r="AF730" s="94"/>
      <c r="AG730" s="95"/>
      <c r="AH730" s="95"/>
      <c r="AI730" s="96"/>
      <c r="AJ730" s="97"/>
    </row>
    <row r="731" spans="2:36" ht="15" hidden="1" customHeight="1" thickBot="1" x14ac:dyDescent="0.3">
      <c r="B731" s="91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73"/>
      <c r="Q731" s="73"/>
      <c r="R731" s="73"/>
      <c r="S731" s="47"/>
      <c r="T731" s="47"/>
      <c r="U731" s="47"/>
      <c r="V731" s="47"/>
      <c r="W731" s="47"/>
      <c r="X731" s="47"/>
      <c r="Y731" s="47"/>
      <c r="Z731" s="44"/>
      <c r="AA731" s="48"/>
      <c r="AB731" s="48"/>
      <c r="AC731" s="49"/>
      <c r="AD731" s="81"/>
      <c r="AE731" s="82"/>
      <c r="AF731" s="94"/>
      <c r="AG731" s="95"/>
      <c r="AH731" s="95"/>
      <c r="AI731" s="96"/>
      <c r="AJ731" s="97"/>
    </row>
    <row r="732" spans="2:36" ht="15" hidden="1" customHeight="1" thickBot="1" x14ac:dyDescent="0.3">
      <c r="B732" s="92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74"/>
      <c r="Q732" s="74"/>
      <c r="R732" s="74"/>
      <c r="S732" s="56"/>
      <c r="T732" s="56"/>
      <c r="U732" s="56"/>
      <c r="V732" s="56"/>
      <c r="W732" s="56"/>
      <c r="X732" s="56"/>
      <c r="Y732" s="56"/>
      <c r="Z732" s="53"/>
      <c r="AA732" s="57"/>
      <c r="AB732" s="57"/>
      <c r="AC732" s="58"/>
      <c r="AD732" s="83"/>
      <c r="AE732" s="84"/>
      <c r="AF732" s="94"/>
      <c r="AG732" s="95"/>
      <c r="AH732" s="95"/>
      <c r="AI732" s="96"/>
      <c r="AJ732" s="97"/>
    </row>
    <row r="733" spans="2:36" ht="15" hidden="1" customHeight="1" thickBot="1" x14ac:dyDescent="0.3">
      <c r="B733" s="90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72"/>
      <c r="Q733" s="72"/>
      <c r="R733" s="72"/>
      <c r="S733" s="39"/>
      <c r="T733" s="39"/>
      <c r="W733" s="39"/>
      <c r="X733" s="39"/>
      <c r="Y733" s="39"/>
      <c r="Z733" s="36"/>
      <c r="AA733" s="40"/>
      <c r="AB733" s="40"/>
      <c r="AC733" s="41"/>
      <c r="AD733" s="85"/>
      <c r="AE733" s="86"/>
      <c r="AF733" s="94" t="e">
        <f>SUM(Z733:Z737)/SUM($H733:$H737)*100</f>
        <v>#DIV/0!</v>
      </c>
      <c r="AG733" s="95" t="e">
        <f>SUM(AA733:AA737)/SUM($H733:$H737)*100</f>
        <v>#DIV/0!</v>
      </c>
      <c r="AH733" s="95" t="e">
        <f>SUM(AB733:AB737)/SUM($H733:$H737)*100</f>
        <v>#DIV/0!</v>
      </c>
      <c r="AI733" s="96" t="e">
        <f>SUM(AC733:AC737)/SUM($H733:$H737)*100</f>
        <v>#DIV/0!</v>
      </c>
      <c r="AJ733" s="97" t="e">
        <f t="shared" ref="AJ733" si="149">SUM(AF733:AI737)</f>
        <v>#DIV/0!</v>
      </c>
    </row>
    <row r="734" spans="2:36" ht="15" hidden="1" customHeight="1" thickBot="1" x14ac:dyDescent="0.3">
      <c r="B734" s="91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73"/>
      <c r="Q734" s="73"/>
      <c r="R734" s="73"/>
      <c r="S734" s="47"/>
      <c r="T734" s="47"/>
      <c r="W734" s="47"/>
      <c r="X734" s="47"/>
      <c r="Y734" s="47"/>
      <c r="Z734" s="44"/>
      <c r="AA734" s="48"/>
      <c r="AB734" s="48"/>
      <c r="AC734" s="49"/>
      <c r="AD734" s="81"/>
      <c r="AE734" s="82"/>
      <c r="AF734" s="94"/>
      <c r="AG734" s="95"/>
      <c r="AH734" s="95"/>
      <c r="AI734" s="96"/>
      <c r="AJ734" s="97"/>
    </row>
    <row r="735" spans="2:36" ht="15" hidden="1" customHeight="1" thickBot="1" x14ac:dyDescent="0.3">
      <c r="B735" s="91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73"/>
      <c r="Q735" s="73"/>
      <c r="R735" s="73"/>
      <c r="S735" s="47"/>
      <c r="T735" s="47"/>
      <c r="W735" s="47"/>
      <c r="X735" s="47"/>
      <c r="Y735" s="47"/>
      <c r="Z735" s="44"/>
      <c r="AA735" s="48"/>
      <c r="AB735" s="48"/>
      <c r="AC735" s="49"/>
      <c r="AD735" s="81"/>
      <c r="AE735" s="82"/>
      <c r="AF735" s="94"/>
      <c r="AG735" s="95"/>
      <c r="AH735" s="95"/>
      <c r="AI735" s="96"/>
      <c r="AJ735" s="97"/>
    </row>
    <row r="736" spans="2:36" ht="15" hidden="1" customHeight="1" thickBot="1" x14ac:dyDescent="0.3">
      <c r="B736" s="91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73"/>
      <c r="Q736" s="73"/>
      <c r="R736" s="73"/>
      <c r="S736" s="47"/>
      <c r="T736" s="47"/>
      <c r="W736" s="47"/>
      <c r="X736" s="47"/>
      <c r="Y736" s="47"/>
      <c r="Z736" s="44"/>
      <c r="AA736" s="48"/>
      <c r="AB736" s="48"/>
      <c r="AC736" s="49"/>
      <c r="AD736" s="81"/>
      <c r="AE736" s="82"/>
      <c r="AF736" s="94"/>
      <c r="AG736" s="95"/>
      <c r="AH736" s="95"/>
      <c r="AI736" s="96"/>
      <c r="AJ736" s="97"/>
    </row>
    <row r="737" spans="2:36" ht="15" hidden="1" customHeight="1" thickBot="1" x14ac:dyDescent="0.3">
      <c r="B737" s="92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74"/>
      <c r="Q737" s="74"/>
      <c r="R737" s="74"/>
      <c r="S737" s="56"/>
      <c r="T737" s="56"/>
      <c r="W737" s="56"/>
      <c r="X737" s="56"/>
      <c r="Y737" s="56"/>
      <c r="Z737" s="53"/>
      <c r="AA737" s="57"/>
      <c r="AB737" s="57"/>
      <c r="AC737" s="58"/>
      <c r="AD737" s="83"/>
      <c r="AE737" s="84"/>
      <c r="AF737" s="94"/>
      <c r="AG737" s="95"/>
      <c r="AH737" s="95"/>
      <c r="AI737" s="96"/>
      <c r="AJ737" s="97"/>
    </row>
    <row r="738" spans="2:36" ht="15" hidden="1" customHeight="1" thickBot="1" x14ac:dyDescent="0.3">
      <c r="B738" s="90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72"/>
      <c r="Q738" s="72"/>
      <c r="R738" s="72"/>
      <c r="S738" s="39"/>
      <c r="T738" s="39"/>
      <c r="W738" s="39"/>
      <c r="X738" s="39"/>
      <c r="Y738" s="39"/>
      <c r="Z738" s="36"/>
      <c r="AA738" s="40"/>
      <c r="AB738" s="40"/>
      <c r="AC738" s="41"/>
      <c r="AD738" s="85"/>
      <c r="AE738" s="86"/>
      <c r="AF738" s="94" t="e">
        <f>SUM(Z738:Z742)/SUM($H738:$H742)*100</f>
        <v>#DIV/0!</v>
      </c>
      <c r="AG738" s="95" t="e">
        <f>SUM(AA738:AA742)/SUM($H738:$H742)*100</f>
        <v>#DIV/0!</v>
      </c>
      <c r="AH738" s="95" t="e">
        <f>SUM(AB738:AB742)/SUM($H738:$H742)*100</f>
        <v>#DIV/0!</v>
      </c>
      <c r="AI738" s="96" t="e">
        <f>SUM(AC738:AC742)/SUM($H738:$H742)*100</f>
        <v>#DIV/0!</v>
      </c>
      <c r="AJ738" s="97" t="e">
        <f t="shared" ref="AJ738" si="150">SUM(AF738:AI742)</f>
        <v>#DIV/0!</v>
      </c>
    </row>
    <row r="739" spans="2:36" ht="15" hidden="1" customHeight="1" thickBot="1" x14ac:dyDescent="0.3">
      <c r="B739" s="91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73"/>
      <c r="Q739" s="73"/>
      <c r="R739" s="73"/>
      <c r="S739" s="47"/>
      <c r="T739" s="47"/>
      <c r="W739" s="47"/>
      <c r="X739" s="47"/>
      <c r="Y739" s="47"/>
      <c r="Z739" s="44"/>
      <c r="AA739" s="48"/>
      <c r="AB739" s="48"/>
      <c r="AC739" s="49"/>
      <c r="AD739" s="81"/>
      <c r="AE739" s="82"/>
      <c r="AF739" s="94"/>
      <c r="AG739" s="95"/>
      <c r="AH739" s="95"/>
      <c r="AI739" s="96"/>
      <c r="AJ739" s="97"/>
    </row>
    <row r="740" spans="2:36" ht="15" hidden="1" customHeight="1" thickBot="1" x14ac:dyDescent="0.3">
      <c r="B740" s="91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73"/>
      <c r="Q740" s="73"/>
      <c r="R740" s="73"/>
      <c r="S740" s="47"/>
      <c r="T740" s="47"/>
      <c r="W740" s="47"/>
      <c r="X740" s="47"/>
      <c r="Y740" s="47"/>
      <c r="Z740" s="44"/>
      <c r="AA740" s="48"/>
      <c r="AB740" s="48"/>
      <c r="AC740" s="49"/>
      <c r="AD740" s="81"/>
      <c r="AE740" s="82"/>
      <c r="AF740" s="94"/>
      <c r="AG740" s="95"/>
      <c r="AH740" s="95"/>
      <c r="AI740" s="96"/>
      <c r="AJ740" s="97"/>
    </row>
    <row r="741" spans="2:36" ht="15" hidden="1" customHeight="1" thickBot="1" x14ac:dyDescent="0.3">
      <c r="B741" s="91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73"/>
      <c r="Q741" s="73"/>
      <c r="R741" s="73"/>
      <c r="S741" s="47"/>
      <c r="T741" s="47"/>
      <c r="W741" s="47"/>
      <c r="X741" s="47"/>
      <c r="Y741" s="47"/>
      <c r="Z741" s="44"/>
      <c r="AA741" s="48"/>
      <c r="AB741" s="48"/>
      <c r="AC741" s="49"/>
      <c r="AD741" s="81"/>
      <c r="AE741" s="82"/>
      <c r="AF741" s="94"/>
      <c r="AG741" s="95"/>
      <c r="AH741" s="95"/>
      <c r="AI741" s="96"/>
      <c r="AJ741" s="97"/>
    </row>
    <row r="742" spans="2:36" ht="15" hidden="1" customHeight="1" thickBot="1" x14ac:dyDescent="0.3">
      <c r="B742" s="92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74"/>
      <c r="Q742" s="74"/>
      <c r="R742" s="74"/>
      <c r="S742" s="56"/>
      <c r="T742" s="56"/>
      <c r="W742" s="56"/>
      <c r="X742" s="56"/>
      <c r="Y742" s="56"/>
      <c r="Z742" s="53"/>
      <c r="AA742" s="57"/>
      <c r="AB742" s="57"/>
      <c r="AC742" s="58"/>
      <c r="AD742" s="83"/>
      <c r="AE742" s="84"/>
      <c r="AF742" s="94"/>
      <c r="AG742" s="95"/>
      <c r="AH742" s="95"/>
      <c r="AI742" s="96"/>
      <c r="AJ742" s="97"/>
    </row>
    <row r="743" spans="2:36" ht="15" hidden="1" customHeight="1" thickBot="1" x14ac:dyDescent="0.3">
      <c r="B743" s="90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72"/>
      <c r="Q743" s="72"/>
      <c r="R743" s="72"/>
      <c r="S743" s="39"/>
      <c r="T743" s="39"/>
      <c r="W743" s="39"/>
      <c r="X743" s="39"/>
      <c r="Y743" s="39"/>
      <c r="Z743" s="36"/>
      <c r="AA743" s="40"/>
      <c r="AB743" s="40"/>
      <c r="AC743" s="41"/>
      <c r="AD743" s="85"/>
      <c r="AE743" s="86"/>
      <c r="AF743" s="94" t="e">
        <f>SUM(Z743:Z747)/SUM($H743:$H747)*100</f>
        <v>#DIV/0!</v>
      </c>
      <c r="AG743" s="95" t="e">
        <f>SUM(AA743:AA747)/SUM($H743:$H747)*100</f>
        <v>#DIV/0!</v>
      </c>
      <c r="AH743" s="95" t="e">
        <f>SUM(AB743:AB747)/SUM($H743:$H747)*100</f>
        <v>#DIV/0!</v>
      </c>
      <c r="AI743" s="96" t="e">
        <f>SUM(AC743:AC747)/SUM($H743:$H747)*100</f>
        <v>#DIV/0!</v>
      </c>
      <c r="AJ743" s="97" t="e">
        <f t="shared" ref="AJ743" si="151">SUM(AF743:AI747)</f>
        <v>#DIV/0!</v>
      </c>
    </row>
    <row r="744" spans="2:36" ht="15" hidden="1" customHeight="1" thickBot="1" x14ac:dyDescent="0.3">
      <c r="B744" s="91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73"/>
      <c r="Q744" s="73"/>
      <c r="R744" s="73"/>
      <c r="S744" s="47"/>
      <c r="T744" s="47"/>
      <c r="W744" s="47"/>
      <c r="X744" s="47"/>
      <c r="Y744" s="47"/>
      <c r="Z744" s="44"/>
      <c r="AA744" s="48"/>
      <c r="AB744" s="48"/>
      <c r="AC744" s="49"/>
      <c r="AD744" s="81"/>
      <c r="AE744" s="82"/>
      <c r="AF744" s="94"/>
      <c r="AG744" s="95"/>
      <c r="AH744" s="95"/>
      <c r="AI744" s="96"/>
      <c r="AJ744" s="97"/>
    </row>
    <row r="745" spans="2:36" ht="15" hidden="1" customHeight="1" thickBot="1" x14ac:dyDescent="0.3">
      <c r="B745" s="91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73"/>
      <c r="Q745" s="73"/>
      <c r="R745" s="73"/>
      <c r="S745" s="47"/>
      <c r="T745" s="47"/>
      <c r="W745" s="47"/>
      <c r="X745" s="47"/>
      <c r="Y745" s="47"/>
      <c r="Z745" s="44"/>
      <c r="AA745" s="48"/>
      <c r="AB745" s="48"/>
      <c r="AC745" s="49"/>
      <c r="AD745" s="81"/>
      <c r="AE745" s="82"/>
      <c r="AF745" s="94"/>
      <c r="AG745" s="95"/>
      <c r="AH745" s="95"/>
      <c r="AI745" s="96"/>
      <c r="AJ745" s="97"/>
    </row>
    <row r="746" spans="2:36" ht="15" hidden="1" customHeight="1" thickBot="1" x14ac:dyDescent="0.3">
      <c r="B746" s="91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73"/>
      <c r="Q746" s="73"/>
      <c r="R746" s="73"/>
      <c r="S746" s="47"/>
      <c r="T746" s="47"/>
      <c r="W746" s="47"/>
      <c r="X746" s="47"/>
      <c r="Y746" s="47"/>
      <c r="Z746" s="44"/>
      <c r="AA746" s="48"/>
      <c r="AB746" s="48"/>
      <c r="AC746" s="49"/>
      <c r="AD746" s="81"/>
      <c r="AE746" s="82"/>
      <c r="AF746" s="94"/>
      <c r="AG746" s="95"/>
      <c r="AH746" s="95"/>
      <c r="AI746" s="96"/>
      <c r="AJ746" s="97"/>
    </row>
    <row r="747" spans="2:36" ht="15" hidden="1" customHeight="1" thickBot="1" x14ac:dyDescent="0.3">
      <c r="B747" s="92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74"/>
      <c r="Q747" s="74"/>
      <c r="R747" s="74"/>
      <c r="S747" s="56"/>
      <c r="T747" s="56"/>
      <c r="W747" s="56"/>
      <c r="X747" s="56"/>
      <c r="Y747" s="56"/>
      <c r="Z747" s="53"/>
      <c r="AA747" s="57"/>
      <c r="AB747" s="57"/>
      <c r="AC747" s="58"/>
      <c r="AD747" s="83"/>
      <c r="AE747" s="84"/>
      <c r="AF747" s="94"/>
      <c r="AG747" s="95"/>
      <c r="AH747" s="95"/>
      <c r="AI747" s="96"/>
      <c r="AJ747" s="97"/>
    </row>
    <row r="748" spans="2:36" ht="15" hidden="1" customHeight="1" thickBot="1" x14ac:dyDescent="0.3">
      <c r="B748" s="90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72"/>
      <c r="Q748" s="72"/>
      <c r="R748" s="72"/>
      <c r="S748" s="39"/>
      <c r="T748" s="39"/>
      <c r="W748" s="39"/>
      <c r="X748" s="39"/>
      <c r="Y748" s="39"/>
      <c r="Z748" s="36"/>
      <c r="AA748" s="40"/>
      <c r="AB748" s="40"/>
      <c r="AC748" s="41"/>
      <c r="AD748" s="85"/>
      <c r="AE748" s="86"/>
      <c r="AF748" s="94" t="e">
        <f>SUM(Z748:Z752)/SUM($H748:$H752)*100</f>
        <v>#DIV/0!</v>
      </c>
      <c r="AG748" s="95" t="e">
        <f>SUM(AA748:AA752)/SUM($H748:$H752)*100</f>
        <v>#DIV/0!</v>
      </c>
      <c r="AH748" s="95" t="e">
        <f>SUM(AB748:AB752)/SUM($H748:$H752)*100</f>
        <v>#DIV/0!</v>
      </c>
      <c r="AI748" s="96" t="e">
        <f>SUM(AC748:AC752)/SUM($H748:$H752)*100</f>
        <v>#DIV/0!</v>
      </c>
      <c r="AJ748" s="97" t="e">
        <f t="shared" ref="AJ748" si="152">SUM(AF748:AI752)</f>
        <v>#DIV/0!</v>
      </c>
    </row>
    <row r="749" spans="2:36" ht="15" hidden="1" customHeight="1" thickBot="1" x14ac:dyDescent="0.3">
      <c r="B749" s="91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73"/>
      <c r="Q749" s="73"/>
      <c r="R749" s="73"/>
      <c r="S749" s="47"/>
      <c r="T749" s="47"/>
      <c r="W749" s="47"/>
      <c r="X749" s="47"/>
      <c r="Y749" s="47"/>
      <c r="Z749" s="44"/>
      <c r="AA749" s="48"/>
      <c r="AB749" s="48"/>
      <c r="AC749" s="49"/>
      <c r="AD749" s="81"/>
      <c r="AE749" s="82"/>
      <c r="AF749" s="94"/>
      <c r="AG749" s="95"/>
      <c r="AH749" s="95"/>
      <c r="AI749" s="96"/>
      <c r="AJ749" s="97"/>
    </row>
    <row r="750" spans="2:36" ht="15" hidden="1" customHeight="1" thickBot="1" x14ac:dyDescent="0.3">
      <c r="B750" s="91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73"/>
      <c r="Q750" s="73"/>
      <c r="R750" s="73"/>
      <c r="S750" s="47"/>
      <c r="T750" s="47"/>
      <c r="W750" s="47"/>
      <c r="X750" s="47"/>
      <c r="Y750" s="47"/>
      <c r="Z750" s="44"/>
      <c r="AA750" s="48"/>
      <c r="AB750" s="48"/>
      <c r="AC750" s="49"/>
      <c r="AD750" s="81"/>
      <c r="AE750" s="82"/>
      <c r="AF750" s="94"/>
      <c r="AG750" s="95"/>
      <c r="AH750" s="95"/>
      <c r="AI750" s="96"/>
      <c r="AJ750" s="97"/>
    </row>
    <row r="751" spans="2:36" ht="15" hidden="1" customHeight="1" thickBot="1" x14ac:dyDescent="0.3">
      <c r="B751" s="91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73"/>
      <c r="Q751" s="73"/>
      <c r="R751" s="73"/>
      <c r="S751" s="47"/>
      <c r="T751" s="47"/>
      <c r="W751" s="47"/>
      <c r="X751" s="47"/>
      <c r="Y751" s="47"/>
      <c r="Z751" s="44"/>
      <c r="AA751" s="48"/>
      <c r="AB751" s="48"/>
      <c r="AC751" s="49"/>
      <c r="AD751" s="81"/>
      <c r="AE751" s="82"/>
      <c r="AF751" s="94"/>
      <c r="AG751" s="95"/>
      <c r="AH751" s="95"/>
      <c r="AI751" s="96"/>
      <c r="AJ751" s="97"/>
    </row>
    <row r="752" spans="2:36" ht="15" hidden="1" customHeight="1" thickBot="1" x14ac:dyDescent="0.3">
      <c r="B752" s="92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74"/>
      <c r="Q752" s="74"/>
      <c r="R752" s="74"/>
      <c r="S752" s="56"/>
      <c r="T752" s="56"/>
      <c r="W752" s="56"/>
      <c r="X752" s="56"/>
      <c r="Y752" s="56"/>
      <c r="Z752" s="53"/>
      <c r="AA752" s="57"/>
      <c r="AB752" s="57"/>
      <c r="AC752" s="58"/>
      <c r="AD752" s="83"/>
      <c r="AE752" s="84"/>
      <c r="AF752" s="94"/>
      <c r="AG752" s="95"/>
      <c r="AH752" s="95"/>
      <c r="AI752" s="96"/>
      <c r="AJ752" s="97"/>
    </row>
    <row r="753" spans="2:36" ht="15" hidden="1" customHeight="1" thickBot="1" x14ac:dyDescent="0.3">
      <c r="B753" s="90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72"/>
      <c r="Q753" s="72"/>
      <c r="R753" s="72"/>
      <c r="S753" s="39"/>
      <c r="T753" s="39"/>
      <c r="W753" s="39"/>
      <c r="X753" s="39"/>
      <c r="Y753" s="39"/>
      <c r="Z753" s="36"/>
      <c r="AA753" s="40"/>
      <c r="AB753" s="40"/>
      <c r="AC753" s="41"/>
      <c r="AD753" s="85"/>
      <c r="AE753" s="86"/>
      <c r="AF753" s="94" t="e">
        <f>SUM(Z753:Z757)/SUM($H753:$H757)*100</f>
        <v>#DIV/0!</v>
      </c>
      <c r="AG753" s="95" t="e">
        <f>SUM(AA753:AA757)/SUM($H753:$H757)*100</f>
        <v>#DIV/0!</v>
      </c>
      <c r="AH753" s="95" t="e">
        <f>SUM(AB753:AB757)/SUM($H753:$H757)*100</f>
        <v>#DIV/0!</v>
      </c>
      <c r="AI753" s="96" t="e">
        <f>SUM(AC753:AC757)/SUM($H753:$H757)*100</f>
        <v>#DIV/0!</v>
      </c>
      <c r="AJ753" s="97" t="e">
        <f t="shared" ref="AJ753" si="153">SUM(AF753:AI757)</f>
        <v>#DIV/0!</v>
      </c>
    </row>
    <row r="754" spans="2:36" ht="15" hidden="1" customHeight="1" thickBot="1" x14ac:dyDescent="0.3">
      <c r="B754" s="91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73"/>
      <c r="Q754" s="73"/>
      <c r="R754" s="73"/>
      <c r="S754" s="47"/>
      <c r="T754" s="47"/>
      <c r="W754" s="47"/>
      <c r="X754" s="47"/>
      <c r="Y754" s="47"/>
      <c r="Z754" s="44"/>
      <c r="AA754" s="48"/>
      <c r="AB754" s="48"/>
      <c r="AC754" s="49"/>
      <c r="AD754" s="81"/>
      <c r="AE754" s="82"/>
      <c r="AF754" s="94"/>
      <c r="AG754" s="95"/>
      <c r="AH754" s="95"/>
      <c r="AI754" s="96"/>
      <c r="AJ754" s="97"/>
    </row>
    <row r="755" spans="2:36" ht="15" hidden="1" customHeight="1" thickBot="1" x14ac:dyDescent="0.3">
      <c r="B755" s="91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73"/>
      <c r="Q755" s="73"/>
      <c r="R755" s="73"/>
      <c r="S755" s="47"/>
      <c r="T755" s="47"/>
      <c r="W755" s="47"/>
      <c r="X755" s="47"/>
      <c r="Y755" s="47"/>
      <c r="Z755" s="44"/>
      <c r="AA755" s="48"/>
      <c r="AB755" s="48"/>
      <c r="AC755" s="49"/>
      <c r="AD755" s="81"/>
      <c r="AE755" s="82"/>
      <c r="AF755" s="94"/>
      <c r="AG755" s="95"/>
      <c r="AH755" s="95"/>
      <c r="AI755" s="96"/>
      <c r="AJ755" s="97"/>
    </row>
    <row r="756" spans="2:36" ht="15" hidden="1" customHeight="1" thickBot="1" x14ac:dyDescent="0.3">
      <c r="B756" s="91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73"/>
      <c r="Q756" s="73"/>
      <c r="R756" s="73"/>
      <c r="S756" s="47"/>
      <c r="T756" s="47"/>
      <c r="W756" s="47"/>
      <c r="X756" s="47"/>
      <c r="Y756" s="47"/>
      <c r="Z756" s="44"/>
      <c r="AA756" s="48"/>
      <c r="AB756" s="48"/>
      <c r="AC756" s="49"/>
      <c r="AD756" s="81"/>
      <c r="AE756" s="82"/>
      <c r="AF756" s="94"/>
      <c r="AG756" s="95"/>
      <c r="AH756" s="95"/>
      <c r="AI756" s="96"/>
      <c r="AJ756" s="97"/>
    </row>
    <row r="757" spans="2:36" ht="15" hidden="1" customHeight="1" thickBot="1" x14ac:dyDescent="0.3">
      <c r="B757" s="92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74"/>
      <c r="Q757" s="74"/>
      <c r="R757" s="74"/>
      <c r="S757" s="56"/>
      <c r="T757" s="56"/>
      <c r="W757" s="56"/>
      <c r="X757" s="56"/>
      <c r="Y757" s="56"/>
      <c r="Z757" s="53"/>
      <c r="AA757" s="57"/>
      <c r="AB757" s="57"/>
      <c r="AC757" s="58"/>
      <c r="AD757" s="83"/>
      <c r="AE757" s="84"/>
      <c r="AF757" s="94"/>
      <c r="AG757" s="95"/>
      <c r="AH757" s="95"/>
      <c r="AI757" s="96"/>
      <c r="AJ757" s="97"/>
    </row>
    <row r="758" spans="2:36" ht="15" hidden="1" customHeight="1" thickBot="1" x14ac:dyDescent="0.3">
      <c r="B758" s="90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72"/>
      <c r="Q758" s="72"/>
      <c r="R758" s="72"/>
      <c r="S758" s="39"/>
      <c r="T758" s="39"/>
      <c r="W758" s="39"/>
      <c r="X758" s="39"/>
      <c r="Y758" s="39"/>
      <c r="Z758" s="36"/>
      <c r="AA758" s="40"/>
      <c r="AB758" s="40"/>
      <c r="AC758" s="41"/>
      <c r="AD758" s="85"/>
      <c r="AE758" s="86"/>
      <c r="AF758" s="94" t="e">
        <f>SUM(Z758:Z762)/SUM($H758:$H762)*100</f>
        <v>#DIV/0!</v>
      </c>
      <c r="AG758" s="95" t="e">
        <f>SUM(AA758:AA762)/SUM($H758:$H762)*100</f>
        <v>#DIV/0!</v>
      </c>
      <c r="AH758" s="95" t="e">
        <f>SUM(AB758:AB762)/SUM($H758:$H762)*100</f>
        <v>#DIV/0!</v>
      </c>
      <c r="AI758" s="96" t="e">
        <f>SUM(AC758:AC762)/SUM($H758:$H762)*100</f>
        <v>#DIV/0!</v>
      </c>
      <c r="AJ758" s="97" t="e">
        <f t="shared" ref="AJ758" si="154">SUM(AF758:AI762)</f>
        <v>#DIV/0!</v>
      </c>
    </row>
    <row r="759" spans="2:36" ht="15" hidden="1" customHeight="1" thickBot="1" x14ac:dyDescent="0.3">
      <c r="B759" s="91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73"/>
      <c r="Q759" s="73"/>
      <c r="R759" s="73"/>
      <c r="S759" s="47"/>
      <c r="T759" s="47"/>
      <c r="W759" s="47"/>
      <c r="X759" s="47"/>
      <c r="Y759" s="47"/>
      <c r="Z759" s="44"/>
      <c r="AA759" s="48"/>
      <c r="AB759" s="48"/>
      <c r="AC759" s="49"/>
      <c r="AD759" s="81"/>
      <c r="AE759" s="82"/>
      <c r="AF759" s="94"/>
      <c r="AG759" s="95"/>
      <c r="AH759" s="95"/>
      <c r="AI759" s="96"/>
      <c r="AJ759" s="97"/>
    </row>
    <row r="760" spans="2:36" ht="15" hidden="1" customHeight="1" thickBot="1" x14ac:dyDescent="0.3">
      <c r="B760" s="91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73"/>
      <c r="Q760" s="73"/>
      <c r="R760" s="73"/>
      <c r="S760" s="47"/>
      <c r="T760" s="47"/>
      <c r="W760" s="47"/>
      <c r="X760" s="47"/>
      <c r="Y760" s="47"/>
      <c r="Z760" s="44"/>
      <c r="AA760" s="48"/>
      <c r="AB760" s="48"/>
      <c r="AC760" s="49"/>
      <c r="AD760" s="81"/>
      <c r="AE760" s="82"/>
      <c r="AF760" s="94"/>
      <c r="AG760" s="95"/>
      <c r="AH760" s="95"/>
      <c r="AI760" s="96"/>
      <c r="AJ760" s="97"/>
    </row>
    <row r="761" spans="2:36" ht="15" hidden="1" customHeight="1" thickBot="1" x14ac:dyDescent="0.3">
      <c r="B761" s="91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73"/>
      <c r="Q761" s="73"/>
      <c r="R761" s="73"/>
      <c r="S761" s="47"/>
      <c r="T761" s="47"/>
      <c r="W761" s="47"/>
      <c r="X761" s="47"/>
      <c r="Y761" s="47"/>
      <c r="Z761" s="44"/>
      <c r="AA761" s="48"/>
      <c r="AB761" s="48"/>
      <c r="AC761" s="49"/>
      <c r="AD761" s="81"/>
      <c r="AE761" s="82"/>
      <c r="AF761" s="94"/>
      <c r="AG761" s="95"/>
      <c r="AH761" s="95"/>
      <c r="AI761" s="96"/>
      <c r="AJ761" s="97"/>
    </row>
    <row r="762" spans="2:36" ht="15" hidden="1" customHeight="1" thickBot="1" x14ac:dyDescent="0.3">
      <c r="B762" s="92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74"/>
      <c r="Q762" s="74"/>
      <c r="R762" s="74"/>
      <c r="S762" s="56"/>
      <c r="T762" s="56"/>
      <c r="W762" s="56"/>
      <c r="X762" s="56"/>
      <c r="Y762" s="56"/>
      <c r="Z762" s="53"/>
      <c r="AA762" s="57"/>
      <c r="AB762" s="57"/>
      <c r="AC762" s="58"/>
      <c r="AD762" s="83"/>
      <c r="AE762" s="84"/>
      <c r="AF762" s="94"/>
      <c r="AG762" s="95"/>
      <c r="AH762" s="95"/>
      <c r="AI762" s="96"/>
      <c r="AJ762" s="97"/>
    </row>
    <row r="763" spans="2:36" ht="15" hidden="1" customHeight="1" thickBot="1" x14ac:dyDescent="0.3">
      <c r="B763" s="90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72"/>
      <c r="Q763" s="72"/>
      <c r="R763" s="72"/>
      <c r="S763" s="39"/>
      <c r="T763" s="39"/>
      <c r="W763" s="39"/>
      <c r="X763" s="39"/>
      <c r="Y763" s="39"/>
      <c r="Z763" s="36"/>
      <c r="AA763" s="40"/>
      <c r="AB763" s="40"/>
      <c r="AC763" s="41"/>
      <c r="AD763" s="85"/>
      <c r="AE763" s="86"/>
      <c r="AF763" s="94" t="e">
        <f>SUM(Z763:Z767)/SUM($H763:$H767)*100</f>
        <v>#DIV/0!</v>
      </c>
      <c r="AG763" s="95" t="e">
        <f>SUM(AA763:AA767)/SUM($H763:$H767)*100</f>
        <v>#DIV/0!</v>
      </c>
      <c r="AH763" s="95" t="e">
        <f>SUM(AB763:AB767)/SUM($H763:$H767)*100</f>
        <v>#DIV/0!</v>
      </c>
      <c r="AI763" s="96" t="e">
        <f>SUM(AC763:AC767)/SUM($H763:$H767)*100</f>
        <v>#DIV/0!</v>
      </c>
      <c r="AJ763" s="97" t="e">
        <f t="shared" ref="AJ763" si="155">SUM(AF763:AI767)</f>
        <v>#DIV/0!</v>
      </c>
    </row>
    <row r="764" spans="2:36" ht="15" hidden="1" customHeight="1" thickBot="1" x14ac:dyDescent="0.3">
      <c r="B764" s="91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73"/>
      <c r="Q764" s="73"/>
      <c r="R764" s="73"/>
      <c r="S764" s="47"/>
      <c r="T764" s="47"/>
      <c r="W764" s="47"/>
      <c r="X764" s="47"/>
      <c r="Y764" s="47"/>
      <c r="Z764" s="44"/>
      <c r="AA764" s="48"/>
      <c r="AB764" s="48"/>
      <c r="AC764" s="49"/>
      <c r="AD764" s="81"/>
      <c r="AE764" s="82"/>
      <c r="AF764" s="94"/>
      <c r="AG764" s="95"/>
      <c r="AH764" s="95"/>
      <c r="AI764" s="96"/>
      <c r="AJ764" s="97"/>
    </row>
    <row r="765" spans="2:36" ht="15" hidden="1" customHeight="1" thickBot="1" x14ac:dyDescent="0.3">
      <c r="B765" s="91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73"/>
      <c r="Q765" s="73"/>
      <c r="R765" s="73"/>
      <c r="S765" s="47"/>
      <c r="T765" s="47"/>
      <c r="W765" s="47"/>
      <c r="X765" s="47"/>
      <c r="Y765" s="47"/>
      <c r="Z765" s="44"/>
      <c r="AA765" s="48"/>
      <c r="AB765" s="48"/>
      <c r="AC765" s="49"/>
      <c r="AD765" s="81"/>
      <c r="AE765" s="82"/>
      <c r="AF765" s="94"/>
      <c r="AG765" s="95"/>
      <c r="AH765" s="95"/>
      <c r="AI765" s="96"/>
      <c r="AJ765" s="97"/>
    </row>
    <row r="766" spans="2:36" ht="15" hidden="1" customHeight="1" thickBot="1" x14ac:dyDescent="0.3">
      <c r="B766" s="91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73"/>
      <c r="Q766" s="73"/>
      <c r="R766" s="73"/>
      <c r="S766" s="47"/>
      <c r="T766" s="47"/>
      <c r="W766" s="47"/>
      <c r="X766" s="47"/>
      <c r="Y766" s="47"/>
      <c r="Z766" s="44"/>
      <c r="AA766" s="48"/>
      <c r="AB766" s="48"/>
      <c r="AC766" s="49"/>
      <c r="AD766" s="81"/>
      <c r="AE766" s="82"/>
      <c r="AF766" s="94"/>
      <c r="AG766" s="95"/>
      <c r="AH766" s="95"/>
      <c r="AI766" s="96"/>
      <c r="AJ766" s="97"/>
    </row>
    <row r="767" spans="2:36" ht="15" hidden="1" customHeight="1" thickBot="1" x14ac:dyDescent="0.3">
      <c r="B767" s="92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74"/>
      <c r="Q767" s="74"/>
      <c r="R767" s="74"/>
      <c r="S767" s="56"/>
      <c r="T767" s="56"/>
      <c r="W767" s="56"/>
      <c r="X767" s="56"/>
      <c r="Y767" s="56"/>
      <c r="Z767" s="53"/>
      <c r="AA767" s="57"/>
      <c r="AB767" s="57"/>
      <c r="AC767" s="58"/>
      <c r="AD767" s="83"/>
      <c r="AE767" s="84"/>
      <c r="AF767" s="94"/>
      <c r="AG767" s="95"/>
      <c r="AH767" s="95"/>
      <c r="AI767" s="96"/>
      <c r="AJ767" s="97"/>
    </row>
    <row r="768" spans="2:36" ht="15" hidden="1" customHeight="1" thickBot="1" x14ac:dyDescent="0.3">
      <c r="B768" s="90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72"/>
      <c r="Q768" s="72"/>
      <c r="R768" s="72"/>
      <c r="S768" s="39"/>
      <c r="T768" s="39"/>
      <c r="W768" s="39"/>
      <c r="X768" s="39"/>
      <c r="Y768" s="39"/>
      <c r="Z768" s="36"/>
      <c r="AA768" s="40"/>
      <c r="AB768" s="40"/>
      <c r="AC768" s="41"/>
      <c r="AD768" s="85"/>
      <c r="AE768" s="86"/>
      <c r="AF768" s="94" t="e">
        <f>SUM(Z768:Z772)/SUM($H768:$H772)*100</f>
        <v>#DIV/0!</v>
      </c>
      <c r="AG768" s="95" t="e">
        <f>SUM(AA768:AA772)/SUM($H768:$H772)*100</f>
        <v>#DIV/0!</v>
      </c>
      <c r="AH768" s="95" t="e">
        <f>SUM(AB768:AB772)/SUM($H768:$H772)*100</f>
        <v>#DIV/0!</v>
      </c>
      <c r="AI768" s="96" t="e">
        <f>SUM(AC768:AC772)/SUM($H768:$H772)*100</f>
        <v>#DIV/0!</v>
      </c>
      <c r="AJ768" s="97" t="e">
        <f t="shared" ref="AJ768" si="156">SUM(AF768:AI772)</f>
        <v>#DIV/0!</v>
      </c>
    </row>
    <row r="769" spans="2:36" ht="15" hidden="1" customHeight="1" thickBot="1" x14ac:dyDescent="0.3">
      <c r="B769" s="91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73"/>
      <c r="Q769" s="73"/>
      <c r="R769" s="73"/>
      <c r="S769" s="47"/>
      <c r="T769" s="47"/>
      <c r="W769" s="47"/>
      <c r="X769" s="47"/>
      <c r="Y769" s="47"/>
      <c r="Z769" s="44"/>
      <c r="AA769" s="48"/>
      <c r="AB769" s="48"/>
      <c r="AC769" s="49"/>
      <c r="AD769" s="81"/>
      <c r="AE769" s="82"/>
      <c r="AF769" s="94"/>
      <c r="AG769" s="95"/>
      <c r="AH769" s="95"/>
      <c r="AI769" s="96"/>
      <c r="AJ769" s="97"/>
    </row>
    <row r="770" spans="2:36" ht="15" hidden="1" customHeight="1" thickBot="1" x14ac:dyDescent="0.3">
      <c r="B770" s="91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73"/>
      <c r="Q770" s="73"/>
      <c r="R770" s="73"/>
      <c r="S770" s="47"/>
      <c r="T770" s="47"/>
      <c r="W770" s="47"/>
      <c r="X770" s="47"/>
      <c r="Y770" s="47"/>
      <c r="Z770" s="44"/>
      <c r="AA770" s="48"/>
      <c r="AB770" s="48"/>
      <c r="AC770" s="49"/>
      <c r="AD770" s="81"/>
      <c r="AE770" s="82"/>
      <c r="AF770" s="94"/>
      <c r="AG770" s="95"/>
      <c r="AH770" s="95"/>
      <c r="AI770" s="96"/>
      <c r="AJ770" s="97"/>
    </row>
    <row r="771" spans="2:36" ht="15" hidden="1" customHeight="1" thickBot="1" x14ac:dyDescent="0.3">
      <c r="B771" s="91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73"/>
      <c r="Q771" s="73"/>
      <c r="R771" s="73"/>
      <c r="S771" s="47"/>
      <c r="T771" s="47"/>
      <c r="W771" s="47"/>
      <c r="X771" s="47"/>
      <c r="Y771" s="47"/>
      <c r="Z771" s="44"/>
      <c r="AA771" s="48"/>
      <c r="AB771" s="48"/>
      <c r="AC771" s="49"/>
      <c r="AD771" s="81"/>
      <c r="AE771" s="82"/>
      <c r="AF771" s="94"/>
      <c r="AG771" s="95"/>
      <c r="AH771" s="95"/>
      <c r="AI771" s="96"/>
      <c r="AJ771" s="97"/>
    </row>
    <row r="772" spans="2:36" ht="15" hidden="1" customHeight="1" thickBot="1" x14ac:dyDescent="0.3">
      <c r="B772" s="92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74"/>
      <c r="Q772" s="74"/>
      <c r="R772" s="74"/>
      <c r="S772" s="56"/>
      <c r="T772" s="56"/>
      <c r="W772" s="56"/>
      <c r="X772" s="56"/>
      <c r="Y772" s="56"/>
      <c r="Z772" s="53"/>
      <c r="AA772" s="57"/>
      <c r="AB772" s="57"/>
      <c r="AC772" s="58"/>
      <c r="AD772" s="83"/>
      <c r="AE772" s="84"/>
      <c r="AF772" s="94"/>
      <c r="AG772" s="95"/>
      <c r="AH772" s="95"/>
      <c r="AI772" s="96"/>
      <c r="AJ772" s="97"/>
    </row>
    <row r="773" spans="2:36" ht="15" hidden="1" customHeight="1" thickBot="1" x14ac:dyDescent="0.3">
      <c r="B773" s="90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72"/>
      <c r="Q773" s="72"/>
      <c r="R773" s="72"/>
      <c r="S773" s="39"/>
      <c r="T773" s="39"/>
      <c r="W773" s="39"/>
      <c r="X773" s="39"/>
      <c r="Y773" s="39"/>
      <c r="Z773" s="36"/>
      <c r="AA773" s="40"/>
      <c r="AB773" s="40"/>
      <c r="AC773" s="41"/>
      <c r="AD773" s="85"/>
      <c r="AE773" s="86"/>
      <c r="AF773" s="94" t="e">
        <f>SUM(Z773:Z777)/SUM($H773:$H777)*100</f>
        <v>#DIV/0!</v>
      </c>
      <c r="AG773" s="95" t="e">
        <f>SUM(AA773:AA777)/SUM($H773:$H777)*100</f>
        <v>#DIV/0!</v>
      </c>
      <c r="AH773" s="95" t="e">
        <f>SUM(AB773:AB777)/SUM($H773:$H777)*100</f>
        <v>#DIV/0!</v>
      </c>
      <c r="AI773" s="96" t="e">
        <f>SUM(AC773:AC777)/SUM($H773:$H777)*100</f>
        <v>#DIV/0!</v>
      </c>
      <c r="AJ773" s="97" t="e">
        <f t="shared" ref="AJ773" si="157">SUM(AF773:AI777)</f>
        <v>#DIV/0!</v>
      </c>
    </row>
    <row r="774" spans="2:36" ht="15" hidden="1" customHeight="1" thickBot="1" x14ac:dyDescent="0.3">
      <c r="B774" s="91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73"/>
      <c r="Q774" s="73"/>
      <c r="R774" s="73"/>
      <c r="S774" s="47"/>
      <c r="T774" s="47"/>
      <c r="W774" s="47"/>
      <c r="X774" s="47"/>
      <c r="Y774" s="47"/>
      <c r="Z774" s="44"/>
      <c r="AA774" s="48"/>
      <c r="AB774" s="48"/>
      <c r="AC774" s="49"/>
      <c r="AD774" s="81"/>
      <c r="AE774" s="82"/>
      <c r="AF774" s="94"/>
      <c r="AG774" s="95"/>
      <c r="AH774" s="95"/>
      <c r="AI774" s="96"/>
      <c r="AJ774" s="97"/>
    </row>
    <row r="775" spans="2:36" ht="15" hidden="1" customHeight="1" thickBot="1" x14ac:dyDescent="0.3">
      <c r="B775" s="91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73"/>
      <c r="Q775" s="73"/>
      <c r="R775" s="73"/>
      <c r="S775" s="47"/>
      <c r="T775" s="47"/>
      <c r="W775" s="47"/>
      <c r="X775" s="47"/>
      <c r="Y775" s="47"/>
      <c r="Z775" s="44"/>
      <c r="AA775" s="48"/>
      <c r="AB775" s="48"/>
      <c r="AC775" s="49"/>
      <c r="AD775" s="81"/>
      <c r="AE775" s="82"/>
      <c r="AF775" s="94"/>
      <c r="AG775" s="95"/>
      <c r="AH775" s="95"/>
      <c r="AI775" s="96"/>
      <c r="AJ775" s="97"/>
    </row>
    <row r="776" spans="2:36" ht="15" hidden="1" customHeight="1" thickBot="1" x14ac:dyDescent="0.3">
      <c r="B776" s="91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73"/>
      <c r="Q776" s="73"/>
      <c r="R776" s="73"/>
      <c r="S776" s="47"/>
      <c r="T776" s="47"/>
      <c r="W776" s="47"/>
      <c r="X776" s="47"/>
      <c r="Y776" s="47"/>
      <c r="Z776" s="44"/>
      <c r="AA776" s="48"/>
      <c r="AB776" s="48"/>
      <c r="AC776" s="49"/>
      <c r="AD776" s="81"/>
      <c r="AE776" s="82"/>
      <c r="AF776" s="94"/>
      <c r="AG776" s="95"/>
      <c r="AH776" s="95"/>
      <c r="AI776" s="96"/>
      <c r="AJ776" s="97"/>
    </row>
    <row r="777" spans="2:36" ht="15" hidden="1" customHeight="1" thickBot="1" x14ac:dyDescent="0.3">
      <c r="B777" s="92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74"/>
      <c r="Q777" s="74"/>
      <c r="R777" s="74"/>
      <c r="S777" s="56"/>
      <c r="T777" s="56"/>
      <c r="W777" s="56"/>
      <c r="X777" s="56"/>
      <c r="Y777" s="56"/>
      <c r="Z777" s="53"/>
      <c r="AA777" s="57"/>
      <c r="AB777" s="57"/>
      <c r="AC777" s="58"/>
      <c r="AD777" s="83"/>
      <c r="AE777" s="84"/>
      <c r="AF777" s="94"/>
      <c r="AG777" s="95"/>
      <c r="AH777" s="95"/>
      <c r="AI777" s="96"/>
      <c r="AJ777" s="97"/>
    </row>
    <row r="778" spans="2:36" ht="15" hidden="1" customHeight="1" thickBot="1" x14ac:dyDescent="0.3">
      <c r="B778" s="90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72"/>
      <c r="Q778" s="72"/>
      <c r="R778" s="72"/>
      <c r="S778" s="39"/>
      <c r="T778" s="39"/>
      <c r="W778" s="39"/>
      <c r="X778" s="39"/>
      <c r="Y778" s="39"/>
      <c r="Z778" s="36"/>
      <c r="AA778" s="40"/>
      <c r="AB778" s="40"/>
      <c r="AC778" s="41"/>
      <c r="AD778" s="85"/>
      <c r="AE778" s="86"/>
      <c r="AF778" s="94" t="e">
        <f>SUM(Z778:Z782)/SUM($H778:$H782)*100</f>
        <v>#DIV/0!</v>
      </c>
      <c r="AG778" s="95" t="e">
        <f>SUM(AA778:AA782)/SUM($H778:$H782)*100</f>
        <v>#DIV/0!</v>
      </c>
      <c r="AH778" s="95" t="e">
        <f>SUM(AB778:AB782)/SUM($H778:$H782)*100</f>
        <v>#DIV/0!</v>
      </c>
      <c r="AI778" s="96" t="e">
        <f>SUM(AC778:AC782)/SUM($H778:$H782)*100</f>
        <v>#DIV/0!</v>
      </c>
      <c r="AJ778" s="97" t="e">
        <f t="shared" ref="AJ778" si="158">SUM(AF778:AI782)</f>
        <v>#DIV/0!</v>
      </c>
    </row>
    <row r="779" spans="2:36" ht="15" hidden="1" customHeight="1" thickBot="1" x14ac:dyDescent="0.3">
      <c r="B779" s="91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73"/>
      <c r="Q779" s="73"/>
      <c r="R779" s="73"/>
      <c r="S779" s="47"/>
      <c r="T779" s="47"/>
      <c r="W779" s="47"/>
      <c r="X779" s="47"/>
      <c r="Y779" s="47"/>
      <c r="Z779" s="44"/>
      <c r="AA779" s="48"/>
      <c r="AB779" s="48"/>
      <c r="AC779" s="49"/>
      <c r="AD779" s="81"/>
      <c r="AE779" s="82"/>
      <c r="AF779" s="94"/>
      <c r="AG779" s="95"/>
      <c r="AH779" s="95"/>
      <c r="AI779" s="96"/>
      <c r="AJ779" s="97"/>
    </row>
    <row r="780" spans="2:36" ht="15" hidden="1" customHeight="1" thickBot="1" x14ac:dyDescent="0.3">
      <c r="B780" s="91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73"/>
      <c r="Q780" s="73"/>
      <c r="R780" s="73"/>
      <c r="S780" s="47"/>
      <c r="T780" s="47"/>
      <c r="W780" s="47"/>
      <c r="X780" s="47"/>
      <c r="Y780" s="47"/>
      <c r="Z780" s="44"/>
      <c r="AA780" s="48"/>
      <c r="AB780" s="48"/>
      <c r="AC780" s="49"/>
      <c r="AD780" s="81"/>
      <c r="AE780" s="82"/>
      <c r="AF780" s="94"/>
      <c r="AG780" s="95"/>
      <c r="AH780" s="95"/>
      <c r="AI780" s="96"/>
      <c r="AJ780" s="97"/>
    </row>
    <row r="781" spans="2:36" ht="15" hidden="1" customHeight="1" thickBot="1" x14ac:dyDescent="0.3">
      <c r="B781" s="91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73"/>
      <c r="Q781" s="73"/>
      <c r="R781" s="73"/>
      <c r="S781" s="47"/>
      <c r="T781" s="47"/>
      <c r="W781" s="47"/>
      <c r="X781" s="47"/>
      <c r="Y781" s="47"/>
      <c r="Z781" s="44"/>
      <c r="AA781" s="48"/>
      <c r="AB781" s="48"/>
      <c r="AC781" s="49"/>
      <c r="AD781" s="81"/>
      <c r="AE781" s="82"/>
      <c r="AF781" s="94"/>
      <c r="AG781" s="95"/>
      <c r="AH781" s="95"/>
      <c r="AI781" s="96"/>
      <c r="AJ781" s="97"/>
    </row>
    <row r="782" spans="2:36" ht="15" hidden="1" customHeight="1" thickBot="1" x14ac:dyDescent="0.3">
      <c r="B782" s="92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74"/>
      <c r="Q782" s="74"/>
      <c r="R782" s="74"/>
      <c r="S782" s="56"/>
      <c r="T782" s="56"/>
      <c r="W782" s="56"/>
      <c r="X782" s="56"/>
      <c r="Y782" s="56"/>
      <c r="Z782" s="53"/>
      <c r="AA782" s="57"/>
      <c r="AB782" s="57"/>
      <c r="AC782" s="58"/>
      <c r="AD782" s="83"/>
      <c r="AE782" s="84"/>
      <c r="AF782" s="94"/>
      <c r="AG782" s="95"/>
      <c r="AH782" s="95"/>
      <c r="AI782" s="96"/>
      <c r="AJ782" s="97"/>
    </row>
    <row r="783" spans="2:36" ht="15" hidden="1" customHeight="1" thickBot="1" x14ac:dyDescent="0.3">
      <c r="B783" s="90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72"/>
      <c r="Q783" s="72"/>
      <c r="R783" s="72"/>
      <c r="S783" s="39"/>
      <c r="T783" s="39"/>
      <c r="W783" s="39"/>
      <c r="X783" s="39"/>
      <c r="Y783" s="39"/>
      <c r="Z783" s="36"/>
      <c r="AA783" s="40"/>
      <c r="AB783" s="40"/>
      <c r="AC783" s="41"/>
      <c r="AD783" s="85"/>
      <c r="AE783" s="86"/>
      <c r="AF783" s="94" t="e">
        <f>SUM(Z783:Z787)/SUM($H783:$H787)*100</f>
        <v>#DIV/0!</v>
      </c>
      <c r="AG783" s="95" t="e">
        <f>SUM(AA783:AA787)/SUM($H783:$H787)*100</f>
        <v>#DIV/0!</v>
      </c>
      <c r="AH783" s="95" t="e">
        <f>SUM(AB783:AB787)/SUM($H783:$H787)*100</f>
        <v>#DIV/0!</v>
      </c>
      <c r="AI783" s="96" t="e">
        <f>SUM(AC783:AC787)/SUM($H783:$H787)*100</f>
        <v>#DIV/0!</v>
      </c>
      <c r="AJ783" s="97" t="e">
        <f t="shared" ref="AJ783" si="159">SUM(AF783:AI787)</f>
        <v>#DIV/0!</v>
      </c>
    </row>
    <row r="784" spans="2:36" ht="15" hidden="1" customHeight="1" thickBot="1" x14ac:dyDescent="0.3">
      <c r="B784" s="91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73"/>
      <c r="Q784" s="73"/>
      <c r="R784" s="73"/>
      <c r="S784" s="47"/>
      <c r="T784" s="47"/>
      <c r="W784" s="47"/>
      <c r="X784" s="47"/>
      <c r="Y784" s="47"/>
      <c r="Z784" s="44"/>
      <c r="AA784" s="48"/>
      <c r="AB784" s="48"/>
      <c r="AC784" s="49"/>
      <c r="AD784" s="81"/>
      <c r="AE784" s="82"/>
      <c r="AF784" s="94"/>
      <c r="AG784" s="95"/>
      <c r="AH784" s="95"/>
      <c r="AI784" s="96"/>
      <c r="AJ784" s="97"/>
    </row>
    <row r="785" spans="2:36" ht="15" hidden="1" customHeight="1" thickBot="1" x14ac:dyDescent="0.3">
      <c r="B785" s="91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73"/>
      <c r="Q785" s="73"/>
      <c r="R785" s="73"/>
      <c r="S785" s="47"/>
      <c r="T785" s="47"/>
      <c r="W785" s="47"/>
      <c r="X785" s="47"/>
      <c r="Y785" s="47"/>
      <c r="Z785" s="44"/>
      <c r="AA785" s="48"/>
      <c r="AB785" s="48"/>
      <c r="AC785" s="49"/>
      <c r="AD785" s="81"/>
      <c r="AE785" s="82"/>
      <c r="AF785" s="94"/>
      <c r="AG785" s="95"/>
      <c r="AH785" s="95"/>
      <c r="AI785" s="96"/>
      <c r="AJ785" s="97"/>
    </row>
    <row r="786" spans="2:36" ht="15" hidden="1" customHeight="1" thickBot="1" x14ac:dyDescent="0.3">
      <c r="B786" s="91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73"/>
      <c r="Q786" s="73"/>
      <c r="R786" s="73"/>
      <c r="S786" s="47"/>
      <c r="T786" s="47"/>
      <c r="W786" s="47"/>
      <c r="X786" s="47"/>
      <c r="Y786" s="47"/>
      <c r="Z786" s="44"/>
      <c r="AA786" s="48"/>
      <c r="AB786" s="48"/>
      <c r="AC786" s="49"/>
      <c r="AD786" s="81"/>
      <c r="AE786" s="82"/>
      <c r="AF786" s="94"/>
      <c r="AG786" s="95"/>
      <c r="AH786" s="95"/>
      <c r="AI786" s="96"/>
      <c r="AJ786" s="97"/>
    </row>
    <row r="787" spans="2:36" ht="15" hidden="1" customHeight="1" thickBot="1" x14ac:dyDescent="0.3">
      <c r="B787" s="92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74"/>
      <c r="Q787" s="74"/>
      <c r="R787" s="74"/>
      <c r="S787" s="56"/>
      <c r="T787" s="56"/>
      <c r="W787" s="56"/>
      <c r="X787" s="56"/>
      <c r="Y787" s="56"/>
      <c r="Z787" s="53"/>
      <c r="AA787" s="57"/>
      <c r="AB787" s="57"/>
      <c r="AC787" s="58"/>
      <c r="AD787" s="83"/>
      <c r="AE787" s="84"/>
      <c r="AF787" s="94"/>
      <c r="AG787" s="95"/>
      <c r="AH787" s="95"/>
      <c r="AI787" s="96"/>
      <c r="AJ787" s="97"/>
    </row>
    <row r="788" spans="2:36" ht="15" hidden="1" customHeight="1" thickBot="1" x14ac:dyDescent="0.3">
      <c r="B788" s="90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72"/>
      <c r="Q788" s="72"/>
      <c r="R788" s="72"/>
      <c r="S788" s="39"/>
      <c r="T788" s="39"/>
      <c r="W788" s="39"/>
      <c r="X788" s="39"/>
      <c r="Y788" s="39"/>
      <c r="Z788" s="36"/>
      <c r="AA788" s="40"/>
      <c r="AB788" s="40"/>
      <c r="AC788" s="41"/>
      <c r="AD788" s="85"/>
      <c r="AE788" s="86"/>
      <c r="AF788" s="94" t="e">
        <f>SUM(Z788:Z792)/SUM($H788:$H792)*100</f>
        <v>#DIV/0!</v>
      </c>
      <c r="AG788" s="95" t="e">
        <f>SUM(AA788:AA792)/SUM($H788:$H792)*100</f>
        <v>#DIV/0!</v>
      </c>
      <c r="AH788" s="95" t="e">
        <f>SUM(AB788:AB792)/SUM($H788:$H792)*100</f>
        <v>#DIV/0!</v>
      </c>
      <c r="AI788" s="96" t="e">
        <f>SUM(AC788:AC792)/SUM($H788:$H792)*100</f>
        <v>#DIV/0!</v>
      </c>
      <c r="AJ788" s="97" t="e">
        <f t="shared" ref="AJ788" si="160">SUM(AF788:AI792)</f>
        <v>#DIV/0!</v>
      </c>
    </row>
    <row r="789" spans="2:36" ht="15" hidden="1" customHeight="1" thickBot="1" x14ac:dyDescent="0.3">
      <c r="B789" s="91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73"/>
      <c r="Q789" s="73"/>
      <c r="R789" s="73"/>
      <c r="S789" s="47"/>
      <c r="T789" s="47"/>
      <c r="W789" s="47"/>
      <c r="X789" s="47"/>
      <c r="Y789" s="47"/>
      <c r="Z789" s="44"/>
      <c r="AA789" s="48"/>
      <c r="AB789" s="48"/>
      <c r="AC789" s="49"/>
      <c r="AD789" s="81"/>
      <c r="AE789" s="82"/>
      <c r="AF789" s="94"/>
      <c r="AG789" s="95"/>
      <c r="AH789" s="95"/>
      <c r="AI789" s="96"/>
      <c r="AJ789" s="97"/>
    </row>
    <row r="790" spans="2:36" ht="15" hidden="1" customHeight="1" thickBot="1" x14ac:dyDescent="0.3">
      <c r="B790" s="91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73"/>
      <c r="Q790" s="73"/>
      <c r="R790" s="73"/>
      <c r="S790" s="47"/>
      <c r="T790" s="47"/>
      <c r="W790" s="47"/>
      <c r="X790" s="47"/>
      <c r="Y790" s="47"/>
      <c r="Z790" s="44"/>
      <c r="AA790" s="48"/>
      <c r="AB790" s="48"/>
      <c r="AC790" s="49"/>
      <c r="AD790" s="81"/>
      <c r="AE790" s="82"/>
      <c r="AF790" s="94"/>
      <c r="AG790" s="95"/>
      <c r="AH790" s="95"/>
      <c r="AI790" s="96"/>
      <c r="AJ790" s="97"/>
    </row>
    <row r="791" spans="2:36" ht="15" hidden="1" customHeight="1" thickBot="1" x14ac:dyDescent="0.3">
      <c r="B791" s="91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73"/>
      <c r="Q791" s="73"/>
      <c r="R791" s="73"/>
      <c r="S791" s="47"/>
      <c r="T791" s="47"/>
      <c r="W791" s="47"/>
      <c r="X791" s="47"/>
      <c r="Y791" s="47"/>
      <c r="Z791" s="44"/>
      <c r="AA791" s="48"/>
      <c r="AB791" s="48"/>
      <c r="AC791" s="49"/>
      <c r="AD791" s="81"/>
      <c r="AE791" s="82"/>
      <c r="AF791" s="94"/>
      <c r="AG791" s="95"/>
      <c r="AH791" s="95"/>
      <c r="AI791" s="96"/>
      <c r="AJ791" s="97"/>
    </row>
    <row r="792" spans="2:36" ht="15" hidden="1" customHeight="1" thickBot="1" x14ac:dyDescent="0.3">
      <c r="B792" s="92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74"/>
      <c r="Q792" s="74"/>
      <c r="R792" s="74"/>
      <c r="S792" s="56"/>
      <c r="T792" s="56"/>
      <c r="W792" s="56"/>
      <c r="X792" s="56"/>
      <c r="Y792" s="56"/>
      <c r="Z792" s="53"/>
      <c r="AA792" s="57"/>
      <c r="AB792" s="57"/>
      <c r="AC792" s="58"/>
      <c r="AD792" s="83"/>
      <c r="AE792" s="84"/>
      <c r="AF792" s="94"/>
      <c r="AG792" s="95"/>
      <c r="AH792" s="95"/>
      <c r="AI792" s="96"/>
      <c r="AJ792" s="97"/>
    </row>
    <row r="793" spans="2:36" ht="15" hidden="1" customHeight="1" thickBot="1" x14ac:dyDescent="0.3">
      <c r="B793" s="90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72"/>
      <c r="Q793" s="72"/>
      <c r="R793" s="72"/>
      <c r="S793" s="39"/>
      <c r="T793" s="39"/>
      <c r="W793" s="39"/>
      <c r="X793" s="39"/>
      <c r="Y793" s="39"/>
      <c r="Z793" s="36"/>
      <c r="AA793" s="40"/>
      <c r="AB793" s="40"/>
      <c r="AC793" s="41"/>
      <c r="AD793" s="85"/>
      <c r="AE793" s="86"/>
      <c r="AF793" s="94" t="e">
        <f>SUM(Z793:Z797)/SUM($H793:$H797)*100</f>
        <v>#DIV/0!</v>
      </c>
      <c r="AG793" s="95" t="e">
        <f>SUM(AA793:AA797)/SUM($H793:$H797)*100</f>
        <v>#DIV/0!</v>
      </c>
      <c r="AH793" s="95" t="e">
        <f>SUM(AB793:AB797)/SUM($H793:$H797)*100</f>
        <v>#DIV/0!</v>
      </c>
      <c r="AI793" s="96" t="e">
        <f>SUM(AC793:AC797)/SUM($H793:$H797)*100</f>
        <v>#DIV/0!</v>
      </c>
      <c r="AJ793" s="97" t="e">
        <f t="shared" ref="AJ793" si="161">SUM(AF793:AI797)</f>
        <v>#DIV/0!</v>
      </c>
    </row>
    <row r="794" spans="2:36" ht="15" hidden="1" customHeight="1" thickBot="1" x14ac:dyDescent="0.3">
      <c r="B794" s="91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73"/>
      <c r="Q794" s="73"/>
      <c r="R794" s="73"/>
      <c r="S794" s="47"/>
      <c r="T794" s="47"/>
      <c r="W794" s="47"/>
      <c r="X794" s="47"/>
      <c r="Y794" s="47"/>
      <c r="Z794" s="44"/>
      <c r="AA794" s="48"/>
      <c r="AB794" s="48"/>
      <c r="AC794" s="49"/>
      <c r="AD794" s="81"/>
      <c r="AE794" s="82"/>
      <c r="AF794" s="94"/>
      <c r="AG794" s="95"/>
      <c r="AH794" s="95"/>
      <c r="AI794" s="96"/>
      <c r="AJ794" s="97"/>
    </row>
    <row r="795" spans="2:36" ht="15" hidden="1" customHeight="1" thickBot="1" x14ac:dyDescent="0.3">
      <c r="B795" s="91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73"/>
      <c r="Q795" s="73"/>
      <c r="R795" s="73"/>
      <c r="S795" s="47"/>
      <c r="T795" s="47"/>
      <c r="W795" s="47"/>
      <c r="X795" s="47"/>
      <c r="Y795" s="47"/>
      <c r="Z795" s="44"/>
      <c r="AA795" s="48"/>
      <c r="AB795" s="48"/>
      <c r="AC795" s="49"/>
      <c r="AD795" s="81"/>
      <c r="AE795" s="82"/>
      <c r="AF795" s="94"/>
      <c r="AG795" s="95"/>
      <c r="AH795" s="95"/>
      <c r="AI795" s="96"/>
      <c r="AJ795" s="97"/>
    </row>
    <row r="796" spans="2:36" ht="15" hidden="1" customHeight="1" thickBot="1" x14ac:dyDescent="0.3">
      <c r="B796" s="91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73"/>
      <c r="Q796" s="73"/>
      <c r="R796" s="73"/>
      <c r="S796" s="47"/>
      <c r="T796" s="47"/>
      <c r="W796" s="47"/>
      <c r="X796" s="47"/>
      <c r="Y796" s="47"/>
      <c r="Z796" s="44"/>
      <c r="AA796" s="48"/>
      <c r="AB796" s="48"/>
      <c r="AC796" s="49"/>
      <c r="AD796" s="81"/>
      <c r="AE796" s="82"/>
      <c r="AF796" s="94"/>
      <c r="AG796" s="95"/>
      <c r="AH796" s="95"/>
      <c r="AI796" s="96"/>
      <c r="AJ796" s="97"/>
    </row>
    <row r="797" spans="2:36" ht="15" hidden="1" customHeight="1" thickBot="1" x14ac:dyDescent="0.3">
      <c r="B797" s="92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74"/>
      <c r="Q797" s="74"/>
      <c r="R797" s="74"/>
      <c r="S797" s="56"/>
      <c r="T797" s="56"/>
      <c r="W797" s="56"/>
      <c r="X797" s="56"/>
      <c r="Y797" s="56"/>
      <c r="Z797" s="53"/>
      <c r="AA797" s="57"/>
      <c r="AB797" s="57"/>
      <c r="AC797" s="58"/>
      <c r="AD797" s="83"/>
      <c r="AE797" s="84"/>
      <c r="AF797" s="94"/>
      <c r="AG797" s="95"/>
      <c r="AH797" s="95"/>
      <c r="AI797" s="96"/>
      <c r="AJ797" s="97"/>
    </row>
    <row r="798" spans="2:36" ht="15" hidden="1" customHeight="1" thickBot="1" x14ac:dyDescent="0.3">
      <c r="B798" s="90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72"/>
      <c r="Q798" s="72"/>
      <c r="R798" s="72"/>
      <c r="S798" s="39"/>
      <c r="T798" s="39"/>
      <c r="W798" s="39"/>
      <c r="X798" s="39"/>
      <c r="Y798" s="39"/>
      <c r="Z798" s="36"/>
      <c r="AA798" s="40"/>
      <c r="AB798" s="40"/>
      <c r="AC798" s="41"/>
      <c r="AD798" s="85"/>
      <c r="AE798" s="86"/>
      <c r="AF798" s="94" t="e">
        <f>SUM(Z798:Z802)/SUM($H798:$H802)*100</f>
        <v>#DIV/0!</v>
      </c>
      <c r="AG798" s="95" t="e">
        <f>SUM(AA798:AA802)/SUM($H798:$H802)*100</f>
        <v>#DIV/0!</v>
      </c>
      <c r="AH798" s="95" t="e">
        <f>SUM(AB798:AB802)/SUM($H798:$H802)*100</f>
        <v>#DIV/0!</v>
      </c>
      <c r="AI798" s="96" t="e">
        <f>SUM(AC798:AC802)/SUM($H798:$H802)*100</f>
        <v>#DIV/0!</v>
      </c>
      <c r="AJ798" s="97" t="e">
        <f t="shared" ref="AJ798" si="162">SUM(AF798:AI802)</f>
        <v>#DIV/0!</v>
      </c>
    </row>
    <row r="799" spans="2:36" ht="15" hidden="1" customHeight="1" thickBot="1" x14ac:dyDescent="0.3">
      <c r="B799" s="91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73"/>
      <c r="Q799" s="73"/>
      <c r="R799" s="73"/>
      <c r="S799" s="47"/>
      <c r="T799" s="47"/>
      <c r="W799" s="47"/>
      <c r="X799" s="47"/>
      <c r="Y799" s="47"/>
      <c r="Z799" s="44"/>
      <c r="AA799" s="48"/>
      <c r="AB799" s="48"/>
      <c r="AC799" s="49"/>
      <c r="AD799" s="81"/>
      <c r="AE799" s="82"/>
      <c r="AF799" s="94"/>
      <c r="AG799" s="95"/>
      <c r="AH799" s="95"/>
      <c r="AI799" s="96"/>
      <c r="AJ799" s="97"/>
    </row>
    <row r="800" spans="2:36" ht="15" hidden="1" customHeight="1" thickBot="1" x14ac:dyDescent="0.3">
      <c r="B800" s="91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73"/>
      <c r="Q800" s="73"/>
      <c r="R800" s="73"/>
      <c r="S800" s="47"/>
      <c r="T800" s="47"/>
      <c r="W800" s="47"/>
      <c r="X800" s="47"/>
      <c r="Y800" s="47"/>
      <c r="Z800" s="44"/>
      <c r="AA800" s="48"/>
      <c r="AB800" s="48"/>
      <c r="AC800" s="49"/>
      <c r="AD800" s="81"/>
      <c r="AE800" s="82"/>
      <c r="AF800" s="94"/>
      <c r="AG800" s="95"/>
      <c r="AH800" s="95"/>
      <c r="AI800" s="96"/>
      <c r="AJ800" s="97"/>
    </row>
    <row r="801" spans="2:36" ht="15" hidden="1" customHeight="1" thickBot="1" x14ac:dyDescent="0.3">
      <c r="B801" s="91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73"/>
      <c r="Q801" s="73"/>
      <c r="R801" s="73"/>
      <c r="S801" s="47"/>
      <c r="T801" s="47"/>
      <c r="W801" s="47"/>
      <c r="X801" s="47"/>
      <c r="Y801" s="47"/>
      <c r="Z801" s="44"/>
      <c r="AA801" s="48"/>
      <c r="AB801" s="48"/>
      <c r="AC801" s="49"/>
      <c r="AD801" s="81"/>
      <c r="AE801" s="82"/>
      <c r="AF801" s="94"/>
      <c r="AG801" s="95"/>
      <c r="AH801" s="95"/>
      <c r="AI801" s="96"/>
      <c r="AJ801" s="97"/>
    </row>
    <row r="802" spans="2:36" ht="15" hidden="1" customHeight="1" thickBot="1" x14ac:dyDescent="0.3">
      <c r="B802" s="92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74"/>
      <c r="Q802" s="74"/>
      <c r="R802" s="74"/>
      <c r="S802" s="56"/>
      <c r="T802" s="56"/>
      <c r="W802" s="56"/>
      <c r="X802" s="56"/>
      <c r="Y802" s="56"/>
      <c r="Z802" s="53"/>
      <c r="AA802" s="57"/>
      <c r="AB802" s="57"/>
      <c r="AC802" s="58"/>
      <c r="AD802" s="83"/>
      <c r="AE802" s="84"/>
      <c r="AF802" s="94"/>
      <c r="AG802" s="95"/>
      <c r="AH802" s="95"/>
      <c r="AI802" s="96"/>
      <c r="AJ802" s="97"/>
    </row>
    <row r="803" spans="2:36" ht="15" hidden="1" customHeight="1" thickBot="1" x14ac:dyDescent="0.3">
      <c r="B803" s="90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72"/>
      <c r="Q803" s="72"/>
      <c r="R803" s="72"/>
      <c r="S803" s="39"/>
      <c r="T803" s="39"/>
      <c r="W803" s="39"/>
      <c r="X803" s="39"/>
      <c r="Y803" s="39"/>
      <c r="Z803" s="36"/>
      <c r="AA803" s="40"/>
      <c r="AB803" s="40"/>
      <c r="AC803" s="41"/>
      <c r="AD803" s="85"/>
      <c r="AE803" s="86"/>
      <c r="AF803" s="94" t="e">
        <f>SUM(Z803:Z807)/SUM($H803:$H807)*100</f>
        <v>#DIV/0!</v>
      </c>
      <c r="AG803" s="95" t="e">
        <f>SUM(AA803:AA807)/SUM($H803:$H807)*100</f>
        <v>#DIV/0!</v>
      </c>
      <c r="AH803" s="95" t="e">
        <f>SUM(AB803:AB807)/SUM($H803:$H807)*100</f>
        <v>#DIV/0!</v>
      </c>
      <c r="AI803" s="96" t="e">
        <f>SUM(AC803:AC807)/SUM($H803:$H807)*100</f>
        <v>#DIV/0!</v>
      </c>
      <c r="AJ803" s="97" t="e">
        <f t="shared" ref="AJ803" si="163">SUM(AF803:AI807)</f>
        <v>#DIV/0!</v>
      </c>
    </row>
    <row r="804" spans="2:36" ht="15" hidden="1" customHeight="1" thickBot="1" x14ac:dyDescent="0.3">
      <c r="B804" s="91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73"/>
      <c r="Q804" s="73"/>
      <c r="R804" s="73"/>
      <c r="S804" s="47"/>
      <c r="T804" s="47"/>
      <c r="W804" s="47"/>
      <c r="X804" s="47"/>
      <c r="Y804" s="47"/>
      <c r="Z804" s="44"/>
      <c r="AA804" s="48"/>
      <c r="AB804" s="48"/>
      <c r="AC804" s="49"/>
      <c r="AD804" s="81"/>
      <c r="AE804" s="82"/>
      <c r="AF804" s="94"/>
      <c r="AG804" s="95"/>
      <c r="AH804" s="95"/>
      <c r="AI804" s="96"/>
      <c r="AJ804" s="97"/>
    </row>
    <row r="805" spans="2:36" ht="15" hidden="1" customHeight="1" thickBot="1" x14ac:dyDescent="0.3">
      <c r="B805" s="91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73"/>
      <c r="Q805" s="73"/>
      <c r="R805" s="73"/>
      <c r="S805" s="47"/>
      <c r="T805" s="47"/>
      <c r="W805" s="47"/>
      <c r="X805" s="47"/>
      <c r="Y805" s="47"/>
      <c r="Z805" s="44"/>
      <c r="AA805" s="48"/>
      <c r="AB805" s="48"/>
      <c r="AC805" s="49"/>
      <c r="AD805" s="81"/>
      <c r="AE805" s="82"/>
      <c r="AF805" s="94"/>
      <c r="AG805" s="95"/>
      <c r="AH805" s="95"/>
      <c r="AI805" s="96"/>
      <c r="AJ805" s="97"/>
    </row>
    <row r="806" spans="2:36" ht="15" hidden="1" customHeight="1" thickBot="1" x14ac:dyDescent="0.3">
      <c r="B806" s="91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73"/>
      <c r="Q806" s="73"/>
      <c r="R806" s="73"/>
      <c r="S806" s="47"/>
      <c r="T806" s="47"/>
      <c r="W806" s="47"/>
      <c r="X806" s="47"/>
      <c r="Y806" s="47"/>
      <c r="Z806" s="44"/>
      <c r="AA806" s="48"/>
      <c r="AB806" s="48"/>
      <c r="AC806" s="49"/>
      <c r="AD806" s="81"/>
      <c r="AE806" s="82"/>
      <c r="AF806" s="94"/>
      <c r="AG806" s="95"/>
      <c r="AH806" s="95"/>
      <c r="AI806" s="96"/>
      <c r="AJ806" s="97"/>
    </row>
    <row r="807" spans="2:36" ht="15" hidden="1" customHeight="1" thickBot="1" x14ac:dyDescent="0.3">
      <c r="B807" s="92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74"/>
      <c r="Q807" s="74"/>
      <c r="R807" s="74"/>
      <c r="S807" s="56"/>
      <c r="T807" s="56"/>
      <c r="W807" s="56"/>
      <c r="X807" s="56"/>
      <c r="Y807" s="56"/>
      <c r="Z807" s="53"/>
      <c r="AA807" s="57"/>
      <c r="AB807" s="57"/>
      <c r="AC807" s="58"/>
      <c r="AD807" s="83"/>
      <c r="AE807" s="84"/>
      <c r="AF807" s="94"/>
      <c r="AG807" s="95"/>
      <c r="AH807" s="95"/>
      <c r="AI807" s="96"/>
      <c r="AJ807" s="97"/>
    </row>
    <row r="808" spans="2:36" ht="15" hidden="1" customHeight="1" thickBot="1" x14ac:dyDescent="0.3">
      <c r="B808" s="90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72"/>
      <c r="Q808" s="72"/>
      <c r="R808" s="72"/>
      <c r="S808" s="39"/>
      <c r="T808" s="39"/>
      <c r="W808" s="39"/>
      <c r="X808" s="39"/>
      <c r="Y808" s="39"/>
      <c r="Z808" s="36"/>
      <c r="AA808" s="40"/>
      <c r="AB808" s="40"/>
      <c r="AC808" s="41"/>
      <c r="AD808" s="85"/>
      <c r="AE808" s="86"/>
      <c r="AF808" s="94" t="e">
        <f>SUM(Z808:Z812)/SUM($H808:$H812)*100</f>
        <v>#DIV/0!</v>
      </c>
      <c r="AG808" s="95" t="e">
        <f>SUM(AA808:AA812)/SUM($H808:$H812)*100</f>
        <v>#DIV/0!</v>
      </c>
      <c r="AH808" s="95" t="e">
        <f>SUM(AB808:AB812)/SUM($H808:$H812)*100</f>
        <v>#DIV/0!</v>
      </c>
      <c r="AI808" s="96" t="e">
        <f>SUM(AC808:AC812)/SUM($H808:$H812)*100</f>
        <v>#DIV/0!</v>
      </c>
      <c r="AJ808" s="97" t="e">
        <f t="shared" ref="AJ808" si="164">SUM(AF808:AI812)</f>
        <v>#DIV/0!</v>
      </c>
    </row>
    <row r="809" spans="2:36" ht="15" hidden="1" customHeight="1" thickBot="1" x14ac:dyDescent="0.3">
      <c r="B809" s="91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73"/>
      <c r="Q809" s="73"/>
      <c r="R809" s="73"/>
      <c r="S809" s="47"/>
      <c r="T809" s="47"/>
      <c r="W809" s="47"/>
      <c r="X809" s="47"/>
      <c r="Y809" s="47"/>
      <c r="Z809" s="44"/>
      <c r="AA809" s="48"/>
      <c r="AB809" s="48"/>
      <c r="AC809" s="49"/>
      <c r="AD809" s="81"/>
      <c r="AE809" s="82"/>
      <c r="AF809" s="94"/>
      <c r="AG809" s="95"/>
      <c r="AH809" s="95"/>
      <c r="AI809" s="96"/>
      <c r="AJ809" s="97"/>
    </row>
    <row r="810" spans="2:36" ht="15" hidden="1" customHeight="1" thickBot="1" x14ac:dyDescent="0.3">
      <c r="B810" s="91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73"/>
      <c r="Q810" s="73"/>
      <c r="R810" s="73"/>
      <c r="S810" s="47"/>
      <c r="T810" s="47"/>
      <c r="W810" s="47"/>
      <c r="X810" s="47"/>
      <c r="Y810" s="47"/>
      <c r="Z810" s="44"/>
      <c r="AA810" s="48"/>
      <c r="AB810" s="48"/>
      <c r="AC810" s="49"/>
      <c r="AD810" s="81"/>
      <c r="AE810" s="82"/>
      <c r="AF810" s="94"/>
      <c r="AG810" s="95"/>
      <c r="AH810" s="95"/>
      <c r="AI810" s="96"/>
      <c r="AJ810" s="97"/>
    </row>
    <row r="811" spans="2:36" ht="15" hidden="1" customHeight="1" thickBot="1" x14ac:dyDescent="0.3">
      <c r="B811" s="91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73"/>
      <c r="Q811" s="73"/>
      <c r="R811" s="73"/>
      <c r="S811" s="47"/>
      <c r="T811" s="47"/>
      <c r="W811" s="47"/>
      <c r="X811" s="47"/>
      <c r="Y811" s="47"/>
      <c r="Z811" s="44"/>
      <c r="AA811" s="48"/>
      <c r="AB811" s="48"/>
      <c r="AC811" s="49"/>
      <c r="AD811" s="81"/>
      <c r="AE811" s="82"/>
      <c r="AF811" s="94"/>
      <c r="AG811" s="95"/>
      <c r="AH811" s="95"/>
      <c r="AI811" s="96"/>
      <c r="AJ811" s="97"/>
    </row>
    <row r="812" spans="2:36" ht="15" hidden="1" customHeight="1" thickBot="1" x14ac:dyDescent="0.3">
      <c r="B812" s="92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74"/>
      <c r="Q812" s="74"/>
      <c r="R812" s="74"/>
      <c r="S812" s="56"/>
      <c r="T812" s="56"/>
      <c r="W812" s="56"/>
      <c r="X812" s="56"/>
      <c r="Y812" s="56"/>
      <c r="Z812" s="53"/>
      <c r="AA812" s="57"/>
      <c r="AB812" s="57"/>
      <c r="AC812" s="58"/>
      <c r="AD812" s="83"/>
      <c r="AE812" s="84"/>
      <c r="AF812" s="94"/>
      <c r="AG812" s="95"/>
      <c r="AH812" s="95"/>
      <c r="AI812" s="96"/>
      <c r="AJ812" s="97"/>
    </row>
    <row r="813" spans="2:36" ht="15" hidden="1" customHeight="1" thickBot="1" x14ac:dyDescent="0.3">
      <c r="B813" s="90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72"/>
      <c r="Q813" s="72"/>
      <c r="R813" s="72"/>
      <c r="S813" s="39"/>
      <c r="T813" s="39"/>
      <c r="W813" s="39"/>
      <c r="X813" s="39"/>
      <c r="Y813" s="39"/>
      <c r="Z813" s="36"/>
      <c r="AA813" s="40"/>
      <c r="AB813" s="40"/>
      <c r="AC813" s="41"/>
      <c r="AD813" s="85"/>
      <c r="AE813" s="86"/>
      <c r="AF813" s="94" t="e">
        <f>SUM(Z813:Z817)/SUM($H813:$H817)*100</f>
        <v>#DIV/0!</v>
      </c>
      <c r="AG813" s="95" t="e">
        <f>SUM(AA813:AA817)/SUM($H813:$H817)*100</f>
        <v>#DIV/0!</v>
      </c>
      <c r="AH813" s="95" t="e">
        <f>SUM(AB813:AB817)/SUM($H813:$H817)*100</f>
        <v>#DIV/0!</v>
      </c>
      <c r="AI813" s="96" t="e">
        <f>SUM(AC813:AC817)/SUM($H813:$H817)*100</f>
        <v>#DIV/0!</v>
      </c>
      <c r="AJ813" s="97" t="e">
        <f t="shared" ref="AJ813" si="165">SUM(AF813:AI817)</f>
        <v>#DIV/0!</v>
      </c>
    </row>
    <row r="814" spans="2:36" ht="15" hidden="1" customHeight="1" thickBot="1" x14ac:dyDescent="0.3">
      <c r="B814" s="91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73"/>
      <c r="Q814" s="73"/>
      <c r="R814" s="73"/>
      <c r="S814" s="47"/>
      <c r="T814" s="47"/>
      <c r="W814" s="47"/>
      <c r="X814" s="47"/>
      <c r="Y814" s="47"/>
      <c r="Z814" s="44"/>
      <c r="AA814" s="48"/>
      <c r="AB814" s="48"/>
      <c r="AC814" s="49"/>
      <c r="AD814" s="81"/>
      <c r="AE814" s="82"/>
      <c r="AF814" s="94"/>
      <c r="AG814" s="95"/>
      <c r="AH814" s="95"/>
      <c r="AI814" s="96"/>
      <c r="AJ814" s="97"/>
    </row>
    <row r="815" spans="2:36" ht="15" hidden="1" customHeight="1" thickBot="1" x14ac:dyDescent="0.3">
      <c r="B815" s="91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73"/>
      <c r="Q815" s="73"/>
      <c r="R815" s="73"/>
      <c r="S815" s="47"/>
      <c r="T815" s="47"/>
      <c r="W815" s="47"/>
      <c r="X815" s="47"/>
      <c r="Y815" s="47"/>
      <c r="Z815" s="44"/>
      <c r="AA815" s="48"/>
      <c r="AB815" s="48"/>
      <c r="AC815" s="49"/>
      <c r="AD815" s="81"/>
      <c r="AE815" s="82"/>
      <c r="AF815" s="94"/>
      <c r="AG815" s="95"/>
      <c r="AH815" s="95"/>
      <c r="AI815" s="96"/>
      <c r="AJ815" s="97"/>
    </row>
    <row r="816" spans="2:36" ht="15" hidden="1" customHeight="1" thickBot="1" x14ac:dyDescent="0.3">
      <c r="B816" s="91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73"/>
      <c r="Q816" s="73"/>
      <c r="R816" s="73"/>
      <c r="S816" s="47"/>
      <c r="T816" s="47"/>
      <c r="W816" s="47"/>
      <c r="X816" s="47"/>
      <c r="Y816" s="47"/>
      <c r="Z816" s="44"/>
      <c r="AA816" s="48"/>
      <c r="AB816" s="48"/>
      <c r="AC816" s="49"/>
      <c r="AD816" s="81"/>
      <c r="AE816" s="82"/>
      <c r="AF816" s="94"/>
      <c r="AG816" s="95"/>
      <c r="AH816" s="95"/>
      <c r="AI816" s="96"/>
      <c r="AJ816" s="97"/>
    </row>
    <row r="817" spans="2:36" ht="15" hidden="1" customHeight="1" thickBot="1" x14ac:dyDescent="0.3">
      <c r="B817" s="92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74"/>
      <c r="Q817" s="74"/>
      <c r="R817" s="74"/>
      <c r="S817" s="56"/>
      <c r="T817" s="56"/>
      <c r="W817" s="56"/>
      <c r="X817" s="56"/>
      <c r="Y817" s="56"/>
      <c r="Z817" s="53"/>
      <c r="AA817" s="57"/>
      <c r="AB817" s="57"/>
      <c r="AC817" s="58"/>
      <c r="AD817" s="83"/>
      <c r="AE817" s="84"/>
      <c r="AF817" s="94"/>
      <c r="AG817" s="95"/>
      <c r="AH817" s="95"/>
      <c r="AI817" s="96"/>
      <c r="AJ817" s="97"/>
    </row>
    <row r="818" spans="2:36" ht="15" hidden="1" customHeight="1" thickBot="1" x14ac:dyDescent="0.3">
      <c r="B818" s="90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72"/>
      <c r="Q818" s="72"/>
      <c r="R818" s="72"/>
      <c r="S818" s="39"/>
      <c r="T818" s="39"/>
      <c r="W818" s="39"/>
      <c r="X818" s="39"/>
      <c r="Y818" s="39"/>
      <c r="Z818" s="36"/>
      <c r="AA818" s="40"/>
      <c r="AB818" s="40"/>
      <c r="AC818" s="41"/>
      <c r="AD818" s="85"/>
      <c r="AE818" s="86"/>
      <c r="AF818" s="94" t="e">
        <f>SUM(Z818:Z822)/SUM($H818:$H822)*100</f>
        <v>#DIV/0!</v>
      </c>
      <c r="AG818" s="95" t="e">
        <f>SUM(AA818:AA822)/SUM($H818:$H822)*100</f>
        <v>#DIV/0!</v>
      </c>
      <c r="AH818" s="95" t="e">
        <f>SUM(AB818:AB822)/SUM($H818:$H822)*100</f>
        <v>#DIV/0!</v>
      </c>
      <c r="AI818" s="96" t="e">
        <f>SUM(AC818:AC822)/SUM($H818:$H822)*100</f>
        <v>#DIV/0!</v>
      </c>
      <c r="AJ818" s="97" t="e">
        <f t="shared" ref="AJ818" si="166">SUM(AF818:AI822)</f>
        <v>#DIV/0!</v>
      </c>
    </row>
    <row r="819" spans="2:36" ht="15" hidden="1" customHeight="1" thickBot="1" x14ac:dyDescent="0.3">
      <c r="B819" s="91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73"/>
      <c r="Q819" s="73"/>
      <c r="R819" s="73"/>
      <c r="S819" s="47"/>
      <c r="T819" s="47"/>
      <c r="W819" s="47"/>
      <c r="X819" s="47"/>
      <c r="Y819" s="47"/>
      <c r="Z819" s="44"/>
      <c r="AA819" s="48"/>
      <c r="AB819" s="48"/>
      <c r="AC819" s="49"/>
      <c r="AD819" s="81"/>
      <c r="AE819" s="82"/>
      <c r="AF819" s="94"/>
      <c r="AG819" s="95"/>
      <c r="AH819" s="95"/>
      <c r="AI819" s="96"/>
      <c r="AJ819" s="97"/>
    </row>
    <row r="820" spans="2:36" ht="15" hidden="1" customHeight="1" thickBot="1" x14ac:dyDescent="0.3">
      <c r="B820" s="91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73"/>
      <c r="Q820" s="73"/>
      <c r="R820" s="73"/>
      <c r="S820" s="47"/>
      <c r="T820" s="47"/>
      <c r="W820" s="47"/>
      <c r="X820" s="47"/>
      <c r="Y820" s="47"/>
      <c r="Z820" s="44"/>
      <c r="AA820" s="48"/>
      <c r="AB820" s="48"/>
      <c r="AC820" s="49"/>
      <c r="AD820" s="81"/>
      <c r="AE820" s="82"/>
      <c r="AF820" s="94"/>
      <c r="AG820" s="95"/>
      <c r="AH820" s="95"/>
      <c r="AI820" s="96"/>
      <c r="AJ820" s="97"/>
    </row>
    <row r="821" spans="2:36" ht="15" hidden="1" customHeight="1" thickBot="1" x14ac:dyDescent="0.3">
      <c r="B821" s="91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73"/>
      <c r="Q821" s="73"/>
      <c r="R821" s="73"/>
      <c r="S821" s="47"/>
      <c r="T821" s="47"/>
      <c r="W821" s="47"/>
      <c r="X821" s="47"/>
      <c r="Y821" s="47"/>
      <c r="Z821" s="44"/>
      <c r="AA821" s="48"/>
      <c r="AB821" s="48"/>
      <c r="AC821" s="49"/>
      <c r="AD821" s="81"/>
      <c r="AE821" s="82"/>
      <c r="AF821" s="94"/>
      <c r="AG821" s="95"/>
      <c r="AH821" s="95"/>
      <c r="AI821" s="96"/>
      <c r="AJ821" s="97"/>
    </row>
    <row r="822" spans="2:36" ht="15" hidden="1" customHeight="1" thickBot="1" x14ac:dyDescent="0.3">
      <c r="B822" s="92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74"/>
      <c r="Q822" s="74"/>
      <c r="R822" s="74"/>
      <c r="S822" s="56"/>
      <c r="T822" s="56"/>
      <c r="W822" s="56"/>
      <c r="X822" s="56"/>
      <c r="Y822" s="56"/>
      <c r="Z822" s="53"/>
      <c r="AA822" s="57"/>
      <c r="AB822" s="57"/>
      <c r="AC822" s="58"/>
      <c r="AD822" s="83"/>
      <c r="AE822" s="84"/>
      <c r="AF822" s="94"/>
      <c r="AG822" s="95"/>
      <c r="AH822" s="95"/>
      <c r="AI822" s="96"/>
      <c r="AJ822" s="97"/>
    </row>
    <row r="823" spans="2:36" ht="15" hidden="1" customHeight="1" thickBot="1" x14ac:dyDescent="0.3">
      <c r="B823" s="90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72"/>
      <c r="Q823" s="72"/>
      <c r="R823" s="72"/>
      <c r="S823" s="39"/>
      <c r="T823" s="39"/>
      <c r="W823" s="39"/>
      <c r="X823" s="39"/>
      <c r="Y823" s="39"/>
      <c r="Z823" s="36"/>
      <c r="AA823" s="40"/>
      <c r="AB823" s="40"/>
      <c r="AC823" s="41"/>
      <c r="AD823" s="85"/>
      <c r="AE823" s="86"/>
      <c r="AF823" s="94" t="e">
        <f>SUM(Z823:Z827)/SUM($H823:$H827)*100</f>
        <v>#DIV/0!</v>
      </c>
      <c r="AG823" s="95" t="e">
        <f>SUM(AA823:AA827)/SUM($H823:$H827)*100</f>
        <v>#DIV/0!</v>
      </c>
      <c r="AH823" s="95" t="e">
        <f>SUM(AB823:AB827)/SUM($H823:$H827)*100</f>
        <v>#DIV/0!</v>
      </c>
      <c r="AI823" s="96" t="e">
        <f>SUM(AC823:AC827)/SUM($H823:$H827)*100</f>
        <v>#DIV/0!</v>
      </c>
      <c r="AJ823" s="97" t="e">
        <f t="shared" ref="AJ823" si="167">SUM(AF823:AI827)</f>
        <v>#DIV/0!</v>
      </c>
    </row>
    <row r="824" spans="2:36" ht="15" hidden="1" customHeight="1" thickBot="1" x14ac:dyDescent="0.3">
      <c r="B824" s="91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73"/>
      <c r="Q824" s="73"/>
      <c r="R824" s="73"/>
      <c r="S824" s="47"/>
      <c r="T824" s="47"/>
      <c r="W824" s="47"/>
      <c r="X824" s="47"/>
      <c r="Y824" s="47"/>
      <c r="Z824" s="44"/>
      <c r="AA824" s="48"/>
      <c r="AB824" s="48"/>
      <c r="AC824" s="49"/>
      <c r="AD824" s="81"/>
      <c r="AE824" s="82"/>
      <c r="AF824" s="94"/>
      <c r="AG824" s="95"/>
      <c r="AH824" s="95"/>
      <c r="AI824" s="96"/>
      <c r="AJ824" s="97"/>
    </row>
    <row r="825" spans="2:36" ht="15" hidden="1" customHeight="1" thickBot="1" x14ac:dyDescent="0.3">
      <c r="B825" s="91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73"/>
      <c r="Q825" s="73"/>
      <c r="R825" s="73"/>
      <c r="S825" s="47"/>
      <c r="T825" s="47"/>
      <c r="W825" s="47"/>
      <c r="X825" s="47"/>
      <c r="Y825" s="47"/>
      <c r="Z825" s="44"/>
      <c r="AA825" s="48"/>
      <c r="AB825" s="48"/>
      <c r="AC825" s="49"/>
      <c r="AD825" s="81"/>
      <c r="AE825" s="82"/>
      <c r="AF825" s="94"/>
      <c r="AG825" s="95"/>
      <c r="AH825" s="95"/>
      <c r="AI825" s="96"/>
      <c r="AJ825" s="97"/>
    </row>
    <row r="826" spans="2:36" ht="15" hidden="1" customHeight="1" thickBot="1" x14ac:dyDescent="0.3">
      <c r="B826" s="91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73"/>
      <c r="Q826" s="73"/>
      <c r="R826" s="73"/>
      <c r="S826" s="47"/>
      <c r="T826" s="47"/>
      <c r="W826" s="47"/>
      <c r="X826" s="47"/>
      <c r="Y826" s="47"/>
      <c r="Z826" s="44"/>
      <c r="AA826" s="48"/>
      <c r="AB826" s="48"/>
      <c r="AC826" s="49"/>
      <c r="AD826" s="81"/>
      <c r="AE826" s="82"/>
      <c r="AF826" s="94"/>
      <c r="AG826" s="95"/>
      <c r="AH826" s="95"/>
      <c r="AI826" s="96"/>
      <c r="AJ826" s="97"/>
    </row>
    <row r="827" spans="2:36" ht="15" hidden="1" customHeight="1" thickBot="1" x14ac:dyDescent="0.3">
      <c r="B827" s="92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74"/>
      <c r="Q827" s="74"/>
      <c r="R827" s="74"/>
      <c r="S827" s="56"/>
      <c r="T827" s="56"/>
      <c r="W827" s="56"/>
      <c r="X827" s="56"/>
      <c r="Y827" s="56"/>
      <c r="Z827" s="53"/>
      <c r="AA827" s="57"/>
      <c r="AB827" s="57"/>
      <c r="AC827" s="58"/>
      <c r="AD827" s="83"/>
      <c r="AE827" s="84"/>
      <c r="AF827" s="94"/>
      <c r="AG827" s="95"/>
      <c r="AH827" s="95"/>
      <c r="AI827" s="96"/>
      <c r="AJ827" s="97"/>
    </row>
    <row r="828" spans="2:36" ht="15" hidden="1" customHeight="1" thickBot="1" x14ac:dyDescent="0.3">
      <c r="B828" s="90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72"/>
      <c r="Q828" s="72"/>
      <c r="R828" s="72"/>
      <c r="S828" s="39"/>
      <c r="T828" s="39"/>
      <c r="W828" s="39"/>
      <c r="X828" s="39"/>
      <c r="Y828" s="39"/>
      <c r="Z828" s="36"/>
      <c r="AA828" s="40"/>
      <c r="AB828" s="40"/>
      <c r="AC828" s="41"/>
      <c r="AD828" s="85"/>
      <c r="AE828" s="86"/>
      <c r="AF828" s="94" t="e">
        <f>SUM(Z828:Z832)/SUM($H828:$H832)*100</f>
        <v>#DIV/0!</v>
      </c>
      <c r="AG828" s="95" t="e">
        <f>SUM(AA828:AA832)/SUM($H828:$H832)*100</f>
        <v>#DIV/0!</v>
      </c>
      <c r="AH828" s="95" t="e">
        <f>SUM(AB828:AB832)/SUM($H828:$H832)*100</f>
        <v>#DIV/0!</v>
      </c>
      <c r="AI828" s="96" t="e">
        <f>SUM(AC828:AC832)/SUM($H828:$H832)*100</f>
        <v>#DIV/0!</v>
      </c>
      <c r="AJ828" s="97" t="e">
        <f t="shared" ref="AJ828" si="168">SUM(AF828:AI832)</f>
        <v>#DIV/0!</v>
      </c>
    </row>
    <row r="829" spans="2:36" ht="15" hidden="1" customHeight="1" thickBot="1" x14ac:dyDescent="0.3">
      <c r="B829" s="91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73"/>
      <c r="Q829" s="73"/>
      <c r="R829" s="73"/>
      <c r="S829" s="47"/>
      <c r="T829" s="47"/>
      <c r="W829" s="47"/>
      <c r="X829" s="47"/>
      <c r="Y829" s="47"/>
      <c r="Z829" s="44"/>
      <c r="AA829" s="48"/>
      <c r="AB829" s="48"/>
      <c r="AC829" s="49"/>
      <c r="AD829" s="81"/>
      <c r="AE829" s="82"/>
      <c r="AF829" s="94"/>
      <c r="AG829" s="95"/>
      <c r="AH829" s="95"/>
      <c r="AI829" s="96"/>
      <c r="AJ829" s="97"/>
    </row>
    <row r="830" spans="2:36" ht="15" hidden="1" customHeight="1" thickBot="1" x14ac:dyDescent="0.3">
      <c r="B830" s="91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73"/>
      <c r="Q830" s="73"/>
      <c r="R830" s="73"/>
      <c r="S830" s="47"/>
      <c r="T830" s="47"/>
      <c r="W830" s="47"/>
      <c r="X830" s="47"/>
      <c r="Y830" s="47"/>
      <c r="Z830" s="44"/>
      <c r="AA830" s="48"/>
      <c r="AB830" s="48"/>
      <c r="AC830" s="49"/>
      <c r="AD830" s="81"/>
      <c r="AE830" s="82"/>
      <c r="AF830" s="94"/>
      <c r="AG830" s="95"/>
      <c r="AH830" s="95"/>
      <c r="AI830" s="96"/>
      <c r="AJ830" s="97"/>
    </row>
    <row r="831" spans="2:36" ht="15" hidden="1" customHeight="1" thickBot="1" x14ac:dyDescent="0.3">
      <c r="B831" s="91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73"/>
      <c r="Q831" s="73"/>
      <c r="R831" s="73"/>
      <c r="S831" s="47"/>
      <c r="T831" s="47"/>
      <c r="W831" s="47"/>
      <c r="X831" s="47"/>
      <c r="Y831" s="47"/>
      <c r="Z831" s="44"/>
      <c r="AA831" s="48"/>
      <c r="AB831" s="48"/>
      <c r="AC831" s="49"/>
      <c r="AD831" s="81"/>
      <c r="AE831" s="82"/>
      <c r="AF831" s="94"/>
      <c r="AG831" s="95"/>
      <c r="AH831" s="95"/>
      <c r="AI831" s="96"/>
      <c r="AJ831" s="97"/>
    </row>
    <row r="832" spans="2:36" ht="15" hidden="1" customHeight="1" thickBot="1" x14ac:dyDescent="0.3">
      <c r="B832" s="92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74"/>
      <c r="Q832" s="74"/>
      <c r="R832" s="74"/>
      <c r="S832" s="56"/>
      <c r="T832" s="56"/>
      <c r="W832" s="56"/>
      <c r="X832" s="56"/>
      <c r="Y832" s="56"/>
      <c r="Z832" s="53"/>
      <c r="AA832" s="57"/>
      <c r="AB832" s="57"/>
      <c r="AC832" s="58"/>
      <c r="AD832" s="83"/>
      <c r="AE832" s="84"/>
      <c r="AF832" s="94"/>
      <c r="AG832" s="95"/>
      <c r="AH832" s="95"/>
      <c r="AI832" s="96"/>
      <c r="AJ832" s="97"/>
    </row>
    <row r="833" spans="2:36" ht="15" hidden="1" customHeight="1" thickBot="1" x14ac:dyDescent="0.3">
      <c r="B833" s="90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72"/>
      <c r="Q833" s="72"/>
      <c r="R833" s="72"/>
      <c r="S833" s="39"/>
      <c r="T833" s="39"/>
      <c r="W833" s="39"/>
      <c r="X833" s="39"/>
      <c r="Y833" s="39"/>
      <c r="Z833" s="36"/>
      <c r="AA833" s="40"/>
      <c r="AB833" s="40"/>
      <c r="AC833" s="41"/>
      <c r="AD833" s="85"/>
      <c r="AE833" s="86"/>
      <c r="AF833" s="94" t="e">
        <f>SUM(Z833:Z837)/SUM($H833:$H837)*100</f>
        <v>#DIV/0!</v>
      </c>
      <c r="AG833" s="95" t="e">
        <f>SUM(AA833:AA837)/SUM($H833:$H837)*100</f>
        <v>#DIV/0!</v>
      </c>
      <c r="AH833" s="95" t="e">
        <f>SUM(AB833:AB837)/SUM($H833:$H837)*100</f>
        <v>#DIV/0!</v>
      </c>
      <c r="AI833" s="96" t="e">
        <f>SUM(AC833:AC837)/SUM($H833:$H837)*100</f>
        <v>#DIV/0!</v>
      </c>
      <c r="AJ833" s="97" t="e">
        <f t="shared" ref="AJ833" si="169">SUM(AF833:AI837)</f>
        <v>#DIV/0!</v>
      </c>
    </row>
    <row r="834" spans="2:36" ht="15" hidden="1" customHeight="1" thickBot="1" x14ac:dyDescent="0.3">
      <c r="B834" s="91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73"/>
      <c r="Q834" s="73"/>
      <c r="R834" s="73"/>
      <c r="S834" s="47"/>
      <c r="T834" s="47"/>
      <c r="W834" s="47"/>
      <c r="X834" s="47"/>
      <c r="Y834" s="47"/>
      <c r="Z834" s="44"/>
      <c r="AA834" s="48"/>
      <c r="AB834" s="48"/>
      <c r="AC834" s="49"/>
      <c r="AD834" s="81"/>
      <c r="AE834" s="82"/>
      <c r="AF834" s="94"/>
      <c r="AG834" s="95"/>
      <c r="AH834" s="95"/>
      <c r="AI834" s="96"/>
      <c r="AJ834" s="97"/>
    </row>
    <row r="835" spans="2:36" ht="15" hidden="1" customHeight="1" thickBot="1" x14ac:dyDescent="0.3">
      <c r="B835" s="91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73"/>
      <c r="Q835" s="73"/>
      <c r="R835" s="73"/>
      <c r="S835" s="47"/>
      <c r="T835" s="47"/>
      <c r="W835" s="47"/>
      <c r="X835" s="47"/>
      <c r="Y835" s="47"/>
      <c r="Z835" s="44"/>
      <c r="AA835" s="48"/>
      <c r="AB835" s="48"/>
      <c r="AC835" s="49"/>
      <c r="AD835" s="81"/>
      <c r="AE835" s="82"/>
      <c r="AF835" s="94"/>
      <c r="AG835" s="95"/>
      <c r="AH835" s="95"/>
      <c r="AI835" s="96"/>
      <c r="AJ835" s="97"/>
    </row>
    <row r="836" spans="2:36" ht="15" hidden="1" customHeight="1" thickBot="1" x14ac:dyDescent="0.3">
      <c r="B836" s="91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73"/>
      <c r="Q836" s="73"/>
      <c r="R836" s="73"/>
      <c r="S836" s="47"/>
      <c r="T836" s="47"/>
      <c r="W836" s="47"/>
      <c r="X836" s="47"/>
      <c r="Y836" s="47"/>
      <c r="Z836" s="44"/>
      <c r="AA836" s="48"/>
      <c r="AB836" s="48"/>
      <c r="AC836" s="49"/>
      <c r="AD836" s="81"/>
      <c r="AE836" s="82"/>
      <c r="AF836" s="94"/>
      <c r="AG836" s="95"/>
      <c r="AH836" s="95"/>
      <c r="AI836" s="96"/>
      <c r="AJ836" s="97"/>
    </row>
    <row r="837" spans="2:36" ht="15" hidden="1" customHeight="1" thickBot="1" x14ac:dyDescent="0.3">
      <c r="B837" s="92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74"/>
      <c r="Q837" s="74"/>
      <c r="R837" s="74"/>
      <c r="S837" s="56"/>
      <c r="T837" s="56"/>
      <c r="W837" s="56"/>
      <c r="X837" s="56"/>
      <c r="Y837" s="56"/>
      <c r="Z837" s="53"/>
      <c r="AA837" s="57"/>
      <c r="AB837" s="57"/>
      <c r="AC837" s="58"/>
      <c r="AD837" s="83"/>
      <c r="AE837" s="84"/>
      <c r="AF837" s="94"/>
      <c r="AG837" s="95"/>
      <c r="AH837" s="95"/>
      <c r="AI837" s="96"/>
      <c r="AJ837" s="97"/>
    </row>
    <row r="838" spans="2:36" ht="15" hidden="1" customHeight="1" thickBot="1" x14ac:dyDescent="0.3">
      <c r="B838" s="90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72"/>
      <c r="Q838" s="72"/>
      <c r="R838" s="72"/>
      <c r="S838" s="39"/>
      <c r="T838" s="39"/>
      <c r="W838" s="39"/>
      <c r="X838" s="39"/>
      <c r="Y838" s="39"/>
      <c r="Z838" s="36"/>
      <c r="AA838" s="40"/>
      <c r="AB838" s="40"/>
      <c r="AC838" s="41"/>
      <c r="AD838" s="85"/>
      <c r="AE838" s="86"/>
      <c r="AF838" s="94" t="e">
        <f>SUM(Z838:Z842)/SUM($H838:$H842)*100</f>
        <v>#DIV/0!</v>
      </c>
      <c r="AG838" s="95" t="e">
        <f>SUM(AA838:AA842)/SUM($H838:$H842)*100</f>
        <v>#DIV/0!</v>
      </c>
      <c r="AH838" s="95" t="e">
        <f>SUM(AB838:AB842)/SUM($H838:$H842)*100</f>
        <v>#DIV/0!</v>
      </c>
      <c r="AI838" s="96" t="e">
        <f>SUM(AC838:AC842)/SUM($H838:$H842)*100</f>
        <v>#DIV/0!</v>
      </c>
      <c r="AJ838" s="97" t="e">
        <f t="shared" ref="AJ838" si="170">SUM(AF838:AI842)</f>
        <v>#DIV/0!</v>
      </c>
    </row>
    <row r="839" spans="2:36" ht="15" hidden="1" customHeight="1" thickBot="1" x14ac:dyDescent="0.3">
      <c r="B839" s="91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73"/>
      <c r="Q839" s="73"/>
      <c r="R839" s="73"/>
      <c r="S839" s="47"/>
      <c r="T839" s="47"/>
      <c r="W839" s="47"/>
      <c r="X839" s="47"/>
      <c r="Y839" s="47"/>
      <c r="Z839" s="44"/>
      <c r="AA839" s="48"/>
      <c r="AB839" s="48"/>
      <c r="AC839" s="49"/>
      <c r="AD839" s="81"/>
      <c r="AE839" s="82"/>
      <c r="AF839" s="94"/>
      <c r="AG839" s="95"/>
      <c r="AH839" s="95"/>
      <c r="AI839" s="96"/>
      <c r="AJ839" s="97"/>
    </row>
    <row r="840" spans="2:36" ht="15" hidden="1" customHeight="1" thickBot="1" x14ac:dyDescent="0.3">
      <c r="B840" s="91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73"/>
      <c r="Q840" s="73"/>
      <c r="R840" s="73"/>
      <c r="S840" s="47"/>
      <c r="T840" s="47"/>
      <c r="W840" s="47"/>
      <c r="X840" s="47"/>
      <c r="Y840" s="47"/>
      <c r="Z840" s="44"/>
      <c r="AA840" s="48"/>
      <c r="AB840" s="48"/>
      <c r="AC840" s="49"/>
      <c r="AD840" s="81"/>
      <c r="AE840" s="82"/>
      <c r="AF840" s="94"/>
      <c r="AG840" s="95"/>
      <c r="AH840" s="95"/>
      <c r="AI840" s="96"/>
      <c r="AJ840" s="97"/>
    </row>
    <row r="841" spans="2:36" ht="15" hidden="1" customHeight="1" thickBot="1" x14ac:dyDescent="0.3">
      <c r="B841" s="91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73"/>
      <c r="Q841" s="73"/>
      <c r="R841" s="73"/>
      <c r="S841" s="47"/>
      <c r="T841" s="47"/>
      <c r="W841" s="47"/>
      <c r="X841" s="47"/>
      <c r="Y841" s="47"/>
      <c r="Z841" s="44"/>
      <c r="AA841" s="48"/>
      <c r="AB841" s="48"/>
      <c r="AC841" s="49"/>
      <c r="AD841" s="81"/>
      <c r="AE841" s="82"/>
      <c r="AF841" s="94"/>
      <c r="AG841" s="95"/>
      <c r="AH841" s="95"/>
      <c r="AI841" s="96"/>
      <c r="AJ841" s="97"/>
    </row>
    <row r="842" spans="2:36" ht="15" hidden="1" customHeight="1" thickBot="1" x14ac:dyDescent="0.3">
      <c r="B842" s="92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74"/>
      <c r="Q842" s="74"/>
      <c r="R842" s="74"/>
      <c r="S842" s="56"/>
      <c r="T842" s="56"/>
      <c r="W842" s="56"/>
      <c r="X842" s="56"/>
      <c r="Y842" s="56"/>
      <c r="Z842" s="53"/>
      <c r="AA842" s="57"/>
      <c r="AB842" s="57"/>
      <c r="AC842" s="58"/>
      <c r="AD842" s="83"/>
      <c r="AE842" s="84"/>
      <c r="AF842" s="94"/>
      <c r="AG842" s="95"/>
      <c r="AH842" s="95"/>
      <c r="AI842" s="96"/>
      <c r="AJ842" s="97"/>
    </row>
    <row r="843" spans="2:36" ht="15" hidden="1" customHeight="1" thickBot="1" x14ac:dyDescent="0.3">
      <c r="B843" s="90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72"/>
      <c r="Q843" s="72"/>
      <c r="R843" s="72"/>
      <c r="S843" s="39"/>
      <c r="T843" s="39"/>
      <c r="W843" s="39"/>
      <c r="X843" s="39"/>
      <c r="Y843" s="39"/>
      <c r="Z843" s="36"/>
      <c r="AA843" s="40"/>
      <c r="AB843" s="40"/>
      <c r="AC843" s="41"/>
      <c r="AD843" s="85"/>
      <c r="AE843" s="86"/>
      <c r="AF843" s="94" t="e">
        <f>SUM(Z843:Z847)/SUM($H843:$H847)*100</f>
        <v>#DIV/0!</v>
      </c>
      <c r="AG843" s="95" t="e">
        <f>SUM(AA843:AA847)/SUM($H843:$H847)*100</f>
        <v>#DIV/0!</v>
      </c>
      <c r="AH843" s="95" t="e">
        <f>SUM(AB843:AB847)/SUM($H843:$H847)*100</f>
        <v>#DIV/0!</v>
      </c>
      <c r="AI843" s="96" t="e">
        <f>SUM(AC843:AC847)/SUM($H843:$H847)*100</f>
        <v>#DIV/0!</v>
      </c>
      <c r="AJ843" s="97" t="e">
        <f t="shared" ref="AJ843" si="171">SUM(AF843:AI847)</f>
        <v>#DIV/0!</v>
      </c>
    </row>
    <row r="844" spans="2:36" ht="15" hidden="1" customHeight="1" thickBot="1" x14ac:dyDescent="0.3">
      <c r="B844" s="91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73"/>
      <c r="Q844" s="73"/>
      <c r="R844" s="73"/>
      <c r="S844" s="47"/>
      <c r="T844" s="47"/>
      <c r="W844" s="47"/>
      <c r="X844" s="47"/>
      <c r="Y844" s="47"/>
      <c r="Z844" s="44"/>
      <c r="AA844" s="48"/>
      <c r="AB844" s="48"/>
      <c r="AC844" s="49"/>
      <c r="AD844" s="81"/>
      <c r="AE844" s="82"/>
      <c r="AF844" s="94"/>
      <c r="AG844" s="95"/>
      <c r="AH844" s="95"/>
      <c r="AI844" s="96"/>
      <c r="AJ844" s="97"/>
    </row>
    <row r="845" spans="2:36" ht="15" hidden="1" customHeight="1" thickBot="1" x14ac:dyDescent="0.3">
      <c r="B845" s="91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73"/>
      <c r="Q845" s="73"/>
      <c r="R845" s="73"/>
      <c r="S845" s="47"/>
      <c r="T845" s="47"/>
      <c r="W845" s="47"/>
      <c r="X845" s="47"/>
      <c r="Y845" s="47"/>
      <c r="Z845" s="44"/>
      <c r="AA845" s="48"/>
      <c r="AB845" s="48"/>
      <c r="AC845" s="49"/>
      <c r="AD845" s="81"/>
      <c r="AE845" s="82"/>
      <c r="AF845" s="94"/>
      <c r="AG845" s="95"/>
      <c r="AH845" s="95"/>
      <c r="AI845" s="96"/>
      <c r="AJ845" s="97"/>
    </row>
    <row r="846" spans="2:36" ht="15" hidden="1" customHeight="1" thickBot="1" x14ac:dyDescent="0.3">
      <c r="B846" s="91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73"/>
      <c r="Q846" s="73"/>
      <c r="R846" s="73"/>
      <c r="S846" s="47"/>
      <c r="T846" s="47"/>
      <c r="W846" s="47"/>
      <c r="X846" s="47"/>
      <c r="Y846" s="47"/>
      <c r="Z846" s="44"/>
      <c r="AA846" s="48"/>
      <c r="AB846" s="48"/>
      <c r="AC846" s="49"/>
      <c r="AD846" s="81"/>
      <c r="AE846" s="82"/>
      <c r="AF846" s="94"/>
      <c r="AG846" s="95"/>
      <c r="AH846" s="95"/>
      <c r="AI846" s="96"/>
      <c r="AJ846" s="97"/>
    </row>
    <row r="847" spans="2:36" ht="15" hidden="1" customHeight="1" thickBot="1" x14ac:dyDescent="0.3">
      <c r="B847" s="92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74"/>
      <c r="Q847" s="74"/>
      <c r="R847" s="74"/>
      <c r="S847" s="56"/>
      <c r="T847" s="56"/>
      <c r="W847" s="56"/>
      <c r="X847" s="56"/>
      <c r="Y847" s="56"/>
      <c r="Z847" s="53"/>
      <c r="AA847" s="57"/>
      <c r="AB847" s="57"/>
      <c r="AC847" s="58"/>
      <c r="AD847" s="83"/>
      <c r="AE847" s="84"/>
      <c r="AF847" s="94"/>
      <c r="AG847" s="95"/>
      <c r="AH847" s="95"/>
      <c r="AI847" s="96"/>
      <c r="AJ847" s="97"/>
    </row>
    <row r="848" spans="2:36" ht="15" hidden="1" customHeight="1" thickBot="1" x14ac:dyDescent="0.3">
      <c r="B848" s="90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72"/>
      <c r="Q848" s="72"/>
      <c r="R848" s="72"/>
      <c r="S848" s="39"/>
      <c r="T848" s="39"/>
      <c r="W848" s="39"/>
      <c r="X848" s="39"/>
      <c r="Y848" s="39"/>
      <c r="Z848" s="36"/>
      <c r="AA848" s="40"/>
      <c r="AB848" s="40"/>
      <c r="AC848" s="41"/>
      <c r="AD848" s="85"/>
      <c r="AE848" s="86"/>
      <c r="AF848" s="94" t="e">
        <f>SUM(Z848:Z852)/SUM($H848:$H852)*100</f>
        <v>#DIV/0!</v>
      </c>
      <c r="AG848" s="95" t="e">
        <f>SUM(AA848:AA852)/SUM($H848:$H852)*100</f>
        <v>#DIV/0!</v>
      </c>
      <c r="AH848" s="95" t="e">
        <f>SUM(AB848:AB852)/SUM($H848:$H852)*100</f>
        <v>#DIV/0!</v>
      </c>
      <c r="AI848" s="96" t="e">
        <f>SUM(AC848:AC852)/SUM($H848:$H852)*100</f>
        <v>#DIV/0!</v>
      </c>
      <c r="AJ848" s="97" t="e">
        <f t="shared" ref="AJ848" si="172">SUM(AF848:AI852)</f>
        <v>#DIV/0!</v>
      </c>
    </row>
    <row r="849" spans="2:36" ht="15" hidden="1" customHeight="1" thickBot="1" x14ac:dyDescent="0.3">
      <c r="B849" s="91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73"/>
      <c r="Q849" s="73"/>
      <c r="R849" s="73"/>
      <c r="S849" s="47"/>
      <c r="T849" s="47"/>
      <c r="W849" s="47"/>
      <c r="X849" s="47"/>
      <c r="Y849" s="47"/>
      <c r="Z849" s="44"/>
      <c r="AA849" s="48"/>
      <c r="AB849" s="48"/>
      <c r="AC849" s="49"/>
      <c r="AD849" s="81"/>
      <c r="AE849" s="82"/>
      <c r="AF849" s="94"/>
      <c r="AG849" s="95"/>
      <c r="AH849" s="95"/>
      <c r="AI849" s="96"/>
      <c r="AJ849" s="97"/>
    </row>
    <row r="850" spans="2:36" ht="15" hidden="1" customHeight="1" thickBot="1" x14ac:dyDescent="0.3">
      <c r="B850" s="91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73"/>
      <c r="Q850" s="73"/>
      <c r="R850" s="73"/>
      <c r="S850" s="47"/>
      <c r="T850" s="47"/>
      <c r="W850" s="47"/>
      <c r="X850" s="47"/>
      <c r="Y850" s="47"/>
      <c r="Z850" s="44"/>
      <c r="AA850" s="48"/>
      <c r="AB850" s="48"/>
      <c r="AC850" s="49"/>
      <c r="AD850" s="81"/>
      <c r="AE850" s="82"/>
      <c r="AF850" s="94"/>
      <c r="AG850" s="95"/>
      <c r="AH850" s="95"/>
      <c r="AI850" s="96"/>
      <c r="AJ850" s="97"/>
    </row>
    <row r="851" spans="2:36" ht="15" hidden="1" customHeight="1" thickBot="1" x14ac:dyDescent="0.3">
      <c r="B851" s="91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73"/>
      <c r="Q851" s="73"/>
      <c r="R851" s="73"/>
      <c r="S851" s="47"/>
      <c r="T851" s="47"/>
      <c r="W851" s="47"/>
      <c r="X851" s="47"/>
      <c r="Y851" s="47"/>
      <c r="Z851" s="44"/>
      <c r="AA851" s="48"/>
      <c r="AB851" s="48"/>
      <c r="AC851" s="49"/>
      <c r="AD851" s="81"/>
      <c r="AE851" s="82"/>
      <c r="AF851" s="94"/>
      <c r="AG851" s="95"/>
      <c r="AH851" s="95"/>
      <c r="AI851" s="96"/>
      <c r="AJ851" s="97"/>
    </row>
    <row r="852" spans="2:36" ht="15" hidden="1" customHeight="1" thickBot="1" x14ac:dyDescent="0.3">
      <c r="B852" s="92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74"/>
      <c r="Q852" s="74"/>
      <c r="R852" s="74"/>
      <c r="S852" s="56"/>
      <c r="T852" s="56"/>
      <c r="W852" s="56"/>
      <c r="X852" s="56"/>
      <c r="Y852" s="56"/>
      <c r="Z852" s="53"/>
      <c r="AA852" s="57"/>
      <c r="AB852" s="57"/>
      <c r="AC852" s="58"/>
      <c r="AD852" s="83"/>
      <c r="AE852" s="84"/>
      <c r="AF852" s="94"/>
      <c r="AG852" s="95"/>
      <c r="AH852" s="95"/>
      <c r="AI852" s="96"/>
      <c r="AJ852" s="97"/>
    </row>
    <row r="853" spans="2:36" ht="15" hidden="1" customHeight="1" thickBot="1" x14ac:dyDescent="0.3">
      <c r="B853" s="90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72"/>
      <c r="Q853" s="72"/>
      <c r="R853" s="72"/>
      <c r="S853" s="39"/>
      <c r="T853" s="39"/>
      <c r="W853" s="39"/>
      <c r="X853" s="39"/>
      <c r="Y853" s="39"/>
      <c r="Z853" s="36"/>
      <c r="AA853" s="40"/>
      <c r="AB853" s="40"/>
      <c r="AC853" s="41"/>
      <c r="AD853" s="85"/>
      <c r="AE853" s="86"/>
      <c r="AF853" s="94" t="e">
        <f>SUM(Z853:Z857)/SUM($H853:$H857)*100</f>
        <v>#DIV/0!</v>
      </c>
      <c r="AG853" s="95" t="e">
        <f>SUM(AA853:AA857)/SUM($H853:$H857)*100</f>
        <v>#DIV/0!</v>
      </c>
      <c r="AH853" s="95" t="e">
        <f>SUM(AB853:AB857)/SUM($H853:$H857)*100</f>
        <v>#DIV/0!</v>
      </c>
      <c r="AI853" s="96" t="e">
        <f>SUM(AC853:AC857)/SUM($H853:$H857)*100</f>
        <v>#DIV/0!</v>
      </c>
      <c r="AJ853" s="97" t="e">
        <f t="shared" ref="AJ853" si="173">SUM(AF853:AI857)</f>
        <v>#DIV/0!</v>
      </c>
    </row>
    <row r="854" spans="2:36" ht="15" hidden="1" customHeight="1" thickBot="1" x14ac:dyDescent="0.3">
      <c r="B854" s="91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73"/>
      <c r="Q854" s="73"/>
      <c r="R854" s="73"/>
      <c r="S854" s="47"/>
      <c r="T854" s="47"/>
      <c r="W854" s="47"/>
      <c r="X854" s="47"/>
      <c r="Y854" s="47"/>
      <c r="Z854" s="44"/>
      <c r="AA854" s="48"/>
      <c r="AB854" s="48"/>
      <c r="AC854" s="49"/>
      <c r="AD854" s="81"/>
      <c r="AE854" s="82"/>
      <c r="AF854" s="94"/>
      <c r="AG854" s="95"/>
      <c r="AH854" s="95"/>
      <c r="AI854" s="96"/>
      <c r="AJ854" s="97"/>
    </row>
    <row r="855" spans="2:36" ht="15" hidden="1" customHeight="1" thickBot="1" x14ac:dyDescent="0.3">
      <c r="B855" s="91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73"/>
      <c r="Q855" s="73"/>
      <c r="R855" s="73"/>
      <c r="S855" s="47"/>
      <c r="T855" s="47"/>
      <c r="W855" s="47"/>
      <c r="X855" s="47"/>
      <c r="Y855" s="47"/>
      <c r="Z855" s="44"/>
      <c r="AA855" s="48"/>
      <c r="AB855" s="48"/>
      <c r="AC855" s="49"/>
      <c r="AD855" s="81"/>
      <c r="AE855" s="82"/>
      <c r="AF855" s="94"/>
      <c r="AG855" s="95"/>
      <c r="AH855" s="95"/>
      <c r="AI855" s="96"/>
      <c r="AJ855" s="97"/>
    </row>
    <row r="856" spans="2:36" ht="15" hidden="1" customHeight="1" thickBot="1" x14ac:dyDescent="0.3">
      <c r="B856" s="91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73"/>
      <c r="Q856" s="73"/>
      <c r="R856" s="73"/>
      <c r="S856" s="47"/>
      <c r="T856" s="47"/>
      <c r="W856" s="47"/>
      <c r="X856" s="47"/>
      <c r="Y856" s="47"/>
      <c r="Z856" s="44"/>
      <c r="AA856" s="48"/>
      <c r="AB856" s="48"/>
      <c r="AC856" s="49"/>
      <c r="AD856" s="81"/>
      <c r="AE856" s="82"/>
      <c r="AF856" s="94"/>
      <c r="AG856" s="95"/>
      <c r="AH856" s="95"/>
      <c r="AI856" s="96"/>
      <c r="AJ856" s="97"/>
    </row>
    <row r="857" spans="2:36" ht="15" hidden="1" customHeight="1" thickBot="1" x14ac:dyDescent="0.3">
      <c r="B857" s="92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74"/>
      <c r="Q857" s="74"/>
      <c r="R857" s="74"/>
      <c r="S857" s="56"/>
      <c r="T857" s="56"/>
      <c r="W857" s="56"/>
      <c r="X857" s="56"/>
      <c r="Y857" s="56"/>
      <c r="Z857" s="53"/>
      <c r="AA857" s="57"/>
      <c r="AB857" s="57"/>
      <c r="AC857" s="58"/>
      <c r="AD857" s="83"/>
      <c r="AE857" s="84"/>
      <c r="AF857" s="94"/>
      <c r="AG857" s="95"/>
      <c r="AH857" s="95"/>
      <c r="AI857" s="96"/>
      <c r="AJ857" s="97"/>
    </row>
    <row r="858" spans="2:36" ht="15" hidden="1" customHeight="1" thickBot="1" x14ac:dyDescent="0.3">
      <c r="B858" s="90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72"/>
      <c r="Q858" s="72"/>
      <c r="R858" s="72"/>
      <c r="S858" s="39"/>
      <c r="T858" s="39"/>
      <c r="W858" s="39"/>
      <c r="X858" s="39"/>
      <c r="Y858" s="39"/>
      <c r="Z858" s="36"/>
      <c r="AA858" s="40"/>
      <c r="AB858" s="40"/>
      <c r="AC858" s="41"/>
      <c r="AD858" s="85"/>
      <c r="AE858" s="86"/>
      <c r="AF858" s="94" t="e">
        <f>SUM(Z858:Z862)/SUM($H858:$H862)*100</f>
        <v>#DIV/0!</v>
      </c>
      <c r="AG858" s="95" t="e">
        <f>SUM(AA858:AA862)/SUM($H858:$H862)*100</f>
        <v>#DIV/0!</v>
      </c>
      <c r="AH858" s="95" t="e">
        <f>SUM(AB858:AB862)/SUM($H858:$H862)*100</f>
        <v>#DIV/0!</v>
      </c>
      <c r="AI858" s="96" t="e">
        <f>SUM(AC858:AC862)/SUM($H858:$H862)*100</f>
        <v>#DIV/0!</v>
      </c>
      <c r="AJ858" s="97" t="e">
        <f t="shared" ref="AJ858" si="174">SUM(AF858:AI862)</f>
        <v>#DIV/0!</v>
      </c>
    </row>
    <row r="859" spans="2:36" ht="15" hidden="1" customHeight="1" thickBot="1" x14ac:dyDescent="0.3">
      <c r="B859" s="91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73"/>
      <c r="Q859" s="73"/>
      <c r="R859" s="73"/>
      <c r="S859" s="47"/>
      <c r="T859" s="47"/>
      <c r="W859" s="47"/>
      <c r="X859" s="47"/>
      <c r="Y859" s="47"/>
      <c r="Z859" s="44"/>
      <c r="AA859" s="48"/>
      <c r="AB859" s="48"/>
      <c r="AC859" s="49"/>
      <c r="AD859" s="81"/>
      <c r="AE859" s="82"/>
      <c r="AF859" s="94"/>
      <c r="AG859" s="95"/>
      <c r="AH859" s="95"/>
      <c r="AI859" s="96"/>
      <c r="AJ859" s="97"/>
    </row>
    <row r="860" spans="2:36" ht="15" hidden="1" customHeight="1" thickBot="1" x14ac:dyDescent="0.3">
      <c r="B860" s="91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73"/>
      <c r="Q860" s="73"/>
      <c r="R860" s="73"/>
      <c r="S860" s="47"/>
      <c r="T860" s="47"/>
      <c r="W860" s="47"/>
      <c r="X860" s="47"/>
      <c r="Y860" s="47"/>
      <c r="Z860" s="44"/>
      <c r="AA860" s="48"/>
      <c r="AB860" s="48"/>
      <c r="AC860" s="49"/>
      <c r="AD860" s="81"/>
      <c r="AE860" s="82"/>
      <c r="AF860" s="94"/>
      <c r="AG860" s="95"/>
      <c r="AH860" s="95"/>
      <c r="AI860" s="96"/>
      <c r="AJ860" s="97"/>
    </row>
    <row r="861" spans="2:36" ht="15" hidden="1" customHeight="1" thickBot="1" x14ac:dyDescent="0.3">
      <c r="B861" s="91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73"/>
      <c r="Q861" s="73"/>
      <c r="R861" s="73"/>
      <c r="S861" s="47"/>
      <c r="T861" s="47"/>
      <c r="W861" s="47"/>
      <c r="X861" s="47"/>
      <c r="Y861" s="47"/>
      <c r="Z861" s="44"/>
      <c r="AA861" s="48"/>
      <c r="AB861" s="48"/>
      <c r="AC861" s="49"/>
      <c r="AD861" s="81"/>
      <c r="AE861" s="82"/>
      <c r="AF861" s="94"/>
      <c r="AG861" s="95"/>
      <c r="AH861" s="95"/>
      <c r="AI861" s="96"/>
      <c r="AJ861" s="97"/>
    </row>
    <row r="862" spans="2:36" ht="15" hidden="1" customHeight="1" thickBot="1" x14ac:dyDescent="0.3">
      <c r="B862" s="92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74"/>
      <c r="Q862" s="74"/>
      <c r="R862" s="74"/>
      <c r="S862" s="56"/>
      <c r="T862" s="56"/>
      <c r="W862" s="56"/>
      <c r="X862" s="56"/>
      <c r="Y862" s="56"/>
      <c r="Z862" s="53"/>
      <c r="AA862" s="57"/>
      <c r="AB862" s="57"/>
      <c r="AC862" s="58"/>
      <c r="AD862" s="83"/>
      <c r="AE862" s="84"/>
      <c r="AF862" s="94"/>
      <c r="AG862" s="95"/>
      <c r="AH862" s="95"/>
      <c r="AI862" s="96"/>
      <c r="AJ862" s="97"/>
    </row>
    <row r="863" spans="2:36" ht="15" hidden="1" customHeight="1" thickBot="1" x14ac:dyDescent="0.3">
      <c r="B863" s="90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72"/>
      <c r="Q863" s="72"/>
      <c r="R863" s="72"/>
      <c r="S863" s="39"/>
      <c r="T863" s="39"/>
      <c r="W863" s="39"/>
      <c r="X863" s="39"/>
      <c r="Y863" s="39"/>
      <c r="Z863" s="36"/>
      <c r="AA863" s="40"/>
      <c r="AB863" s="40"/>
      <c r="AC863" s="41"/>
      <c r="AD863" s="85"/>
      <c r="AE863" s="86"/>
      <c r="AF863" s="94" t="e">
        <f>SUM(Z863:Z867)/SUM($H863:$H867)*100</f>
        <v>#DIV/0!</v>
      </c>
      <c r="AG863" s="95" t="e">
        <f>SUM(AA863:AA867)/SUM($H863:$H867)*100</f>
        <v>#DIV/0!</v>
      </c>
      <c r="AH863" s="95" t="e">
        <f>SUM(AB863:AB867)/SUM($H863:$H867)*100</f>
        <v>#DIV/0!</v>
      </c>
      <c r="AI863" s="96" t="e">
        <f>SUM(AC863:AC867)/SUM($H863:$H867)*100</f>
        <v>#DIV/0!</v>
      </c>
      <c r="AJ863" s="97" t="e">
        <f t="shared" ref="AJ863" si="175">SUM(AF863:AI867)</f>
        <v>#DIV/0!</v>
      </c>
    </row>
    <row r="864" spans="2:36" ht="15" hidden="1" customHeight="1" thickBot="1" x14ac:dyDescent="0.3">
      <c r="B864" s="91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73"/>
      <c r="Q864" s="73"/>
      <c r="R864" s="73"/>
      <c r="S864" s="47"/>
      <c r="T864" s="47"/>
      <c r="W864" s="47"/>
      <c r="X864" s="47"/>
      <c r="Y864" s="47"/>
      <c r="Z864" s="44"/>
      <c r="AA864" s="48"/>
      <c r="AB864" s="48"/>
      <c r="AC864" s="49"/>
      <c r="AD864" s="81"/>
      <c r="AE864" s="82"/>
      <c r="AF864" s="94"/>
      <c r="AG864" s="95"/>
      <c r="AH864" s="95"/>
      <c r="AI864" s="96"/>
      <c r="AJ864" s="97"/>
    </row>
    <row r="865" spans="2:36" ht="15" hidden="1" customHeight="1" thickBot="1" x14ac:dyDescent="0.3">
      <c r="B865" s="91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73"/>
      <c r="Q865" s="73"/>
      <c r="R865" s="73"/>
      <c r="S865" s="47"/>
      <c r="T865" s="47"/>
      <c r="W865" s="47"/>
      <c r="X865" s="47"/>
      <c r="Y865" s="47"/>
      <c r="Z865" s="44"/>
      <c r="AA865" s="48"/>
      <c r="AB865" s="48"/>
      <c r="AC865" s="49"/>
      <c r="AD865" s="81"/>
      <c r="AE865" s="82"/>
      <c r="AF865" s="94"/>
      <c r="AG865" s="95"/>
      <c r="AH865" s="95"/>
      <c r="AI865" s="96"/>
      <c r="AJ865" s="97"/>
    </row>
    <row r="866" spans="2:36" ht="15" hidden="1" customHeight="1" thickBot="1" x14ac:dyDescent="0.3">
      <c r="B866" s="91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73"/>
      <c r="Q866" s="73"/>
      <c r="R866" s="73"/>
      <c r="S866" s="47"/>
      <c r="T866" s="47"/>
      <c r="W866" s="47"/>
      <c r="X866" s="47"/>
      <c r="Y866" s="47"/>
      <c r="Z866" s="44"/>
      <c r="AA866" s="48"/>
      <c r="AB866" s="48"/>
      <c r="AC866" s="49"/>
      <c r="AD866" s="81"/>
      <c r="AE866" s="82"/>
      <c r="AF866" s="94"/>
      <c r="AG866" s="95"/>
      <c r="AH866" s="95"/>
      <c r="AI866" s="96"/>
      <c r="AJ866" s="97"/>
    </row>
    <row r="867" spans="2:36" ht="15" hidden="1" customHeight="1" thickBot="1" x14ac:dyDescent="0.3">
      <c r="B867" s="92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74"/>
      <c r="Q867" s="74"/>
      <c r="R867" s="74"/>
      <c r="S867" s="56"/>
      <c r="T867" s="56"/>
      <c r="W867" s="56"/>
      <c r="X867" s="56"/>
      <c r="Y867" s="56"/>
      <c r="Z867" s="53"/>
      <c r="AA867" s="57"/>
      <c r="AB867" s="57"/>
      <c r="AC867" s="58"/>
      <c r="AD867" s="83"/>
      <c r="AE867" s="84"/>
      <c r="AF867" s="94"/>
      <c r="AG867" s="95"/>
      <c r="AH867" s="95"/>
      <c r="AI867" s="96"/>
      <c r="AJ867" s="97"/>
    </row>
    <row r="868" spans="2:36" ht="15" hidden="1" customHeight="1" thickBot="1" x14ac:dyDescent="0.3">
      <c r="B868" s="90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72"/>
      <c r="Q868" s="72"/>
      <c r="R868" s="72"/>
      <c r="S868" s="39"/>
      <c r="T868" s="39"/>
      <c r="W868" s="39"/>
      <c r="X868" s="39"/>
      <c r="Y868" s="39"/>
      <c r="Z868" s="36"/>
      <c r="AA868" s="40"/>
      <c r="AB868" s="40"/>
      <c r="AC868" s="41"/>
      <c r="AD868" s="85"/>
      <c r="AE868" s="86"/>
      <c r="AF868" s="94" t="e">
        <f>SUM(Z868:Z872)/SUM($H868:$H872)*100</f>
        <v>#DIV/0!</v>
      </c>
      <c r="AG868" s="95" t="e">
        <f>SUM(AA868:AA872)/SUM($H868:$H872)*100</f>
        <v>#DIV/0!</v>
      </c>
      <c r="AH868" s="95" t="e">
        <f>SUM(AB868:AB872)/SUM($H868:$H872)*100</f>
        <v>#DIV/0!</v>
      </c>
      <c r="AI868" s="96" t="e">
        <f>SUM(AC868:AC872)/SUM($H868:$H872)*100</f>
        <v>#DIV/0!</v>
      </c>
      <c r="AJ868" s="97" t="e">
        <f t="shared" ref="AJ868" si="176">SUM(AF868:AI872)</f>
        <v>#DIV/0!</v>
      </c>
    </row>
    <row r="869" spans="2:36" ht="15" hidden="1" customHeight="1" thickBot="1" x14ac:dyDescent="0.3">
      <c r="B869" s="91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73"/>
      <c r="Q869" s="73"/>
      <c r="R869" s="73"/>
      <c r="S869" s="47"/>
      <c r="T869" s="47"/>
      <c r="W869" s="47"/>
      <c r="X869" s="47"/>
      <c r="Y869" s="47"/>
      <c r="Z869" s="44"/>
      <c r="AA869" s="48"/>
      <c r="AB869" s="48"/>
      <c r="AC869" s="49"/>
      <c r="AD869" s="81"/>
      <c r="AE869" s="82"/>
      <c r="AF869" s="94"/>
      <c r="AG869" s="95"/>
      <c r="AH869" s="95"/>
      <c r="AI869" s="96"/>
      <c r="AJ869" s="97"/>
    </row>
    <row r="870" spans="2:36" ht="15" hidden="1" customHeight="1" thickBot="1" x14ac:dyDescent="0.3">
      <c r="B870" s="91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73"/>
      <c r="Q870" s="73"/>
      <c r="R870" s="73"/>
      <c r="S870" s="47"/>
      <c r="T870" s="47"/>
      <c r="W870" s="47"/>
      <c r="X870" s="47"/>
      <c r="Y870" s="47"/>
      <c r="Z870" s="44"/>
      <c r="AA870" s="48"/>
      <c r="AB870" s="48"/>
      <c r="AC870" s="49"/>
      <c r="AD870" s="81"/>
      <c r="AE870" s="82"/>
      <c r="AF870" s="94"/>
      <c r="AG870" s="95"/>
      <c r="AH870" s="95"/>
      <c r="AI870" s="96"/>
      <c r="AJ870" s="97"/>
    </row>
    <row r="871" spans="2:36" ht="15" hidden="1" customHeight="1" thickBot="1" x14ac:dyDescent="0.3">
      <c r="B871" s="91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73"/>
      <c r="Q871" s="73"/>
      <c r="R871" s="73"/>
      <c r="S871" s="47"/>
      <c r="T871" s="47"/>
      <c r="W871" s="47"/>
      <c r="X871" s="47"/>
      <c r="Y871" s="47"/>
      <c r="Z871" s="44"/>
      <c r="AA871" s="48"/>
      <c r="AB871" s="48"/>
      <c r="AC871" s="49"/>
      <c r="AD871" s="81"/>
      <c r="AE871" s="82"/>
      <c r="AF871" s="94"/>
      <c r="AG871" s="95"/>
      <c r="AH871" s="95"/>
      <c r="AI871" s="96"/>
      <c r="AJ871" s="97"/>
    </row>
    <row r="872" spans="2:36" ht="15" hidden="1" customHeight="1" thickBot="1" x14ac:dyDescent="0.3">
      <c r="B872" s="92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74"/>
      <c r="Q872" s="74"/>
      <c r="R872" s="74"/>
      <c r="S872" s="56"/>
      <c r="T872" s="56"/>
      <c r="W872" s="56"/>
      <c r="X872" s="56"/>
      <c r="Y872" s="56"/>
      <c r="Z872" s="53"/>
      <c r="AA872" s="57"/>
      <c r="AB872" s="57"/>
      <c r="AC872" s="58"/>
      <c r="AD872" s="83"/>
      <c r="AE872" s="84"/>
      <c r="AF872" s="94"/>
      <c r="AG872" s="95"/>
      <c r="AH872" s="95"/>
      <c r="AI872" s="96"/>
      <c r="AJ872" s="97"/>
    </row>
    <row r="873" spans="2:36" ht="15" hidden="1" customHeight="1" thickBot="1" x14ac:dyDescent="0.3">
      <c r="B873" s="90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72"/>
      <c r="Q873" s="72"/>
      <c r="R873" s="72"/>
      <c r="S873" s="39"/>
      <c r="T873" s="39"/>
      <c r="W873" s="39"/>
      <c r="X873" s="39"/>
      <c r="Y873" s="39"/>
      <c r="Z873" s="36"/>
      <c r="AA873" s="40"/>
      <c r="AB873" s="40"/>
      <c r="AC873" s="41"/>
      <c r="AD873" s="85"/>
      <c r="AE873" s="86"/>
      <c r="AF873" s="94" t="e">
        <f>SUM(Z873:Z877)/SUM($H873:$H877)*100</f>
        <v>#DIV/0!</v>
      </c>
      <c r="AG873" s="95" t="e">
        <f>SUM(AA873:AA877)/SUM($H873:$H877)*100</f>
        <v>#DIV/0!</v>
      </c>
      <c r="AH873" s="95" t="e">
        <f>SUM(AB873:AB877)/SUM($H873:$H877)*100</f>
        <v>#DIV/0!</v>
      </c>
      <c r="AI873" s="96" t="e">
        <f>SUM(AC873:AC877)/SUM($H873:$H877)*100</f>
        <v>#DIV/0!</v>
      </c>
      <c r="AJ873" s="97" t="e">
        <f t="shared" ref="AJ873" si="177">SUM(AF873:AI877)</f>
        <v>#DIV/0!</v>
      </c>
    </row>
    <row r="874" spans="2:36" ht="15" hidden="1" customHeight="1" thickBot="1" x14ac:dyDescent="0.3">
      <c r="B874" s="91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73"/>
      <c r="Q874" s="73"/>
      <c r="R874" s="73"/>
      <c r="S874" s="47"/>
      <c r="T874" s="47"/>
      <c r="W874" s="47"/>
      <c r="X874" s="47"/>
      <c r="Y874" s="47"/>
      <c r="Z874" s="44"/>
      <c r="AA874" s="48"/>
      <c r="AB874" s="48"/>
      <c r="AC874" s="49"/>
      <c r="AD874" s="81"/>
      <c r="AE874" s="82"/>
      <c r="AF874" s="94"/>
      <c r="AG874" s="95"/>
      <c r="AH874" s="95"/>
      <c r="AI874" s="96"/>
      <c r="AJ874" s="97"/>
    </row>
    <row r="875" spans="2:36" ht="15" hidden="1" customHeight="1" thickBot="1" x14ac:dyDescent="0.3">
      <c r="B875" s="91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73"/>
      <c r="Q875" s="73"/>
      <c r="R875" s="73"/>
      <c r="S875" s="47"/>
      <c r="T875" s="47"/>
      <c r="W875" s="47"/>
      <c r="X875" s="47"/>
      <c r="Y875" s="47"/>
      <c r="Z875" s="44"/>
      <c r="AA875" s="48"/>
      <c r="AB875" s="48"/>
      <c r="AC875" s="49"/>
      <c r="AD875" s="81"/>
      <c r="AE875" s="82"/>
      <c r="AF875" s="94"/>
      <c r="AG875" s="95"/>
      <c r="AH875" s="95"/>
      <c r="AI875" s="96"/>
      <c r="AJ875" s="97"/>
    </row>
    <row r="876" spans="2:36" ht="15" hidden="1" customHeight="1" thickBot="1" x14ac:dyDescent="0.3">
      <c r="B876" s="91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73"/>
      <c r="Q876" s="73"/>
      <c r="R876" s="73"/>
      <c r="S876" s="47"/>
      <c r="T876" s="47"/>
      <c r="W876" s="47"/>
      <c r="X876" s="47"/>
      <c r="Y876" s="47"/>
      <c r="Z876" s="44"/>
      <c r="AA876" s="48"/>
      <c r="AB876" s="48"/>
      <c r="AC876" s="49"/>
      <c r="AD876" s="81"/>
      <c r="AE876" s="82"/>
      <c r="AF876" s="94"/>
      <c r="AG876" s="95"/>
      <c r="AH876" s="95"/>
      <c r="AI876" s="96"/>
      <c r="AJ876" s="97"/>
    </row>
    <row r="877" spans="2:36" ht="15" hidden="1" customHeight="1" thickBot="1" x14ac:dyDescent="0.3">
      <c r="B877" s="92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74"/>
      <c r="Q877" s="74"/>
      <c r="R877" s="74"/>
      <c r="S877" s="56"/>
      <c r="T877" s="56"/>
      <c r="W877" s="56"/>
      <c r="X877" s="56"/>
      <c r="Y877" s="56"/>
      <c r="Z877" s="53"/>
      <c r="AA877" s="57"/>
      <c r="AB877" s="57"/>
      <c r="AC877" s="58"/>
      <c r="AD877" s="83"/>
      <c r="AE877" s="84"/>
      <c r="AF877" s="94"/>
      <c r="AG877" s="95"/>
      <c r="AH877" s="95"/>
      <c r="AI877" s="96"/>
      <c r="AJ877" s="97"/>
    </row>
    <row r="878" spans="2:36" ht="15" hidden="1" customHeight="1" thickBot="1" x14ac:dyDescent="0.3">
      <c r="B878" s="90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72"/>
      <c r="Q878" s="72"/>
      <c r="R878" s="72"/>
      <c r="S878" s="39"/>
      <c r="T878" s="39"/>
      <c r="W878" s="39"/>
      <c r="X878" s="39"/>
      <c r="Y878" s="39"/>
      <c r="Z878" s="36"/>
      <c r="AA878" s="40"/>
      <c r="AB878" s="40"/>
      <c r="AC878" s="41"/>
      <c r="AD878" s="85"/>
      <c r="AE878" s="86"/>
      <c r="AF878" s="94" t="e">
        <f>SUM(Z878:Z882)/SUM($H878:$H882)*100</f>
        <v>#DIV/0!</v>
      </c>
      <c r="AG878" s="95" t="e">
        <f>SUM(AA878:AA882)/SUM($H878:$H882)*100</f>
        <v>#DIV/0!</v>
      </c>
      <c r="AH878" s="95" t="e">
        <f>SUM(AB878:AB882)/SUM($H878:$H882)*100</f>
        <v>#DIV/0!</v>
      </c>
      <c r="AI878" s="96" t="e">
        <f>SUM(AC878:AC882)/SUM($H878:$H882)*100</f>
        <v>#DIV/0!</v>
      </c>
      <c r="AJ878" s="97" t="e">
        <f t="shared" ref="AJ878" si="178">SUM(AF878:AI882)</f>
        <v>#DIV/0!</v>
      </c>
    </row>
    <row r="879" spans="2:36" ht="15" hidden="1" customHeight="1" thickBot="1" x14ac:dyDescent="0.3">
      <c r="B879" s="91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73"/>
      <c r="Q879" s="73"/>
      <c r="R879" s="73"/>
      <c r="S879" s="47"/>
      <c r="T879" s="47"/>
      <c r="W879" s="47"/>
      <c r="X879" s="47"/>
      <c r="Y879" s="47"/>
      <c r="Z879" s="44"/>
      <c r="AA879" s="48"/>
      <c r="AB879" s="48"/>
      <c r="AC879" s="49"/>
      <c r="AD879" s="81"/>
      <c r="AE879" s="82"/>
      <c r="AF879" s="94"/>
      <c r="AG879" s="95"/>
      <c r="AH879" s="95"/>
      <c r="AI879" s="96"/>
      <c r="AJ879" s="97"/>
    </row>
    <row r="880" spans="2:36" ht="15" hidden="1" customHeight="1" thickBot="1" x14ac:dyDescent="0.3">
      <c r="B880" s="91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73"/>
      <c r="Q880" s="73"/>
      <c r="R880" s="73"/>
      <c r="S880" s="47"/>
      <c r="T880" s="47"/>
      <c r="W880" s="47"/>
      <c r="X880" s="47"/>
      <c r="Y880" s="47"/>
      <c r="Z880" s="44"/>
      <c r="AA880" s="48"/>
      <c r="AB880" s="48"/>
      <c r="AC880" s="49"/>
      <c r="AD880" s="81"/>
      <c r="AE880" s="82"/>
      <c r="AF880" s="94"/>
      <c r="AG880" s="95"/>
      <c r="AH880" s="95"/>
      <c r="AI880" s="96"/>
      <c r="AJ880" s="97"/>
    </row>
    <row r="881" spans="2:36" ht="15" hidden="1" customHeight="1" thickBot="1" x14ac:dyDescent="0.3">
      <c r="B881" s="91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73"/>
      <c r="Q881" s="73"/>
      <c r="R881" s="73"/>
      <c r="S881" s="47"/>
      <c r="T881" s="47"/>
      <c r="W881" s="47"/>
      <c r="X881" s="47"/>
      <c r="Y881" s="47"/>
      <c r="Z881" s="44"/>
      <c r="AA881" s="48"/>
      <c r="AB881" s="48"/>
      <c r="AC881" s="49"/>
      <c r="AD881" s="81"/>
      <c r="AE881" s="82"/>
      <c r="AF881" s="94"/>
      <c r="AG881" s="95"/>
      <c r="AH881" s="95"/>
      <c r="AI881" s="96"/>
      <c r="AJ881" s="97"/>
    </row>
    <row r="882" spans="2:36" ht="15" hidden="1" customHeight="1" thickBot="1" x14ac:dyDescent="0.3">
      <c r="B882" s="92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74"/>
      <c r="Q882" s="74"/>
      <c r="R882" s="74"/>
      <c r="S882" s="56"/>
      <c r="T882" s="56"/>
      <c r="W882" s="56"/>
      <c r="X882" s="56"/>
      <c r="Y882" s="56"/>
      <c r="Z882" s="53"/>
      <c r="AA882" s="57"/>
      <c r="AB882" s="57"/>
      <c r="AC882" s="58"/>
      <c r="AD882" s="83"/>
      <c r="AE882" s="84"/>
      <c r="AF882" s="94"/>
      <c r="AG882" s="95"/>
      <c r="AH882" s="95"/>
      <c r="AI882" s="96"/>
      <c r="AJ882" s="97"/>
    </row>
    <row r="883" spans="2:36" ht="15" hidden="1" customHeight="1" thickBot="1" x14ac:dyDescent="0.3">
      <c r="B883" s="90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72"/>
      <c r="Q883" s="72"/>
      <c r="R883" s="72"/>
      <c r="S883" s="39"/>
      <c r="T883" s="39"/>
      <c r="W883" s="39"/>
      <c r="X883" s="39"/>
      <c r="Y883" s="39"/>
      <c r="Z883" s="36"/>
      <c r="AA883" s="40"/>
      <c r="AB883" s="40"/>
      <c r="AC883" s="41"/>
      <c r="AD883" s="85"/>
      <c r="AE883" s="86"/>
      <c r="AF883" s="94" t="e">
        <f>SUM(Z883:Z887)/SUM($H883:$H887)*100</f>
        <v>#DIV/0!</v>
      </c>
      <c r="AG883" s="95" t="e">
        <f>SUM(AA883:AA887)/SUM($H883:$H887)*100</f>
        <v>#DIV/0!</v>
      </c>
      <c r="AH883" s="95" t="e">
        <f>SUM(AB883:AB887)/SUM($H883:$H887)*100</f>
        <v>#DIV/0!</v>
      </c>
      <c r="AI883" s="96" t="e">
        <f>SUM(AC883:AC887)/SUM($H883:$H887)*100</f>
        <v>#DIV/0!</v>
      </c>
      <c r="AJ883" s="97" t="e">
        <f t="shared" ref="AJ883" si="179">SUM(AF883:AI887)</f>
        <v>#DIV/0!</v>
      </c>
    </row>
    <row r="884" spans="2:36" ht="15" hidden="1" customHeight="1" thickBot="1" x14ac:dyDescent="0.3">
      <c r="B884" s="91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73"/>
      <c r="Q884" s="73"/>
      <c r="R884" s="73"/>
      <c r="S884" s="47"/>
      <c r="T884" s="47"/>
      <c r="W884" s="47"/>
      <c r="X884" s="47"/>
      <c r="Y884" s="47"/>
      <c r="Z884" s="44"/>
      <c r="AA884" s="48"/>
      <c r="AB884" s="48"/>
      <c r="AC884" s="49"/>
      <c r="AD884" s="81"/>
      <c r="AE884" s="82"/>
      <c r="AF884" s="94"/>
      <c r="AG884" s="95"/>
      <c r="AH884" s="95"/>
      <c r="AI884" s="96"/>
      <c r="AJ884" s="97"/>
    </row>
    <row r="885" spans="2:36" ht="15" hidden="1" customHeight="1" thickBot="1" x14ac:dyDescent="0.3">
      <c r="B885" s="91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73"/>
      <c r="Q885" s="73"/>
      <c r="R885" s="73"/>
      <c r="S885" s="47"/>
      <c r="T885" s="47"/>
      <c r="W885" s="47"/>
      <c r="X885" s="47"/>
      <c r="Y885" s="47"/>
      <c r="Z885" s="44"/>
      <c r="AA885" s="48"/>
      <c r="AB885" s="48"/>
      <c r="AC885" s="49"/>
      <c r="AD885" s="81"/>
      <c r="AE885" s="82"/>
      <c r="AF885" s="94"/>
      <c r="AG885" s="95"/>
      <c r="AH885" s="95"/>
      <c r="AI885" s="96"/>
      <c r="AJ885" s="97"/>
    </row>
    <row r="886" spans="2:36" ht="15" hidden="1" customHeight="1" thickBot="1" x14ac:dyDescent="0.3">
      <c r="B886" s="91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73"/>
      <c r="Q886" s="73"/>
      <c r="R886" s="73"/>
      <c r="S886" s="47"/>
      <c r="T886" s="47"/>
      <c r="W886" s="47"/>
      <c r="X886" s="47"/>
      <c r="Y886" s="47"/>
      <c r="Z886" s="44"/>
      <c r="AA886" s="48"/>
      <c r="AB886" s="48"/>
      <c r="AC886" s="49"/>
      <c r="AD886" s="81"/>
      <c r="AE886" s="82"/>
      <c r="AF886" s="94"/>
      <c r="AG886" s="95"/>
      <c r="AH886" s="95"/>
      <c r="AI886" s="96"/>
      <c r="AJ886" s="97"/>
    </row>
    <row r="887" spans="2:36" ht="15" hidden="1" customHeight="1" thickBot="1" x14ac:dyDescent="0.3">
      <c r="B887" s="92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74"/>
      <c r="Q887" s="74"/>
      <c r="R887" s="74"/>
      <c r="S887" s="56"/>
      <c r="T887" s="56"/>
      <c r="W887" s="56"/>
      <c r="X887" s="56"/>
      <c r="Y887" s="56"/>
      <c r="Z887" s="53"/>
      <c r="AA887" s="57"/>
      <c r="AB887" s="57"/>
      <c r="AC887" s="58"/>
      <c r="AD887" s="83"/>
      <c r="AE887" s="84"/>
      <c r="AF887" s="94"/>
      <c r="AG887" s="95"/>
      <c r="AH887" s="95"/>
      <c r="AI887" s="96"/>
      <c r="AJ887" s="97"/>
    </row>
    <row r="888" spans="2:36" ht="15" hidden="1" customHeight="1" thickBot="1" x14ac:dyDescent="0.3">
      <c r="B888" s="90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72"/>
      <c r="Q888" s="72"/>
      <c r="R888" s="72"/>
      <c r="S888" s="39"/>
      <c r="T888" s="39"/>
      <c r="W888" s="39"/>
      <c r="X888" s="39"/>
      <c r="Y888" s="39"/>
      <c r="Z888" s="36"/>
      <c r="AA888" s="40"/>
      <c r="AB888" s="40"/>
      <c r="AC888" s="41"/>
      <c r="AD888" s="85"/>
      <c r="AE888" s="86"/>
      <c r="AF888" s="94" t="e">
        <f>SUM(Z888:Z892)/SUM($H888:$H892)*100</f>
        <v>#DIV/0!</v>
      </c>
      <c r="AG888" s="95" t="e">
        <f>SUM(AA888:AA892)/SUM($H888:$H892)*100</f>
        <v>#DIV/0!</v>
      </c>
      <c r="AH888" s="95" t="e">
        <f>SUM(AB888:AB892)/SUM($H888:$H892)*100</f>
        <v>#DIV/0!</v>
      </c>
      <c r="AI888" s="96" t="e">
        <f>SUM(AC888:AC892)/SUM($H888:$H892)*100</f>
        <v>#DIV/0!</v>
      </c>
      <c r="AJ888" s="97" t="e">
        <f t="shared" ref="AJ888" si="180">SUM(AF888:AI892)</f>
        <v>#DIV/0!</v>
      </c>
    </row>
    <row r="889" spans="2:36" ht="15" hidden="1" customHeight="1" thickBot="1" x14ac:dyDescent="0.3">
      <c r="B889" s="91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73"/>
      <c r="Q889" s="73"/>
      <c r="R889" s="73"/>
      <c r="S889" s="47"/>
      <c r="T889" s="47"/>
      <c r="W889" s="47"/>
      <c r="X889" s="47"/>
      <c r="Y889" s="47"/>
      <c r="Z889" s="44"/>
      <c r="AA889" s="48"/>
      <c r="AB889" s="48"/>
      <c r="AC889" s="49"/>
      <c r="AD889" s="81"/>
      <c r="AE889" s="82"/>
      <c r="AF889" s="94"/>
      <c r="AG889" s="95"/>
      <c r="AH889" s="95"/>
      <c r="AI889" s="96"/>
      <c r="AJ889" s="97"/>
    </row>
    <row r="890" spans="2:36" ht="15" hidden="1" customHeight="1" thickBot="1" x14ac:dyDescent="0.3">
      <c r="B890" s="91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73"/>
      <c r="Q890" s="73"/>
      <c r="R890" s="73"/>
      <c r="S890" s="47"/>
      <c r="T890" s="47"/>
      <c r="W890" s="47"/>
      <c r="X890" s="47"/>
      <c r="Y890" s="47"/>
      <c r="Z890" s="44"/>
      <c r="AA890" s="48"/>
      <c r="AB890" s="48"/>
      <c r="AC890" s="49"/>
      <c r="AD890" s="81"/>
      <c r="AE890" s="82"/>
      <c r="AF890" s="94"/>
      <c r="AG890" s="95"/>
      <c r="AH890" s="95"/>
      <c r="AI890" s="96"/>
      <c r="AJ890" s="97"/>
    </row>
    <row r="891" spans="2:36" ht="15" hidden="1" customHeight="1" thickBot="1" x14ac:dyDescent="0.3">
      <c r="B891" s="91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73"/>
      <c r="Q891" s="73"/>
      <c r="R891" s="73"/>
      <c r="S891" s="47"/>
      <c r="T891" s="47"/>
      <c r="W891" s="47"/>
      <c r="X891" s="47"/>
      <c r="Y891" s="47"/>
      <c r="Z891" s="44"/>
      <c r="AA891" s="48"/>
      <c r="AB891" s="48"/>
      <c r="AC891" s="49"/>
      <c r="AD891" s="81"/>
      <c r="AE891" s="82"/>
      <c r="AF891" s="94"/>
      <c r="AG891" s="95"/>
      <c r="AH891" s="95"/>
      <c r="AI891" s="96"/>
      <c r="AJ891" s="97"/>
    </row>
    <row r="892" spans="2:36" ht="15" hidden="1" customHeight="1" thickBot="1" x14ac:dyDescent="0.3">
      <c r="B892" s="92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74"/>
      <c r="Q892" s="74"/>
      <c r="R892" s="74"/>
      <c r="S892" s="56"/>
      <c r="T892" s="56"/>
      <c r="W892" s="56"/>
      <c r="X892" s="56"/>
      <c r="Y892" s="56"/>
      <c r="Z892" s="53"/>
      <c r="AA892" s="57"/>
      <c r="AB892" s="57"/>
      <c r="AC892" s="58"/>
      <c r="AD892" s="83"/>
      <c r="AE892" s="84"/>
      <c r="AF892" s="94"/>
      <c r="AG892" s="95"/>
      <c r="AH892" s="95"/>
      <c r="AI892" s="96"/>
      <c r="AJ892" s="97"/>
    </row>
    <row r="893" spans="2:36" ht="15" hidden="1" customHeight="1" thickBot="1" x14ac:dyDescent="0.3">
      <c r="B893" s="90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72"/>
      <c r="Q893" s="72"/>
      <c r="R893" s="72"/>
      <c r="S893" s="39"/>
      <c r="T893" s="39"/>
      <c r="W893" s="39"/>
      <c r="X893" s="39"/>
      <c r="Y893" s="39"/>
      <c r="Z893" s="36"/>
      <c r="AA893" s="40"/>
      <c r="AB893" s="40"/>
      <c r="AC893" s="41"/>
      <c r="AD893" s="85"/>
      <c r="AE893" s="86"/>
      <c r="AF893" s="94" t="e">
        <f>SUM(Z893:Z897)/SUM($H893:$H897)*100</f>
        <v>#DIV/0!</v>
      </c>
      <c r="AG893" s="95" t="e">
        <f>SUM(AA893:AA897)/SUM($H893:$H897)*100</f>
        <v>#DIV/0!</v>
      </c>
      <c r="AH893" s="95" t="e">
        <f>SUM(AB893:AB897)/SUM($H893:$H897)*100</f>
        <v>#DIV/0!</v>
      </c>
      <c r="AI893" s="96" t="e">
        <f>SUM(AC893:AC897)/SUM($H893:$H897)*100</f>
        <v>#DIV/0!</v>
      </c>
      <c r="AJ893" s="97" t="e">
        <f t="shared" ref="AJ893" si="181">SUM(AF893:AI897)</f>
        <v>#DIV/0!</v>
      </c>
    </row>
    <row r="894" spans="2:36" ht="15" hidden="1" customHeight="1" thickBot="1" x14ac:dyDescent="0.3">
      <c r="B894" s="91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73"/>
      <c r="Q894" s="73"/>
      <c r="R894" s="73"/>
      <c r="S894" s="47"/>
      <c r="T894" s="47"/>
      <c r="W894" s="47"/>
      <c r="X894" s="47"/>
      <c r="Y894" s="47"/>
      <c r="Z894" s="44"/>
      <c r="AA894" s="48"/>
      <c r="AB894" s="48"/>
      <c r="AC894" s="49"/>
      <c r="AD894" s="81"/>
      <c r="AE894" s="82"/>
      <c r="AF894" s="94"/>
      <c r="AG894" s="95"/>
      <c r="AH894" s="95"/>
      <c r="AI894" s="96"/>
      <c r="AJ894" s="97"/>
    </row>
    <row r="895" spans="2:36" ht="15" hidden="1" customHeight="1" thickBot="1" x14ac:dyDescent="0.3">
      <c r="B895" s="91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73"/>
      <c r="Q895" s="73"/>
      <c r="R895" s="73"/>
      <c r="S895" s="47"/>
      <c r="T895" s="47"/>
      <c r="W895" s="47"/>
      <c r="X895" s="47"/>
      <c r="Y895" s="47"/>
      <c r="Z895" s="44"/>
      <c r="AA895" s="48"/>
      <c r="AB895" s="48"/>
      <c r="AC895" s="49"/>
      <c r="AD895" s="81"/>
      <c r="AE895" s="82"/>
      <c r="AF895" s="94"/>
      <c r="AG895" s="95"/>
      <c r="AH895" s="95"/>
      <c r="AI895" s="96"/>
      <c r="AJ895" s="97"/>
    </row>
    <row r="896" spans="2:36" ht="15" hidden="1" customHeight="1" thickBot="1" x14ac:dyDescent="0.3">
      <c r="B896" s="91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73"/>
      <c r="Q896" s="73"/>
      <c r="R896" s="73"/>
      <c r="S896" s="47"/>
      <c r="T896" s="47"/>
      <c r="W896" s="47"/>
      <c r="X896" s="47"/>
      <c r="Y896" s="47"/>
      <c r="Z896" s="44"/>
      <c r="AA896" s="48"/>
      <c r="AB896" s="48"/>
      <c r="AC896" s="49"/>
      <c r="AD896" s="81"/>
      <c r="AE896" s="82"/>
      <c r="AF896" s="94"/>
      <c r="AG896" s="95"/>
      <c r="AH896" s="95"/>
      <c r="AI896" s="96"/>
      <c r="AJ896" s="97"/>
    </row>
    <row r="897" spans="2:36" ht="15" hidden="1" customHeight="1" thickBot="1" x14ac:dyDescent="0.3">
      <c r="B897" s="92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74"/>
      <c r="Q897" s="74"/>
      <c r="R897" s="74"/>
      <c r="S897" s="56"/>
      <c r="T897" s="56"/>
      <c r="W897" s="56"/>
      <c r="X897" s="56"/>
      <c r="Y897" s="56"/>
      <c r="Z897" s="53"/>
      <c r="AA897" s="57"/>
      <c r="AB897" s="57"/>
      <c r="AC897" s="58"/>
      <c r="AD897" s="83"/>
      <c r="AE897" s="84"/>
      <c r="AF897" s="94"/>
      <c r="AG897" s="95"/>
      <c r="AH897" s="95"/>
      <c r="AI897" s="96"/>
      <c r="AJ897" s="97"/>
    </row>
    <row r="898" spans="2:36" ht="15" hidden="1" customHeight="1" thickBot="1" x14ac:dyDescent="0.3">
      <c r="B898" s="90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72"/>
      <c r="Q898" s="72"/>
      <c r="R898" s="72"/>
      <c r="S898" s="39"/>
      <c r="T898" s="39"/>
      <c r="W898" s="39"/>
      <c r="X898" s="39"/>
      <c r="Y898" s="39"/>
      <c r="Z898" s="36"/>
      <c r="AA898" s="40"/>
      <c r="AB898" s="40"/>
      <c r="AC898" s="41"/>
      <c r="AD898" s="85"/>
      <c r="AE898" s="86"/>
      <c r="AF898" s="94" t="e">
        <f>SUM(Z898:Z902)/SUM($H898:$H902)*100</f>
        <v>#DIV/0!</v>
      </c>
      <c r="AG898" s="95" t="e">
        <f>SUM(AA898:AA902)/SUM($H898:$H902)*100</f>
        <v>#DIV/0!</v>
      </c>
      <c r="AH898" s="95" t="e">
        <f>SUM(AB898:AB902)/SUM($H898:$H902)*100</f>
        <v>#DIV/0!</v>
      </c>
      <c r="AI898" s="96" t="e">
        <f>SUM(AC898:AC902)/SUM($H898:$H902)*100</f>
        <v>#DIV/0!</v>
      </c>
      <c r="AJ898" s="97" t="e">
        <f t="shared" ref="AJ898" si="182">SUM(AF898:AI902)</f>
        <v>#DIV/0!</v>
      </c>
    </row>
    <row r="899" spans="2:36" ht="15" hidden="1" customHeight="1" thickBot="1" x14ac:dyDescent="0.3">
      <c r="B899" s="91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73"/>
      <c r="Q899" s="73"/>
      <c r="R899" s="73"/>
      <c r="S899" s="47"/>
      <c r="T899" s="47"/>
      <c r="W899" s="47"/>
      <c r="X899" s="47"/>
      <c r="Y899" s="47"/>
      <c r="Z899" s="44"/>
      <c r="AA899" s="48"/>
      <c r="AB899" s="48"/>
      <c r="AC899" s="49"/>
      <c r="AD899" s="81"/>
      <c r="AE899" s="82"/>
      <c r="AF899" s="94"/>
      <c r="AG899" s="95"/>
      <c r="AH899" s="95"/>
      <c r="AI899" s="96"/>
      <c r="AJ899" s="97"/>
    </row>
    <row r="900" spans="2:36" ht="15" hidden="1" customHeight="1" thickBot="1" x14ac:dyDescent="0.3">
      <c r="B900" s="91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73"/>
      <c r="Q900" s="73"/>
      <c r="R900" s="73"/>
      <c r="S900" s="47"/>
      <c r="T900" s="47"/>
      <c r="W900" s="47"/>
      <c r="X900" s="47"/>
      <c r="Y900" s="47"/>
      <c r="Z900" s="44"/>
      <c r="AA900" s="48"/>
      <c r="AB900" s="48"/>
      <c r="AC900" s="49"/>
      <c r="AD900" s="81"/>
      <c r="AE900" s="82"/>
      <c r="AF900" s="94"/>
      <c r="AG900" s="95"/>
      <c r="AH900" s="95"/>
      <c r="AI900" s="96"/>
      <c r="AJ900" s="97"/>
    </row>
    <row r="901" spans="2:36" ht="15" hidden="1" customHeight="1" thickBot="1" x14ac:dyDescent="0.3">
      <c r="B901" s="91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73"/>
      <c r="Q901" s="73"/>
      <c r="R901" s="73"/>
      <c r="S901" s="47"/>
      <c r="T901" s="47"/>
      <c r="W901" s="47"/>
      <c r="X901" s="47"/>
      <c r="Y901" s="47"/>
      <c r="Z901" s="44"/>
      <c r="AA901" s="48"/>
      <c r="AB901" s="48"/>
      <c r="AC901" s="49"/>
      <c r="AD901" s="81"/>
      <c r="AE901" s="82"/>
      <c r="AF901" s="94"/>
      <c r="AG901" s="95"/>
      <c r="AH901" s="95"/>
      <c r="AI901" s="96"/>
      <c r="AJ901" s="97"/>
    </row>
    <row r="902" spans="2:36" ht="15" hidden="1" customHeight="1" thickBot="1" x14ac:dyDescent="0.3">
      <c r="B902" s="92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74"/>
      <c r="Q902" s="74"/>
      <c r="R902" s="74"/>
      <c r="S902" s="56"/>
      <c r="T902" s="56"/>
      <c r="W902" s="56"/>
      <c r="X902" s="56"/>
      <c r="Y902" s="56"/>
      <c r="Z902" s="53"/>
      <c r="AA902" s="57"/>
      <c r="AB902" s="57"/>
      <c r="AC902" s="58"/>
      <c r="AD902" s="83"/>
      <c r="AE902" s="84"/>
      <c r="AF902" s="94"/>
      <c r="AG902" s="95"/>
      <c r="AH902" s="95"/>
      <c r="AI902" s="96"/>
      <c r="AJ902" s="97"/>
    </row>
    <row r="903" spans="2:36" ht="15" hidden="1" customHeight="1" thickBot="1" x14ac:dyDescent="0.3">
      <c r="B903" s="90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72"/>
      <c r="Q903" s="72"/>
      <c r="R903" s="72"/>
      <c r="S903" s="39"/>
      <c r="T903" s="39"/>
      <c r="W903" s="39"/>
      <c r="X903" s="39"/>
      <c r="Y903" s="39"/>
      <c r="Z903" s="36"/>
      <c r="AA903" s="40"/>
      <c r="AB903" s="40"/>
      <c r="AC903" s="41"/>
      <c r="AD903" s="85"/>
      <c r="AE903" s="86"/>
      <c r="AF903" s="94" t="e">
        <f>SUM(Z903:Z907)/SUM($H903:$H907)*100</f>
        <v>#DIV/0!</v>
      </c>
      <c r="AG903" s="95" t="e">
        <f>SUM(AA903:AA907)/SUM($H903:$H907)*100</f>
        <v>#DIV/0!</v>
      </c>
      <c r="AH903" s="95" t="e">
        <f>SUM(AB903:AB907)/SUM($H903:$H907)*100</f>
        <v>#DIV/0!</v>
      </c>
      <c r="AI903" s="96" t="e">
        <f>SUM(AC903:AC907)/SUM($H903:$H907)*100</f>
        <v>#DIV/0!</v>
      </c>
      <c r="AJ903" s="97" t="e">
        <f t="shared" ref="AJ903" si="183">SUM(AF903:AI907)</f>
        <v>#DIV/0!</v>
      </c>
    </row>
    <row r="904" spans="2:36" ht="15" hidden="1" customHeight="1" thickBot="1" x14ac:dyDescent="0.3">
      <c r="B904" s="91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73"/>
      <c r="Q904" s="73"/>
      <c r="R904" s="73"/>
      <c r="S904" s="47"/>
      <c r="T904" s="47"/>
      <c r="W904" s="47"/>
      <c r="X904" s="47"/>
      <c r="Y904" s="47"/>
      <c r="Z904" s="44"/>
      <c r="AA904" s="48"/>
      <c r="AB904" s="48"/>
      <c r="AC904" s="49"/>
      <c r="AD904" s="81"/>
      <c r="AE904" s="82"/>
      <c r="AF904" s="94"/>
      <c r="AG904" s="95"/>
      <c r="AH904" s="95"/>
      <c r="AI904" s="96"/>
      <c r="AJ904" s="97"/>
    </row>
    <row r="905" spans="2:36" ht="15" hidden="1" customHeight="1" thickBot="1" x14ac:dyDescent="0.3">
      <c r="B905" s="91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73"/>
      <c r="Q905" s="73"/>
      <c r="R905" s="73"/>
      <c r="S905" s="47"/>
      <c r="T905" s="47"/>
      <c r="W905" s="47"/>
      <c r="X905" s="47"/>
      <c r="Y905" s="47"/>
      <c r="Z905" s="44"/>
      <c r="AA905" s="48"/>
      <c r="AB905" s="48"/>
      <c r="AC905" s="49"/>
      <c r="AD905" s="81"/>
      <c r="AE905" s="82"/>
      <c r="AF905" s="94"/>
      <c r="AG905" s="95"/>
      <c r="AH905" s="95"/>
      <c r="AI905" s="96"/>
      <c r="AJ905" s="97"/>
    </row>
    <row r="906" spans="2:36" ht="15" hidden="1" customHeight="1" thickBot="1" x14ac:dyDescent="0.3">
      <c r="B906" s="91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73"/>
      <c r="Q906" s="73"/>
      <c r="R906" s="73"/>
      <c r="S906" s="47"/>
      <c r="T906" s="47"/>
      <c r="W906" s="47"/>
      <c r="X906" s="47"/>
      <c r="Y906" s="47"/>
      <c r="Z906" s="44"/>
      <c r="AA906" s="48"/>
      <c r="AB906" s="48"/>
      <c r="AC906" s="49"/>
      <c r="AD906" s="81"/>
      <c r="AE906" s="82"/>
      <c r="AF906" s="94"/>
      <c r="AG906" s="95"/>
      <c r="AH906" s="95"/>
      <c r="AI906" s="96"/>
      <c r="AJ906" s="97"/>
    </row>
    <row r="907" spans="2:36" ht="15" hidden="1" customHeight="1" thickBot="1" x14ac:dyDescent="0.3">
      <c r="B907" s="92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74"/>
      <c r="Q907" s="74"/>
      <c r="R907" s="74"/>
      <c r="S907" s="56"/>
      <c r="T907" s="56"/>
      <c r="W907" s="56"/>
      <c r="X907" s="56"/>
      <c r="Y907" s="56"/>
      <c r="Z907" s="53"/>
      <c r="AA907" s="57"/>
      <c r="AB907" s="57"/>
      <c r="AC907" s="58"/>
      <c r="AD907" s="83"/>
      <c r="AE907" s="84"/>
      <c r="AF907" s="94"/>
      <c r="AG907" s="95"/>
      <c r="AH907" s="95"/>
      <c r="AI907" s="96"/>
      <c r="AJ907" s="97"/>
    </row>
    <row r="908" spans="2:36" ht="15" hidden="1" customHeight="1" thickBot="1" x14ac:dyDescent="0.3">
      <c r="B908" s="90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72"/>
      <c r="Q908" s="72"/>
      <c r="R908" s="72"/>
      <c r="S908" s="39"/>
      <c r="T908" s="39"/>
      <c r="W908" s="39"/>
      <c r="X908" s="39"/>
      <c r="Y908" s="39"/>
      <c r="Z908" s="36"/>
      <c r="AA908" s="40"/>
      <c r="AB908" s="40"/>
      <c r="AC908" s="41"/>
      <c r="AD908" s="85"/>
      <c r="AE908" s="86"/>
      <c r="AF908" s="94" t="e">
        <f>SUM(Z908:Z912)/SUM($H908:$H912)*100</f>
        <v>#DIV/0!</v>
      </c>
      <c r="AG908" s="95" t="e">
        <f>SUM(AA908:AA912)/SUM($H908:$H912)*100</f>
        <v>#DIV/0!</v>
      </c>
      <c r="AH908" s="95" t="e">
        <f>SUM(AB908:AB912)/SUM($H908:$H912)*100</f>
        <v>#DIV/0!</v>
      </c>
      <c r="AI908" s="96" t="e">
        <f>SUM(AC908:AC912)/SUM($H908:$H912)*100</f>
        <v>#DIV/0!</v>
      </c>
      <c r="AJ908" s="97" t="e">
        <f t="shared" ref="AJ908" si="184">SUM(AF908:AI912)</f>
        <v>#DIV/0!</v>
      </c>
    </row>
    <row r="909" spans="2:36" ht="15" hidden="1" customHeight="1" thickBot="1" x14ac:dyDescent="0.3">
      <c r="B909" s="91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73"/>
      <c r="Q909" s="73"/>
      <c r="R909" s="73"/>
      <c r="S909" s="47"/>
      <c r="T909" s="47"/>
      <c r="W909" s="47"/>
      <c r="X909" s="47"/>
      <c r="Y909" s="47"/>
      <c r="Z909" s="44"/>
      <c r="AA909" s="48"/>
      <c r="AB909" s="48"/>
      <c r="AC909" s="49"/>
      <c r="AD909" s="81"/>
      <c r="AE909" s="82"/>
      <c r="AF909" s="94"/>
      <c r="AG909" s="95"/>
      <c r="AH909" s="95"/>
      <c r="AI909" s="96"/>
      <c r="AJ909" s="97"/>
    </row>
    <row r="910" spans="2:36" ht="15" hidden="1" customHeight="1" thickBot="1" x14ac:dyDescent="0.3">
      <c r="B910" s="91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73"/>
      <c r="Q910" s="73"/>
      <c r="R910" s="73"/>
      <c r="S910" s="47"/>
      <c r="T910" s="47"/>
      <c r="W910" s="47"/>
      <c r="X910" s="47"/>
      <c r="Y910" s="47"/>
      <c r="Z910" s="44"/>
      <c r="AA910" s="48"/>
      <c r="AB910" s="48"/>
      <c r="AC910" s="49"/>
      <c r="AD910" s="81"/>
      <c r="AE910" s="82"/>
      <c r="AF910" s="94"/>
      <c r="AG910" s="95"/>
      <c r="AH910" s="95"/>
      <c r="AI910" s="96"/>
      <c r="AJ910" s="97"/>
    </row>
    <row r="911" spans="2:36" ht="15" hidden="1" customHeight="1" thickBot="1" x14ac:dyDescent="0.3">
      <c r="B911" s="91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73"/>
      <c r="Q911" s="73"/>
      <c r="R911" s="73"/>
      <c r="S911" s="47"/>
      <c r="T911" s="47"/>
      <c r="W911" s="47"/>
      <c r="X911" s="47"/>
      <c r="Y911" s="47"/>
      <c r="Z911" s="44"/>
      <c r="AA911" s="48"/>
      <c r="AB911" s="48"/>
      <c r="AC911" s="49"/>
      <c r="AD911" s="81"/>
      <c r="AE911" s="82"/>
      <c r="AF911" s="94"/>
      <c r="AG911" s="95"/>
      <c r="AH911" s="95"/>
      <c r="AI911" s="96"/>
      <c r="AJ911" s="97"/>
    </row>
    <row r="912" spans="2:36" ht="15" hidden="1" customHeight="1" thickBot="1" x14ac:dyDescent="0.3">
      <c r="B912" s="92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74"/>
      <c r="Q912" s="74"/>
      <c r="R912" s="74"/>
      <c r="S912" s="56"/>
      <c r="T912" s="56"/>
      <c r="W912" s="56"/>
      <c r="X912" s="56"/>
      <c r="Y912" s="56"/>
      <c r="Z912" s="53"/>
      <c r="AA912" s="57"/>
      <c r="AB912" s="57"/>
      <c r="AC912" s="58"/>
      <c r="AD912" s="83"/>
      <c r="AE912" s="84"/>
      <c r="AF912" s="94"/>
      <c r="AG912" s="95"/>
      <c r="AH912" s="95"/>
      <c r="AI912" s="96"/>
      <c r="AJ912" s="97"/>
    </row>
    <row r="913" spans="2:36" ht="15" hidden="1" customHeight="1" thickBot="1" x14ac:dyDescent="0.3">
      <c r="B913" s="90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72"/>
      <c r="Q913" s="72"/>
      <c r="R913" s="72"/>
      <c r="S913" s="39"/>
      <c r="T913" s="39"/>
      <c r="W913" s="39"/>
      <c r="X913" s="39"/>
      <c r="Y913" s="39"/>
      <c r="Z913" s="36"/>
      <c r="AA913" s="40"/>
      <c r="AB913" s="40"/>
      <c r="AC913" s="41"/>
      <c r="AD913" s="85"/>
      <c r="AE913" s="86"/>
      <c r="AF913" s="94" t="e">
        <f>SUM(Z913:Z917)/SUM($H913:$H917)*100</f>
        <v>#DIV/0!</v>
      </c>
      <c r="AG913" s="95" t="e">
        <f>SUM(AA913:AA917)/SUM($H913:$H917)*100</f>
        <v>#DIV/0!</v>
      </c>
      <c r="AH913" s="95" t="e">
        <f>SUM(AB913:AB917)/SUM($H913:$H917)*100</f>
        <v>#DIV/0!</v>
      </c>
      <c r="AI913" s="96" t="e">
        <f>SUM(AC913:AC917)/SUM($H913:$H917)*100</f>
        <v>#DIV/0!</v>
      </c>
      <c r="AJ913" s="97" t="e">
        <f t="shared" ref="AJ913" si="185">SUM(AF913:AI917)</f>
        <v>#DIV/0!</v>
      </c>
    </row>
    <row r="914" spans="2:36" ht="15" hidden="1" customHeight="1" thickBot="1" x14ac:dyDescent="0.3">
      <c r="B914" s="91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73"/>
      <c r="Q914" s="73"/>
      <c r="R914" s="73"/>
      <c r="S914" s="47"/>
      <c r="T914" s="47"/>
      <c r="W914" s="47"/>
      <c r="X914" s="47"/>
      <c r="Y914" s="47"/>
      <c r="Z914" s="44"/>
      <c r="AA914" s="48"/>
      <c r="AB914" s="48"/>
      <c r="AC914" s="49"/>
      <c r="AD914" s="81"/>
      <c r="AE914" s="82"/>
      <c r="AF914" s="94"/>
      <c r="AG914" s="95"/>
      <c r="AH914" s="95"/>
      <c r="AI914" s="96"/>
      <c r="AJ914" s="97"/>
    </row>
    <row r="915" spans="2:36" ht="15" hidden="1" customHeight="1" thickBot="1" x14ac:dyDescent="0.3">
      <c r="B915" s="91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73"/>
      <c r="Q915" s="73"/>
      <c r="R915" s="73"/>
      <c r="S915" s="47"/>
      <c r="T915" s="47"/>
      <c r="W915" s="47"/>
      <c r="X915" s="47"/>
      <c r="Y915" s="47"/>
      <c r="Z915" s="44"/>
      <c r="AA915" s="48"/>
      <c r="AB915" s="48"/>
      <c r="AC915" s="49"/>
      <c r="AD915" s="81"/>
      <c r="AE915" s="82"/>
      <c r="AF915" s="94"/>
      <c r="AG915" s="95"/>
      <c r="AH915" s="95"/>
      <c r="AI915" s="96"/>
      <c r="AJ915" s="97"/>
    </row>
    <row r="916" spans="2:36" ht="15" hidden="1" customHeight="1" thickBot="1" x14ac:dyDescent="0.3">
      <c r="B916" s="91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73"/>
      <c r="Q916" s="73"/>
      <c r="R916" s="73"/>
      <c r="S916" s="47"/>
      <c r="T916" s="47"/>
      <c r="W916" s="47"/>
      <c r="X916" s="47"/>
      <c r="Y916" s="47"/>
      <c r="Z916" s="44"/>
      <c r="AA916" s="48"/>
      <c r="AB916" s="48"/>
      <c r="AC916" s="49"/>
      <c r="AD916" s="81"/>
      <c r="AE916" s="82"/>
      <c r="AF916" s="94"/>
      <c r="AG916" s="95"/>
      <c r="AH916" s="95"/>
      <c r="AI916" s="96"/>
      <c r="AJ916" s="97"/>
    </row>
    <row r="917" spans="2:36" ht="15" hidden="1" customHeight="1" thickBot="1" x14ac:dyDescent="0.3">
      <c r="B917" s="92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74"/>
      <c r="Q917" s="74"/>
      <c r="R917" s="74"/>
      <c r="S917" s="56"/>
      <c r="T917" s="56"/>
      <c r="W917" s="56"/>
      <c r="X917" s="56"/>
      <c r="Y917" s="56"/>
      <c r="Z917" s="53"/>
      <c r="AA917" s="57"/>
      <c r="AB917" s="57"/>
      <c r="AC917" s="58"/>
      <c r="AD917" s="83"/>
      <c r="AE917" s="84"/>
      <c r="AF917" s="94"/>
      <c r="AG917" s="95"/>
      <c r="AH917" s="95"/>
      <c r="AI917" s="96"/>
      <c r="AJ917" s="97"/>
    </row>
    <row r="918" spans="2:36" ht="15" hidden="1" customHeight="1" thickBot="1" x14ac:dyDescent="0.3">
      <c r="B918" s="90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72"/>
      <c r="Q918" s="72"/>
      <c r="R918" s="72"/>
      <c r="S918" s="39"/>
      <c r="T918" s="39"/>
      <c r="W918" s="39"/>
      <c r="X918" s="39"/>
      <c r="Y918" s="39"/>
      <c r="Z918" s="36"/>
      <c r="AA918" s="40"/>
      <c r="AB918" s="40"/>
      <c r="AC918" s="41"/>
      <c r="AD918" s="85"/>
      <c r="AE918" s="86"/>
      <c r="AF918" s="94" t="e">
        <f>SUM(Z918:Z922)/SUM($H918:$H922)*100</f>
        <v>#DIV/0!</v>
      </c>
      <c r="AG918" s="95" t="e">
        <f>SUM(AA918:AA922)/SUM($H918:$H922)*100</f>
        <v>#DIV/0!</v>
      </c>
      <c r="AH918" s="95" t="e">
        <f>SUM(AB918:AB922)/SUM($H918:$H922)*100</f>
        <v>#DIV/0!</v>
      </c>
      <c r="AI918" s="96" t="e">
        <f>SUM(AC918:AC922)/SUM($H918:$H922)*100</f>
        <v>#DIV/0!</v>
      </c>
      <c r="AJ918" s="97" t="e">
        <f t="shared" ref="AJ918" si="186">SUM(AF918:AI922)</f>
        <v>#DIV/0!</v>
      </c>
    </row>
    <row r="919" spans="2:36" ht="15" hidden="1" customHeight="1" thickBot="1" x14ac:dyDescent="0.3">
      <c r="B919" s="91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73"/>
      <c r="Q919" s="73"/>
      <c r="R919" s="73"/>
      <c r="S919" s="47"/>
      <c r="T919" s="47"/>
      <c r="W919" s="47"/>
      <c r="X919" s="47"/>
      <c r="Y919" s="47"/>
      <c r="Z919" s="44"/>
      <c r="AA919" s="48"/>
      <c r="AB919" s="48"/>
      <c r="AC919" s="49"/>
      <c r="AD919" s="81"/>
      <c r="AE919" s="82"/>
      <c r="AF919" s="94"/>
      <c r="AG919" s="95"/>
      <c r="AH919" s="95"/>
      <c r="AI919" s="96"/>
      <c r="AJ919" s="97"/>
    </row>
    <row r="920" spans="2:36" ht="15" hidden="1" customHeight="1" thickBot="1" x14ac:dyDescent="0.3">
      <c r="B920" s="91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73"/>
      <c r="Q920" s="73"/>
      <c r="R920" s="73"/>
      <c r="S920" s="47"/>
      <c r="T920" s="47"/>
      <c r="W920" s="47"/>
      <c r="X920" s="47"/>
      <c r="Y920" s="47"/>
      <c r="Z920" s="44"/>
      <c r="AA920" s="48"/>
      <c r="AB920" s="48"/>
      <c r="AC920" s="49"/>
      <c r="AD920" s="81"/>
      <c r="AE920" s="82"/>
      <c r="AF920" s="94"/>
      <c r="AG920" s="95"/>
      <c r="AH920" s="95"/>
      <c r="AI920" s="96"/>
      <c r="AJ920" s="97"/>
    </row>
    <row r="921" spans="2:36" ht="15" hidden="1" customHeight="1" thickBot="1" x14ac:dyDescent="0.3">
      <c r="B921" s="91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73"/>
      <c r="Q921" s="73"/>
      <c r="R921" s="73"/>
      <c r="S921" s="47"/>
      <c r="T921" s="47"/>
      <c r="W921" s="47"/>
      <c r="X921" s="47"/>
      <c r="Y921" s="47"/>
      <c r="Z921" s="44"/>
      <c r="AA921" s="48"/>
      <c r="AB921" s="48"/>
      <c r="AC921" s="49"/>
      <c r="AD921" s="81"/>
      <c r="AE921" s="82"/>
      <c r="AF921" s="94"/>
      <c r="AG921" s="95"/>
      <c r="AH921" s="95"/>
      <c r="AI921" s="96"/>
      <c r="AJ921" s="97"/>
    </row>
    <row r="922" spans="2:36" ht="15" hidden="1" customHeight="1" thickBot="1" x14ac:dyDescent="0.3">
      <c r="B922" s="92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74"/>
      <c r="Q922" s="74"/>
      <c r="R922" s="74"/>
      <c r="S922" s="56"/>
      <c r="T922" s="56"/>
      <c r="W922" s="56"/>
      <c r="X922" s="56"/>
      <c r="Y922" s="56"/>
      <c r="Z922" s="53"/>
      <c r="AA922" s="57"/>
      <c r="AB922" s="57"/>
      <c r="AC922" s="58"/>
      <c r="AD922" s="83"/>
      <c r="AE922" s="84"/>
      <c r="AF922" s="94"/>
      <c r="AG922" s="95"/>
      <c r="AH922" s="95"/>
      <c r="AI922" s="96"/>
      <c r="AJ922" s="97"/>
    </row>
    <row r="923" spans="2:36" ht="15" hidden="1" customHeight="1" thickBot="1" x14ac:dyDescent="0.3">
      <c r="B923" s="90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72"/>
      <c r="Q923" s="72"/>
      <c r="R923" s="72"/>
      <c r="S923" s="39"/>
      <c r="T923" s="39"/>
      <c r="W923" s="39"/>
      <c r="X923" s="39"/>
      <c r="Y923" s="39"/>
      <c r="Z923" s="36"/>
      <c r="AA923" s="40"/>
      <c r="AB923" s="40"/>
      <c r="AC923" s="41"/>
      <c r="AD923" s="85"/>
      <c r="AE923" s="86"/>
      <c r="AF923" s="94" t="e">
        <f>SUM(Z923:Z927)/SUM($H923:$H927)*100</f>
        <v>#DIV/0!</v>
      </c>
      <c r="AG923" s="95" t="e">
        <f>SUM(AA923:AA927)/SUM($H923:$H927)*100</f>
        <v>#DIV/0!</v>
      </c>
      <c r="AH923" s="95" t="e">
        <f>SUM(AB923:AB927)/SUM($H923:$H927)*100</f>
        <v>#DIV/0!</v>
      </c>
      <c r="AI923" s="96" t="e">
        <f>SUM(AC923:AC927)/SUM($H923:$H927)*100</f>
        <v>#DIV/0!</v>
      </c>
      <c r="AJ923" s="97" t="e">
        <f t="shared" ref="AJ923" si="187">SUM(AF923:AI927)</f>
        <v>#DIV/0!</v>
      </c>
    </row>
    <row r="924" spans="2:36" ht="15" hidden="1" customHeight="1" thickBot="1" x14ac:dyDescent="0.3">
      <c r="B924" s="91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73"/>
      <c r="Q924" s="73"/>
      <c r="R924" s="73"/>
      <c r="S924" s="47"/>
      <c r="T924" s="47"/>
      <c r="W924" s="47"/>
      <c r="X924" s="47"/>
      <c r="Y924" s="47"/>
      <c r="Z924" s="44"/>
      <c r="AA924" s="48"/>
      <c r="AB924" s="48"/>
      <c r="AC924" s="49"/>
      <c r="AD924" s="81"/>
      <c r="AE924" s="82"/>
      <c r="AF924" s="94"/>
      <c r="AG924" s="95"/>
      <c r="AH924" s="95"/>
      <c r="AI924" s="96"/>
      <c r="AJ924" s="97"/>
    </row>
    <row r="925" spans="2:36" ht="15" hidden="1" customHeight="1" thickBot="1" x14ac:dyDescent="0.3">
      <c r="B925" s="91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73"/>
      <c r="Q925" s="73"/>
      <c r="R925" s="73"/>
      <c r="S925" s="47"/>
      <c r="T925" s="47"/>
      <c r="W925" s="47"/>
      <c r="X925" s="47"/>
      <c r="Y925" s="47"/>
      <c r="Z925" s="44"/>
      <c r="AA925" s="48"/>
      <c r="AB925" s="48"/>
      <c r="AC925" s="49"/>
      <c r="AD925" s="81"/>
      <c r="AE925" s="82"/>
      <c r="AF925" s="94"/>
      <c r="AG925" s="95"/>
      <c r="AH925" s="95"/>
      <c r="AI925" s="96"/>
      <c r="AJ925" s="97"/>
    </row>
    <row r="926" spans="2:36" ht="15" hidden="1" customHeight="1" thickBot="1" x14ac:dyDescent="0.3">
      <c r="B926" s="91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73"/>
      <c r="Q926" s="73"/>
      <c r="R926" s="73"/>
      <c r="S926" s="47"/>
      <c r="T926" s="47"/>
      <c r="W926" s="47"/>
      <c r="X926" s="47"/>
      <c r="Y926" s="47"/>
      <c r="Z926" s="44"/>
      <c r="AA926" s="48"/>
      <c r="AB926" s="48"/>
      <c r="AC926" s="49"/>
      <c r="AD926" s="81"/>
      <c r="AE926" s="82"/>
      <c r="AF926" s="94"/>
      <c r="AG926" s="95"/>
      <c r="AH926" s="95"/>
      <c r="AI926" s="96"/>
      <c r="AJ926" s="97"/>
    </row>
    <row r="927" spans="2:36" ht="15" hidden="1" customHeight="1" thickBot="1" x14ac:dyDescent="0.3">
      <c r="B927" s="92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74"/>
      <c r="Q927" s="74"/>
      <c r="R927" s="74"/>
      <c r="S927" s="56"/>
      <c r="T927" s="56"/>
      <c r="W927" s="56"/>
      <c r="X927" s="56"/>
      <c r="Y927" s="56"/>
      <c r="Z927" s="53"/>
      <c r="AA927" s="57"/>
      <c r="AB927" s="57"/>
      <c r="AC927" s="58"/>
      <c r="AD927" s="83"/>
      <c r="AE927" s="84"/>
      <c r="AF927" s="94"/>
      <c r="AG927" s="95"/>
      <c r="AH927" s="95"/>
      <c r="AI927" s="96"/>
      <c r="AJ927" s="97"/>
    </row>
    <row r="928" spans="2:36" ht="15" hidden="1" customHeight="1" thickBot="1" x14ac:dyDescent="0.3">
      <c r="B928" s="90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72"/>
      <c r="Q928" s="72"/>
      <c r="R928" s="72"/>
      <c r="S928" s="39"/>
      <c r="T928" s="39"/>
      <c r="W928" s="39"/>
      <c r="X928" s="39"/>
      <c r="Y928" s="39"/>
      <c r="Z928" s="36"/>
      <c r="AA928" s="40"/>
      <c r="AB928" s="40"/>
      <c r="AC928" s="41"/>
      <c r="AD928" s="85"/>
      <c r="AE928" s="86"/>
      <c r="AF928" s="94" t="e">
        <f>SUM(Z928:Z932)/SUM($H928:$H932)*100</f>
        <v>#DIV/0!</v>
      </c>
      <c r="AG928" s="95" t="e">
        <f>SUM(AA928:AA932)/SUM($H928:$H932)*100</f>
        <v>#DIV/0!</v>
      </c>
      <c r="AH928" s="95" t="e">
        <f>SUM(AB928:AB932)/SUM($H928:$H932)*100</f>
        <v>#DIV/0!</v>
      </c>
      <c r="AI928" s="96" t="e">
        <f>SUM(AC928:AC932)/SUM($H928:$H932)*100</f>
        <v>#DIV/0!</v>
      </c>
      <c r="AJ928" s="97" t="e">
        <f t="shared" ref="AJ928" si="188">SUM(AF928:AI932)</f>
        <v>#DIV/0!</v>
      </c>
    </row>
    <row r="929" spans="2:36" ht="15" hidden="1" customHeight="1" thickBot="1" x14ac:dyDescent="0.3">
      <c r="B929" s="91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73"/>
      <c r="Q929" s="73"/>
      <c r="R929" s="73"/>
      <c r="S929" s="47"/>
      <c r="T929" s="47"/>
      <c r="W929" s="47"/>
      <c r="X929" s="47"/>
      <c r="Y929" s="47"/>
      <c r="Z929" s="44"/>
      <c r="AA929" s="48"/>
      <c r="AB929" s="48"/>
      <c r="AC929" s="49"/>
      <c r="AD929" s="81"/>
      <c r="AE929" s="82"/>
      <c r="AF929" s="94"/>
      <c r="AG929" s="95"/>
      <c r="AH929" s="95"/>
      <c r="AI929" s="96"/>
      <c r="AJ929" s="97"/>
    </row>
    <row r="930" spans="2:36" ht="15" hidden="1" customHeight="1" thickBot="1" x14ac:dyDescent="0.3">
      <c r="B930" s="91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73"/>
      <c r="Q930" s="73"/>
      <c r="R930" s="73"/>
      <c r="S930" s="47"/>
      <c r="T930" s="47"/>
      <c r="W930" s="47"/>
      <c r="X930" s="47"/>
      <c r="Y930" s="47"/>
      <c r="Z930" s="44"/>
      <c r="AA930" s="48"/>
      <c r="AB930" s="48"/>
      <c r="AC930" s="49"/>
      <c r="AD930" s="81"/>
      <c r="AE930" s="82"/>
      <c r="AF930" s="94"/>
      <c r="AG930" s="95"/>
      <c r="AH930" s="95"/>
      <c r="AI930" s="96"/>
      <c r="AJ930" s="97"/>
    </row>
    <row r="931" spans="2:36" ht="15" hidden="1" customHeight="1" thickBot="1" x14ac:dyDescent="0.3">
      <c r="B931" s="91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73"/>
      <c r="Q931" s="73"/>
      <c r="R931" s="73"/>
      <c r="S931" s="47"/>
      <c r="T931" s="47"/>
      <c r="W931" s="47"/>
      <c r="X931" s="47"/>
      <c r="Y931" s="47"/>
      <c r="Z931" s="44"/>
      <c r="AA931" s="48"/>
      <c r="AB931" s="48"/>
      <c r="AC931" s="49"/>
      <c r="AD931" s="81"/>
      <c r="AE931" s="82"/>
      <c r="AF931" s="94"/>
      <c r="AG931" s="95"/>
      <c r="AH931" s="95"/>
      <c r="AI931" s="96"/>
      <c r="AJ931" s="97"/>
    </row>
    <row r="932" spans="2:36" ht="15" hidden="1" customHeight="1" thickBot="1" x14ac:dyDescent="0.3">
      <c r="B932" s="92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74"/>
      <c r="Q932" s="74"/>
      <c r="R932" s="74"/>
      <c r="S932" s="56"/>
      <c r="T932" s="56"/>
      <c r="W932" s="56"/>
      <c r="X932" s="56"/>
      <c r="Y932" s="56"/>
      <c r="Z932" s="53"/>
      <c r="AA932" s="57"/>
      <c r="AB932" s="57"/>
      <c r="AC932" s="58"/>
      <c r="AD932" s="83"/>
      <c r="AE932" s="84"/>
      <c r="AF932" s="94"/>
      <c r="AG932" s="95"/>
      <c r="AH932" s="95"/>
      <c r="AI932" s="96"/>
      <c r="AJ932" s="97"/>
    </row>
    <row r="933" spans="2:36" ht="15" hidden="1" customHeight="1" thickBot="1" x14ac:dyDescent="0.3">
      <c r="B933" s="90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72"/>
      <c r="Q933" s="72"/>
      <c r="R933" s="72"/>
      <c r="S933" s="39"/>
      <c r="T933" s="39"/>
      <c r="W933" s="39"/>
      <c r="X933" s="39"/>
      <c r="Y933" s="39"/>
      <c r="Z933" s="36"/>
      <c r="AA933" s="40"/>
      <c r="AB933" s="40"/>
      <c r="AC933" s="41"/>
      <c r="AD933" s="85"/>
      <c r="AE933" s="86"/>
      <c r="AF933" s="94" t="e">
        <f>SUM(Z933:Z937)/SUM($H933:$H937)*100</f>
        <v>#DIV/0!</v>
      </c>
      <c r="AG933" s="95" t="e">
        <f>SUM(AA933:AA937)/SUM($H933:$H937)*100</f>
        <v>#DIV/0!</v>
      </c>
      <c r="AH933" s="95" t="e">
        <f>SUM(AB933:AB937)/SUM($H933:$H937)*100</f>
        <v>#DIV/0!</v>
      </c>
      <c r="AI933" s="96" t="e">
        <f>SUM(AC933:AC937)/SUM($H933:$H937)*100</f>
        <v>#DIV/0!</v>
      </c>
      <c r="AJ933" s="97" t="e">
        <f t="shared" ref="AJ933" si="189">SUM(AF933:AI937)</f>
        <v>#DIV/0!</v>
      </c>
    </row>
    <row r="934" spans="2:36" ht="15" hidden="1" customHeight="1" thickBot="1" x14ac:dyDescent="0.3">
      <c r="B934" s="91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73"/>
      <c r="Q934" s="73"/>
      <c r="R934" s="73"/>
      <c r="S934" s="47"/>
      <c r="T934" s="47"/>
      <c r="W934" s="47"/>
      <c r="X934" s="47"/>
      <c r="Y934" s="47"/>
      <c r="Z934" s="44"/>
      <c r="AA934" s="48"/>
      <c r="AB934" s="48"/>
      <c r="AC934" s="49"/>
      <c r="AD934" s="81"/>
      <c r="AE934" s="82"/>
      <c r="AF934" s="94"/>
      <c r="AG934" s="95"/>
      <c r="AH934" s="95"/>
      <c r="AI934" s="96"/>
      <c r="AJ934" s="97"/>
    </row>
    <row r="935" spans="2:36" ht="15" hidden="1" customHeight="1" thickBot="1" x14ac:dyDescent="0.3">
      <c r="B935" s="91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73"/>
      <c r="Q935" s="73"/>
      <c r="R935" s="73"/>
      <c r="S935" s="47"/>
      <c r="T935" s="47"/>
      <c r="W935" s="47"/>
      <c r="X935" s="47"/>
      <c r="Y935" s="47"/>
      <c r="Z935" s="44"/>
      <c r="AA935" s="48"/>
      <c r="AB935" s="48"/>
      <c r="AC935" s="49"/>
      <c r="AD935" s="81"/>
      <c r="AE935" s="82"/>
      <c r="AF935" s="94"/>
      <c r="AG935" s="95"/>
      <c r="AH935" s="95"/>
      <c r="AI935" s="96"/>
      <c r="AJ935" s="97"/>
    </row>
    <row r="936" spans="2:36" ht="15" hidden="1" customHeight="1" thickBot="1" x14ac:dyDescent="0.3">
      <c r="B936" s="91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73"/>
      <c r="Q936" s="73"/>
      <c r="R936" s="73"/>
      <c r="S936" s="47"/>
      <c r="T936" s="47"/>
      <c r="W936" s="47"/>
      <c r="X936" s="47"/>
      <c r="Y936" s="47"/>
      <c r="Z936" s="44"/>
      <c r="AA936" s="48"/>
      <c r="AB936" s="48"/>
      <c r="AC936" s="49"/>
      <c r="AD936" s="81"/>
      <c r="AE936" s="82"/>
      <c r="AF936" s="94"/>
      <c r="AG936" s="95"/>
      <c r="AH936" s="95"/>
      <c r="AI936" s="96"/>
      <c r="AJ936" s="97"/>
    </row>
    <row r="937" spans="2:36" ht="15" hidden="1" customHeight="1" thickBot="1" x14ac:dyDescent="0.3">
      <c r="B937" s="92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74"/>
      <c r="Q937" s="74"/>
      <c r="R937" s="74"/>
      <c r="S937" s="56"/>
      <c r="T937" s="56"/>
      <c r="W937" s="56"/>
      <c r="X937" s="56"/>
      <c r="Y937" s="56"/>
      <c r="Z937" s="53"/>
      <c r="AA937" s="57"/>
      <c r="AB937" s="57"/>
      <c r="AC937" s="58"/>
      <c r="AD937" s="83"/>
      <c r="AE937" s="84"/>
      <c r="AF937" s="94"/>
      <c r="AG937" s="95"/>
      <c r="AH937" s="95"/>
      <c r="AI937" s="96"/>
      <c r="AJ937" s="97"/>
    </row>
    <row r="938" spans="2:36" ht="15" hidden="1" customHeight="1" thickBot="1" x14ac:dyDescent="0.3">
      <c r="B938" s="90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72"/>
      <c r="Q938" s="72"/>
      <c r="R938" s="72"/>
      <c r="S938" s="39"/>
      <c r="T938" s="39"/>
      <c r="W938" s="39"/>
      <c r="X938" s="39"/>
      <c r="Y938" s="39"/>
      <c r="Z938" s="36"/>
      <c r="AA938" s="40"/>
      <c r="AB938" s="40"/>
      <c r="AC938" s="41"/>
      <c r="AD938" s="85"/>
      <c r="AE938" s="86"/>
      <c r="AF938" s="94" t="e">
        <f>SUM(Z938:Z942)/SUM($H938:$H942)*100</f>
        <v>#DIV/0!</v>
      </c>
      <c r="AG938" s="95" t="e">
        <f>SUM(AA938:AA942)/SUM($H938:$H942)*100</f>
        <v>#DIV/0!</v>
      </c>
      <c r="AH938" s="95" t="e">
        <f>SUM(AB938:AB942)/SUM($H938:$H942)*100</f>
        <v>#DIV/0!</v>
      </c>
      <c r="AI938" s="96" t="e">
        <f>SUM(AC938:AC942)/SUM($H938:$H942)*100</f>
        <v>#DIV/0!</v>
      </c>
      <c r="AJ938" s="97" t="e">
        <f t="shared" ref="AJ938" si="190">SUM(AF938:AI942)</f>
        <v>#DIV/0!</v>
      </c>
    </row>
    <row r="939" spans="2:36" ht="15" hidden="1" customHeight="1" thickBot="1" x14ac:dyDescent="0.3">
      <c r="B939" s="91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73"/>
      <c r="Q939" s="73"/>
      <c r="R939" s="73"/>
      <c r="S939" s="47"/>
      <c r="T939" s="47"/>
      <c r="W939" s="47"/>
      <c r="X939" s="47"/>
      <c r="Y939" s="47"/>
      <c r="Z939" s="44"/>
      <c r="AA939" s="48"/>
      <c r="AB939" s="48"/>
      <c r="AC939" s="49"/>
      <c r="AD939" s="81"/>
      <c r="AE939" s="82"/>
      <c r="AF939" s="94"/>
      <c r="AG939" s="95"/>
      <c r="AH939" s="95"/>
      <c r="AI939" s="96"/>
      <c r="AJ939" s="97"/>
    </row>
    <row r="940" spans="2:36" ht="15" hidden="1" customHeight="1" thickBot="1" x14ac:dyDescent="0.3">
      <c r="B940" s="91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73"/>
      <c r="Q940" s="73"/>
      <c r="R940" s="73"/>
      <c r="S940" s="47"/>
      <c r="T940" s="47"/>
      <c r="W940" s="47"/>
      <c r="X940" s="47"/>
      <c r="Y940" s="47"/>
      <c r="Z940" s="44"/>
      <c r="AA940" s="48"/>
      <c r="AB940" s="48"/>
      <c r="AC940" s="49"/>
      <c r="AD940" s="81"/>
      <c r="AE940" s="82"/>
      <c r="AF940" s="94"/>
      <c r="AG940" s="95"/>
      <c r="AH940" s="95"/>
      <c r="AI940" s="96"/>
      <c r="AJ940" s="97"/>
    </row>
    <row r="941" spans="2:36" ht="15" hidden="1" customHeight="1" thickBot="1" x14ac:dyDescent="0.3">
      <c r="B941" s="91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73"/>
      <c r="Q941" s="73"/>
      <c r="R941" s="73"/>
      <c r="S941" s="47"/>
      <c r="T941" s="47"/>
      <c r="W941" s="47"/>
      <c r="X941" s="47"/>
      <c r="Y941" s="47"/>
      <c r="Z941" s="44"/>
      <c r="AA941" s="48"/>
      <c r="AB941" s="48"/>
      <c r="AC941" s="49"/>
      <c r="AD941" s="81"/>
      <c r="AE941" s="82"/>
      <c r="AF941" s="94"/>
      <c r="AG941" s="95"/>
      <c r="AH941" s="95"/>
      <c r="AI941" s="96"/>
      <c r="AJ941" s="97"/>
    </row>
    <row r="942" spans="2:36" ht="15" hidden="1" customHeight="1" thickBot="1" x14ac:dyDescent="0.3">
      <c r="B942" s="92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74"/>
      <c r="Q942" s="74"/>
      <c r="R942" s="74"/>
      <c r="S942" s="56"/>
      <c r="T942" s="56"/>
      <c r="W942" s="56"/>
      <c r="X942" s="56"/>
      <c r="Y942" s="56"/>
      <c r="Z942" s="53"/>
      <c r="AA942" s="57"/>
      <c r="AB942" s="57"/>
      <c r="AC942" s="58"/>
      <c r="AD942" s="83"/>
      <c r="AE942" s="84"/>
      <c r="AF942" s="94"/>
      <c r="AG942" s="95"/>
      <c r="AH942" s="95"/>
      <c r="AI942" s="96"/>
      <c r="AJ942" s="97"/>
    </row>
    <row r="943" spans="2:36" ht="15" hidden="1" customHeight="1" thickBot="1" x14ac:dyDescent="0.3">
      <c r="B943" s="90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72"/>
      <c r="Q943" s="72"/>
      <c r="R943" s="72"/>
      <c r="S943" s="39"/>
      <c r="T943" s="39"/>
      <c r="W943" s="39"/>
      <c r="X943" s="39"/>
      <c r="Y943" s="39"/>
      <c r="Z943" s="36"/>
      <c r="AA943" s="40"/>
      <c r="AB943" s="40"/>
      <c r="AC943" s="41"/>
      <c r="AD943" s="85"/>
      <c r="AE943" s="86"/>
      <c r="AF943" s="94" t="e">
        <f>SUM(Z943:Z947)/SUM($H943:$H947)*100</f>
        <v>#DIV/0!</v>
      </c>
      <c r="AG943" s="95" t="e">
        <f>SUM(AA943:AA947)/SUM($H943:$H947)*100</f>
        <v>#DIV/0!</v>
      </c>
      <c r="AH943" s="95" t="e">
        <f>SUM(AB943:AB947)/SUM($H943:$H947)*100</f>
        <v>#DIV/0!</v>
      </c>
      <c r="AI943" s="96" t="e">
        <f>SUM(AC943:AC947)/SUM($H943:$H947)*100</f>
        <v>#DIV/0!</v>
      </c>
      <c r="AJ943" s="97" t="e">
        <f t="shared" ref="AJ943" si="191">SUM(AF943:AI947)</f>
        <v>#DIV/0!</v>
      </c>
    </row>
    <row r="944" spans="2:36" ht="15" hidden="1" customHeight="1" thickBot="1" x14ac:dyDescent="0.3">
      <c r="B944" s="91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73"/>
      <c r="Q944" s="73"/>
      <c r="R944" s="73"/>
      <c r="S944" s="47"/>
      <c r="T944" s="47"/>
      <c r="W944" s="47"/>
      <c r="X944" s="47"/>
      <c r="Y944" s="47"/>
      <c r="Z944" s="44"/>
      <c r="AA944" s="48"/>
      <c r="AB944" s="48"/>
      <c r="AC944" s="49"/>
      <c r="AD944" s="81"/>
      <c r="AE944" s="82"/>
      <c r="AF944" s="94"/>
      <c r="AG944" s="95"/>
      <c r="AH944" s="95"/>
      <c r="AI944" s="96"/>
      <c r="AJ944" s="97"/>
    </row>
    <row r="945" spans="2:36" ht="15" hidden="1" customHeight="1" thickBot="1" x14ac:dyDescent="0.3">
      <c r="B945" s="91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73"/>
      <c r="Q945" s="73"/>
      <c r="R945" s="73"/>
      <c r="S945" s="47"/>
      <c r="T945" s="47"/>
      <c r="W945" s="47"/>
      <c r="X945" s="47"/>
      <c r="Y945" s="47"/>
      <c r="Z945" s="44"/>
      <c r="AA945" s="48"/>
      <c r="AB945" s="48"/>
      <c r="AC945" s="49"/>
      <c r="AD945" s="81"/>
      <c r="AE945" s="82"/>
      <c r="AF945" s="94"/>
      <c r="AG945" s="95"/>
      <c r="AH945" s="95"/>
      <c r="AI945" s="96"/>
      <c r="AJ945" s="97"/>
    </row>
    <row r="946" spans="2:36" ht="15" hidden="1" customHeight="1" thickBot="1" x14ac:dyDescent="0.3">
      <c r="B946" s="91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73"/>
      <c r="Q946" s="73"/>
      <c r="R946" s="73"/>
      <c r="S946" s="47"/>
      <c r="T946" s="47"/>
      <c r="W946" s="47"/>
      <c r="X946" s="47"/>
      <c r="Y946" s="47"/>
      <c r="Z946" s="44"/>
      <c r="AA946" s="48"/>
      <c r="AB946" s="48"/>
      <c r="AC946" s="49"/>
      <c r="AD946" s="81"/>
      <c r="AE946" s="82"/>
      <c r="AF946" s="94"/>
      <c r="AG946" s="95"/>
      <c r="AH946" s="95"/>
      <c r="AI946" s="96"/>
      <c r="AJ946" s="97"/>
    </row>
    <row r="947" spans="2:36" ht="15" hidden="1" customHeight="1" thickBot="1" x14ac:dyDescent="0.3">
      <c r="B947" s="92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74"/>
      <c r="Q947" s="74"/>
      <c r="R947" s="74"/>
      <c r="S947" s="56"/>
      <c r="T947" s="56"/>
      <c r="W947" s="56"/>
      <c r="X947" s="56"/>
      <c r="Y947" s="56"/>
      <c r="Z947" s="53"/>
      <c r="AA947" s="57"/>
      <c r="AB947" s="57"/>
      <c r="AC947" s="58"/>
      <c r="AD947" s="83"/>
      <c r="AE947" s="84"/>
      <c r="AF947" s="94"/>
      <c r="AG947" s="95"/>
      <c r="AH947" s="95"/>
      <c r="AI947" s="96"/>
      <c r="AJ947" s="97"/>
    </row>
    <row r="948" spans="2:36" ht="15" hidden="1" customHeight="1" thickBot="1" x14ac:dyDescent="0.3">
      <c r="B948" s="90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72"/>
      <c r="Q948" s="72"/>
      <c r="R948" s="72"/>
      <c r="S948" s="39"/>
      <c r="T948" s="39"/>
      <c r="W948" s="39"/>
      <c r="X948" s="39"/>
      <c r="Y948" s="39"/>
      <c r="Z948" s="36"/>
      <c r="AA948" s="40"/>
      <c r="AB948" s="40"/>
      <c r="AC948" s="41"/>
      <c r="AD948" s="85"/>
      <c r="AE948" s="86"/>
      <c r="AF948" s="94" t="e">
        <f>SUM(Z948:Z952)/SUM($H948:$H952)*100</f>
        <v>#DIV/0!</v>
      </c>
      <c r="AG948" s="95" t="e">
        <f>SUM(AA948:AA952)/SUM($H948:$H952)*100</f>
        <v>#DIV/0!</v>
      </c>
      <c r="AH948" s="95" t="e">
        <f>SUM(AB948:AB952)/SUM($H948:$H952)*100</f>
        <v>#DIV/0!</v>
      </c>
      <c r="AI948" s="96" t="e">
        <f>SUM(AC948:AC952)/SUM($H948:$H952)*100</f>
        <v>#DIV/0!</v>
      </c>
      <c r="AJ948" s="97" t="e">
        <f t="shared" ref="AJ948" si="192">SUM(AF948:AI952)</f>
        <v>#DIV/0!</v>
      </c>
    </row>
    <row r="949" spans="2:36" ht="15" hidden="1" customHeight="1" thickBot="1" x14ac:dyDescent="0.3">
      <c r="B949" s="91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73"/>
      <c r="Q949" s="73"/>
      <c r="R949" s="73"/>
      <c r="S949" s="47"/>
      <c r="T949" s="47"/>
      <c r="W949" s="47"/>
      <c r="X949" s="47"/>
      <c r="Y949" s="47"/>
      <c r="Z949" s="44"/>
      <c r="AA949" s="48"/>
      <c r="AB949" s="48"/>
      <c r="AC949" s="49"/>
      <c r="AD949" s="81"/>
      <c r="AE949" s="82"/>
      <c r="AF949" s="94"/>
      <c r="AG949" s="95"/>
      <c r="AH949" s="95"/>
      <c r="AI949" s="96"/>
      <c r="AJ949" s="97"/>
    </row>
    <row r="950" spans="2:36" ht="15" hidden="1" customHeight="1" thickBot="1" x14ac:dyDescent="0.3">
      <c r="B950" s="91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73"/>
      <c r="Q950" s="73"/>
      <c r="R950" s="73"/>
      <c r="S950" s="47"/>
      <c r="T950" s="47"/>
      <c r="W950" s="47"/>
      <c r="X950" s="47"/>
      <c r="Y950" s="47"/>
      <c r="Z950" s="44"/>
      <c r="AA950" s="48"/>
      <c r="AB950" s="48"/>
      <c r="AC950" s="49"/>
      <c r="AD950" s="81"/>
      <c r="AE950" s="82"/>
      <c r="AF950" s="94"/>
      <c r="AG950" s="95"/>
      <c r="AH950" s="95"/>
      <c r="AI950" s="96"/>
      <c r="AJ950" s="97"/>
    </row>
    <row r="951" spans="2:36" ht="15" hidden="1" customHeight="1" thickBot="1" x14ac:dyDescent="0.3">
      <c r="B951" s="91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73"/>
      <c r="Q951" s="73"/>
      <c r="R951" s="73"/>
      <c r="S951" s="47"/>
      <c r="T951" s="47"/>
      <c r="W951" s="47"/>
      <c r="X951" s="47"/>
      <c r="Y951" s="47"/>
      <c r="Z951" s="44"/>
      <c r="AA951" s="48"/>
      <c r="AB951" s="48"/>
      <c r="AC951" s="49"/>
      <c r="AD951" s="81"/>
      <c r="AE951" s="82"/>
      <c r="AF951" s="94"/>
      <c r="AG951" s="95"/>
      <c r="AH951" s="95"/>
      <c r="AI951" s="96"/>
      <c r="AJ951" s="97"/>
    </row>
    <row r="952" spans="2:36" ht="15" hidden="1" customHeight="1" thickBot="1" x14ac:dyDescent="0.3">
      <c r="B952" s="92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74"/>
      <c r="Q952" s="74"/>
      <c r="R952" s="74"/>
      <c r="S952" s="56"/>
      <c r="T952" s="56"/>
      <c r="W952" s="56"/>
      <c r="X952" s="56"/>
      <c r="Y952" s="56"/>
      <c r="Z952" s="53"/>
      <c r="AA952" s="57"/>
      <c r="AB952" s="57"/>
      <c r="AC952" s="58"/>
      <c r="AD952" s="83"/>
      <c r="AE952" s="84"/>
      <c r="AF952" s="94"/>
      <c r="AG952" s="95"/>
      <c r="AH952" s="95"/>
      <c r="AI952" s="96"/>
      <c r="AJ952" s="97"/>
    </row>
    <row r="953" spans="2:36" ht="15" hidden="1" customHeight="1" thickBot="1" x14ac:dyDescent="0.3">
      <c r="B953" s="90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72"/>
      <c r="Q953" s="72"/>
      <c r="R953" s="72"/>
      <c r="S953" s="39"/>
      <c r="T953" s="39"/>
      <c r="W953" s="39"/>
      <c r="X953" s="39"/>
      <c r="Y953" s="39"/>
      <c r="Z953" s="36"/>
      <c r="AA953" s="40"/>
      <c r="AB953" s="40"/>
      <c r="AC953" s="41"/>
      <c r="AD953" s="85"/>
      <c r="AE953" s="86"/>
      <c r="AF953" s="94" t="e">
        <f>SUM(Z953:Z957)/SUM($H953:$H957)*100</f>
        <v>#DIV/0!</v>
      </c>
      <c r="AG953" s="95" t="e">
        <f>SUM(AA953:AA957)/SUM($H953:$H957)*100</f>
        <v>#DIV/0!</v>
      </c>
      <c r="AH953" s="95" t="e">
        <f>SUM(AB953:AB957)/SUM($H953:$H957)*100</f>
        <v>#DIV/0!</v>
      </c>
      <c r="AI953" s="96" t="e">
        <f>SUM(AC953:AC957)/SUM($H953:$H957)*100</f>
        <v>#DIV/0!</v>
      </c>
      <c r="AJ953" s="97" t="e">
        <f t="shared" ref="AJ953" si="193">SUM(AF953:AI957)</f>
        <v>#DIV/0!</v>
      </c>
    </row>
    <row r="954" spans="2:36" ht="15" hidden="1" customHeight="1" thickBot="1" x14ac:dyDescent="0.3">
      <c r="B954" s="91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73"/>
      <c r="Q954" s="73"/>
      <c r="R954" s="73"/>
      <c r="S954" s="47"/>
      <c r="T954" s="47"/>
      <c r="W954" s="47"/>
      <c r="X954" s="47"/>
      <c r="Y954" s="47"/>
      <c r="Z954" s="44"/>
      <c r="AA954" s="48"/>
      <c r="AB954" s="48"/>
      <c r="AC954" s="49"/>
      <c r="AD954" s="81"/>
      <c r="AE954" s="82"/>
      <c r="AF954" s="94"/>
      <c r="AG954" s="95"/>
      <c r="AH954" s="95"/>
      <c r="AI954" s="96"/>
      <c r="AJ954" s="97"/>
    </row>
    <row r="955" spans="2:36" ht="15" hidden="1" customHeight="1" thickBot="1" x14ac:dyDescent="0.3">
      <c r="B955" s="91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73"/>
      <c r="Q955" s="73"/>
      <c r="R955" s="73"/>
      <c r="S955" s="47"/>
      <c r="T955" s="47"/>
      <c r="W955" s="47"/>
      <c r="X955" s="47"/>
      <c r="Y955" s="47"/>
      <c r="Z955" s="44"/>
      <c r="AA955" s="48"/>
      <c r="AB955" s="48"/>
      <c r="AC955" s="49"/>
      <c r="AD955" s="81"/>
      <c r="AE955" s="82"/>
      <c r="AF955" s="94"/>
      <c r="AG955" s="95"/>
      <c r="AH955" s="95"/>
      <c r="AI955" s="96"/>
      <c r="AJ955" s="97"/>
    </row>
    <row r="956" spans="2:36" ht="15" hidden="1" customHeight="1" thickBot="1" x14ac:dyDescent="0.3">
      <c r="B956" s="91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73"/>
      <c r="Q956" s="73"/>
      <c r="R956" s="73"/>
      <c r="S956" s="47"/>
      <c r="T956" s="47"/>
      <c r="W956" s="47"/>
      <c r="X956" s="47"/>
      <c r="Y956" s="47"/>
      <c r="Z956" s="44"/>
      <c r="AA956" s="48"/>
      <c r="AB956" s="48"/>
      <c r="AC956" s="49"/>
      <c r="AD956" s="81"/>
      <c r="AE956" s="82"/>
      <c r="AF956" s="94"/>
      <c r="AG956" s="95"/>
      <c r="AH956" s="95"/>
      <c r="AI956" s="96"/>
      <c r="AJ956" s="97"/>
    </row>
    <row r="957" spans="2:36" ht="15" hidden="1" customHeight="1" thickBot="1" x14ac:dyDescent="0.3">
      <c r="B957" s="92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74"/>
      <c r="Q957" s="74"/>
      <c r="R957" s="74"/>
      <c r="S957" s="56"/>
      <c r="T957" s="56"/>
      <c r="W957" s="56"/>
      <c r="X957" s="56"/>
      <c r="Y957" s="56"/>
      <c r="Z957" s="53"/>
      <c r="AA957" s="57"/>
      <c r="AB957" s="57"/>
      <c r="AC957" s="58"/>
      <c r="AD957" s="83"/>
      <c r="AE957" s="84"/>
      <c r="AF957" s="94"/>
      <c r="AG957" s="95"/>
      <c r="AH957" s="95"/>
      <c r="AI957" s="96"/>
      <c r="AJ957" s="97"/>
    </row>
    <row r="958" spans="2:36" ht="15" hidden="1" customHeight="1" thickBot="1" x14ac:dyDescent="0.3">
      <c r="B958" s="90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72"/>
      <c r="Q958" s="72"/>
      <c r="R958" s="72"/>
      <c r="S958" s="39"/>
      <c r="T958" s="39"/>
      <c r="W958" s="39"/>
      <c r="X958" s="39"/>
      <c r="Y958" s="39"/>
      <c r="Z958" s="36"/>
      <c r="AA958" s="40"/>
      <c r="AB958" s="40"/>
      <c r="AC958" s="41"/>
      <c r="AD958" s="85"/>
      <c r="AE958" s="86"/>
      <c r="AF958" s="94" t="e">
        <f>SUM(Z958:Z962)/SUM($H958:$H962)*100</f>
        <v>#DIV/0!</v>
      </c>
      <c r="AG958" s="95" t="e">
        <f>SUM(AA958:AA962)/SUM($H958:$H962)*100</f>
        <v>#DIV/0!</v>
      </c>
      <c r="AH958" s="95" t="e">
        <f>SUM(AB958:AB962)/SUM($H958:$H962)*100</f>
        <v>#DIV/0!</v>
      </c>
      <c r="AI958" s="96" t="e">
        <f>SUM(AC958:AC962)/SUM($H958:$H962)*100</f>
        <v>#DIV/0!</v>
      </c>
      <c r="AJ958" s="97" t="e">
        <f t="shared" ref="AJ958" si="194">SUM(AF958:AI962)</f>
        <v>#DIV/0!</v>
      </c>
    </row>
    <row r="959" spans="2:36" ht="15" hidden="1" customHeight="1" thickBot="1" x14ac:dyDescent="0.3">
      <c r="B959" s="91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73"/>
      <c r="Q959" s="73"/>
      <c r="R959" s="73"/>
      <c r="S959" s="47"/>
      <c r="T959" s="47"/>
      <c r="W959" s="47"/>
      <c r="X959" s="47"/>
      <c r="Y959" s="47"/>
      <c r="Z959" s="44"/>
      <c r="AA959" s="48"/>
      <c r="AB959" s="48"/>
      <c r="AC959" s="49"/>
      <c r="AD959" s="81"/>
      <c r="AE959" s="82"/>
      <c r="AF959" s="94"/>
      <c r="AG959" s="95"/>
      <c r="AH959" s="95"/>
      <c r="AI959" s="96"/>
      <c r="AJ959" s="97"/>
    </row>
    <row r="960" spans="2:36" ht="15" hidden="1" customHeight="1" thickBot="1" x14ac:dyDescent="0.3">
      <c r="B960" s="91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73"/>
      <c r="Q960" s="73"/>
      <c r="R960" s="73"/>
      <c r="S960" s="47"/>
      <c r="T960" s="47"/>
      <c r="W960" s="47"/>
      <c r="X960" s="47"/>
      <c r="Y960" s="47"/>
      <c r="Z960" s="44"/>
      <c r="AA960" s="48"/>
      <c r="AB960" s="48"/>
      <c r="AC960" s="49"/>
      <c r="AD960" s="81"/>
      <c r="AE960" s="82"/>
      <c r="AF960" s="94"/>
      <c r="AG960" s="95"/>
      <c r="AH960" s="95"/>
      <c r="AI960" s="96"/>
      <c r="AJ960" s="97"/>
    </row>
    <row r="961" spans="2:36" ht="15" hidden="1" customHeight="1" thickBot="1" x14ac:dyDescent="0.3">
      <c r="B961" s="91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73"/>
      <c r="Q961" s="73"/>
      <c r="R961" s="73"/>
      <c r="S961" s="47"/>
      <c r="T961" s="47"/>
      <c r="W961" s="47"/>
      <c r="X961" s="47"/>
      <c r="Y961" s="47"/>
      <c r="Z961" s="44"/>
      <c r="AA961" s="48"/>
      <c r="AB961" s="48"/>
      <c r="AC961" s="49"/>
      <c r="AD961" s="81"/>
      <c r="AE961" s="82"/>
      <c r="AF961" s="94"/>
      <c r="AG961" s="95"/>
      <c r="AH961" s="95"/>
      <c r="AI961" s="96"/>
      <c r="AJ961" s="97"/>
    </row>
    <row r="962" spans="2:36" ht="15" hidden="1" customHeight="1" thickBot="1" x14ac:dyDescent="0.3">
      <c r="B962" s="92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74"/>
      <c r="Q962" s="74"/>
      <c r="R962" s="74"/>
      <c r="S962" s="56"/>
      <c r="T962" s="56"/>
      <c r="W962" s="56"/>
      <c r="X962" s="56"/>
      <c r="Y962" s="56"/>
      <c r="Z962" s="53"/>
      <c r="AA962" s="57"/>
      <c r="AB962" s="57"/>
      <c r="AC962" s="58"/>
      <c r="AD962" s="83"/>
      <c r="AE962" s="84"/>
      <c r="AF962" s="94"/>
      <c r="AG962" s="95"/>
      <c r="AH962" s="95"/>
      <c r="AI962" s="96"/>
      <c r="AJ962" s="97"/>
    </row>
    <row r="963" spans="2:36" ht="15" hidden="1" customHeight="1" thickBot="1" x14ac:dyDescent="0.3">
      <c r="B963" s="90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72"/>
      <c r="Q963" s="72"/>
      <c r="R963" s="72"/>
      <c r="S963" s="39"/>
      <c r="T963" s="39"/>
      <c r="W963" s="39"/>
      <c r="X963" s="39"/>
      <c r="Y963" s="39"/>
      <c r="Z963" s="36"/>
      <c r="AA963" s="40"/>
      <c r="AB963" s="40"/>
      <c r="AC963" s="41"/>
      <c r="AD963" s="85"/>
      <c r="AE963" s="86"/>
      <c r="AF963" s="94" t="e">
        <f>SUM(Z963:Z967)/SUM($H963:$H967)*100</f>
        <v>#DIV/0!</v>
      </c>
      <c r="AG963" s="95" t="e">
        <f>SUM(AA963:AA967)/SUM($H963:$H967)*100</f>
        <v>#DIV/0!</v>
      </c>
      <c r="AH963" s="95" t="e">
        <f>SUM(AB963:AB967)/SUM($H963:$H967)*100</f>
        <v>#DIV/0!</v>
      </c>
      <c r="AI963" s="96" t="e">
        <f>SUM(AC963:AC967)/SUM($H963:$H967)*100</f>
        <v>#DIV/0!</v>
      </c>
      <c r="AJ963" s="97" t="e">
        <f t="shared" ref="AJ963" si="195">SUM(AF963:AI967)</f>
        <v>#DIV/0!</v>
      </c>
    </row>
    <row r="964" spans="2:36" ht="15" hidden="1" customHeight="1" thickBot="1" x14ac:dyDescent="0.3">
      <c r="B964" s="91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73"/>
      <c r="Q964" s="73"/>
      <c r="R964" s="73"/>
      <c r="S964" s="47"/>
      <c r="T964" s="47"/>
      <c r="W964" s="47"/>
      <c r="X964" s="47"/>
      <c r="Y964" s="47"/>
      <c r="Z964" s="44"/>
      <c r="AA964" s="48"/>
      <c r="AB964" s="48"/>
      <c r="AC964" s="49"/>
      <c r="AD964" s="81"/>
      <c r="AE964" s="82"/>
      <c r="AF964" s="94"/>
      <c r="AG964" s="95"/>
      <c r="AH964" s="95"/>
      <c r="AI964" s="96"/>
      <c r="AJ964" s="97"/>
    </row>
    <row r="965" spans="2:36" ht="15" hidden="1" customHeight="1" thickBot="1" x14ac:dyDescent="0.3">
      <c r="B965" s="91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73"/>
      <c r="Q965" s="73"/>
      <c r="R965" s="73"/>
      <c r="S965" s="47"/>
      <c r="T965" s="47"/>
      <c r="W965" s="47"/>
      <c r="X965" s="47"/>
      <c r="Y965" s="47"/>
      <c r="Z965" s="44"/>
      <c r="AA965" s="48"/>
      <c r="AB965" s="48"/>
      <c r="AC965" s="49"/>
      <c r="AD965" s="81"/>
      <c r="AE965" s="82"/>
      <c r="AF965" s="94"/>
      <c r="AG965" s="95"/>
      <c r="AH965" s="95"/>
      <c r="AI965" s="96"/>
      <c r="AJ965" s="97"/>
    </row>
    <row r="966" spans="2:36" ht="15" hidden="1" customHeight="1" thickBot="1" x14ac:dyDescent="0.3">
      <c r="B966" s="91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73"/>
      <c r="Q966" s="73"/>
      <c r="R966" s="73"/>
      <c r="S966" s="47"/>
      <c r="T966" s="47"/>
      <c r="W966" s="47"/>
      <c r="X966" s="47"/>
      <c r="Y966" s="47"/>
      <c r="Z966" s="44"/>
      <c r="AA966" s="48"/>
      <c r="AB966" s="48"/>
      <c r="AC966" s="49"/>
      <c r="AD966" s="81"/>
      <c r="AE966" s="82"/>
      <c r="AF966" s="94"/>
      <c r="AG966" s="95"/>
      <c r="AH966" s="95"/>
      <c r="AI966" s="96"/>
      <c r="AJ966" s="97"/>
    </row>
    <row r="967" spans="2:36" ht="15" hidden="1" customHeight="1" thickBot="1" x14ac:dyDescent="0.3">
      <c r="B967" s="92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74"/>
      <c r="Q967" s="74"/>
      <c r="R967" s="74"/>
      <c r="S967" s="56"/>
      <c r="T967" s="56"/>
      <c r="W967" s="56"/>
      <c r="X967" s="56"/>
      <c r="Y967" s="56"/>
      <c r="Z967" s="53"/>
      <c r="AA967" s="57"/>
      <c r="AB967" s="57"/>
      <c r="AC967" s="58"/>
      <c r="AD967" s="83"/>
      <c r="AE967" s="84"/>
      <c r="AF967" s="94"/>
      <c r="AG967" s="95"/>
      <c r="AH967" s="95"/>
      <c r="AI967" s="96"/>
      <c r="AJ967" s="97"/>
    </row>
    <row r="968" spans="2:36" ht="15" hidden="1" customHeight="1" thickBot="1" x14ac:dyDescent="0.3">
      <c r="B968" s="90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72"/>
      <c r="Q968" s="72"/>
      <c r="R968" s="72"/>
      <c r="S968" s="39"/>
      <c r="T968" s="39"/>
      <c r="W968" s="39"/>
      <c r="X968" s="39"/>
      <c r="Y968" s="39"/>
      <c r="Z968" s="36"/>
      <c r="AA968" s="40"/>
      <c r="AB968" s="40"/>
      <c r="AC968" s="41"/>
      <c r="AD968" s="85"/>
      <c r="AE968" s="86"/>
      <c r="AF968" s="94" t="e">
        <f>SUM(Z968:Z972)/SUM($H968:$H972)*100</f>
        <v>#DIV/0!</v>
      </c>
      <c r="AG968" s="95" t="e">
        <f>SUM(AA968:AA972)/SUM($H968:$H972)*100</f>
        <v>#DIV/0!</v>
      </c>
      <c r="AH968" s="95" t="e">
        <f>SUM(AB968:AB972)/SUM($H968:$H972)*100</f>
        <v>#DIV/0!</v>
      </c>
      <c r="AI968" s="96" t="e">
        <f>SUM(AC968:AC972)/SUM($H968:$H972)*100</f>
        <v>#DIV/0!</v>
      </c>
      <c r="AJ968" s="97" t="e">
        <f t="shared" ref="AJ968" si="196">SUM(AF968:AI972)</f>
        <v>#DIV/0!</v>
      </c>
    </row>
    <row r="969" spans="2:36" ht="15" hidden="1" customHeight="1" thickBot="1" x14ac:dyDescent="0.3">
      <c r="B969" s="91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73"/>
      <c r="Q969" s="73"/>
      <c r="R969" s="73"/>
      <c r="S969" s="47"/>
      <c r="T969" s="47"/>
      <c r="W969" s="47"/>
      <c r="X969" s="47"/>
      <c r="Y969" s="47"/>
      <c r="Z969" s="44"/>
      <c r="AA969" s="48"/>
      <c r="AB969" s="48"/>
      <c r="AC969" s="49"/>
      <c r="AD969" s="81"/>
      <c r="AE969" s="82"/>
      <c r="AF969" s="94"/>
      <c r="AG969" s="95"/>
      <c r="AH969" s="95"/>
      <c r="AI969" s="96"/>
      <c r="AJ969" s="97"/>
    </row>
    <row r="970" spans="2:36" ht="15" hidden="1" customHeight="1" thickBot="1" x14ac:dyDescent="0.3">
      <c r="B970" s="91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73"/>
      <c r="Q970" s="73"/>
      <c r="R970" s="73"/>
      <c r="S970" s="47"/>
      <c r="T970" s="47"/>
      <c r="W970" s="47"/>
      <c r="X970" s="47"/>
      <c r="Y970" s="47"/>
      <c r="Z970" s="44"/>
      <c r="AA970" s="48"/>
      <c r="AB970" s="48"/>
      <c r="AC970" s="49"/>
      <c r="AD970" s="81"/>
      <c r="AE970" s="82"/>
      <c r="AF970" s="94"/>
      <c r="AG970" s="95"/>
      <c r="AH970" s="95"/>
      <c r="AI970" s="96"/>
      <c r="AJ970" s="97"/>
    </row>
    <row r="971" spans="2:36" ht="15" hidden="1" customHeight="1" thickBot="1" x14ac:dyDescent="0.3">
      <c r="B971" s="91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73"/>
      <c r="Q971" s="73"/>
      <c r="R971" s="73"/>
      <c r="S971" s="47"/>
      <c r="T971" s="47"/>
      <c r="W971" s="47"/>
      <c r="X971" s="47"/>
      <c r="Y971" s="47"/>
      <c r="Z971" s="44"/>
      <c r="AA971" s="48"/>
      <c r="AB971" s="48"/>
      <c r="AC971" s="49"/>
      <c r="AD971" s="81"/>
      <c r="AE971" s="82"/>
      <c r="AF971" s="94"/>
      <c r="AG971" s="95"/>
      <c r="AH971" s="95"/>
      <c r="AI971" s="96"/>
      <c r="AJ971" s="97"/>
    </row>
    <row r="972" spans="2:36" ht="15" hidden="1" customHeight="1" thickBot="1" x14ac:dyDescent="0.3">
      <c r="B972" s="92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74"/>
      <c r="Q972" s="74"/>
      <c r="R972" s="74"/>
      <c r="S972" s="56"/>
      <c r="T972" s="56"/>
      <c r="W972" s="56"/>
      <c r="X972" s="56"/>
      <c r="Y972" s="56"/>
      <c r="Z972" s="53"/>
      <c r="AA972" s="57"/>
      <c r="AB972" s="57"/>
      <c r="AC972" s="58"/>
      <c r="AD972" s="83"/>
      <c r="AE972" s="84"/>
      <c r="AF972" s="94"/>
      <c r="AG972" s="95"/>
      <c r="AH972" s="95"/>
      <c r="AI972" s="96"/>
      <c r="AJ972" s="97"/>
    </row>
    <row r="973" spans="2:36" ht="15" hidden="1" customHeight="1" thickBot="1" x14ac:dyDescent="0.3">
      <c r="B973" s="90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72"/>
      <c r="Q973" s="72"/>
      <c r="R973" s="72"/>
      <c r="S973" s="39"/>
      <c r="T973" s="39"/>
      <c r="W973" s="39"/>
      <c r="X973" s="39"/>
      <c r="Y973" s="39"/>
      <c r="Z973" s="36"/>
      <c r="AA973" s="40"/>
      <c r="AB973" s="40"/>
      <c r="AC973" s="41"/>
      <c r="AD973" s="85"/>
      <c r="AE973" s="86"/>
      <c r="AF973" s="94" t="e">
        <f>SUM(Z973:Z977)/SUM($H973:$H977)*100</f>
        <v>#DIV/0!</v>
      </c>
      <c r="AG973" s="95" t="e">
        <f>SUM(AA973:AA977)/SUM($H973:$H977)*100</f>
        <v>#DIV/0!</v>
      </c>
      <c r="AH973" s="95" t="e">
        <f>SUM(AB973:AB977)/SUM($H973:$H977)*100</f>
        <v>#DIV/0!</v>
      </c>
      <c r="AI973" s="96" t="e">
        <f>SUM(AC973:AC977)/SUM($H973:$H977)*100</f>
        <v>#DIV/0!</v>
      </c>
      <c r="AJ973" s="97" t="e">
        <f t="shared" ref="AJ973" si="197">SUM(AF973:AI977)</f>
        <v>#DIV/0!</v>
      </c>
    </row>
    <row r="974" spans="2:36" ht="15" hidden="1" customHeight="1" thickBot="1" x14ac:dyDescent="0.3">
      <c r="B974" s="91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73"/>
      <c r="Q974" s="73"/>
      <c r="R974" s="73"/>
      <c r="S974" s="47"/>
      <c r="T974" s="47"/>
      <c r="W974" s="47"/>
      <c r="X974" s="47"/>
      <c r="Y974" s="47"/>
      <c r="Z974" s="44"/>
      <c r="AA974" s="48"/>
      <c r="AB974" s="48"/>
      <c r="AC974" s="49"/>
      <c r="AD974" s="81"/>
      <c r="AE974" s="82"/>
      <c r="AF974" s="94"/>
      <c r="AG974" s="95"/>
      <c r="AH974" s="95"/>
      <c r="AI974" s="96"/>
      <c r="AJ974" s="97"/>
    </row>
    <row r="975" spans="2:36" ht="15" hidden="1" customHeight="1" thickBot="1" x14ac:dyDescent="0.3">
      <c r="B975" s="91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73"/>
      <c r="Q975" s="73"/>
      <c r="R975" s="73"/>
      <c r="S975" s="47"/>
      <c r="T975" s="47"/>
      <c r="W975" s="47"/>
      <c r="X975" s="47"/>
      <c r="Y975" s="47"/>
      <c r="Z975" s="44"/>
      <c r="AA975" s="48"/>
      <c r="AB975" s="48"/>
      <c r="AC975" s="49"/>
      <c r="AD975" s="81"/>
      <c r="AE975" s="82"/>
      <c r="AF975" s="94"/>
      <c r="AG975" s="95"/>
      <c r="AH975" s="95"/>
      <c r="AI975" s="96"/>
      <c r="AJ975" s="97"/>
    </row>
    <row r="976" spans="2:36" ht="15" hidden="1" customHeight="1" thickBot="1" x14ac:dyDescent="0.3">
      <c r="B976" s="91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73"/>
      <c r="Q976" s="73"/>
      <c r="R976" s="73"/>
      <c r="S976" s="47"/>
      <c r="T976" s="47"/>
      <c r="W976" s="47"/>
      <c r="X976" s="47"/>
      <c r="Y976" s="47"/>
      <c r="Z976" s="44"/>
      <c r="AA976" s="48"/>
      <c r="AB976" s="48"/>
      <c r="AC976" s="49"/>
      <c r="AD976" s="81"/>
      <c r="AE976" s="82"/>
      <c r="AF976" s="94"/>
      <c r="AG976" s="95"/>
      <c r="AH976" s="95"/>
      <c r="AI976" s="96"/>
      <c r="AJ976" s="97"/>
    </row>
    <row r="977" spans="2:36" ht="15" hidden="1" customHeight="1" thickBot="1" x14ac:dyDescent="0.3">
      <c r="B977" s="92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74"/>
      <c r="Q977" s="74"/>
      <c r="R977" s="74"/>
      <c r="S977" s="56"/>
      <c r="T977" s="56"/>
      <c r="W977" s="56"/>
      <c r="X977" s="56"/>
      <c r="Y977" s="56"/>
      <c r="Z977" s="53"/>
      <c r="AA977" s="57"/>
      <c r="AB977" s="57"/>
      <c r="AC977" s="58"/>
      <c r="AD977" s="83"/>
      <c r="AE977" s="84"/>
      <c r="AF977" s="94"/>
      <c r="AG977" s="95"/>
      <c r="AH977" s="95"/>
      <c r="AI977" s="96"/>
      <c r="AJ977" s="97"/>
    </row>
    <row r="978" spans="2:36" ht="15" hidden="1" customHeight="1" thickBot="1" x14ac:dyDescent="0.3">
      <c r="B978" s="90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72"/>
      <c r="Q978" s="72"/>
      <c r="R978" s="72"/>
      <c r="S978" s="39"/>
      <c r="T978" s="39"/>
      <c r="W978" s="39"/>
      <c r="X978" s="39"/>
      <c r="Y978" s="39"/>
      <c r="Z978" s="36"/>
      <c r="AA978" s="40"/>
      <c r="AB978" s="40"/>
      <c r="AC978" s="41"/>
      <c r="AD978" s="85"/>
      <c r="AE978" s="86"/>
      <c r="AF978" s="94" t="e">
        <f>SUM(Z978:Z982)/SUM($H978:$H982)*100</f>
        <v>#DIV/0!</v>
      </c>
      <c r="AG978" s="95" t="e">
        <f>SUM(AA978:AA982)/SUM($H978:$H982)*100</f>
        <v>#DIV/0!</v>
      </c>
      <c r="AH978" s="95" t="e">
        <f>SUM(AB978:AB982)/SUM($H978:$H982)*100</f>
        <v>#DIV/0!</v>
      </c>
      <c r="AI978" s="96" t="e">
        <f>SUM(AC978:AC982)/SUM($H978:$H982)*100</f>
        <v>#DIV/0!</v>
      </c>
      <c r="AJ978" s="97" t="e">
        <f t="shared" ref="AJ978" si="198">SUM(AF978:AI982)</f>
        <v>#DIV/0!</v>
      </c>
    </row>
    <row r="979" spans="2:36" ht="15" hidden="1" customHeight="1" thickBot="1" x14ac:dyDescent="0.3">
      <c r="B979" s="91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73"/>
      <c r="Q979" s="73"/>
      <c r="R979" s="73"/>
      <c r="S979" s="47"/>
      <c r="T979" s="47"/>
      <c r="W979" s="47"/>
      <c r="X979" s="47"/>
      <c r="Y979" s="47"/>
      <c r="Z979" s="44"/>
      <c r="AA979" s="48"/>
      <c r="AB979" s="48"/>
      <c r="AC979" s="49"/>
      <c r="AD979" s="81"/>
      <c r="AE979" s="82"/>
      <c r="AF979" s="94"/>
      <c r="AG979" s="95"/>
      <c r="AH979" s="95"/>
      <c r="AI979" s="96"/>
      <c r="AJ979" s="97"/>
    </row>
    <row r="980" spans="2:36" ht="15" hidden="1" customHeight="1" thickBot="1" x14ac:dyDescent="0.3">
      <c r="B980" s="91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73"/>
      <c r="Q980" s="73"/>
      <c r="R980" s="73"/>
      <c r="S980" s="47"/>
      <c r="T980" s="47"/>
      <c r="W980" s="47"/>
      <c r="X980" s="47"/>
      <c r="Y980" s="47"/>
      <c r="Z980" s="44"/>
      <c r="AA980" s="48"/>
      <c r="AB980" s="48"/>
      <c r="AC980" s="49"/>
      <c r="AD980" s="81"/>
      <c r="AE980" s="82"/>
      <c r="AF980" s="94"/>
      <c r="AG980" s="95"/>
      <c r="AH980" s="95"/>
      <c r="AI980" s="96"/>
      <c r="AJ980" s="97"/>
    </row>
    <row r="981" spans="2:36" ht="15" hidden="1" customHeight="1" thickBot="1" x14ac:dyDescent="0.3">
      <c r="B981" s="91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73"/>
      <c r="Q981" s="73"/>
      <c r="R981" s="73"/>
      <c r="S981" s="47"/>
      <c r="T981" s="47"/>
      <c r="W981" s="47"/>
      <c r="X981" s="47"/>
      <c r="Y981" s="47"/>
      <c r="Z981" s="44"/>
      <c r="AA981" s="48"/>
      <c r="AB981" s="48"/>
      <c r="AC981" s="49"/>
      <c r="AD981" s="81"/>
      <c r="AE981" s="82"/>
      <c r="AF981" s="94"/>
      <c r="AG981" s="95"/>
      <c r="AH981" s="95"/>
      <c r="AI981" s="96"/>
      <c r="AJ981" s="97"/>
    </row>
    <row r="982" spans="2:36" ht="15" hidden="1" customHeight="1" thickBot="1" x14ac:dyDescent="0.3">
      <c r="B982" s="92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74"/>
      <c r="Q982" s="74"/>
      <c r="R982" s="74"/>
      <c r="S982" s="56"/>
      <c r="T982" s="56"/>
      <c r="W982" s="56"/>
      <c r="X982" s="56"/>
      <c r="Y982" s="56"/>
      <c r="Z982" s="53"/>
      <c r="AA982" s="57"/>
      <c r="AB982" s="57"/>
      <c r="AC982" s="58"/>
      <c r="AD982" s="83"/>
      <c r="AE982" s="84"/>
      <c r="AF982" s="94"/>
      <c r="AG982" s="95"/>
      <c r="AH982" s="95"/>
      <c r="AI982" s="96"/>
      <c r="AJ982" s="97"/>
    </row>
    <row r="983" spans="2:36" ht="15" hidden="1" customHeight="1" thickBot="1" x14ac:dyDescent="0.3">
      <c r="B983" s="90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72"/>
      <c r="Q983" s="72"/>
      <c r="R983" s="72"/>
      <c r="S983" s="39"/>
      <c r="T983" s="39"/>
      <c r="W983" s="39"/>
      <c r="X983" s="39"/>
      <c r="Y983" s="39"/>
      <c r="Z983" s="36"/>
      <c r="AA983" s="40"/>
      <c r="AB983" s="40"/>
      <c r="AC983" s="41"/>
      <c r="AD983" s="85"/>
      <c r="AE983" s="86"/>
      <c r="AF983" s="94" t="e">
        <f>SUM(Z983:Z987)/SUM($H983:$H987)*100</f>
        <v>#DIV/0!</v>
      </c>
      <c r="AG983" s="95" t="e">
        <f>SUM(AA983:AA987)/SUM($H983:$H987)*100</f>
        <v>#DIV/0!</v>
      </c>
      <c r="AH983" s="95" t="e">
        <f>SUM(AB983:AB987)/SUM($H983:$H987)*100</f>
        <v>#DIV/0!</v>
      </c>
      <c r="AI983" s="96" t="e">
        <f>SUM(AC983:AC987)/SUM($H983:$H987)*100</f>
        <v>#DIV/0!</v>
      </c>
      <c r="AJ983" s="97" t="e">
        <f t="shared" ref="AJ983" si="199">SUM(AF983:AI987)</f>
        <v>#DIV/0!</v>
      </c>
    </row>
    <row r="984" spans="2:36" ht="15" hidden="1" customHeight="1" thickBot="1" x14ac:dyDescent="0.3">
      <c r="B984" s="91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73"/>
      <c r="Q984" s="73"/>
      <c r="R984" s="73"/>
      <c r="S984" s="47"/>
      <c r="T984" s="47"/>
      <c r="W984" s="47"/>
      <c r="X984" s="47"/>
      <c r="Y984" s="47"/>
      <c r="Z984" s="44"/>
      <c r="AA984" s="48"/>
      <c r="AB984" s="48"/>
      <c r="AC984" s="49"/>
      <c r="AD984" s="81"/>
      <c r="AE984" s="82"/>
      <c r="AF984" s="94"/>
      <c r="AG984" s="95"/>
      <c r="AH984" s="95"/>
      <c r="AI984" s="96"/>
      <c r="AJ984" s="97"/>
    </row>
    <row r="985" spans="2:36" ht="15" hidden="1" customHeight="1" thickBot="1" x14ac:dyDescent="0.3">
      <c r="B985" s="91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73"/>
      <c r="Q985" s="73"/>
      <c r="R985" s="73"/>
      <c r="S985" s="47"/>
      <c r="T985" s="47"/>
      <c r="W985" s="47"/>
      <c r="X985" s="47"/>
      <c r="Y985" s="47"/>
      <c r="Z985" s="44"/>
      <c r="AA985" s="48"/>
      <c r="AB985" s="48"/>
      <c r="AC985" s="49"/>
      <c r="AD985" s="81"/>
      <c r="AE985" s="82"/>
      <c r="AF985" s="94"/>
      <c r="AG985" s="95"/>
      <c r="AH985" s="95"/>
      <c r="AI985" s="96"/>
      <c r="AJ985" s="97"/>
    </row>
    <row r="986" spans="2:36" ht="15" hidden="1" customHeight="1" thickBot="1" x14ac:dyDescent="0.3">
      <c r="B986" s="91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73"/>
      <c r="Q986" s="73"/>
      <c r="R986" s="73"/>
      <c r="S986" s="47"/>
      <c r="T986" s="47"/>
      <c r="W986" s="47"/>
      <c r="X986" s="47"/>
      <c r="Y986" s="47"/>
      <c r="Z986" s="44"/>
      <c r="AA986" s="48"/>
      <c r="AB986" s="48"/>
      <c r="AC986" s="49"/>
      <c r="AD986" s="81"/>
      <c r="AE986" s="82"/>
      <c r="AF986" s="94"/>
      <c r="AG986" s="95"/>
      <c r="AH986" s="95"/>
      <c r="AI986" s="96"/>
      <c r="AJ986" s="97"/>
    </row>
    <row r="987" spans="2:36" ht="15" hidden="1" customHeight="1" thickBot="1" x14ac:dyDescent="0.3">
      <c r="B987" s="92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74"/>
      <c r="Q987" s="74"/>
      <c r="R987" s="74"/>
      <c r="S987" s="56"/>
      <c r="T987" s="56"/>
      <c r="W987" s="56"/>
      <c r="X987" s="56"/>
      <c r="Y987" s="56"/>
      <c r="Z987" s="53"/>
      <c r="AA987" s="57"/>
      <c r="AB987" s="57"/>
      <c r="AC987" s="58"/>
      <c r="AD987" s="83"/>
      <c r="AE987" s="84"/>
      <c r="AF987" s="94"/>
      <c r="AG987" s="95"/>
      <c r="AH987" s="95"/>
      <c r="AI987" s="96"/>
      <c r="AJ987" s="97"/>
    </row>
    <row r="988" spans="2:36" ht="15" hidden="1" customHeight="1" thickBot="1" x14ac:dyDescent="0.3">
      <c r="B988" s="90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72"/>
      <c r="Q988" s="72"/>
      <c r="R988" s="72"/>
      <c r="S988" s="39"/>
      <c r="T988" s="39"/>
      <c r="W988" s="39"/>
      <c r="X988" s="39"/>
      <c r="Y988" s="39"/>
      <c r="Z988" s="36"/>
      <c r="AA988" s="40"/>
      <c r="AB988" s="40"/>
      <c r="AC988" s="41"/>
      <c r="AD988" s="85"/>
      <c r="AE988" s="86"/>
      <c r="AF988" s="94" t="e">
        <f>SUM(Z988:Z992)/SUM($H988:$H992)*100</f>
        <v>#DIV/0!</v>
      </c>
      <c r="AG988" s="95" t="e">
        <f>SUM(AA988:AA992)/SUM($H988:$H992)*100</f>
        <v>#DIV/0!</v>
      </c>
      <c r="AH988" s="95" t="e">
        <f>SUM(AB988:AB992)/SUM($H988:$H992)*100</f>
        <v>#DIV/0!</v>
      </c>
      <c r="AI988" s="96" t="e">
        <f>SUM(AC988:AC992)/SUM($H988:$H992)*100</f>
        <v>#DIV/0!</v>
      </c>
      <c r="AJ988" s="97" t="e">
        <f t="shared" ref="AJ988" si="200">SUM(AF988:AI992)</f>
        <v>#DIV/0!</v>
      </c>
    </row>
    <row r="989" spans="2:36" ht="15" hidden="1" customHeight="1" thickBot="1" x14ac:dyDescent="0.3">
      <c r="B989" s="91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73"/>
      <c r="Q989" s="73"/>
      <c r="R989" s="73"/>
      <c r="S989" s="47"/>
      <c r="T989" s="47"/>
      <c r="W989" s="47"/>
      <c r="X989" s="47"/>
      <c r="Y989" s="47"/>
      <c r="Z989" s="44"/>
      <c r="AA989" s="48"/>
      <c r="AB989" s="48"/>
      <c r="AC989" s="49"/>
      <c r="AD989" s="81"/>
      <c r="AE989" s="82"/>
      <c r="AF989" s="94"/>
      <c r="AG989" s="95"/>
      <c r="AH989" s="95"/>
      <c r="AI989" s="96"/>
      <c r="AJ989" s="97"/>
    </row>
    <row r="990" spans="2:36" ht="15" hidden="1" customHeight="1" thickBot="1" x14ac:dyDescent="0.3">
      <c r="B990" s="91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73"/>
      <c r="Q990" s="73"/>
      <c r="R990" s="73"/>
      <c r="S990" s="47"/>
      <c r="T990" s="47"/>
      <c r="W990" s="47"/>
      <c r="X990" s="47"/>
      <c r="Y990" s="47"/>
      <c r="Z990" s="44"/>
      <c r="AA990" s="48"/>
      <c r="AB990" s="48"/>
      <c r="AC990" s="49"/>
      <c r="AD990" s="81"/>
      <c r="AE990" s="82"/>
      <c r="AF990" s="94"/>
      <c r="AG990" s="95"/>
      <c r="AH990" s="95"/>
      <c r="AI990" s="96"/>
      <c r="AJ990" s="97"/>
    </row>
    <row r="991" spans="2:36" ht="15" hidden="1" customHeight="1" thickBot="1" x14ac:dyDescent="0.3">
      <c r="B991" s="91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73"/>
      <c r="Q991" s="73"/>
      <c r="R991" s="73"/>
      <c r="S991" s="47"/>
      <c r="T991" s="47"/>
      <c r="W991" s="47"/>
      <c r="X991" s="47"/>
      <c r="Y991" s="47"/>
      <c r="Z991" s="44"/>
      <c r="AA991" s="48"/>
      <c r="AB991" s="48"/>
      <c r="AC991" s="49"/>
      <c r="AD991" s="81"/>
      <c r="AE991" s="82"/>
      <c r="AF991" s="94"/>
      <c r="AG991" s="95"/>
      <c r="AH991" s="95"/>
      <c r="AI991" s="96"/>
      <c r="AJ991" s="97"/>
    </row>
    <row r="992" spans="2:36" ht="15" hidden="1" customHeight="1" thickBot="1" x14ac:dyDescent="0.3">
      <c r="B992" s="92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74"/>
      <c r="Q992" s="74"/>
      <c r="R992" s="74"/>
      <c r="S992" s="56"/>
      <c r="T992" s="56"/>
      <c r="W992" s="56"/>
      <c r="X992" s="56"/>
      <c r="Y992" s="56"/>
      <c r="Z992" s="53"/>
      <c r="AA992" s="57"/>
      <c r="AB992" s="57"/>
      <c r="AC992" s="58"/>
      <c r="AD992" s="83"/>
      <c r="AE992" s="84"/>
      <c r="AF992" s="94"/>
      <c r="AG992" s="95"/>
      <c r="AH992" s="95"/>
      <c r="AI992" s="96"/>
      <c r="AJ992" s="97"/>
    </row>
    <row r="993" spans="2:36" ht="15" hidden="1" customHeight="1" thickBot="1" x14ac:dyDescent="0.3">
      <c r="B993" s="90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72"/>
      <c r="Q993" s="72"/>
      <c r="R993" s="72"/>
      <c r="S993" s="39"/>
      <c r="T993" s="39"/>
      <c r="W993" s="39"/>
      <c r="X993" s="39"/>
      <c r="Y993" s="39"/>
      <c r="Z993" s="36"/>
      <c r="AA993" s="40"/>
      <c r="AB993" s="40"/>
      <c r="AC993" s="41"/>
      <c r="AD993" s="85"/>
      <c r="AE993" s="86"/>
      <c r="AF993" s="94" t="e">
        <f>SUM(Z993:Z997)/SUM($H993:$H997)*100</f>
        <v>#DIV/0!</v>
      </c>
      <c r="AG993" s="95" t="e">
        <f>SUM(AA993:AA997)/SUM($H993:$H997)*100</f>
        <v>#DIV/0!</v>
      </c>
      <c r="AH993" s="95" t="e">
        <f>SUM(AB993:AB997)/SUM($H993:$H997)*100</f>
        <v>#DIV/0!</v>
      </c>
      <c r="AI993" s="96" t="e">
        <f>SUM(AC993:AC997)/SUM($H993:$H997)*100</f>
        <v>#DIV/0!</v>
      </c>
      <c r="AJ993" s="97" t="e">
        <f t="shared" ref="AJ993" si="201">SUM(AF993:AI997)</f>
        <v>#DIV/0!</v>
      </c>
    </row>
    <row r="994" spans="2:36" ht="15" hidden="1" customHeight="1" thickBot="1" x14ac:dyDescent="0.3">
      <c r="B994" s="91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73"/>
      <c r="Q994" s="73"/>
      <c r="R994" s="73"/>
      <c r="S994" s="47"/>
      <c r="T994" s="47"/>
      <c r="W994" s="47"/>
      <c r="X994" s="47"/>
      <c r="Y994" s="47"/>
      <c r="Z994" s="44"/>
      <c r="AA994" s="48"/>
      <c r="AB994" s="48"/>
      <c r="AC994" s="49"/>
      <c r="AD994" s="81"/>
      <c r="AE994" s="82"/>
      <c r="AF994" s="94"/>
      <c r="AG994" s="95"/>
      <c r="AH994" s="95"/>
      <c r="AI994" s="96"/>
      <c r="AJ994" s="97"/>
    </row>
    <row r="995" spans="2:36" ht="15" hidden="1" customHeight="1" thickBot="1" x14ac:dyDescent="0.3">
      <c r="B995" s="91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73"/>
      <c r="Q995" s="73"/>
      <c r="R995" s="73"/>
      <c r="S995" s="47"/>
      <c r="T995" s="47"/>
      <c r="W995" s="47"/>
      <c r="X995" s="47"/>
      <c r="Y995" s="47"/>
      <c r="Z995" s="44"/>
      <c r="AA995" s="48"/>
      <c r="AB995" s="48"/>
      <c r="AC995" s="49"/>
      <c r="AD995" s="81"/>
      <c r="AE995" s="82"/>
      <c r="AF995" s="94"/>
      <c r="AG995" s="95"/>
      <c r="AH995" s="95"/>
      <c r="AI995" s="96"/>
      <c r="AJ995" s="97"/>
    </row>
    <row r="996" spans="2:36" ht="15" hidden="1" customHeight="1" thickBot="1" x14ac:dyDescent="0.3">
      <c r="B996" s="91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73"/>
      <c r="Q996" s="73"/>
      <c r="R996" s="73"/>
      <c r="S996" s="47"/>
      <c r="T996" s="47"/>
      <c r="W996" s="47"/>
      <c r="X996" s="47"/>
      <c r="Y996" s="47"/>
      <c r="Z996" s="44"/>
      <c r="AA996" s="48"/>
      <c r="AB996" s="48"/>
      <c r="AC996" s="49"/>
      <c r="AD996" s="81"/>
      <c r="AE996" s="82"/>
      <c r="AF996" s="94"/>
      <c r="AG996" s="95"/>
      <c r="AH996" s="95"/>
      <c r="AI996" s="96"/>
      <c r="AJ996" s="97"/>
    </row>
    <row r="997" spans="2:36" ht="15" hidden="1" customHeight="1" thickBot="1" x14ac:dyDescent="0.3">
      <c r="B997" s="92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74"/>
      <c r="Q997" s="74"/>
      <c r="R997" s="74"/>
      <c r="S997" s="56"/>
      <c r="T997" s="56"/>
      <c r="W997" s="56"/>
      <c r="X997" s="56"/>
      <c r="Y997" s="56"/>
      <c r="Z997" s="53"/>
      <c r="AA997" s="57"/>
      <c r="AB997" s="57"/>
      <c r="AC997" s="58"/>
      <c r="AD997" s="83"/>
      <c r="AE997" s="84"/>
      <c r="AF997" s="94"/>
      <c r="AG997" s="95"/>
      <c r="AH997" s="95"/>
      <c r="AI997" s="96"/>
      <c r="AJ997" s="97"/>
    </row>
    <row r="998" spans="2:36" ht="15" hidden="1" customHeight="1" thickBot="1" x14ac:dyDescent="0.3">
      <c r="B998" s="90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72"/>
      <c r="Q998" s="72"/>
      <c r="R998" s="72"/>
      <c r="S998" s="39"/>
      <c r="T998" s="39"/>
      <c r="W998" s="39"/>
      <c r="X998" s="39"/>
      <c r="Y998" s="39"/>
      <c r="Z998" s="36"/>
      <c r="AA998" s="40"/>
      <c r="AB998" s="40"/>
      <c r="AC998" s="41"/>
      <c r="AD998" s="85"/>
      <c r="AE998" s="86"/>
      <c r="AF998" s="94" t="e">
        <f>SUM(Z998:Z1002)/SUM($H998:$H1002)*100</f>
        <v>#DIV/0!</v>
      </c>
      <c r="AG998" s="95" t="e">
        <f>SUM(AA998:AA1002)/SUM($H998:$H1002)*100</f>
        <v>#DIV/0!</v>
      </c>
      <c r="AH998" s="95" t="e">
        <f>SUM(AB998:AB1002)/SUM($H998:$H1002)*100</f>
        <v>#DIV/0!</v>
      </c>
      <c r="AI998" s="96" t="e">
        <f>SUM(AC998:AC1002)/SUM($H998:$H1002)*100</f>
        <v>#DIV/0!</v>
      </c>
      <c r="AJ998" s="97" t="e">
        <f t="shared" ref="AJ998" si="202">SUM(AF998:AI1002)</f>
        <v>#DIV/0!</v>
      </c>
    </row>
    <row r="999" spans="2:36" ht="15" hidden="1" customHeight="1" thickBot="1" x14ac:dyDescent="0.3">
      <c r="B999" s="91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73"/>
      <c r="Q999" s="73"/>
      <c r="R999" s="73"/>
      <c r="S999" s="47"/>
      <c r="T999" s="47"/>
      <c r="W999" s="47"/>
      <c r="X999" s="47"/>
      <c r="Y999" s="47"/>
      <c r="Z999" s="44"/>
      <c r="AA999" s="48"/>
      <c r="AB999" s="48"/>
      <c r="AC999" s="49"/>
      <c r="AD999" s="81"/>
      <c r="AE999" s="82"/>
      <c r="AF999" s="94"/>
      <c r="AG999" s="95"/>
      <c r="AH999" s="95"/>
      <c r="AI999" s="96"/>
      <c r="AJ999" s="97"/>
    </row>
    <row r="1000" spans="2:36" ht="15" hidden="1" customHeight="1" thickBot="1" x14ac:dyDescent="0.3">
      <c r="B1000" s="91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73"/>
      <c r="Q1000" s="73"/>
      <c r="R1000" s="73"/>
      <c r="S1000" s="47"/>
      <c r="T1000" s="47"/>
      <c r="W1000" s="47"/>
      <c r="X1000" s="47"/>
      <c r="Y1000" s="47"/>
      <c r="Z1000" s="44"/>
      <c r="AA1000" s="48"/>
      <c r="AB1000" s="48"/>
      <c r="AC1000" s="49"/>
      <c r="AD1000" s="81"/>
      <c r="AE1000" s="82"/>
      <c r="AF1000" s="94"/>
      <c r="AG1000" s="95"/>
      <c r="AH1000" s="95"/>
      <c r="AI1000" s="96"/>
      <c r="AJ1000" s="97"/>
    </row>
    <row r="1001" spans="2:36" ht="15" hidden="1" customHeight="1" thickBot="1" x14ac:dyDescent="0.3">
      <c r="B1001" s="91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73"/>
      <c r="Q1001" s="73"/>
      <c r="R1001" s="73"/>
      <c r="S1001" s="47"/>
      <c r="T1001" s="47"/>
      <c r="W1001" s="47"/>
      <c r="X1001" s="47"/>
      <c r="Y1001" s="47"/>
      <c r="Z1001" s="44"/>
      <c r="AA1001" s="48"/>
      <c r="AB1001" s="48"/>
      <c r="AC1001" s="49"/>
      <c r="AD1001" s="81"/>
      <c r="AE1001" s="82"/>
      <c r="AF1001" s="94"/>
      <c r="AG1001" s="95"/>
      <c r="AH1001" s="95"/>
      <c r="AI1001" s="96"/>
      <c r="AJ1001" s="97"/>
    </row>
    <row r="1002" spans="2:36" ht="15" hidden="1" customHeight="1" thickBot="1" x14ac:dyDescent="0.3">
      <c r="B1002" s="92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74"/>
      <c r="Q1002" s="74"/>
      <c r="R1002" s="74"/>
      <c r="S1002" s="56"/>
      <c r="T1002" s="56"/>
      <c r="W1002" s="56"/>
      <c r="X1002" s="56"/>
      <c r="Y1002" s="56"/>
      <c r="Z1002" s="53"/>
      <c r="AA1002" s="57"/>
      <c r="AB1002" s="57"/>
      <c r="AC1002" s="58"/>
      <c r="AD1002" s="83"/>
      <c r="AE1002" s="84"/>
      <c r="AF1002" s="94"/>
      <c r="AG1002" s="95"/>
      <c r="AH1002" s="95"/>
      <c r="AI1002" s="96"/>
      <c r="AJ1002" s="97"/>
    </row>
    <row r="1003" spans="2:36" ht="15" customHeight="1" x14ac:dyDescent="0.25">
      <c r="W1003" s="1"/>
      <c r="X1003" s="1"/>
      <c r="Y1003" s="1"/>
    </row>
    <row r="1004" spans="2:36" ht="15" customHeight="1" x14ac:dyDescent="0.25">
      <c r="W1004" s="1"/>
      <c r="X1004" s="1"/>
      <c r="Y1004" s="1"/>
    </row>
    <row r="1005" spans="2:36" ht="15" customHeight="1" x14ac:dyDescent="0.25">
      <c r="W1005" s="1"/>
      <c r="X1005" s="1"/>
      <c r="Y1005" s="1"/>
    </row>
    <row r="1006" spans="2:36" ht="15" customHeight="1" x14ac:dyDescent="0.25">
      <c r="W1006" s="1"/>
      <c r="X1006" s="1"/>
      <c r="Y1006" s="1"/>
    </row>
    <row r="1007" spans="2:36" ht="15" customHeight="1" x14ac:dyDescent="0.25">
      <c r="W1007" s="1"/>
      <c r="X1007" s="1"/>
      <c r="Y1007" s="1"/>
    </row>
    <row r="1008" spans="2:36" ht="15" customHeight="1" x14ac:dyDescent="0.25">
      <c r="W1008" s="1"/>
      <c r="X1008" s="1"/>
      <c r="Y1008" s="1"/>
    </row>
    <row r="1009" spans="23:25" ht="15" customHeight="1" x14ac:dyDescent="0.25">
      <c r="W1009" s="1"/>
      <c r="X1009" s="1"/>
      <c r="Y1009" s="1"/>
    </row>
    <row r="1010" spans="23:25" ht="15" customHeight="1" x14ac:dyDescent="0.25">
      <c r="W1010" s="1"/>
      <c r="X1010" s="1"/>
      <c r="Y1010" s="1"/>
    </row>
    <row r="1011" spans="23:25" ht="15" customHeight="1" x14ac:dyDescent="0.25">
      <c r="W1011" s="1"/>
      <c r="X1011" s="1"/>
      <c r="Y1011" s="1"/>
    </row>
    <row r="1012" spans="23:25" ht="15" customHeight="1" x14ac:dyDescent="0.25">
      <c r="W1012" s="1"/>
      <c r="X1012" s="1"/>
      <c r="Y1012" s="1"/>
    </row>
    <row r="1013" spans="23:25" ht="15" customHeight="1" x14ac:dyDescent="0.25">
      <c r="W1013" s="1"/>
      <c r="X1013" s="1"/>
      <c r="Y1013" s="1"/>
    </row>
    <row r="1014" spans="23:25" ht="15" customHeight="1" x14ac:dyDescent="0.25">
      <c r="W1014" s="1"/>
      <c r="X1014" s="1"/>
      <c r="Y1014" s="1"/>
    </row>
    <row r="1015" spans="23:25" ht="15" customHeight="1" x14ac:dyDescent="0.25">
      <c r="W1015" s="1"/>
      <c r="X1015" s="1"/>
      <c r="Y1015" s="1"/>
    </row>
    <row r="1016" spans="23:25" ht="15" customHeight="1" x14ac:dyDescent="0.25">
      <c r="W1016" s="1"/>
      <c r="X1016" s="1"/>
      <c r="Y1016" s="1"/>
    </row>
    <row r="1017" spans="23:25" ht="15" customHeight="1" x14ac:dyDescent="0.25">
      <c r="W1017" s="1"/>
      <c r="X1017" s="1"/>
      <c r="Y1017" s="1"/>
    </row>
    <row r="1018" spans="23:25" ht="15" customHeight="1" x14ac:dyDescent="0.25">
      <c r="W1018" s="1"/>
      <c r="X1018" s="1"/>
      <c r="Y1018" s="1"/>
    </row>
    <row r="1019" spans="23:25" ht="15" customHeight="1" x14ac:dyDescent="0.25">
      <c r="W1019" s="1"/>
      <c r="X1019" s="1"/>
      <c r="Y1019" s="1"/>
    </row>
    <row r="1020" spans="23:25" ht="15" customHeight="1" x14ac:dyDescent="0.25">
      <c r="W1020" s="1"/>
      <c r="X1020" s="1"/>
      <c r="Y1020" s="1"/>
    </row>
    <row r="1021" spans="23:25" ht="15" customHeight="1" x14ac:dyDescent="0.25">
      <c r="W1021" s="1"/>
      <c r="X1021" s="1"/>
      <c r="Y1021" s="1"/>
    </row>
    <row r="1022" spans="23:25" ht="15" customHeight="1" x14ac:dyDescent="0.25">
      <c r="W1022" s="1"/>
      <c r="X1022" s="1"/>
      <c r="Y1022" s="1"/>
    </row>
    <row r="1023" spans="23:25" ht="15" customHeight="1" x14ac:dyDescent="0.25">
      <c r="W1023" s="1"/>
      <c r="X1023" s="1"/>
      <c r="Y1023" s="1"/>
    </row>
    <row r="1024" spans="23:25" ht="15" customHeight="1" x14ac:dyDescent="0.25">
      <c r="W1024" s="1"/>
      <c r="X1024" s="1"/>
      <c r="Y1024" s="1"/>
    </row>
    <row r="1025" spans="23:25" ht="15" customHeight="1" x14ac:dyDescent="0.25">
      <c r="W1025" s="1"/>
      <c r="X1025" s="1"/>
      <c r="Y1025" s="1"/>
    </row>
    <row r="1026" spans="23:25" ht="15" customHeight="1" x14ac:dyDescent="0.25">
      <c r="W1026" s="1"/>
      <c r="X1026" s="1"/>
      <c r="Y1026" s="1"/>
    </row>
    <row r="1027" spans="23:25" ht="15" customHeight="1" x14ac:dyDescent="0.25">
      <c r="W1027" s="1"/>
      <c r="X1027" s="1"/>
      <c r="Y1027" s="1"/>
    </row>
    <row r="1028" spans="23:25" ht="15" customHeight="1" x14ac:dyDescent="0.25">
      <c r="W1028" s="1"/>
      <c r="X1028" s="1"/>
      <c r="Y1028" s="1"/>
    </row>
    <row r="1029" spans="23:25" ht="15" customHeight="1" x14ac:dyDescent="0.25">
      <c r="W1029" s="1"/>
      <c r="X1029" s="1"/>
      <c r="Y1029" s="1"/>
    </row>
    <row r="1030" spans="23:25" ht="15" customHeight="1" x14ac:dyDescent="0.25">
      <c r="W1030" s="1"/>
      <c r="X1030" s="1"/>
      <c r="Y1030" s="1"/>
    </row>
    <row r="1031" spans="23:25" ht="15" customHeight="1" x14ac:dyDescent="0.25">
      <c r="W1031" s="1"/>
      <c r="X1031" s="1"/>
      <c r="Y1031" s="1"/>
    </row>
    <row r="1032" spans="23:25" ht="15" customHeight="1" x14ac:dyDescent="0.25">
      <c r="W1032" s="1"/>
      <c r="X1032" s="1"/>
      <c r="Y1032" s="1"/>
    </row>
    <row r="1033" spans="23:25" ht="15" customHeight="1" x14ac:dyDescent="0.25">
      <c r="W1033" s="1"/>
      <c r="X1033" s="1"/>
      <c r="Y1033" s="1"/>
    </row>
    <row r="1034" spans="23:25" ht="15" customHeight="1" x14ac:dyDescent="0.25">
      <c r="W1034" s="1"/>
      <c r="X1034" s="1"/>
      <c r="Y1034" s="1"/>
    </row>
    <row r="1035" spans="23:25" ht="15" customHeight="1" x14ac:dyDescent="0.25">
      <c r="W1035" s="1"/>
      <c r="X1035" s="1"/>
      <c r="Y1035" s="1"/>
    </row>
    <row r="1036" spans="23:25" ht="15" customHeight="1" x14ac:dyDescent="0.25">
      <c r="W1036" s="1"/>
      <c r="X1036" s="1"/>
      <c r="Y1036" s="1"/>
    </row>
    <row r="1037" spans="23:25" ht="15" customHeight="1" x14ac:dyDescent="0.25">
      <c r="W1037" s="1"/>
      <c r="X1037" s="1"/>
      <c r="Y1037" s="1"/>
    </row>
    <row r="1038" spans="23:25" ht="15" customHeight="1" x14ac:dyDescent="0.25">
      <c r="W1038" s="1"/>
      <c r="X1038" s="1"/>
      <c r="Y1038" s="1"/>
    </row>
    <row r="1039" spans="23:25" ht="15" customHeight="1" x14ac:dyDescent="0.25">
      <c r="W1039" s="1"/>
      <c r="X1039" s="1"/>
      <c r="Y1039" s="1"/>
    </row>
    <row r="1040" spans="23:25" ht="15" customHeight="1" x14ac:dyDescent="0.25">
      <c r="W1040" s="1"/>
      <c r="X1040" s="1"/>
      <c r="Y1040" s="1"/>
    </row>
    <row r="1041" spans="23:25" ht="15" customHeight="1" x14ac:dyDescent="0.25">
      <c r="W1041" s="1"/>
      <c r="X1041" s="1"/>
      <c r="Y1041" s="1"/>
    </row>
    <row r="1042" spans="23:25" ht="15" customHeight="1" x14ac:dyDescent="0.25">
      <c r="W1042" s="1"/>
      <c r="X1042" s="1"/>
      <c r="Y1042" s="1"/>
    </row>
    <row r="1043" spans="23:25" ht="15" customHeight="1" x14ac:dyDescent="0.25">
      <c r="W1043" s="1"/>
      <c r="X1043" s="1"/>
      <c r="Y1043" s="1"/>
    </row>
    <row r="1044" spans="23:25" ht="15" customHeight="1" x14ac:dyDescent="0.25">
      <c r="W1044" s="1"/>
      <c r="X1044" s="1"/>
      <c r="Y1044" s="1"/>
    </row>
    <row r="1045" spans="23:25" ht="15" customHeight="1" x14ac:dyDescent="0.25">
      <c r="W1045" s="1"/>
      <c r="X1045" s="1"/>
      <c r="Y1045" s="1"/>
    </row>
    <row r="1046" spans="23:25" ht="15" customHeight="1" x14ac:dyDescent="0.25">
      <c r="W1046" s="1"/>
      <c r="X1046" s="1"/>
      <c r="Y1046" s="1"/>
    </row>
    <row r="1047" spans="23:25" ht="15" customHeight="1" x14ac:dyDescent="0.25">
      <c r="W1047" s="1"/>
      <c r="X1047" s="1"/>
      <c r="Y1047" s="1"/>
    </row>
    <row r="1048" spans="23:25" ht="15" customHeight="1" x14ac:dyDescent="0.25">
      <c r="W1048" s="1"/>
      <c r="X1048" s="1"/>
      <c r="Y1048" s="1"/>
    </row>
    <row r="1049" spans="23:25" ht="15" customHeight="1" x14ac:dyDescent="0.25">
      <c r="W1049" s="1"/>
      <c r="X1049" s="1"/>
      <c r="Y1049" s="1"/>
    </row>
    <row r="1050" spans="23:25" ht="15" customHeight="1" x14ac:dyDescent="0.25">
      <c r="W1050" s="1"/>
      <c r="X1050" s="1"/>
      <c r="Y1050" s="1"/>
    </row>
    <row r="1051" spans="23:25" ht="15" customHeight="1" x14ac:dyDescent="0.25">
      <c r="W1051" s="1"/>
      <c r="X1051" s="1"/>
      <c r="Y1051" s="1"/>
    </row>
    <row r="1052" spans="23:25" ht="15" customHeight="1" x14ac:dyDescent="0.25">
      <c r="W1052" s="1"/>
      <c r="X1052" s="1"/>
      <c r="Y1052" s="1"/>
    </row>
    <row r="1053" spans="23:25" ht="15" customHeight="1" x14ac:dyDescent="0.25">
      <c r="W1053" s="1"/>
      <c r="X1053" s="1"/>
      <c r="Y1053" s="1"/>
    </row>
    <row r="1054" spans="23:25" ht="15" customHeight="1" x14ac:dyDescent="0.25">
      <c r="W1054" s="1"/>
      <c r="X1054" s="1"/>
      <c r="Y1054" s="1"/>
    </row>
    <row r="1055" spans="23:25" ht="15" customHeight="1" x14ac:dyDescent="0.25">
      <c r="W1055" s="1"/>
      <c r="X1055" s="1"/>
      <c r="Y1055" s="1"/>
    </row>
    <row r="1056" spans="23:25" ht="15" customHeight="1" x14ac:dyDescent="0.25">
      <c r="W1056" s="1"/>
      <c r="X1056" s="1"/>
      <c r="Y1056" s="1"/>
    </row>
    <row r="1057" spans="23:25" ht="15" customHeight="1" x14ac:dyDescent="0.25">
      <c r="W1057" s="1"/>
      <c r="X1057" s="1"/>
      <c r="Y1057" s="1"/>
    </row>
    <row r="1058" spans="23:25" ht="15" customHeight="1" x14ac:dyDescent="0.25">
      <c r="W1058" s="1"/>
      <c r="X1058" s="1"/>
      <c r="Y1058" s="1"/>
    </row>
    <row r="1059" spans="23:25" ht="15" customHeight="1" x14ac:dyDescent="0.25">
      <c r="W1059" s="1"/>
      <c r="X1059" s="1"/>
      <c r="Y1059" s="1"/>
    </row>
    <row r="1060" spans="23:25" ht="15" customHeight="1" x14ac:dyDescent="0.25">
      <c r="W1060" s="1"/>
      <c r="X1060" s="1"/>
      <c r="Y1060" s="1"/>
    </row>
    <row r="1061" spans="23:25" ht="15" customHeight="1" x14ac:dyDescent="0.25">
      <c r="W1061" s="1"/>
      <c r="X1061" s="1"/>
      <c r="Y1061" s="1"/>
    </row>
    <row r="1062" spans="23:25" ht="15" customHeight="1" x14ac:dyDescent="0.25">
      <c r="W1062" s="1"/>
      <c r="X1062" s="1"/>
      <c r="Y1062" s="1"/>
    </row>
    <row r="1063" spans="23:25" ht="15" customHeight="1" x14ac:dyDescent="0.25">
      <c r="W1063" s="1"/>
      <c r="X1063" s="1"/>
      <c r="Y1063" s="1"/>
    </row>
    <row r="1064" spans="23:25" ht="15" customHeight="1" x14ac:dyDescent="0.25">
      <c r="W1064" s="1"/>
      <c r="X1064" s="1"/>
      <c r="Y1064" s="1"/>
    </row>
    <row r="1065" spans="23:25" ht="15" customHeight="1" x14ac:dyDescent="0.25">
      <c r="W1065" s="1"/>
      <c r="X1065" s="1"/>
      <c r="Y1065" s="1"/>
    </row>
    <row r="1066" spans="23:25" ht="15" customHeight="1" x14ac:dyDescent="0.25">
      <c r="W1066" s="1"/>
      <c r="X1066" s="1"/>
      <c r="Y1066" s="1"/>
    </row>
    <row r="1067" spans="23:25" ht="15" customHeight="1" x14ac:dyDescent="0.25">
      <c r="W1067" s="1"/>
      <c r="X1067" s="1"/>
      <c r="Y1067" s="1"/>
    </row>
    <row r="1068" spans="23:25" ht="15" customHeight="1" x14ac:dyDescent="0.25">
      <c r="W1068" s="1"/>
      <c r="X1068" s="1"/>
      <c r="Y1068" s="1"/>
    </row>
    <row r="1069" spans="23:25" ht="15" customHeight="1" x14ac:dyDescent="0.25">
      <c r="W1069" s="1"/>
      <c r="X1069" s="1"/>
      <c r="Y1069" s="1"/>
    </row>
    <row r="1070" spans="23:25" ht="15" customHeight="1" x14ac:dyDescent="0.25">
      <c r="W1070" s="1"/>
      <c r="X1070" s="1"/>
      <c r="Y1070" s="1"/>
    </row>
    <row r="1071" spans="23:25" ht="15" customHeight="1" x14ac:dyDescent="0.25">
      <c r="W1071" s="1"/>
      <c r="X1071" s="1"/>
      <c r="Y1071" s="1"/>
    </row>
    <row r="1072" spans="23:25" ht="15" customHeight="1" x14ac:dyDescent="0.25">
      <c r="W1072" s="1"/>
      <c r="X1072" s="1"/>
      <c r="Y1072" s="1"/>
    </row>
    <row r="1073" spans="23:25" ht="15" customHeight="1" x14ac:dyDescent="0.25">
      <c r="W1073" s="1"/>
      <c r="X1073" s="1"/>
      <c r="Y1073" s="1"/>
    </row>
    <row r="1074" spans="23:25" ht="15" customHeight="1" x14ac:dyDescent="0.25">
      <c r="W1074" s="1"/>
      <c r="X1074" s="1"/>
      <c r="Y1074" s="1"/>
    </row>
    <row r="1075" spans="23:25" ht="15" customHeight="1" x14ac:dyDescent="0.25">
      <c r="W1075" s="1"/>
      <c r="X1075" s="1"/>
      <c r="Y1075" s="1"/>
    </row>
    <row r="1076" spans="23:25" ht="15" customHeight="1" x14ac:dyDescent="0.25">
      <c r="W1076" s="1"/>
      <c r="X1076" s="1"/>
      <c r="Y1076" s="1"/>
    </row>
    <row r="1077" spans="23:25" ht="15" customHeight="1" x14ac:dyDescent="0.25">
      <c r="W1077" s="1"/>
      <c r="X1077" s="1"/>
      <c r="Y1077" s="1"/>
    </row>
    <row r="1078" spans="23:25" ht="15" customHeight="1" x14ac:dyDescent="0.25">
      <c r="W1078" s="1"/>
      <c r="X1078" s="1"/>
      <c r="Y1078" s="1"/>
    </row>
    <row r="1079" spans="23:25" ht="15" customHeight="1" x14ac:dyDescent="0.25">
      <c r="W1079" s="1"/>
      <c r="X1079" s="1"/>
      <c r="Y1079" s="1"/>
    </row>
    <row r="1080" spans="23:25" ht="15" customHeight="1" x14ac:dyDescent="0.25">
      <c r="W1080" s="1"/>
      <c r="X1080" s="1"/>
      <c r="Y1080" s="1"/>
    </row>
    <row r="1081" spans="23:25" ht="15" customHeight="1" x14ac:dyDescent="0.25">
      <c r="W1081" s="1"/>
      <c r="X1081" s="1"/>
      <c r="Y1081" s="1"/>
    </row>
    <row r="1082" spans="23:25" ht="15" customHeight="1" x14ac:dyDescent="0.25">
      <c r="W1082" s="1"/>
      <c r="X1082" s="1"/>
      <c r="Y1082" s="1"/>
    </row>
    <row r="1083" spans="23:25" ht="15" customHeight="1" x14ac:dyDescent="0.25">
      <c r="W1083" s="1"/>
      <c r="X1083" s="1"/>
      <c r="Y1083" s="1"/>
    </row>
    <row r="1084" spans="23:25" ht="15" customHeight="1" x14ac:dyDescent="0.25">
      <c r="W1084" s="1"/>
      <c r="X1084" s="1"/>
      <c r="Y1084" s="1"/>
    </row>
    <row r="1085" spans="23:25" ht="15" customHeight="1" x14ac:dyDescent="0.25">
      <c r="W1085" s="1"/>
      <c r="X1085" s="1"/>
      <c r="Y1085" s="1"/>
    </row>
    <row r="1086" spans="23:25" ht="15" customHeight="1" x14ac:dyDescent="0.25">
      <c r="W1086" s="1"/>
      <c r="X1086" s="1"/>
      <c r="Y1086" s="1"/>
    </row>
    <row r="1087" spans="23:25" ht="15" customHeight="1" x14ac:dyDescent="0.25">
      <c r="W1087" s="1"/>
      <c r="X1087" s="1"/>
      <c r="Y1087" s="1"/>
    </row>
    <row r="1088" spans="23:25" ht="15" customHeight="1" x14ac:dyDescent="0.25">
      <c r="W1088" s="1"/>
      <c r="X1088" s="1"/>
      <c r="Y1088" s="1"/>
    </row>
    <row r="1089" spans="23:25" ht="15" customHeight="1" x14ac:dyDescent="0.25">
      <c r="W1089" s="1"/>
      <c r="X1089" s="1"/>
      <c r="Y1089" s="1"/>
    </row>
    <row r="1090" spans="23:25" ht="15" customHeight="1" x14ac:dyDescent="0.25">
      <c r="W1090" s="1"/>
      <c r="X1090" s="1"/>
      <c r="Y1090" s="1"/>
    </row>
    <row r="1091" spans="23:25" ht="15" customHeight="1" x14ac:dyDescent="0.25">
      <c r="W1091" s="1"/>
      <c r="X1091" s="1"/>
      <c r="Y1091" s="1"/>
    </row>
    <row r="1092" spans="23:25" ht="15" customHeight="1" x14ac:dyDescent="0.25">
      <c r="W1092" s="1"/>
      <c r="X1092" s="1"/>
      <c r="Y1092" s="1"/>
    </row>
    <row r="1093" spans="23:25" ht="15" customHeight="1" x14ac:dyDescent="0.25">
      <c r="W1093" s="1"/>
      <c r="X1093" s="1"/>
      <c r="Y1093" s="1"/>
    </row>
    <row r="1094" spans="23:25" ht="15" customHeight="1" x14ac:dyDescent="0.25">
      <c r="W1094" s="1"/>
      <c r="X1094" s="1"/>
      <c r="Y1094" s="1"/>
    </row>
    <row r="1095" spans="23:25" ht="15" customHeight="1" x14ac:dyDescent="0.25">
      <c r="W1095" s="1"/>
      <c r="X1095" s="1"/>
      <c r="Y1095" s="1"/>
    </row>
    <row r="1096" spans="23:25" ht="15" customHeight="1" x14ac:dyDescent="0.25">
      <c r="W1096" s="1"/>
      <c r="X1096" s="1"/>
      <c r="Y1096" s="1"/>
    </row>
    <row r="1097" spans="23:25" ht="15" customHeight="1" x14ac:dyDescent="0.25">
      <c r="W1097" s="1"/>
      <c r="X1097" s="1"/>
      <c r="Y1097" s="1"/>
    </row>
    <row r="1098" spans="23:25" ht="15" customHeight="1" x14ac:dyDescent="0.25">
      <c r="W1098" s="1"/>
      <c r="X1098" s="1"/>
      <c r="Y1098" s="1"/>
    </row>
    <row r="1099" spans="23:25" ht="15" customHeight="1" x14ac:dyDescent="0.25">
      <c r="W1099" s="1"/>
      <c r="X1099" s="1"/>
      <c r="Y1099" s="1"/>
    </row>
    <row r="1100" spans="23:25" ht="15" customHeight="1" x14ac:dyDescent="0.25">
      <c r="W1100" s="1"/>
      <c r="X1100" s="1"/>
      <c r="Y1100" s="1"/>
    </row>
    <row r="1101" spans="23:25" ht="15" customHeight="1" x14ac:dyDescent="0.25">
      <c r="W1101" s="1"/>
      <c r="X1101" s="1"/>
      <c r="Y1101" s="1"/>
    </row>
    <row r="1102" spans="23:25" ht="15" customHeight="1" x14ac:dyDescent="0.25">
      <c r="W1102" s="1"/>
      <c r="X1102" s="1"/>
      <c r="Y1102" s="1"/>
    </row>
    <row r="1103" spans="23:25" ht="15" customHeight="1" x14ac:dyDescent="0.25">
      <c r="W1103" s="1"/>
      <c r="X1103" s="1"/>
      <c r="Y1103" s="1"/>
    </row>
    <row r="1104" spans="23:25" ht="15" customHeight="1" x14ac:dyDescent="0.25">
      <c r="W1104" s="1"/>
      <c r="X1104" s="1"/>
      <c r="Y1104" s="1"/>
    </row>
    <row r="1105" spans="23:25" ht="15" customHeight="1" x14ac:dyDescent="0.25">
      <c r="W1105" s="1"/>
      <c r="X1105" s="1"/>
      <c r="Y1105" s="1"/>
    </row>
    <row r="1106" spans="23:25" ht="15" customHeight="1" x14ac:dyDescent="0.25">
      <c r="W1106" s="1"/>
      <c r="X1106" s="1"/>
      <c r="Y1106" s="1"/>
    </row>
    <row r="1107" spans="23:25" ht="15" customHeight="1" x14ac:dyDescent="0.25">
      <c r="W1107" s="1"/>
      <c r="X1107" s="1"/>
      <c r="Y1107" s="1"/>
    </row>
    <row r="1108" spans="23:25" ht="15" customHeight="1" x14ac:dyDescent="0.25">
      <c r="W1108" s="1"/>
      <c r="X1108" s="1"/>
      <c r="Y1108" s="1"/>
    </row>
    <row r="1109" spans="23:25" ht="15" customHeight="1" x14ac:dyDescent="0.25">
      <c r="W1109" s="1"/>
      <c r="X1109" s="1"/>
      <c r="Y1109" s="1"/>
    </row>
    <row r="1110" spans="23:25" ht="15" customHeight="1" x14ac:dyDescent="0.25">
      <c r="W1110" s="1"/>
      <c r="X1110" s="1"/>
      <c r="Y1110" s="1"/>
    </row>
    <row r="1111" spans="23:25" ht="15" customHeight="1" x14ac:dyDescent="0.25">
      <c r="W1111" s="1"/>
      <c r="X1111" s="1"/>
      <c r="Y1111" s="1"/>
    </row>
    <row r="1112" spans="23:25" ht="15" customHeight="1" x14ac:dyDescent="0.25">
      <c r="W1112" s="1"/>
      <c r="X1112" s="1"/>
      <c r="Y1112" s="1"/>
    </row>
    <row r="1113" spans="23:25" ht="15" customHeight="1" x14ac:dyDescent="0.25">
      <c r="W1113" s="1"/>
      <c r="X1113" s="1"/>
      <c r="Y1113" s="1"/>
    </row>
    <row r="1114" spans="23:25" ht="15" customHeight="1" x14ac:dyDescent="0.25">
      <c r="W1114" s="1"/>
      <c r="X1114" s="1"/>
      <c r="Y1114" s="1"/>
    </row>
    <row r="1115" spans="23:25" ht="15" customHeight="1" x14ac:dyDescent="0.25">
      <c r="W1115" s="1"/>
      <c r="X1115" s="1"/>
      <c r="Y1115" s="1"/>
    </row>
    <row r="1116" spans="23:25" ht="15" customHeight="1" x14ac:dyDescent="0.25">
      <c r="W1116" s="1"/>
      <c r="X1116" s="1"/>
      <c r="Y1116" s="1"/>
    </row>
    <row r="1117" spans="23:25" ht="15" customHeight="1" x14ac:dyDescent="0.25">
      <c r="W1117" s="1"/>
      <c r="X1117" s="1"/>
      <c r="Y1117" s="1"/>
    </row>
    <row r="1118" spans="23:25" ht="15" customHeight="1" x14ac:dyDescent="0.25">
      <c r="W1118" s="1"/>
      <c r="X1118" s="1"/>
      <c r="Y1118" s="1"/>
    </row>
    <row r="1119" spans="23:25" ht="15" customHeight="1" x14ac:dyDescent="0.25">
      <c r="W1119" s="1"/>
      <c r="X1119" s="1"/>
      <c r="Y1119" s="1"/>
    </row>
    <row r="1120" spans="23:25" ht="15" customHeight="1" x14ac:dyDescent="0.25">
      <c r="W1120" s="1"/>
      <c r="X1120" s="1"/>
      <c r="Y1120" s="1"/>
    </row>
    <row r="1121" spans="23:25" ht="15" customHeight="1" x14ac:dyDescent="0.25">
      <c r="W1121" s="1"/>
      <c r="X1121" s="1"/>
      <c r="Y1121" s="1"/>
    </row>
    <row r="1122" spans="23:25" ht="15" customHeight="1" x14ac:dyDescent="0.25">
      <c r="W1122" s="1"/>
      <c r="X1122" s="1"/>
      <c r="Y1122" s="1"/>
    </row>
    <row r="1123" spans="23:25" ht="15" customHeight="1" x14ac:dyDescent="0.25">
      <c r="W1123" s="1"/>
      <c r="X1123" s="1"/>
      <c r="Y1123" s="1"/>
    </row>
    <row r="1124" spans="23:25" ht="15" customHeight="1" x14ac:dyDescent="0.25">
      <c r="W1124" s="1"/>
      <c r="X1124" s="1"/>
      <c r="Y1124" s="1"/>
    </row>
    <row r="1125" spans="23:25" ht="15" customHeight="1" x14ac:dyDescent="0.25">
      <c r="W1125" s="1"/>
      <c r="X1125" s="1"/>
      <c r="Y1125" s="1"/>
    </row>
    <row r="1126" spans="23:25" ht="15" customHeight="1" x14ac:dyDescent="0.25">
      <c r="W1126" s="1"/>
      <c r="X1126" s="1"/>
      <c r="Y1126" s="1"/>
    </row>
    <row r="1127" spans="23:25" ht="15" customHeight="1" x14ac:dyDescent="0.25">
      <c r="W1127" s="1"/>
      <c r="X1127" s="1"/>
      <c r="Y1127" s="1"/>
    </row>
    <row r="1128" spans="23:25" ht="15" customHeight="1" x14ac:dyDescent="0.25">
      <c r="W1128" s="1"/>
      <c r="X1128" s="1"/>
      <c r="Y1128" s="1"/>
    </row>
    <row r="1129" spans="23:25" ht="15" customHeight="1" x14ac:dyDescent="0.25">
      <c r="W1129" s="1"/>
      <c r="X1129" s="1"/>
      <c r="Y1129" s="1"/>
    </row>
    <row r="1130" spans="23:25" ht="15" customHeight="1" x14ac:dyDescent="0.25">
      <c r="W1130" s="1"/>
      <c r="X1130" s="1"/>
      <c r="Y1130" s="1"/>
    </row>
    <row r="1131" spans="23:25" ht="15" customHeight="1" x14ac:dyDescent="0.25">
      <c r="W1131" s="1"/>
      <c r="X1131" s="1"/>
      <c r="Y1131" s="1"/>
    </row>
    <row r="1132" spans="23:25" ht="15" customHeight="1" x14ac:dyDescent="0.25">
      <c r="W1132" s="1"/>
      <c r="X1132" s="1"/>
      <c r="Y1132" s="1"/>
    </row>
    <row r="1133" spans="23:25" ht="15" customHeight="1" x14ac:dyDescent="0.25">
      <c r="W1133" s="1"/>
      <c r="X1133" s="1"/>
      <c r="Y1133" s="1"/>
    </row>
    <row r="1134" spans="23:25" ht="15" customHeight="1" x14ac:dyDescent="0.25">
      <c r="W1134" s="1"/>
      <c r="X1134" s="1"/>
      <c r="Y1134" s="1"/>
    </row>
    <row r="1135" spans="23:25" ht="15" customHeight="1" x14ac:dyDescent="0.25">
      <c r="W1135" s="1"/>
      <c r="X1135" s="1"/>
      <c r="Y1135" s="1"/>
    </row>
    <row r="1136" spans="23:25" ht="15" customHeight="1" x14ac:dyDescent="0.25">
      <c r="W1136" s="1"/>
      <c r="X1136" s="1"/>
      <c r="Y1136" s="1"/>
    </row>
    <row r="1137" spans="23:25" ht="15" customHeight="1" x14ac:dyDescent="0.25">
      <c r="W1137" s="1"/>
      <c r="X1137" s="1"/>
      <c r="Y1137" s="1"/>
    </row>
    <row r="1138" spans="23:25" ht="15" customHeight="1" x14ac:dyDescent="0.25">
      <c r="W1138" s="1"/>
      <c r="X1138" s="1"/>
      <c r="Y1138" s="1"/>
    </row>
    <row r="1139" spans="23:25" ht="15" customHeight="1" x14ac:dyDescent="0.25">
      <c r="W1139" s="1"/>
      <c r="X1139" s="1"/>
      <c r="Y1139" s="1"/>
    </row>
    <row r="1140" spans="23:25" ht="15" customHeight="1" x14ac:dyDescent="0.25">
      <c r="W1140" s="1"/>
      <c r="X1140" s="1"/>
      <c r="Y1140" s="1"/>
    </row>
    <row r="1141" spans="23:25" ht="15" customHeight="1" x14ac:dyDescent="0.25">
      <c r="W1141" s="1"/>
      <c r="X1141" s="1"/>
      <c r="Y1141" s="1"/>
    </row>
    <row r="1142" spans="23:25" ht="15" customHeight="1" x14ac:dyDescent="0.25">
      <c r="W1142" s="1"/>
      <c r="X1142" s="1"/>
      <c r="Y1142" s="1"/>
    </row>
    <row r="1143" spans="23:25" ht="15" customHeight="1" x14ac:dyDescent="0.25">
      <c r="W1143" s="1"/>
      <c r="X1143" s="1"/>
      <c r="Y1143" s="1"/>
    </row>
    <row r="1144" spans="23:25" ht="15" customHeight="1" x14ac:dyDescent="0.25">
      <c r="W1144" s="1"/>
      <c r="X1144" s="1"/>
      <c r="Y1144" s="1"/>
    </row>
    <row r="1145" spans="23:25" ht="15" customHeight="1" x14ac:dyDescent="0.25">
      <c r="W1145" s="1"/>
      <c r="X1145" s="1"/>
      <c r="Y1145" s="1"/>
    </row>
    <row r="1146" spans="23:25" ht="15" customHeight="1" x14ac:dyDescent="0.25">
      <c r="W1146" s="1"/>
      <c r="X1146" s="1"/>
      <c r="Y1146" s="1"/>
    </row>
    <row r="1147" spans="23:25" ht="15" customHeight="1" x14ac:dyDescent="0.25">
      <c r="W1147" s="1"/>
      <c r="X1147" s="1"/>
      <c r="Y1147" s="1"/>
    </row>
    <row r="1148" spans="23:25" ht="15" customHeight="1" x14ac:dyDescent="0.25">
      <c r="W1148" s="1"/>
      <c r="X1148" s="1"/>
      <c r="Y1148" s="1"/>
    </row>
    <row r="1149" spans="23:25" ht="15" customHeight="1" x14ac:dyDescent="0.25">
      <c r="W1149" s="1"/>
      <c r="X1149" s="1"/>
      <c r="Y1149" s="1"/>
    </row>
    <row r="1150" spans="23:25" ht="15" customHeight="1" x14ac:dyDescent="0.25">
      <c r="W1150" s="1"/>
      <c r="X1150" s="1"/>
      <c r="Y1150" s="1"/>
    </row>
    <row r="1151" spans="23:25" ht="15" customHeight="1" x14ac:dyDescent="0.25">
      <c r="W1151" s="1"/>
      <c r="X1151" s="1"/>
      <c r="Y1151" s="1"/>
    </row>
    <row r="1152" spans="23:25" ht="15" customHeight="1" x14ac:dyDescent="0.25">
      <c r="W1152" s="1"/>
      <c r="X1152" s="1"/>
      <c r="Y1152" s="1"/>
    </row>
    <row r="1153" spans="23:25" ht="15" customHeight="1" x14ac:dyDescent="0.25">
      <c r="W1153" s="1"/>
      <c r="X1153" s="1"/>
      <c r="Y1153" s="1"/>
    </row>
    <row r="1154" spans="23:25" ht="15" customHeight="1" x14ac:dyDescent="0.25">
      <c r="W1154" s="1"/>
      <c r="X1154" s="1"/>
      <c r="Y1154" s="1"/>
    </row>
    <row r="1155" spans="23:25" ht="15" customHeight="1" x14ac:dyDescent="0.25">
      <c r="W1155" s="1"/>
      <c r="X1155" s="1"/>
      <c r="Y1155" s="1"/>
    </row>
    <row r="1156" spans="23:25" ht="15" customHeight="1" x14ac:dyDescent="0.25">
      <c r="W1156" s="1"/>
      <c r="X1156" s="1"/>
      <c r="Y1156" s="1"/>
    </row>
    <row r="1157" spans="23:25" ht="15" customHeight="1" x14ac:dyDescent="0.25">
      <c r="W1157" s="1"/>
      <c r="X1157" s="1"/>
      <c r="Y1157" s="1"/>
    </row>
    <row r="1158" spans="23:25" ht="15" customHeight="1" x14ac:dyDescent="0.25">
      <c r="W1158" s="1"/>
      <c r="X1158" s="1"/>
      <c r="Y1158" s="1"/>
    </row>
    <row r="1159" spans="23:25" ht="15" customHeight="1" x14ac:dyDescent="0.25">
      <c r="W1159" s="1"/>
      <c r="X1159" s="1"/>
      <c r="Y1159" s="1"/>
    </row>
    <row r="1160" spans="23:25" ht="15" customHeight="1" x14ac:dyDescent="0.25">
      <c r="W1160" s="1"/>
      <c r="X1160" s="1"/>
      <c r="Y1160" s="1"/>
    </row>
    <row r="1161" spans="23:25" ht="15" customHeight="1" x14ac:dyDescent="0.25">
      <c r="W1161" s="1"/>
      <c r="X1161" s="1"/>
      <c r="Y1161" s="1"/>
    </row>
    <row r="1162" spans="23:25" ht="15" customHeight="1" x14ac:dyDescent="0.25">
      <c r="W1162" s="1"/>
      <c r="X1162" s="1"/>
      <c r="Y1162" s="1"/>
    </row>
    <row r="1163" spans="23:25" ht="15" customHeight="1" x14ac:dyDescent="0.25">
      <c r="W1163" s="1"/>
      <c r="X1163" s="1"/>
      <c r="Y1163" s="1"/>
    </row>
    <row r="1164" spans="23:25" ht="15" customHeight="1" x14ac:dyDescent="0.25">
      <c r="W1164" s="1"/>
      <c r="X1164" s="1"/>
      <c r="Y1164" s="1"/>
    </row>
    <row r="1165" spans="23:25" ht="15" customHeight="1" x14ac:dyDescent="0.25">
      <c r="W1165" s="1"/>
      <c r="X1165" s="1"/>
      <c r="Y1165" s="1"/>
    </row>
    <row r="1166" spans="23:25" ht="15" customHeight="1" x14ac:dyDescent="0.25">
      <c r="W1166" s="1"/>
      <c r="X1166" s="1"/>
      <c r="Y1166" s="1"/>
    </row>
    <row r="1167" spans="23:25" ht="15" customHeight="1" x14ac:dyDescent="0.25">
      <c r="W1167" s="1"/>
      <c r="X1167" s="1"/>
      <c r="Y1167" s="1"/>
    </row>
    <row r="1168" spans="23:25" ht="15" customHeight="1" x14ac:dyDescent="0.25">
      <c r="W1168" s="1"/>
      <c r="X1168" s="1"/>
      <c r="Y1168" s="1"/>
    </row>
    <row r="1169" spans="23:25" ht="15" customHeight="1" x14ac:dyDescent="0.25">
      <c r="W1169" s="1"/>
      <c r="X1169" s="1"/>
      <c r="Y1169" s="1"/>
    </row>
    <row r="1170" spans="23:25" ht="15" customHeight="1" x14ac:dyDescent="0.25">
      <c r="W1170" s="1"/>
      <c r="X1170" s="1"/>
      <c r="Y1170" s="1"/>
    </row>
    <row r="1171" spans="23:25" ht="15" customHeight="1" x14ac:dyDescent="0.25">
      <c r="W1171" s="1"/>
      <c r="X1171" s="1"/>
      <c r="Y1171" s="1"/>
    </row>
    <row r="1172" spans="23:25" ht="15" customHeight="1" x14ac:dyDescent="0.25">
      <c r="W1172" s="1"/>
      <c r="X1172" s="1"/>
      <c r="Y1172" s="1"/>
    </row>
    <row r="1173" spans="23:25" ht="15" customHeight="1" x14ac:dyDescent="0.25">
      <c r="W1173" s="1"/>
      <c r="X1173" s="1"/>
      <c r="Y1173" s="1"/>
    </row>
    <row r="1174" spans="23:25" ht="15" customHeight="1" x14ac:dyDescent="0.25">
      <c r="W1174" s="1"/>
      <c r="X1174" s="1"/>
      <c r="Y1174" s="1"/>
    </row>
    <row r="1175" spans="23:25" ht="15" customHeight="1" x14ac:dyDescent="0.25">
      <c r="W1175" s="1"/>
      <c r="X1175" s="1"/>
      <c r="Y1175" s="1"/>
    </row>
    <row r="1176" spans="23:25" ht="15" customHeight="1" x14ac:dyDescent="0.25">
      <c r="W1176" s="1"/>
      <c r="X1176" s="1"/>
      <c r="Y1176" s="1"/>
    </row>
    <row r="1177" spans="23:25" ht="15" customHeight="1" x14ac:dyDescent="0.25">
      <c r="W1177" s="1"/>
      <c r="X1177" s="1"/>
      <c r="Y1177" s="1"/>
    </row>
    <row r="1178" spans="23:25" ht="15" customHeight="1" x14ac:dyDescent="0.25">
      <c r="W1178" s="1"/>
      <c r="X1178" s="1"/>
      <c r="Y1178" s="1"/>
    </row>
    <row r="1179" spans="23:25" ht="15" customHeight="1" x14ac:dyDescent="0.25">
      <c r="W1179" s="1"/>
      <c r="X1179" s="1"/>
      <c r="Y1179" s="1"/>
    </row>
    <row r="1180" spans="23:25" ht="15" customHeight="1" x14ac:dyDescent="0.25">
      <c r="W1180" s="1"/>
      <c r="X1180" s="1"/>
      <c r="Y1180" s="1"/>
    </row>
    <row r="1181" spans="23:25" ht="15" customHeight="1" x14ac:dyDescent="0.25">
      <c r="W1181" s="1"/>
      <c r="X1181" s="1"/>
      <c r="Y1181" s="1"/>
    </row>
    <row r="1182" spans="23:25" ht="15" customHeight="1" x14ac:dyDescent="0.25">
      <c r="W1182" s="1"/>
      <c r="X1182" s="1"/>
      <c r="Y1182" s="1"/>
    </row>
    <row r="1183" spans="23:25" ht="15" customHeight="1" x14ac:dyDescent="0.25">
      <c r="W1183" s="1"/>
      <c r="X1183" s="1"/>
      <c r="Y1183" s="1"/>
    </row>
    <row r="1184" spans="23:25" ht="15" customHeight="1" x14ac:dyDescent="0.25">
      <c r="W1184" s="1"/>
      <c r="X1184" s="1"/>
      <c r="Y1184" s="1"/>
    </row>
    <row r="1185" spans="23:25" ht="15" customHeight="1" x14ac:dyDescent="0.25">
      <c r="W1185" s="1"/>
      <c r="X1185" s="1"/>
      <c r="Y1185" s="1"/>
    </row>
    <row r="1186" spans="23:25" ht="15" customHeight="1" x14ac:dyDescent="0.25">
      <c r="W1186" s="1"/>
      <c r="X1186" s="1"/>
      <c r="Y1186" s="1"/>
    </row>
    <row r="1187" spans="23:25" ht="15" customHeight="1" x14ac:dyDescent="0.25">
      <c r="W1187" s="1"/>
      <c r="X1187" s="1"/>
      <c r="Y1187" s="1"/>
    </row>
    <row r="1188" spans="23:25" ht="15" customHeight="1" x14ac:dyDescent="0.25">
      <c r="W1188" s="1"/>
      <c r="X1188" s="1"/>
      <c r="Y1188" s="1"/>
    </row>
    <row r="1189" spans="23:25" ht="15" customHeight="1" x14ac:dyDescent="0.25">
      <c r="W1189" s="1"/>
      <c r="X1189" s="1"/>
      <c r="Y1189" s="1"/>
    </row>
    <row r="1190" spans="23:25" ht="15" customHeight="1" x14ac:dyDescent="0.25">
      <c r="W1190" s="1"/>
      <c r="X1190" s="1"/>
      <c r="Y1190" s="1"/>
    </row>
    <row r="1191" spans="23:25" ht="15" customHeight="1" x14ac:dyDescent="0.25">
      <c r="W1191" s="1"/>
      <c r="X1191" s="1"/>
      <c r="Y1191" s="1"/>
    </row>
    <row r="1192" spans="23:25" ht="15" customHeight="1" x14ac:dyDescent="0.25">
      <c r="W1192" s="1"/>
      <c r="X1192" s="1"/>
      <c r="Y1192" s="1"/>
    </row>
    <row r="1193" spans="23:25" ht="15" customHeight="1" x14ac:dyDescent="0.25">
      <c r="W1193" s="1"/>
      <c r="X1193" s="1"/>
      <c r="Y1193" s="1"/>
    </row>
    <row r="1194" spans="23:25" ht="15" customHeight="1" x14ac:dyDescent="0.25">
      <c r="W1194" s="1"/>
      <c r="X1194" s="1"/>
      <c r="Y1194" s="1"/>
    </row>
    <row r="1195" spans="23:25" ht="15" customHeight="1" x14ac:dyDescent="0.25">
      <c r="W1195" s="1"/>
      <c r="X1195" s="1"/>
      <c r="Y1195" s="1"/>
    </row>
    <row r="1196" spans="23:25" ht="15" customHeight="1" x14ac:dyDescent="0.25">
      <c r="W1196" s="1"/>
      <c r="X1196" s="1"/>
      <c r="Y1196" s="1"/>
    </row>
    <row r="1197" spans="23:25" ht="15" customHeight="1" x14ac:dyDescent="0.25">
      <c r="W1197" s="1"/>
      <c r="X1197" s="1"/>
      <c r="Y1197" s="1"/>
    </row>
    <row r="1198" spans="23:25" ht="15" customHeight="1" x14ac:dyDescent="0.25">
      <c r="W1198" s="1"/>
      <c r="X1198" s="1"/>
      <c r="Y1198" s="1"/>
    </row>
    <row r="1199" spans="23:25" ht="15" customHeight="1" x14ac:dyDescent="0.25">
      <c r="W1199" s="1"/>
      <c r="X1199" s="1"/>
      <c r="Y1199" s="1"/>
    </row>
    <row r="1200" spans="23:25" ht="15" customHeight="1" x14ac:dyDescent="0.25">
      <c r="W1200" s="1"/>
      <c r="X1200" s="1"/>
      <c r="Y1200" s="1"/>
    </row>
    <row r="1201" spans="23:25" ht="15" customHeight="1" x14ac:dyDescent="0.25">
      <c r="W1201" s="1"/>
      <c r="X1201" s="1"/>
      <c r="Y1201" s="1"/>
    </row>
    <row r="1202" spans="23:25" ht="15" customHeight="1" x14ac:dyDescent="0.25">
      <c r="W1202" s="1"/>
      <c r="X1202" s="1"/>
      <c r="Y1202" s="1"/>
    </row>
    <row r="1203" spans="23:25" ht="15" customHeight="1" x14ac:dyDescent="0.25">
      <c r="W1203" s="1"/>
      <c r="X1203" s="1"/>
      <c r="Y1203" s="1"/>
    </row>
    <row r="1204" spans="23:25" ht="15" customHeight="1" x14ac:dyDescent="0.25">
      <c r="W1204" s="1"/>
      <c r="X1204" s="1"/>
      <c r="Y1204" s="1"/>
    </row>
    <row r="1205" spans="23:25" ht="15" customHeight="1" x14ac:dyDescent="0.25">
      <c r="W1205" s="1"/>
      <c r="X1205" s="1"/>
      <c r="Y1205" s="1"/>
    </row>
    <row r="1206" spans="23:25" ht="15" customHeight="1" x14ac:dyDescent="0.25">
      <c r="W1206" s="1"/>
      <c r="X1206" s="1"/>
      <c r="Y1206" s="1"/>
    </row>
    <row r="1207" spans="23:25" ht="15" customHeight="1" x14ac:dyDescent="0.25">
      <c r="W1207" s="1"/>
      <c r="X1207" s="1"/>
      <c r="Y1207" s="1"/>
    </row>
    <row r="1208" spans="23:25" ht="15" customHeight="1" x14ac:dyDescent="0.25">
      <c r="W1208" s="1"/>
      <c r="X1208" s="1"/>
      <c r="Y1208" s="1"/>
    </row>
    <row r="1209" spans="23:25" ht="15" customHeight="1" x14ac:dyDescent="0.25">
      <c r="W1209" s="1"/>
      <c r="X1209" s="1"/>
      <c r="Y1209" s="1"/>
    </row>
    <row r="1210" spans="23:25" ht="15" customHeight="1" x14ac:dyDescent="0.25">
      <c r="W1210" s="1"/>
      <c r="X1210" s="1"/>
      <c r="Y1210" s="1"/>
    </row>
    <row r="1211" spans="23:25" ht="15" customHeight="1" x14ac:dyDescent="0.25">
      <c r="W1211" s="1"/>
      <c r="X1211" s="1"/>
      <c r="Y1211" s="1"/>
    </row>
    <row r="1212" spans="23:25" ht="15" customHeight="1" x14ac:dyDescent="0.25">
      <c r="W1212" s="1"/>
      <c r="X1212" s="1"/>
      <c r="Y1212" s="1"/>
    </row>
    <row r="1213" spans="23:25" ht="15" customHeight="1" x14ac:dyDescent="0.25">
      <c r="W1213" s="1"/>
      <c r="X1213" s="1"/>
      <c r="Y1213" s="1"/>
    </row>
    <row r="1214" spans="23:25" ht="15" customHeight="1" x14ac:dyDescent="0.25">
      <c r="W1214" s="1"/>
      <c r="X1214" s="1"/>
      <c r="Y1214" s="1"/>
    </row>
    <row r="1215" spans="23:25" ht="15" customHeight="1" x14ac:dyDescent="0.25">
      <c r="W1215" s="1"/>
      <c r="X1215" s="1"/>
      <c r="Y1215" s="1"/>
    </row>
    <row r="1216" spans="23:25" ht="15" customHeight="1" x14ac:dyDescent="0.25">
      <c r="W1216" s="1"/>
      <c r="X1216" s="1"/>
      <c r="Y1216" s="1"/>
    </row>
    <row r="1217" spans="23:25" ht="15" customHeight="1" x14ac:dyDescent="0.25">
      <c r="W1217" s="1"/>
      <c r="X1217" s="1"/>
      <c r="Y1217" s="1"/>
    </row>
    <row r="1218" spans="23:25" ht="15" customHeight="1" x14ac:dyDescent="0.25">
      <c r="W1218" s="1"/>
      <c r="X1218" s="1"/>
      <c r="Y1218" s="1"/>
    </row>
    <row r="1219" spans="23:25" ht="15" customHeight="1" x14ac:dyDescent="0.25">
      <c r="W1219" s="1"/>
      <c r="X1219" s="1"/>
      <c r="Y1219" s="1"/>
    </row>
    <row r="1220" spans="23:25" ht="15" customHeight="1" x14ac:dyDescent="0.25">
      <c r="W1220" s="1"/>
      <c r="X1220" s="1"/>
      <c r="Y1220" s="1"/>
    </row>
    <row r="1221" spans="23:25" ht="15" customHeight="1" x14ac:dyDescent="0.25">
      <c r="W1221" s="1"/>
      <c r="X1221" s="1"/>
      <c r="Y1221" s="1"/>
    </row>
    <row r="1222" spans="23:25" ht="15" customHeight="1" x14ac:dyDescent="0.25">
      <c r="W1222" s="1"/>
      <c r="X1222" s="1"/>
      <c r="Y1222" s="1"/>
    </row>
    <row r="1223" spans="23:25" ht="15" customHeight="1" x14ac:dyDescent="0.25">
      <c r="W1223" s="1"/>
      <c r="X1223" s="1"/>
      <c r="Y1223" s="1"/>
    </row>
    <row r="1224" spans="23:25" ht="15" customHeight="1" x14ac:dyDescent="0.25">
      <c r="W1224" s="1"/>
      <c r="X1224" s="1"/>
      <c r="Y1224" s="1"/>
    </row>
    <row r="1225" spans="23:25" ht="15" customHeight="1" x14ac:dyDescent="0.25">
      <c r="W1225" s="1"/>
      <c r="X1225" s="1"/>
      <c r="Y1225" s="1"/>
    </row>
    <row r="1226" spans="23:25" ht="15" customHeight="1" x14ac:dyDescent="0.25">
      <c r="W1226" s="1"/>
      <c r="X1226" s="1"/>
      <c r="Y1226" s="1"/>
    </row>
    <row r="1227" spans="23:25" ht="15" customHeight="1" x14ac:dyDescent="0.25">
      <c r="W1227" s="1"/>
      <c r="X1227" s="1"/>
      <c r="Y1227" s="1"/>
    </row>
    <row r="1228" spans="23:25" ht="15" customHeight="1" x14ac:dyDescent="0.25">
      <c r="W1228" s="1"/>
      <c r="X1228" s="1"/>
      <c r="Y1228" s="1"/>
    </row>
    <row r="1229" spans="23:25" ht="15" customHeight="1" x14ac:dyDescent="0.25">
      <c r="W1229" s="1"/>
      <c r="X1229" s="1"/>
      <c r="Y1229" s="1"/>
    </row>
    <row r="1230" spans="23:25" ht="15" customHeight="1" x14ac:dyDescent="0.25">
      <c r="W1230" s="1"/>
      <c r="X1230" s="1"/>
      <c r="Y1230" s="1"/>
    </row>
    <row r="1231" spans="23:25" ht="15" customHeight="1" x14ac:dyDescent="0.25">
      <c r="W1231" s="1"/>
      <c r="X1231" s="1"/>
      <c r="Y1231" s="1"/>
    </row>
    <row r="1232" spans="23:25" ht="15" customHeight="1" x14ac:dyDescent="0.25">
      <c r="W1232" s="1"/>
      <c r="X1232" s="1"/>
      <c r="Y1232" s="1"/>
    </row>
    <row r="1233" spans="23:25" ht="15" customHeight="1" x14ac:dyDescent="0.25">
      <c r="W1233" s="1"/>
      <c r="X1233" s="1"/>
      <c r="Y1233" s="1"/>
    </row>
    <row r="1234" spans="23:25" ht="15" customHeight="1" x14ac:dyDescent="0.25">
      <c r="W1234" s="1"/>
      <c r="X1234" s="1"/>
      <c r="Y1234" s="1"/>
    </row>
    <row r="1235" spans="23:25" ht="15" customHeight="1" x14ac:dyDescent="0.25">
      <c r="W1235" s="1"/>
      <c r="X1235" s="1"/>
      <c r="Y1235" s="1"/>
    </row>
    <row r="1236" spans="23:25" ht="15" customHeight="1" x14ac:dyDescent="0.25">
      <c r="W1236" s="1"/>
      <c r="X1236" s="1"/>
      <c r="Y1236" s="1"/>
    </row>
    <row r="1237" spans="23:25" ht="15" customHeight="1" x14ac:dyDescent="0.25">
      <c r="W1237" s="1"/>
      <c r="X1237" s="1"/>
      <c r="Y1237" s="1"/>
    </row>
    <row r="1238" spans="23:25" ht="15" customHeight="1" x14ac:dyDescent="0.25">
      <c r="W1238" s="1"/>
      <c r="X1238" s="1"/>
      <c r="Y1238" s="1"/>
    </row>
    <row r="1239" spans="23:25" ht="15" customHeight="1" x14ac:dyDescent="0.25">
      <c r="W1239" s="1"/>
      <c r="X1239" s="1"/>
      <c r="Y1239" s="1"/>
    </row>
    <row r="1240" spans="23:25" ht="15" customHeight="1" x14ac:dyDescent="0.25">
      <c r="W1240" s="1"/>
      <c r="X1240" s="1"/>
      <c r="Y1240" s="1"/>
    </row>
    <row r="1241" spans="23:25" ht="15" customHeight="1" x14ac:dyDescent="0.25">
      <c r="W1241" s="1"/>
      <c r="X1241" s="1"/>
      <c r="Y1241" s="1"/>
    </row>
    <row r="1242" spans="23:25" ht="15" customHeight="1" x14ac:dyDescent="0.25">
      <c r="W1242" s="1"/>
      <c r="X1242" s="1"/>
      <c r="Y1242" s="1"/>
    </row>
    <row r="1243" spans="23:25" ht="15" customHeight="1" x14ac:dyDescent="0.25">
      <c r="W1243" s="1"/>
      <c r="X1243" s="1"/>
      <c r="Y1243" s="1"/>
    </row>
    <row r="1244" spans="23:25" ht="15" customHeight="1" x14ac:dyDescent="0.25">
      <c r="W1244" s="1"/>
      <c r="X1244" s="1"/>
      <c r="Y1244" s="1"/>
    </row>
    <row r="1245" spans="23:25" ht="15" customHeight="1" x14ac:dyDescent="0.25">
      <c r="W1245" s="1"/>
      <c r="X1245" s="1"/>
      <c r="Y1245" s="1"/>
    </row>
    <row r="1246" spans="23:25" ht="15" customHeight="1" x14ac:dyDescent="0.25">
      <c r="W1246" s="1"/>
      <c r="X1246" s="1"/>
      <c r="Y1246" s="1"/>
    </row>
    <row r="1247" spans="23:25" ht="15" customHeight="1" x14ac:dyDescent="0.25">
      <c r="W1247" s="1"/>
      <c r="X1247" s="1"/>
      <c r="Y1247" s="1"/>
    </row>
    <row r="1248" spans="23:25" ht="15" customHeight="1" x14ac:dyDescent="0.25">
      <c r="W1248" s="1"/>
      <c r="X1248" s="1"/>
      <c r="Y1248" s="1"/>
    </row>
    <row r="1249" spans="23:25" ht="15" customHeight="1" x14ac:dyDescent="0.25">
      <c r="W1249" s="1"/>
      <c r="X1249" s="1"/>
      <c r="Y1249" s="1"/>
    </row>
    <row r="1250" spans="23:25" ht="15" customHeight="1" x14ac:dyDescent="0.25">
      <c r="W1250" s="1"/>
      <c r="X1250" s="1"/>
      <c r="Y1250" s="1"/>
    </row>
    <row r="1251" spans="23:25" ht="15" customHeight="1" x14ac:dyDescent="0.25">
      <c r="W1251" s="1"/>
      <c r="X1251" s="1"/>
      <c r="Y1251" s="1"/>
    </row>
    <row r="1252" spans="23:25" ht="15" customHeight="1" x14ac:dyDescent="0.25">
      <c r="W1252" s="1"/>
      <c r="X1252" s="1"/>
      <c r="Y1252" s="1"/>
    </row>
    <row r="1253" spans="23:25" ht="15" customHeight="1" x14ac:dyDescent="0.25">
      <c r="W1253" s="1"/>
      <c r="X1253" s="1"/>
      <c r="Y1253" s="1"/>
    </row>
    <row r="1254" spans="23:25" ht="15" customHeight="1" x14ac:dyDescent="0.25">
      <c r="W1254" s="1"/>
      <c r="X1254" s="1"/>
      <c r="Y1254" s="1"/>
    </row>
    <row r="1255" spans="23:25" ht="15" customHeight="1" x14ac:dyDescent="0.25">
      <c r="W1255" s="1"/>
      <c r="X1255" s="1"/>
      <c r="Y1255" s="1"/>
    </row>
    <row r="1256" spans="23:25" ht="15" customHeight="1" x14ac:dyDescent="0.25">
      <c r="W1256" s="1"/>
      <c r="X1256" s="1"/>
      <c r="Y1256" s="1"/>
    </row>
    <row r="1257" spans="23:25" ht="15" customHeight="1" x14ac:dyDescent="0.25">
      <c r="W1257" s="1"/>
      <c r="X1257" s="1"/>
      <c r="Y1257" s="1"/>
    </row>
    <row r="1258" spans="23:25" ht="15" customHeight="1" x14ac:dyDescent="0.25">
      <c r="W1258" s="1"/>
      <c r="X1258" s="1"/>
      <c r="Y1258" s="1"/>
    </row>
    <row r="1259" spans="23:25" ht="15" customHeight="1" x14ac:dyDescent="0.25">
      <c r="W1259" s="1"/>
      <c r="X1259" s="1"/>
      <c r="Y1259" s="1"/>
    </row>
    <row r="1260" spans="23:25" ht="15" customHeight="1" x14ac:dyDescent="0.25">
      <c r="W1260" s="1"/>
      <c r="X1260" s="1"/>
      <c r="Y1260" s="1"/>
    </row>
    <row r="1261" spans="23:25" ht="15" customHeight="1" x14ac:dyDescent="0.25">
      <c r="W1261" s="1"/>
      <c r="X1261" s="1"/>
      <c r="Y1261" s="1"/>
    </row>
    <row r="1262" spans="23:25" ht="15" customHeight="1" x14ac:dyDescent="0.25">
      <c r="W1262" s="1"/>
      <c r="X1262" s="1"/>
      <c r="Y1262" s="1"/>
    </row>
    <row r="1263" spans="23:25" ht="15" customHeight="1" x14ac:dyDescent="0.25">
      <c r="W1263" s="1"/>
      <c r="X1263" s="1"/>
      <c r="Y1263" s="1"/>
    </row>
    <row r="1264" spans="23:25" ht="15" customHeight="1" x14ac:dyDescent="0.25">
      <c r="W1264" s="1"/>
      <c r="X1264" s="1"/>
      <c r="Y1264" s="1"/>
    </row>
    <row r="1265" spans="23:25" ht="15" customHeight="1" x14ac:dyDescent="0.25">
      <c r="W1265" s="1"/>
      <c r="X1265" s="1"/>
      <c r="Y1265" s="1"/>
    </row>
    <row r="1266" spans="23:25" ht="15" customHeight="1" x14ac:dyDescent="0.25">
      <c r="W1266" s="1"/>
      <c r="X1266" s="1"/>
      <c r="Y1266" s="1"/>
    </row>
    <row r="1267" spans="23:25" ht="15" customHeight="1" x14ac:dyDescent="0.25">
      <c r="W1267" s="1"/>
      <c r="X1267" s="1"/>
      <c r="Y1267" s="1"/>
    </row>
    <row r="1268" spans="23:25" ht="15" customHeight="1" x14ac:dyDescent="0.25">
      <c r="W1268" s="1"/>
      <c r="X1268" s="1"/>
      <c r="Y1268" s="1"/>
    </row>
    <row r="1269" spans="23:25" ht="15" customHeight="1" x14ac:dyDescent="0.25">
      <c r="W1269" s="1"/>
      <c r="X1269" s="1"/>
      <c r="Y1269" s="1"/>
    </row>
    <row r="1270" spans="23:25" ht="15" customHeight="1" x14ac:dyDescent="0.25">
      <c r="W1270" s="1"/>
      <c r="X1270" s="1"/>
      <c r="Y1270" s="1"/>
    </row>
    <row r="1271" spans="23:25" ht="15" customHeight="1" x14ac:dyDescent="0.25">
      <c r="W1271" s="1"/>
      <c r="X1271" s="1"/>
      <c r="Y1271" s="1"/>
    </row>
    <row r="1272" spans="23:25" ht="15" customHeight="1" x14ac:dyDescent="0.25">
      <c r="W1272" s="1"/>
      <c r="X1272" s="1"/>
      <c r="Y1272" s="1"/>
    </row>
    <row r="1273" spans="23:25" ht="15" customHeight="1" x14ac:dyDescent="0.25">
      <c r="W1273" s="1"/>
      <c r="X1273" s="1"/>
      <c r="Y1273" s="1"/>
    </row>
    <row r="1274" spans="23:25" ht="15" customHeight="1" x14ac:dyDescent="0.25">
      <c r="W1274" s="1"/>
      <c r="X1274" s="1"/>
      <c r="Y1274" s="1"/>
    </row>
    <row r="1275" spans="23:25" ht="15" customHeight="1" x14ac:dyDescent="0.25">
      <c r="W1275" s="1"/>
      <c r="X1275" s="1"/>
      <c r="Y1275" s="1"/>
    </row>
    <row r="1276" spans="23:25" ht="15" customHeight="1" x14ac:dyDescent="0.25">
      <c r="W1276" s="1"/>
      <c r="X1276" s="1"/>
      <c r="Y1276" s="1"/>
    </row>
    <row r="1277" spans="23:25" ht="15" customHeight="1" x14ac:dyDescent="0.25">
      <c r="W1277" s="1"/>
      <c r="X1277" s="1"/>
      <c r="Y1277" s="1"/>
    </row>
    <row r="1278" spans="23:25" ht="15" customHeight="1" x14ac:dyDescent="0.25">
      <c r="W1278" s="1"/>
      <c r="X1278" s="1"/>
      <c r="Y1278" s="1"/>
    </row>
    <row r="1279" spans="23:25" ht="15" customHeight="1" x14ac:dyDescent="0.25">
      <c r="W1279" s="1"/>
      <c r="X1279" s="1"/>
      <c r="Y1279" s="1"/>
    </row>
    <row r="1280" spans="23:25" ht="15" customHeight="1" x14ac:dyDescent="0.25">
      <c r="W1280" s="1"/>
      <c r="X1280" s="1"/>
      <c r="Y1280" s="1"/>
    </row>
    <row r="1281" spans="23:25" ht="15" customHeight="1" x14ac:dyDescent="0.25">
      <c r="W1281" s="1"/>
      <c r="X1281" s="1"/>
      <c r="Y1281" s="1"/>
    </row>
    <row r="1282" spans="23:25" ht="15" customHeight="1" x14ac:dyDescent="0.25">
      <c r="W1282" s="1"/>
      <c r="X1282" s="1"/>
      <c r="Y1282" s="1"/>
    </row>
    <row r="1283" spans="23:25" ht="15" customHeight="1" x14ac:dyDescent="0.25">
      <c r="W1283" s="1"/>
      <c r="X1283" s="1"/>
      <c r="Y1283" s="1"/>
    </row>
    <row r="1284" spans="23:25" ht="15" customHeight="1" x14ac:dyDescent="0.25">
      <c r="W1284" s="1"/>
      <c r="X1284" s="1"/>
      <c r="Y1284" s="1"/>
    </row>
    <row r="1285" spans="23:25" ht="15" customHeight="1" x14ac:dyDescent="0.25">
      <c r="W1285" s="1"/>
      <c r="X1285" s="1"/>
      <c r="Y1285" s="1"/>
    </row>
    <row r="1286" spans="23:25" ht="15" customHeight="1" x14ac:dyDescent="0.25">
      <c r="W1286" s="1"/>
      <c r="X1286" s="1"/>
      <c r="Y1286" s="1"/>
    </row>
    <row r="1287" spans="23:25" ht="15" customHeight="1" x14ac:dyDescent="0.25">
      <c r="W1287" s="1"/>
      <c r="X1287" s="1"/>
      <c r="Y1287" s="1"/>
    </row>
    <row r="1288" spans="23:25" ht="15" customHeight="1" x14ac:dyDescent="0.25">
      <c r="W1288" s="1"/>
      <c r="X1288" s="1"/>
      <c r="Y1288" s="1"/>
    </row>
    <row r="1289" spans="23:25" ht="15" customHeight="1" x14ac:dyDescent="0.25">
      <c r="W1289" s="1"/>
      <c r="X1289" s="1"/>
      <c r="Y1289" s="1"/>
    </row>
    <row r="1290" spans="23:25" ht="15" customHeight="1" x14ac:dyDescent="0.25">
      <c r="W1290" s="1"/>
      <c r="X1290" s="1"/>
      <c r="Y1290" s="1"/>
    </row>
    <row r="1291" spans="23:25" ht="15" customHeight="1" x14ac:dyDescent="0.25">
      <c r="W1291" s="1"/>
      <c r="X1291" s="1"/>
      <c r="Y1291" s="1"/>
    </row>
    <row r="1292" spans="23:25" ht="15" customHeight="1" x14ac:dyDescent="0.25">
      <c r="W1292" s="1"/>
      <c r="X1292" s="1"/>
      <c r="Y1292" s="1"/>
    </row>
    <row r="1293" spans="23:25" ht="15" customHeight="1" x14ac:dyDescent="0.25">
      <c r="W1293" s="1"/>
      <c r="X1293" s="1"/>
      <c r="Y1293" s="1"/>
    </row>
    <row r="1294" spans="23:25" ht="15" customHeight="1" x14ac:dyDescent="0.25">
      <c r="W1294" s="1"/>
      <c r="X1294" s="1"/>
      <c r="Y1294" s="1"/>
    </row>
    <row r="1295" spans="23:25" ht="15" customHeight="1" x14ac:dyDescent="0.25">
      <c r="W1295" s="1"/>
      <c r="X1295" s="1"/>
      <c r="Y1295" s="1"/>
    </row>
    <row r="1296" spans="23:25" ht="15" customHeight="1" x14ac:dyDescent="0.25">
      <c r="W1296" s="1"/>
      <c r="X1296" s="1"/>
      <c r="Y1296" s="1"/>
    </row>
    <row r="1297" spans="23:25" ht="15" customHeight="1" x14ac:dyDescent="0.25">
      <c r="W1297" s="1"/>
      <c r="X1297" s="1"/>
      <c r="Y1297" s="1"/>
    </row>
    <row r="1298" spans="23:25" ht="15" customHeight="1" x14ac:dyDescent="0.25">
      <c r="W1298" s="1"/>
      <c r="X1298" s="1"/>
      <c r="Y1298" s="1"/>
    </row>
    <row r="1299" spans="23:25" ht="15" customHeight="1" x14ac:dyDescent="0.25">
      <c r="W1299" s="1"/>
      <c r="X1299" s="1"/>
      <c r="Y1299" s="1"/>
    </row>
    <row r="1300" spans="23:25" ht="15" customHeight="1" x14ac:dyDescent="0.25">
      <c r="W1300" s="1"/>
      <c r="X1300" s="1"/>
      <c r="Y1300" s="1"/>
    </row>
    <row r="1301" spans="23:25" ht="15" customHeight="1" x14ac:dyDescent="0.25">
      <c r="W1301" s="1"/>
      <c r="X1301" s="1"/>
      <c r="Y1301" s="1"/>
    </row>
    <row r="1302" spans="23:25" ht="15" customHeight="1" x14ac:dyDescent="0.25">
      <c r="W1302" s="1"/>
      <c r="X1302" s="1"/>
      <c r="Y1302" s="1"/>
    </row>
    <row r="1303" spans="23:25" ht="15" customHeight="1" x14ac:dyDescent="0.25">
      <c r="W1303" s="1"/>
      <c r="X1303" s="1"/>
      <c r="Y1303" s="1"/>
    </row>
    <row r="1304" spans="23:25" ht="15" customHeight="1" x14ac:dyDescent="0.25">
      <c r="W1304" s="1"/>
      <c r="X1304" s="1"/>
      <c r="Y1304" s="1"/>
    </row>
    <row r="1305" spans="23:25" ht="15" customHeight="1" x14ac:dyDescent="0.25">
      <c r="W1305" s="1"/>
      <c r="X1305" s="1"/>
      <c r="Y1305" s="1"/>
    </row>
    <row r="1306" spans="23:25" ht="15" customHeight="1" x14ac:dyDescent="0.25">
      <c r="W1306" s="1"/>
      <c r="X1306" s="1"/>
      <c r="Y1306" s="1"/>
    </row>
    <row r="1307" spans="23:25" ht="15" customHeight="1" x14ac:dyDescent="0.25">
      <c r="W1307" s="1"/>
      <c r="X1307" s="1"/>
      <c r="Y1307" s="1"/>
    </row>
    <row r="1308" spans="23:25" ht="15" customHeight="1" x14ac:dyDescent="0.25">
      <c r="W1308" s="1"/>
      <c r="X1308" s="1"/>
      <c r="Y1308" s="1"/>
    </row>
    <row r="1309" spans="23:25" ht="15" customHeight="1" x14ac:dyDescent="0.25">
      <c r="W1309" s="1"/>
      <c r="X1309" s="1"/>
      <c r="Y1309" s="1"/>
    </row>
    <row r="1310" spans="23:25" ht="15" customHeight="1" x14ac:dyDescent="0.25">
      <c r="W1310" s="1"/>
      <c r="X1310" s="1"/>
      <c r="Y1310" s="1"/>
    </row>
    <row r="1311" spans="23:25" ht="15" customHeight="1" x14ac:dyDescent="0.25">
      <c r="W1311" s="1"/>
      <c r="X1311" s="1"/>
      <c r="Y1311" s="1"/>
    </row>
    <row r="1312" spans="23:25" ht="15" customHeight="1" x14ac:dyDescent="0.25">
      <c r="W1312" s="1"/>
      <c r="X1312" s="1"/>
      <c r="Y1312" s="1"/>
    </row>
    <row r="1313" spans="23:25" ht="15" customHeight="1" x14ac:dyDescent="0.25">
      <c r="W1313" s="1"/>
      <c r="X1313" s="1"/>
      <c r="Y1313" s="1"/>
    </row>
    <row r="1314" spans="23:25" ht="15" customHeight="1" x14ac:dyDescent="0.25">
      <c r="W1314" s="1"/>
      <c r="X1314" s="1"/>
      <c r="Y1314" s="1"/>
    </row>
    <row r="1315" spans="23:25" ht="15" customHeight="1" x14ac:dyDescent="0.25">
      <c r="W1315" s="1"/>
      <c r="X1315" s="1"/>
      <c r="Y1315" s="1"/>
    </row>
    <row r="1316" spans="23:25" ht="15" customHeight="1" x14ac:dyDescent="0.25">
      <c r="W1316" s="1"/>
      <c r="X1316" s="1"/>
      <c r="Y1316" s="1"/>
    </row>
    <row r="1317" spans="23:25" ht="15" customHeight="1" x14ac:dyDescent="0.25">
      <c r="W1317" s="1"/>
      <c r="X1317" s="1"/>
      <c r="Y1317" s="1"/>
    </row>
    <row r="1318" spans="23:25" ht="15" customHeight="1" x14ac:dyDescent="0.25">
      <c r="W1318" s="1"/>
      <c r="X1318" s="1"/>
      <c r="Y1318" s="1"/>
    </row>
    <row r="1319" spans="23:25" ht="15" customHeight="1" x14ac:dyDescent="0.25">
      <c r="W1319" s="1"/>
      <c r="X1319" s="1"/>
      <c r="Y1319" s="1"/>
    </row>
    <row r="1320" spans="23:25" ht="15" customHeight="1" x14ac:dyDescent="0.25">
      <c r="W1320" s="1"/>
      <c r="X1320" s="1"/>
      <c r="Y1320" s="1"/>
    </row>
    <row r="1321" spans="23:25" ht="15" customHeight="1" x14ac:dyDescent="0.25">
      <c r="W1321" s="1"/>
      <c r="X1321" s="1"/>
      <c r="Y1321" s="1"/>
    </row>
    <row r="1322" spans="23:25" ht="15" customHeight="1" x14ac:dyDescent="0.25">
      <c r="W1322" s="1"/>
      <c r="X1322" s="1"/>
      <c r="Y1322" s="1"/>
    </row>
    <row r="1323" spans="23:25" ht="15" customHeight="1" x14ac:dyDescent="0.25">
      <c r="W1323" s="1"/>
      <c r="X1323" s="1"/>
      <c r="Y1323" s="1"/>
    </row>
    <row r="1324" spans="23:25" ht="15" customHeight="1" x14ac:dyDescent="0.25">
      <c r="W1324" s="1"/>
      <c r="X1324" s="1"/>
      <c r="Y1324" s="1"/>
    </row>
    <row r="1325" spans="23:25" ht="15" customHeight="1" x14ac:dyDescent="0.25">
      <c r="W1325" s="1"/>
      <c r="X1325" s="1"/>
      <c r="Y1325" s="1"/>
    </row>
    <row r="1326" spans="23:25" ht="15" customHeight="1" x14ac:dyDescent="0.25">
      <c r="W1326" s="1"/>
      <c r="X1326" s="1"/>
      <c r="Y1326" s="1"/>
    </row>
    <row r="1327" spans="23:25" ht="15" customHeight="1" x14ac:dyDescent="0.25">
      <c r="W1327" s="1"/>
      <c r="X1327" s="1"/>
      <c r="Y1327" s="1"/>
    </row>
    <row r="1328" spans="23:25" ht="15" customHeight="1" x14ac:dyDescent="0.25">
      <c r="W1328" s="1"/>
      <c r="X1328" s="1"/>
      <c r="Y1328" s="1"/>
    </row>
    <row r="1329" spans="23:25" ht="15" customHeight="1" x14ac:dyDescent="0.25">
      <c r="W1329" s="1"/>
      <c r="X1329" s="1"/>
      <c r="Y1329" s="1"/>
    </row>
    <row r="1330" spans="23:25" ht="15" customHeight="1" x14ac:dyDescent="0.25">
      <c r="W1330" s="1"/>
      <c r="X1330" s="1"/>
      <c r="Y1330" s="1"/>
    </row>
    <row r="1331" spans="23:25" ht="15" customHeight="1" x14ac:dyDescent="0.25">
      <c r="W1331" s="1"/>
      <c r="X1331" s="1"/>
      <c r="Y1331" s="1"/>
    </row>
    <row r="1332" spans="23:25" ht="15" customHeight="1" x14ac:dyDescent="0.25">
      <c r="W1332" s="1"/>
      <c r="X1332" s="1"/>
      <c r="Y1332" s="1"/>
    </row>
    <row r="1333" spans="23:25" ht="15" customHeight="1" x14ac:dyDescent="0.25">
      <c r="W1333" s="1"/>
      <c r="X1333" s="1"/>
      <c r="Y1333" s="1"/>
    </row>
    <row r="1334" spans="23:25" ht="15" customHeight="1" x14ac:dyDescent="0.25">
      <c r="W1334" s="1"/>
      <c r="X1334" s="1"/>
      <c r="Y1334" s="1"/>
    </row>
    <row r="1335" spans="23:25" ht="15" customHeight="1" x14ac:dyDescent="0.25">
      <c r="W1335" s="1"/>
      <c r="X1335" s="1"/>
      <c r="Y1335" s="1"/>
    </row>
    <row r="1336" spans="23:25" ht="15" customHeight="1" x14ac:dyDescent="0.25">
      <c r="W1336" s="1"/>
      <c r="X1336" s="1"/>
      <c r="Y1336" s="1"/>
    </row>
    <row r="1337" spans="23:25" ht="15" customHeight="1" x14ac:dyDescent="0.25">
      <c r="W1337" s="1"/>
      <c r="X1337" s="1"/>
      <c r="Y1337" s="1"/>
    </row>
    <row r="1338" spans="23:25" ht="15" customHeight="1" x14ac:dyDescent="0.25">
      <c r="W1338" s="1"/>
      <c r="X1338" s="1"/>
      <c r="Y1338" s="1"/>
    </row>
    <row r="1339" spans="23:25" ht="15" customHeight="1" x14ac:dyDescent="0.25">
      <c r="W1339" s="1"/>
      <c r="X1339" s="1"/>
      <c r="Y1339" s="1"/>
    </row>
    <row r="1340" spans="23:25" ht="15" customHeight="1" x14ac:dyDescent="0.25">
      <c r="W1340" s="1"/>
      <c r="X1340" s="1"/>
      <c r="Y1340" s="1"/>
    </row>
    <row r="1341" spans="23:25" ht="15" customHeight="1" x14ac:dyDescent="0.25">
      <c r="W1341" s="1"/>
      <c r="X1341" s="1"/>
      <c r="Y1341" s="1"/>
    </row>
    <row r="1342" spans="23:25" ht="15" customHeight="1" x14ac:dyDescent="0.25">
      <c r="W1342" s="1"/>
      <c r="X1342" s="1"/>
      <c r="Y1342" s="1"/>
    </row>
    <row r="1343" spans="23:25" ht="15" customHeight="1" x14ac:dyDescent="0.25">
      <c r="W1343" s="1"/>
      <c r="X1343" s="1"/>
      <c r="Y1343" s="1"/>
    </row>
    <row r="1344" spans="23:25" ht="15" customHeight="1" x14ac:dyDescent="0.25">
      <c r="W1344" s="1"/>
      <c r="X1344" s="1"/>
      <c r="Y1344" s="1"/>
    </row>
    <row r="1345" spans="23:25" ht="15" customHeight="1" x14ac:dyDescent="0.25">
      <c r="W1345" s="1"/>
      <c r="X1345" s="1"/>
      <c r="Y1345" s="1"/>
    </row>
    <row r="1346" spans="23:25" ht="15" customHeight="1" x14ac:dyDescent="0.25">
      <c r="W1346" s="1"/>
      <c r="X1346" s="1"/>
      <c r="Y1346" s="1"/>
    </row>
    <row r="1347" spans="23:25" ht="15" customHeight="1" x14ac:dyDescent="0.25">
      <c r="W1347" s="1"/>
      <c r="X1347" s="1"/>
      <c r="Y1347" s="1"/>
    </row>
    <row r="1348" spans="23:25" ht="15" customHeight="1" x14ac:dyDescent="0.25">
      <c r="W1348" s="1"/>
      <c r="X1348" s="1"/>
      <c r="Y1348" s="1"/>
    </row>
    <row r="1349" spans="23:25" ht="15" customHeight="1" x14ac:dyDescent="0.25">
      <c r="W1349" s="1"/>
      <c r="X1349" s="1"/>
      <c r="Y1349" s="1"/>
    </row>
    <row r="1350" spans="23:25" ht="15" customHeight="1" x14ac:dyDescent="0.25">
      <c r="W1350" s="1"/>
      <c r="X1350" s="1"/>
      <c r="Y1350" s="1"/>
    </row>
    <row r="1351" spans="23:25" ht="15" customHeight="1" x14ac:dyDescent="0.25">
      <c r="W1351" s="1"/>
      <c r="X1351" s="1"/>
      <c r="Y1351" s="1"/>
    </row>
    <row r="1352" spans="23:25" ht="15" customHeight="1" x14ac:dyDescent="0.25">
      <c r="W1352" s="1"/>
      <c r="X1352" s="1"/>
      <c r="Y1352" s="1"/>
    </row>
    <row r="1353" spans="23:25" ht="15" customHeight="1" x14ac:dyDescent="0.25">
      <c r="W1353" s="1"/>
      <c r="X1353" s="1"/>
      <c r="Y1353" s="1"/>
    </row>
    <row r="1354" spans="23:25" ht="15" customHeight="1" x14ac:dyDescent="0.25">
      <c r="W1354" s="1"/>
      <c r="X1354" s="1"/>
      <c r="Y1354" s="1"/>
    </row>
    <row r="1355" spans="23:25" ht="15" customHeight="1" x14ac:dyDescent="0.25">
      <c r="W1355" s="1"/>
      <c r="X1355" s="1"/>
      <c r="Y1355" s="1"/>
    </row>
    <row r="1356" spans="23:25" ht="15" customHeight="1" x14ac:dyDescent="0.25">
      <c r="W1356" s="1"/>
      <c r="X1356" s="1"/>
      <c r="Y1356" s="1"/>
    </row>
    <row r="1357" spans="23:25" ht="15" customHeight="1" x14ac:dyDescent="0.25">
      <c r="W1357" s="1"/>
      <c r="X1357" s="1"/>
      <c r="Y1357" s="1"/>
    </row>
    <row r="1358" spans="23:25" ht="15" customHeight="1" x14ac:dyDescent="0.25">
      <c r="W1358" s="1"/>
      <c r="X1358" s="1"/>
      <c r="Y1358" s="1"/>
    </row>
    <row r="1359" spans="23:25" ht="15" customHeight="1" x14ac:dyDescent="0.25">
      <c r="W1359" s="1"/>
      <c r="X1359" s="1"/>
      <c r="Y1359" s="1"/>
    </row>
    <row r="1360" spans="23:25" ht="15" customHeight="1" x14ac:dyDescent="0.25">
      <c r="W1360" s="1"/>
      <c r="X1360" s="1"/>
      <c r="Y1360" s="1"/>
    </row>
    <row r="1361" spans="23:25" ht="15" customHeight="1" x14ac:dyDescent="0.25">
      <c r="W1361" s="1"/>
      <c r="X1361" s="1"/>
      <c r="Y1361" s="1"/>
    </row>
    <row r="1362" spans="23:25" ht="15" customHeight="1" x14ac:dyDescent="0.25">
      <c r="W1362" s="1"/>
      <c r="X1362" s="1"/>
      <c r="Y1362" s="1"/>
    </row>
    <row r="1363" spans="23:25" ht="15" customHeight="1" x14ac:dyDescent="0.25">
      <c r="W1363" s="1"/>
      <c r="X1363" s="1"/>
      <c r="Y1363" s="1"/>
    </row>
    <row r="1364" spans="23:25" ht="15" customHeight="1" x14ac:dyDescent="0.25">
      <c r="W1364" s="1"/>
      <c r="X1364" s="1"/>
      <c r="Y1364" s="1"/>
    </row>
    <row r="1365" spans="23:25" ht="15" customHeight="1" x14ac:dyDescent="0.25">
      <c r="W1365" s="1"/>
      <c r="X1365" s="1"/>
      <c r="Y1365" s="1"/>
    </row>
    <row r="1366" spans="23:25" ht="15" customHeight="1" x14ac:dyDescent="0.25">
      <c r="W1366" s="1"/>
      <c r="X1366" s="1"/>
      <c r="Y1366" s="1"/>
    </row>
    <row r="1367" spans="23:25" ht="15" customHeight="1" x14ac:dyDescent="0.25">
      <c r="W1367" s="1"/>
      <c r="X1367" s="1"/>
      <c r="Y1367" s="1"/>
    </row>
    <row r="1368" spans="23:25" ht="15" customHeight="1" x14ac:dyDescent="0.25">
      <c r="W1368" s="1"/>
      <c r="X1368" s="1"/>
      <c r="Y1368" s="1"/>
    </row>
    <row r="1369" spans="23:25" ht="15" customHeight="1" x14ac:dyDescent="0.25">
      <c r="W1369" s="1"/>
      <c r="X1369" s="1"/>
      <c r="Y1369" s="1"/>
    </row>
    <row r="1370" spans="23:25" ht="15" customHeight="1" x14ac:dyDescent="0.25">
      <c r="W1370" s="1"/>
      <c r="X1370" s="1"/>
      <c r="Y1370" s="1"/>
    </row>
    <row r="1371" spans="23:25" ht="15" customHeight="1" x14ac:dyDescent="0.25">
      <c r="W1371" s="1"/>
      <c r="X1371" s="1"/>
      <c r="Y1371" s="1"/>
    </row>
    <row r="1372" spans="23:25" ht="15" customHeight="1" x14ac:dyDescent="0.25">
      <c r="W1372" s="1"/>
      <c r="X1372" s="1"/>
      <c r="Y1372" s="1"/>
    </row>
    <row r="1373" spans="23:25" ht="15" customHeight="1" x14ac:dyDescent="0.25">
      <c r="W1373" s="1"/>
      <c r="X1373" s="1"/>
      <c r="Y1373" s="1"/>
    </row>
    <row r="1374" spans="23:25" ht="15" customHeight="1" x14ac:dyDescent="0.25">
      <c r="W1374" s="1"/>
      <c r="X1374" s="1"/>
      <c r="Y1374" s="1"/>
    </row>
    <row r="1375" spans="23:25" ht="15" customHeight="1" x14ac:dyDescent="0.25">
      <c r="W1375" s="1"/>
      <c r="X1375" s="1"/>
      <c r="Y1375" s="1"/>
    </row>
    <row r="1376" spans="23:25" ht="15" customHeight="1" x14ac:dyDescent="0.25">
      <c r="W1376" s="1"/>
      <c r="X1376" s="1"/>
      <c r="Y1376" s="1"/>
    </row>
    <row r="1377" spans="23:25" ht="15" customHeight="1" x14ac:dyDescent="0.25">
      <c r="W1377" s="1"/>
      <c r="X1377" s="1"/>
      <c r="Y1377" s="1"/>
    </row>
    <row r="1378" spans="23:25" ht="15" customHeight="1" x14ac:dyDescent="0.25">
      <c r="W1378" s="1"/>
      <c r="X1378" s="1"/>
      <c r="Y1378" s="1"/>
    </row>
    <row r="1379" spans="23:25" ht="15" customHeight="1" x14ac:dyDescent="0.25">
      <c r="W1379" s="1"/>
      <c r="X1379" s="1"/>
      <c r="Y1379" s="1"/>
    </row>
    <row r="1380" spans="23:25" ht="15" customHeight="1" x14ac:dyDescent="0.25">
      <c r="W1380" s="1"/>
      <c r="X1380" s="1"/>
      <c r="Y1380" s="1"/>
    </row>
    <row r="1381" spans="23:25" ht="15" customHeight="1" x14ac:dyDescent="0.25">
      <c r="W1381" s="1"/>
      <c r="X1381" s="1"/>
      <c r="Y1381" s="1"/>
    </row>
    <row r="1382" spans="23:25" ht="15" customHeight="1" x14ac:dyDescent="0.25">
      <c r="W1382" s="1"/>
      <c r="X1382" s="1"/>
      <c r="Y1382" s="1"/>
    </row>
    <row r="1383" spans="23:25" ht="15" customHeight="1" x14ac:dyDescent="0.25">
      <c r="W1383" s="1"/>
      <c r="X1383" s="1"/>
      <c r="Y1383" s="1"/>
    </row>
    <row r="1384" spans="23:25" ht="15" customHeight="1" x14ac:dyDescent="0.25">
      <c r="W1384" s="1"/>
      <c r="X1384" s="1"/>
      <c r="Y1384" s="1"/>
    </row>
    <row r="1385" spans="23:25" ht="15" customHeight="1" x14ac:dyDescent="0.25">
      <c r="W1385" s="1"/>
      <c r="X1385" s="1"/>
      <c r="Y1385" s="1"/>
    </row>
    <row r="1386" spans="23:25" ht="15" customHeight="1" x14ac:dyDescent="0.25">
      <c r="W1386" s="1"/>
      <c r="X1386" s="1"/>
      <c r="Y1386" s="1"/>
    </row>
    <row r="1387" spans="23:25" ht="15" customHeight="1" x14ac:dyDescent="0.25">
      <c r="W1387" s="1"/>
      <c r="X1387" s="1"/>
      <c r="Y1387" s="1"/>
    </row>
    <row r="1388" spans="23:25" ht="15" customHeight="1" x14ac:dyDescent="0.25">
      <c r="W1388" s="1"/>
      <c r="X1388" s="1"/>
      <c r="Y1388" s="1"/>
    </row>
    <row r="1389" spans="23:25" ht="15" customHeight="1" x14ac:dyDescent="0.25">
      <c r="W1389" s="1"/>
      <c r="X1389" s="1"/>
      <c r="Y1389" s="1"/>
    </row>
    <row r="1390" spans="23:25" ht="15" customHeight="1" x14ac:dyDescent="0.25">
      <c r="W1390" s="1"/>
      <c r="X1390" s="1"/>
      <c r="Y1390" s="1"/>
    </row>
    <row r="1391" spans="23:25" ht="15" customHeight="1" x14ac:dyDescent="0.25">
      <c r="W1391" s="1"/>
      <c r="X1391" s="1"/>
      <c r="Y1391" s="1"/>
    </row>
    <row r="1392" spans="23:25" ht="15" customHeight="1" x14ac:dyDescent="0.25">
      <c r="W1392" s="1"/>
      <c r="X1392" s="1"/>
      <c r="Y1392" s="1"/>
    </row>
    <row r="1393" spans="23:25" ht="15" customHeight="1" x14ac:dyDescent="0.25">
      <c r="W1393" s="1"/>
      <c r="X1393" s="1"/>
      <c r="Y1393" s="1"/>
    </row>
    <row r="1394" spans="23:25" ht="15" customHeight="1" x14ac:dyDescent="0.25">
      <c r="W1394" s="1"/>
      <c r="X1394" s="1"/>
      <c r="Y1394" s="1"/>
    </row>
    <row r="1395" spans="23:25" ht="15" customHeight="1" x14ac:dyDescent="0.25">
      <c r="W1395" s="1"/>
      <c r="X1395" s="1"/>
      <c r="Y1395" s="1"/>
    </row>
    <row r="1396" spans="23:25" ht="15" customHeight="1" x14ac:dyDescent="0.25">
      <c r="W1396" s="1"/>
      <c r="X1396" s="1"/>
      <c r="Y1396" s="1"/>
    </row>
    <row r="1397" spans="23:25" ht="15" customHeight="1" x14ac:dyDescent="0.25">
      <c r="W1397" s="1"/>
      <c r="X1397" s="1"/>
      <c r="Y1397" s="1"/>
    </row>
    <row r="1398" spans="23:25" ht="15" customHeight="1" x14ac:dyDescent="0.25">
      <c r="W1398" s="1"/>
      <c r="X1398" s="1"/>
      <c r="Y1398" s="1"/>
    </row>
    <row r="1399" spans="23:25" ht="15" customHeight="1" x14ac:dyDescent="0.25">
      <c r="W1399" s="1"/>
      <c r="X1399" s="1"/>
      <c r="Y1399" s="1"/>
    </row>
    <row r="1400" spans="23:25" ht="15" customHeight="1" x14ac:dyDescent="0.25">
      <c r="W1400" s="1"/>
      <c r="X1400" s="1"/>
      <c r="Y1400" s="1"/>
    </row>
    <row r="1401" spans="23:25" ht="15" customHeight="1" x14ac:dyDescent="0.25">
      <c r="W1401" s="1"/>
      <c r="X1401" s="1"/>
      <c r="Y1401" s="1"/>
    </row>
    <row r="1402" spans="23:25" ht="15" customHeight="1" x14ac:dyDescent="0.25">
      <c r="W1402" s="1"/>
      <c r="X1402" s="1"/>
      <c r="Y1402" s="1"/>
    </row>
    <row r="1403" spans="23:25" ht="15" customHeight="1" x14ac:dyDescent="0.25">
      <c r="W1403" s="1"/>
      <c r="X1403" s="1"/>
      <c r="Y1403" s="1"/>
    </row>
    <row r="1404" spans="23:25" ht="15" customHeight="1" x14ac:dyDescent="0.25">
      <c r="W1404" s="1"/>
      <c r="X1404" s="1"/>
      <c r="Y1404" s="1"/>
    </row>
    <row r="1405" spans="23:25" ht="15" customHeight="1" x14ac:dyDescent="0.25">
      <c r="W1405" s="1"/>
      <c r="X1405" s="1"/>
      <c r="Y1405" s="1"/>
    </row>
    <row r="1406" spans="23:25" ht="15" customHeight="1" x14ac:dyDescent="0.25">
      <c r="W1406" s="1"/>
      <c r="X1406" s="1"/>
      <c r="Y1406" s="1"/>
    </row>
    <row r="1407" spans="23:25" ht="15" customHeight="1" x14ac:dyDescent="0.25">
      <c r="W1407" s="1"/>
      <c r="X1407" s="1"/>
      <c r="Y1407" s="1"/>
    </row>
    <row r="1408" spans="23:25" ht="15" customHeight="1" x14ac:dyDescent="0.25">
      <c r="W1408" s="1"/>
      <c r="X1408" s="1"/>
      <c r="Y1408" s="1"/>
    </row>
    <row r="1409" spans="23:25" ht="15" customHeight="1" x14ac:dyDescent="0.25">
      <c r="W1409" s="1"/>
      <c r="X1409" s="1"/>
      <c r="Y1409" s="1"/>
    </row>
    <row r="1410" spans="23:25" ht="15" customHeight="1" x14ac:dyDescent="0.25">
      <c r="W1410" s="1"/>
      <c r="X1410" s="1"/>
      <c r="Y1410" s="1"/>
    </row>
    <row r="1411" spans="23:25" ht="15" customHeight="1" x14ac:dyDescent="0.25">
      <c r="W1411" s="1"/>
      <c r="X1411" s="1"/>
      <c r="Y1411" s="1"/>
    </row>
    <row r="1412" spans="23:25" ht="15" customHeight="1" x14ac:dyDescent="0.25">
      <c r="W1412" s="1"/>
      <c r="X1412" s="1"/>
      <c r="Y1412" s="1"/>
    </row>
    <row r="1413" spans="23:25" ht="15" customHeight="1" x14ac:dyDescent="0.25">
      <c r="W1413" s="1"/>
      <c r="X1413" s="1"/>
      <c r="Y1413" s="1"/>
    </row>
    <row r="1414" spans="23:25" ht="15" customHeight="1" x14ac:dyDescent="0.25">
      <c r="W1414" s="1"/>
      <c r="X1414" s="1"/>
      <c r="Y1414" s="1"/>
    </row>
    <row r="1415" spans="23:25" ht="15" customHeight="1" x14ac:dyDescent="0.25">
      <c r="W1415" s="1"/>
      <c r="X1415" s="1"/>
      <c r="Y1415" s="1"/>
    </row>
    <row r="1416" spans="23:25" ht="15" customHeight="1" x14ac:dyDescent="0.25">
      <c r="W1416" s="1"/>
      <c r="X1416" s="1"/>
      <c r="Y1416" s="1"/>
    </row>
    <row r="1417" spans="23:25" ht="15" customHeight="1" x14ac:dyDescent="0.25">
      <c r="W1417" s="1"/>
      <c r="X1417" s="1"/>
      <c r="Y1417" s="1"/>
    </row>
    <row r="1418" spans="23:25" ht="15" customHeight="1" x14ac:dyDescent="0.25">
      <c r="W1418" s="1"/>
      <c r="X1418" s="1"/>
      <c r="Y1418" s="1"/>
    </row>
    <row r="1419" spans="23:25" ht="15" customHeight="1" x14ac:dyDescent="0.25">
      <c r="W1419" s="1"/>
      <c r="X1419" s="1"/>
      <c r="Y1419" s="1"/>
    </row>
    <row r="1420" spans="23:25" ht="15" customHeight="1" x14ac:dyDescent="0.25">
      <c r="W1420" s="1"/>
      <c r="X1420" s="1"/>
      <c r="Y1420" s="1"/>
    </row>
    <row r="1421" spans="23:25" ht="15" customHeight="1" x14ac:dyDescent="0.25">
      <c r="W1421" s="1"/>
      <c r="X1421" s="1"/>
      <c r="Y1421" s="1"/>
    </row>
    <row r="1422" spans="23:25" ht="15" customHeight="1" x14ac:dyDescent="0.25">
      <c r="W1422" s="1"/>
      <c r="X1422" s="1"/>
      <c r="Y1422" s="1"/>
    </row>
    <row r="1423" spans="23:25" ht="15" customHeight="1" x14ac:dyDescent="0.25">
      <c r="W1423" s="1"/>
      <c r="X1423" s="1"/>
      <c r="Y1423" s="1"/>
    </row>
    <row r="1424" spans="23:25" ht="15" customHeight="1" x14ac:dyDescent="0.25">
      <c r="W1424" s="1"/>
      <c r="X1424" s="1"/>
      <c r="Y1424" s="1"/>
    </row>
    <row r="1425" spans="23:25" ht="15" customHeight="1" x14ac:dyDescent="0.25">
      <c r="W1425" s="1"/>
      <c r="X1425" s="1"/>
      <c r="Y1425" s="1"/>
    </row>
    <row r="1426" spans="23:25" ht="15" customHeight="1" x14ac:dyDescent="0.25">
      <c r="W1426" s="1"/>
      <c r="X1426" s="1"/>
      <c r="Y1426" s="1"/>
    </row>
    <row r="1427" spans="23:25" ht="15" customHeight="1" x14ac:dyDescent="0.25">
      <c r="W1427" s="1"/>
      <c r="X1427" s="1"/>
      <c r="Y1427" s="1"/>
    </row>
    <row r="1428" spans="23:25" ht="15" customHeight="1" x14ac:dyDescent="0.25">
      <c r="W1428" s="1"/>
      <c r="X1428" s="1"/>
      <c r="Y1428" s="1"/>
    </row>
    <row r="1429" spans="23:25" ht="15" customHeight="1" x14ac:dyDescent="0.25">
      <c r="W1429" s="1"/>
      <c r="X1429" s="1"/>
      <c r="Y1429" s="1"/>
    </row>
    <row r="1430" spans="23:25" ht="15" customHeight="1" x14ac:dyDescent="0.25">
      <c r="W1430" s="1"/>
      <c r="X1430" s="1"/>
      <c r="Y1430" s="1"/>
    </row>
    <row r="1431" spans="23:25" ht="15" customHeight="1" x14ac:dyDescent="0.25">
      <c r="W1431" s="1"/>
      <c r="X1431" s="1"/>
      <c r="Y1431" s="1"/>
    </row>
    <row r="1432" spans="23:25" ht="15" customHeight="1" x14ac:dyDescent="0.25">
      <c r="W1432" s="1"/>
      <c r="X1432" s="1"/>
      <c r="Y1432" s="1"/>
    </row>
    <row r="1433" spans="23:25" ht="15" customHeight="1" x14ac:dyDescent="0.25">
      <c r="W1433" s="1"/>
      <c r="X1433" s="1"/>
      <c r="Y1433" s="1"/>
    </row>
    <row r="1434" spans="23:25" ht="15" customHeight="1" x14ac:dyDescent="0.25">
      <c r="W1434" s="1"/>
      <c r="X1434" s="1"/>
      <c r="Y1434" s="1"/>
    </row>
    <row r="1435" spans="23:25" ht="15" customHeight="1" x14ac:dyDescent="0.25">
      <c r="W1435" s="1"/>
      <c r="X1435" s="1"/>
      <c r="Y1435" s="1"/>
    </row>
    <row r="1436" spans="23:25" ht="15" customHeight="1" x14ac:dyDescent="0.25">
      <c r="W1436" s="1"/>
      <c r="X1436" s="1"/>
      <c r="Y1436" s="1"/>
    </row>
    <row r="1437" spans="23:25" ht="15" customHeight="1" x14ac:dyDescent="0.25">
      <c r="W1437" s="1"/>
      <c r="X1437" s="1"/>
      <c r="Y1437" s="1"/>
    </row>
    <row r="1438" spans="23:25" ht="15" customHeight="1" x14ac:dyDescent="0.25">
      <c r="W1438" s="1"/>
      <c r="X1438" s="1"/>
      <c r="Y1438" s="1"/>
    </row>
    <row r="1439" spans="23:25" ht="15" customHeight="1" x14ac:dyDescent="0.25">
      <c r="W1439" s="1"/>
      <c r="X1439" s="1"/>
      <c r="Y1439" s="1"/>
    </row>
    <row r="1440" spans="23:25" ht="15" customHeight="1" x14ac:dyDescent="0.25">
      <c r="W1440" s="1"/>
      <c r="X1440" s="1"/>
      <c r="Y1440" s="1"/>
    </row>
    <row r="1441" spans="23:25" ht="15" customHeight="1" x14ac:dyDescent="0.25">
      <c r="W1441" s="1"/>
      <c r="X1441" s="1"/>
      <c r="Y1441" s="1"/>
    </row>
    <row r="1442" spans="23:25" ht="15" customHeight="1" x14ac:dyDescent="0.25">
      <c r="W1442" s="1"/>
      <c r="X1442" s="1"/>
      <c r="Y1442" s="1"/>
    </row>
    <row r="1443" spans="23:25" ht="15" customHeight="1" x14ac:dyDescent="0.25">
      <c r="W1443" s="1"/>
      <c r="X1443" s="1"/>
      <c r="Y1443" s="1"/>
    </row>
    <row r="1444" spans="23:25" ht="15" customHeight="1" x14ac:dyDescent="0.25">
      <c r="W1444" s="1"/>
      <c r="X1444" s="1"/>
      <c r="Y1444" s="1"/>
    </row>
    <row r="1445" spans="23:25" ht="15" customHeight="1" x14ac:dyDescent="0.25">
      <c r="W1445" s="1"/>
      <c r="X1445" s="1"/>
      <c r="Y1445" s="1"/>
    </row>
    <row r="1446" spans="23:25" ht="15" customHeight="1" x14ac:dyDescent="0.25">
      <c r="W1446" s="1"/>
      <c r="X1446" s="1"/>
      <c r="Y1446" s="1"/>
    </row>
    <row r="1447" spans="23:25" ht="15" customHeight="1" x14ac:dyDescent="0.25">
      <c r="W1447" s="1"/>
      <c r="X1447" s="1"/>
      <c r="Y1447" s="1"/>
    </row>
    <row r="1448" spans="23:25" ht="15" customHeight="1" x14ac:dyDescent="0.25">
      <c r="W1448" s="1"/>
      <c r="X1448" s="1"/>
      <c r="Y1448" s="1"/>
    </row>
    <row r="1449" spans="23:25" ht="15" customHeight="1" x14ac:dyDescent="0.25">
      <c r="W1449" s="1"/>
      <c r="X1449" s="1"/>
      <c r="Y1449" s="1"/>
    </row>
    <row r="1450" spans="23:25" ht="15" customHeight="1" x14ac:dyDescent="0.25">
      <c r="W1450" s="1"/>
      <c r="X1450" s="1"/>
      <c r="Y1450" s="1"/>
    </row>
    <row r="1451" spans="23:25" ht="15" customHeight="1" x14ac:dyDescent="0.25">
      <c r="W1451" s="1"/>
      <c r="X1451" s="1"/>
      <c r="Y1451" s="1"/>
    </row>
    <row r="1452" spans="23:25" ht="15" customHeight="1" x14ac:dyDescent="0.25">
      <c r="W1452" s="1"/>
      <c r="X1452" s="1"/>
      <c r="Y1452" s="1"/>
    </row>
    <row r="1453" spans="23:25" ht="15" customHeight="1" x14ac:dyDescent="0.25">
      <c r="W1453" s="1"/>
      <c r="X1453" s="1"/>
      <c r="Y1453" s="1"/>
    </row>
    <row r="1454" spans="23:25" ht="15" customHeight="1" x14ac:dyDescent="0.25">
      <c r="W1454" s="1"/>
      <c r="X1454" s="1"/>
      <c r="Y1454" s="1"/>
    </row>
    <row r="1455" spans="23:25" ht="15" customHeight="1" x14ac:dyDescent="0.25">
      <c r="W1455" s="1"/>
      <c r="X1455" s="1"/>
      <c r="Y1455" s="1"/>
    </row>
    <row r="1456" spans="23:25" ht="15" customHeight="1" x14ac:dyDescent="0.25">
      <c r="W1456" s="1"/>
      <c r="X1456" s="1"/>
      <c r="Y1456" s="1"/>
    </row>
    <row r="1457" spans="23:25" ht="15" customHeight="1" x14ac:dyDescent="0.25">
      <c r="W1457" s="1"/>
      <c r="X1457" s="1"/>
      <c r="Y1457" s="1"/>
    </row>
    <row r="1458" spans="23:25" ht="15" customHeight="1" x14ac:dyDescent="0.25">
      <c r="W1458" s="1"/>
      <c r="X1458" s="1"/>
      <c r="Y1458" s="1"/>
    </row>
    <row r="1459" spans="23:25" ht="15" customHeight="1" x14ac:dyDescent="0.25">
      <c r="W1459" s="1"/>
      <c r="X1459" s="1"/>
      <c r="Y1459" s="1"/>
    </row>
    <row r="1460" spans="23:25" ht="15" customHeight="1" x14ac:dyDescent="0.25">
      <c r="W1460" s="1"/>
      <c r="X1460" s="1"/>
      <c r="Y1460" s="1"/>
    </row>
    <row r="1461" spans="23:25" ht="15" customHeight="1" x14ac:dyDescent="0.25">
      <c r="W1461" s="1"/>
      <c r="X1461" s="1"/>
      <c r="Y1461" s="1"/>
    </row>
    <row r="1462" spans="23:25" ht="15" customHeight="1" x14ac:dyDescent="0.25">
      <c r="W1462" s="1"/>
      <c r="X1462" s="1"/>
      <c r="Y1462" s="1"/>
    </row>
    <row r="1463" spans="23:25" ht="15" customHeight="1" x14ac:dyDescent="0.25">
      <c r="W1463" s="1"/>
      <c r="X1463" s="1"/>
      <c r="Y1463" s="1"/>
    </row>
    <row r="1464" spans="23:25" ht="15" customHeight="1" x14ac:dyDescent="0.25">
      <c r="W1464" s="1"/>
      <c r="X1464" s="1"/>
      <c r="Y1464" s="1"/>
    </row>
    <row r="1465" spans="23:25" ht="15" customHeight="1" x14ac:dyDescent="0.25">
      <c r="W1465" s="1"/>
      <c r="X1465" s="1"/>
      <c r="Y1465" s="1"/>
    </row>
    <row r="1466" spans="23:25" ht="15" customHeight="1" x14ac:dyDescent="0.25">
      <c r="W1466" s="1"/>
      <c r="X1466" s="1"/>
      <c r="Y1466" s="1"/>
    </row>
    <row r="1467" spans="23:25" ht="15" customHeight="1" x14ac:dyDescent="0.25">
      <c r="W1467" s="1"/>
      <c r="X1467" s="1"/>
      <c r="Y1467" s="1"/>
    </row>
    <row r="1468" spans="23:25" ht="15" customHeight="1" x14ac:dyDescent="0.25">
      <c r="W1468" s="1"/>
      <c r="X1468" s="1"/>
      <c r="Y1468" s="1"/>
    </row>
    <row r="1469" spans="23:25" ht="15" customHeight="1" x14ac:dyDescent="0.25">
      <c r="W1469" s="1"/>
      <c r="X1469" s="1"/>
      <c r="Y1469" s="1"/>
    </row>
    <row r="1470" spans="23:25" ht="15" customHeight="1" x14ac:dyDescent="0.25">
      <c r="W1470" s="1"/>
      <c r="X1470" s="1"/>
      <c r="Y1470" s="1"/>
    </row>
    <row r="1471" spans="23:25" ht="15" customHeight="1" x14ac:dyDescent="0.25">
      <c r="W1471" s="1"/>
      <c r="X1471" s="1"/>
      <c r="Y1471" s="1"/>
    </row>
    <row r="1472" spans="23:25" ht="15" customHeight="1" x14ac:dyDescent="0.25">
      <c r="W1472" s="1"/>
      <c r="X1472" s="1"/>
      <c r="Y1472" s="1"/>
    </row>
    <row r="1473" spans="23:25" ht="15" customHeight="1" x14ac:dyDescent="0.25">
      <c r="W1473" s="1"/>
      <c r="X1473" s="1"/>
      <c r="Y1473" s="1"/>
    </row>
    <row r="1474" spans="23:25" ht="15" customHeight="1" x14ac:dyDescent="0.25">
      <c r="W1474" s="1"/>
      <c r="X1474" s="1"/>
      <c r="Y1474" s="1"/>
    </row>
    <row r="1475" spans="23:25" ht="15" customHeight="1" x14ac:dyDescent="0.25">
      <c r="W1475" s="1"/>
      <c r="X1475" s="1"/>
      <c r="Y1475" s="1"/>
    </row>
    <row r="1476" spans="23:25" ht="15" customHeight="1" x14ac:dyDescent="0.25">
      <c r="W1476" s="1"/>
      <c r="X1476" s="1"/>
      <c r="Y1476" s="1"/>
    </row>
    <row r="1477" spans="23:25" ht="15" customHeight="1" x14ac:dyDescent="0.25">
      <c r="W1477" s="1"/>
      <c r="X1477" s="1"/>
      <c r="Y1477" s="1"/>
    </row>
    <row r="1478" spans="23:25" ht="15" customHeight="1" x14ac:dyDescent="0.25">
      <c r="W1478" s="1"/>
      <c r="X1478" s="1"/>
      <c r="Y1478" s="1"/>
    </row>
    <row r="1479" spans="23:25" ht="15" customHeight="1" x14ac:dyDescent="0.25">
      <c r="W1479" s="1"/>
      <c r="X1479" s="1"/>
      <c r="Y1479" s="1"/>
    </row>
    <row r="1480" spans="23:25" ht="15" customHeight="1" x14ac:dyDescent="0.25">
      <c r="W1480" s="1"/>
      <c r="X1480" s="1"/>
      <c r="Y1480" s="1"/>
    </row>
    <row r="1481" spans="23:25" ht="15" customHeight="1" x14ac:dyDescent="0.25">
      <c r="W1481" s="1"/>
      <c r="X1481" s="1"/>
      <c r="Y1481" s="1"/>
    </row>
    <row r="1482" spans="23:25" ht="15" customHeight="1" x14ac:dyDescent="0.25">
      <c r="W1482" s="1"/>
      <c r="X1482" s="1"/>
      <c r="Y1482" s="1"/>
    </row>
    <row r="1483" spans="23:25" ht="15" customHeight="1" x14ac:dyDescent="0.25">
      <c r="W1483" s="1"/>
      <c r="X1483" s="1"/>
      <c r="Y1483" s="1"/>
    </row>
    <row r="1484" spans="23:25" ht="15" customHeight="1" x14ac:dyDescent="0.25">
      <c r="W1484" s="1"/>
      <c r="X1484" s="1"/>
      <c r="Y1484" s="1"/>
    </row>
    <row r="1485" spans="23:25" ht="15" customHeight="1" x14ac:dyDescent="0.25">
      <c r="W1485" s="1"/>
      <c r="X1485" s="1"/>
      <c r="Y1485" s="1"/>
    </row>
    <row r="1486" spans="23:25" ht="15" customHeight="1" x14ac:dyDescent="0.25">
      <c r="W1486" s="1"/>
      <c r="X1486" s="1"/>
      <c r="Y1486" s="1"/>
    </row>
    <row r="1487" spans="23:25" ht="15" customHeight="1" x14ac:dyDescent="0.25">
      <c r="W1487" s="1"/>
      <c r="X1487" s="1"/>
      <c r="Y1487" s="1"/>
    </row>
    <row r="1488" spans="23:25" ht="15" customHeight="1" x14ac:dyDescent="0.25">
      <c r="W1488" s="1"/>
      <c r="X1488" s="1"/>
      <c r="Y1488" s="1"/>
    </row>
    <row r="1489" spans="23:25" ht="15" customHeight="1" x14ac:dyDescent="0.25">
      <c r="W1489" s="1"/>
      <c r="X1489" s="1"/>
      <c r="Y1489" s="1"/>
    </row>
    <row r="1490" spans="23:25" ht="15" customHeight="1" x14ac:dyDescent="0.25">
      <c r="W1490" s="1"/>
      <c r="X1490" s="1"/>
      <c r="Y1490" s="1"/>
    </row>
    <row r="1491" spans="23:25" ht="15" customHeight="1" x14ac:dyDescent="0.25">
      <c r="W1491" s="1"/>
      <c r="X1491" s="1"/>
      <c r="Y1491" s="1"/>
    </row>
    <row r="1492" spans="23:25" ht="15" customHeight="1" x14ac:dyDescent="0.25">
      <c r="W1492" s="1"/>
      <c r="X1492" s="1"/>
      <c r="Y1492" s="1"/>
    </row>
    <row r="1493" spans="23:25" ht="15" customHeight="1" x14ac:dyDescent="0.25">
      <c r="W1493" s="1"/>
      <c r="X1493" s="1"/>
      <c r="Y1493" s="1"/>
    </row>
    <row r="1494" spans="23:25" ht="15" customHeight="1" x14ac:dyDescent="0.25">
      <c r="W1494" s="1"/>
      <c r="X1494" s="1"/>
      <c r="Y1494" s="1"/>
    </row>
    <row r="1495" spans="23:25" ht="15" customHeight="1" x14ac:dyDescent="0.25">
      <c r="W1495" s="1"/>
      <c r="X1495" s="1"/>
      <c r="Y1495" s="1"/>
    </row>
    <row r="1496" spans="23:25" ht="15" customHeight="1" x14ac:dyDescent="0.25">
      <c r="W1496" s="1"/>
      <c r="X1496" s="1"/>
      <c r="Y1496" s="1"/>
    </row>
    <row r="1497" spans="23:25" ht="15" customHeight="1" x14ac:dyDescent="0.25">
      <c r="W1497" s="1"/>
      <c r="X1497" s="1"/>
      <c r="Y1497" s="1"/>
    </row>
    <row r="1498" spans="23:25" ht="15" customHeight="1" x14ac:dyDescent="0.25">
      <c r="W1498" s="1"/>
      <c r="X1498" s="1"/>
      <c r="Y1498" s="1"/>
    </row>
    <row r="1499" spans="23:25" ht="15" customHeight="1" x14ac:dyDescent="0.25">
      <c r="W1499" s="1"/>
      <c r="X1499" s="1"/>
      <c r="Y1499" s="1"/>
    </row>
    <row r="1500" spans="23:25" ht="15" customHeight="1" x14ac:dyDescent="0.25">
      <c r="W1500" s="1"/>
      <c r="X1500" s="1"/>
      <c r="Y1500" s="1"/>
    </row>
    <row r="1501" spans="23:25" ht="15" customHeight="1" x14ac:dyDescent="0.25">
      <c r="W1501" s="1"/>
      <c r="X1501" s="1"/>
      <c r="Y1501" s="1"/>
    </row>
    <row r="1502" spans="23:25" ht="15" customHeight="1" x14ac:dyDescent="0.25">
      <c r="W1502" s="1"/>
      <c r="X1502" s="1"/>
      <c r="Y1502" s="1"/>
    </row>
    <row r="1503" spans="23:25" ht="15" customHeight="1" x14ac:dyDescent="0.25">
      <c r="W1503" s="1"/>
      <c r="X1503" s="1"/>
      <c r="Y1503" s="1"/>
    </row>
    <row r="1504" spans="23:25" ht="15" customHeight="1" x14ac:dyDescent="0.25">
      <c r="W1504" s="1"/>
      <c r="X1504" s="1"/>
      <c r="Y1504" s="1"/>
    </row>
    <row r="1505" spans="23:25" ht="15" customHeight="1" x14ac:dyDescent="0.25">
      <c r="W1505" s="1"/>
      <c r="X1505" s="1"/>
      <c r="Y1505" s="1"/>
    </row>
    <row r="1506" spans="23:25" ht="15" customHeight="1" x14ac:dyDescent="0.25">
      <c r="W1506" s="1"/>
      <c r="X1506" s="1"/>
      <c r="Y1506" s="1"/>
    </row>
    <row r="1507" spans="23:25" ht="15" customHeight="1" x14ac:dyDescent="0.25">
      <c r="W1507" s="1"/>
      <c r="X1507" s="1"/>
      <c r="Y1507" s="1"/>
    </row>
    <row r="1508" spans="23:25" ht="15" customHeight="1" x14ac:dyDescent="0.25">
      <c r="W1508" s="1"/>
      <c r="X1508" s="1"/>
      <c r="Y1508" s="1"/>
    </row>
    <row r="1509" spans="23:25" ht="15" customHeight="1" x14ac:dyDescent="0.25">
      <c r="W1509" s="1"/>
      <c r="X1509" s="1"/>
      <c r="Y1509" s="1"/>
    </row>
    <row r="1510" spans="23:25" ht="15" customHeight="1" x14ac:dyDescent="0.25">
      <c r="W1510" s="1"/>
      <c r="X1510" s="1"/>
      <c r="Y1510" s="1"/>
    </row>
    <row r="1511" spans="23:25" ht="15" customHeight="1" x14ac:dyDescent="0.25">
      <c r="W1511" s="1"/>
      <c r="X1511" s="1"/>
      <c r="Y1511" s="1"/>
    </row>
    <row r="1512" spans="23:25" ht="15" customHeight="1" x14ac:dyDescent="0.25">
      <c r="W1512" s="1"/>
      <c r="X1512" s="1"/>
      <c r="Y1512" s="1"/>
    </row>
    <row r="1513" spans="23:25" ht="15" customHeight="1" x14ac:dyDescent="0.25">
      <c r="W1513" s="1"/>
      <c r="X1513" s="1"/>
      <c r="Y1513" s="1"/>
    </row>
    <row r="1514" spans="23:25" ht="15" customHeight="1" x14ac:dyDescent="0.25">
      <c r="W1514" s="1"/>
      <c r="X1514" s="1"/>
      <c r="Y1514" s="1"/>
    </row>
    <row r="1515" spans="23:25" ht="15" customHeight="1" x14ac:dyDescent="0.25">
      <c r="W1515" s="1"/>
      <c r="X1515" s="1"/>
      <c r="Y1515" s="1"/>
    </row>
    <row r="1516" spans="23:25" ht="15" customHeight="1" x14ac:dyDescent="0.25">
      <c r="W1516" s="1"/>
      <c r="X1516" s="1"/>
      <c r="Y1516" s="1"/>
    </row>
    <row r="1517" spans="23:25" ht="15" customHeight="1" x14ac:dyDescent="0.25">
      <c r="W1517" s="1"/>
      <c r="X1517" s="1"/>
      <c r="Y1517" s="1"/>
    </row>
    <row r="1518" spans="23:25" ht="15" customHeight="1" x14ac:dyDescent="0.25">
      <c r="W1518" s="1"/>
      <c r="X1518" s="1"/>
      <c r="Y1518" s="1"/>
    </row>
    <row r="1519" spans="23:25" ht="15" customHeight="1" x14ac:dyDescent="0.25">
      <c r="W1519" s="1"/>
      <c r="X1519" s="1"/>
      <c r="Y1519" s="1"/>
    </row>
    <row r="1520" spans="23:25" ht="15" customHeight="1" x14ac:dyDescent="0.25">
      <c r="W1520" s="1"/>
      <c r="X1520" s="1"/>
      <c r="Y1520" s="1"/>
    </row>
    <row r="1521" spans="23:25" ht="15" customHeight="1" x14ac:dyDescent="0.25">
      <c r="W1521" s="1"/>
      <c r="X1521" s="1"/>
      <c r="Y1521" s="1"/>
    </row>
    <row r="1522" spans="23:25" ht="15" customHeight="1" x14ac:dyDescent="0.25">
      <c r="W1522" s="1"/>
      <c r="X1522" s="1"/>
      <c r="Y1522" s="1"/>
    </row>
    <row r="1523" spans="23:25" ht="15" customHeight="1" x14ac:dyDescent="0.25">
      <c r="W1523" s="1"/>
      <c r="X1523" s="1"/>
      <c r="Y1523" s="1"/>
    </row>
    <row r="1524" spans="23:25" ht="15" customHeight="1" x14ac:dyDescent="0.25">
      <c r="W1524" s="1"/>
      <c r="X1524" s="1"/>
      <c r="Y1524" s="1"/>
    </row>
    <row r="1525" spans="23:25" ht="15" customHeight="1" x14ac:dyDescent="0.25">
      <c r="W1525" s="1"/>
      <c r="X1525" s="1"/>
      <c r="Y1525" s="1"/>
    </row>
    <row r="1526" spans="23:25" ht="15" customHeight="1" x14ac:dyDescent="0.25">
      <c r="W1526" s="1"/>
      <c r="X1526" s="1"/>
      <c r="Y1526" s="1"/>
    </row>
    <row r="1527" spans="23:25" ht="15" customHeight="1" x14ac:dyDescent="0.25">
      <c r="W1527" s="1"/>
      <c r="X1527" s="1"/>
      <c r="Y1527" s="1"/>
    </row>
    <row r="1528" spans="23:25" ht="15" customHeight="1" x14ac:dyDescent="0.25">
      <c r="W1528" s="1"/>
      <c r="X1528" s="1"/>
      <c r="Y1528" s="1"/>
    </row>
    <row r="1529" spans="23:25" ht="15" customHeight="1" x14ac:dyDescent="0.25">
      <c r="W1529" s="1"/>
      <c r="X1529" s="1"/>
      <c r="Y1529" s="1"/>
    </row>
    <row r="1530" spans="23:25" ht="15" customHeight="1" x14ac:dyDescent="0.25">
      <c r="W1530" s="1"/>
      <c r="X1530" s="1"/>
      <c r="Y1530" s="1"/>
    </row>
    <row r="1531" spans="23:25" ht="15" customHeight="1" x14ac:dyDescent="0.25">
      <c r="W1531" s="1"/>
      <c r="X1531" s="1"/>
      <c r="Y1531" s="1"/>
    </row>
    <row r="1532" spans="23:25" ht="15" customHeight="1" x14ac:dyDescent="0.25">
      <c r="W1532" s="1"/>
      <c r="X1532" s="1"/>
      <c r="Y1532" s="1"/>
    </row>
    <row r="1533" spans="23:25" ht="15" customHeight="1" x14ac:dyDescent="0.25">
      <c r="W1533" s="1"/>
      <c r="X1533" s="1"/>
      <c r="Y1533" s="1"/>
    </row>
    <row r="1534" spans="23:25" ht="15" customHeight="1" x14ac:dyDescent="0.25">
      <c r="W1534" s="1"/>
      <c r="X1534" s="1"/>
      <c r="Y1534" s="1"/>
    </row>
    <row r="1535" spans="23:25" ht="15" customHeight="1" x14ac:dyDescent="0.25">
      <c r="W1535" s="1"/>
      <c r="X1535" s="1"/>
      <c r="Y1535" s="1"/>
    </row>
    <row r="1536" spans="23:25" ht="15" customHeight="1" x14ac:dyDescent="0.25">
      <c r="W1536" s="1"/>
      <c r="X1536" s="1"/>
      <c r="Y1536" s="1"/>
    </row>
    <row r="1537" spans="23:25" ht="15" customHeight="1" x14ac:dyDescent="0.25">
      <c r="W1537" s="1"/>
      <c r="X1537" s="1"/>
      <c r="Y1537" s="1"/>
    </row>
    <row r="1538" spans="23:25" ht="15" customHeight="1" x14ac:dyDescent="0.25">
      <c r="W1538" s="1"/>
      <c r="X1538" s="1"/>
      <c r="Y1538" s="1"/>
    </row>
    <row r="1539" spans="23:25" ht="15" customHeight="1" x14ac:dyDescent="0.25">
      <c r="W1539" s="1"/>
      <c r="X1539" s="1"/>
      <c r="Y1539" s="1"/>
    </row>
    <row r="1540" spans="23:25" ht="15" customHeight="1" x14ac:dyDescent="0.25">
      <c r="W1540" s="1"/>
      <c r="X1540" s="1"/>
      <c r="Y1540" s="1"/>
    </row>
    <row r="1541" spans="23:25" ht="15" customHeight="1" x14ac:dyDescent="0.25">
      <c r="W1541" s="1"/>
      <c r="X1541" s="1"/>
      <c r="Y1541" s="1"/>
    </row>
    <row r="1542" spans="23:25" ht="15" customHeight="1" x14ac:dyDescent="0.25">
      <c r="W1542" s="1"/>
      <c r="X1542" s="1"/>
      <c r="Y1542" s="1"/>
    </row>
    <row r="1543" spans="23:25" ht="15" customHeight="1" x14ac:dyDescent="0.25">
      <c r="W1543" s="1"/>
      <c r="X1543" s="1"/>
      <c r="Y1543" s="1"/>
    </row>
    <row r="1544" spans="23:25" ht="15" customHeight="1" x14ac:dyDescent="0.25">
      <c r="W1544" s="1"/>
      <c r="X1544" s="1"/>
      <c r="Y1544" s="1"/>
    </row>
    <row r="1545" spans="23:25" ht="15" customHeight="1" x14ac:dyDescent="0.25">
      <c r="W1545" s="1"/>
      <c r="X1545" s="1"/>
      <c r="Y1545" s="1"/>
    </row>
    <row r="1546" spans="23:25" ht="15" customHeight="1" x14ac:dyDescent="0.25">
      <c r="W1546" s="1"/>
      <c r="X1546" s="1"/>
      <c r="Y1546" s="1"/>
    </row>
    <row r="1547" spans="23:25" ht="15" customHeight="1" x14ac:dyDescent="0.25">
      <c r="W1547" s="1"/>
      <c r="X1547" s="1"/>
      <c r="Y1547" s="1"/>
    </row>
    <row r="1548" spans="23:25" ht="15" customHeight="1" x14ac:dyDescent="0.25">
      <c r="W1548" s="1"/>
      <c r="X1548" s="1"/>
      <c r="Y1548" s="1"/>
    </row>
    <row r="1549" spans="23:25" ht="15" customHeight="1" x14ac:dyDescent="0.25">
      <c r="W1549" s="1"/>
      <c r="X1549" s="1"/>
      <c r="Y1549" s="1"/>
    </row>
    <row r="1550" spans="23:25" ht="15" customHeight="1" x14ac:dyDescent="0.25">
      <c r="W1550" s="1"/>
      <c r="X1550" s="1"/>
      <c r="Y1550" s="1"/>
    </row>
    <row r="1551" spans="23:25" ht="15" customHeight="1" x14ac:dyDescent="0.25">
      <c r="W1551" s="1"/>
      <c r="X1551" s="1"/>
      <c r="Y1551" s="1"/>
    </row>
    <row r="1552" spans="23:25" ht="15" customHeight="1" x14ac:dyDescent="0.25">
      <c r="W1552" s="1"/>
      <c r="X1552" s="1"/>
      <c r="Y1552" s="1"/>
    </row>
    <row r="1553" spans="23:25" ht="15" customHeight="1" x14ac:dyDescent="0.25">
      <c r="W1553" s="1"/>
      <c r="X1553" s="1"/>
      <c r="Y1553" s="1"/>
    </row>
    <row r="1554" spans="23:25" ht="15" customHeight="1" x14ac:dyDescent="0.25">
      <c r="W1554" s="1"/>
      <c r="X1554" s="1"/>
      <c r="Y1554" s="1"/>
    </row>
    <row r="1555" spans="23:25" ht="15" customHeight="1" x14ac:dyDescent="0.25">
      <c r="W1555" s="1"/>
      <c r="X1555" s="1"/>
      <c r="Y1555" s="1"/>
    </row>
    <row r="1556" spans="23:25" ht="15" customHeight="1" x14ac:dyDescent="0.25">
      <c r="W1556" s="1"/>
      <c r="X1556" s="1"/>
      <c r="Y1556" s="1"/>
    </row>
    <row r="1557" spans="23:25" ht="15" customHeight="1" x14ac:dyDescent="0.25">
      <c r="W1557" s="1"/>
      <c r="X1557" s="1"/>
      <c r="Y1557" s="1"/>
    </row>
    <row r="1558" spans="23:25" ht="15" customHeight="1" x14ac:dyDescent="0.25">
      <c r="W1558" s="1"/>
      <c r="X1558" s="1"/>
      <c r="Y1558" s="1"/>
    </row>
    <row r="1559" spans="23:25" ht="15" customHeight="1" x14ac:dyDescent="0.25">
      <c r="W1559" s="1"/>
      <c r="X1559" s="1"/>
      <c r="Y1559" s="1"/>
    </row>
    <row r="1560" spans="23:25" ht="15" customHeight="1" x14ac:dyDescent="0.25">
      <c r="W1560" s="1"/>
      <c r="X1560" s="1"/>
      <c r="Y1560" s="1"/>
    </row>
    <row r="1561" spans="23:25" ht="15" customHeight="1" x14ac:dyDescent="0.25">
      <c r="W1561" s="1"/>
      <c r="X1561" s="1"/>
      <c r="Y1561" s="1"/>
    </row>
    <row r="5006" spans="5:29" ht="15" hidden="1" customHeight="1" x14ac:dyDescent="0.25">
      <c r="E5006" s="14" t="s">
        <v>5</v>
      </c>
      <c r="F5006" s="1">
        <f t="shared" ref="F5006:F5013" si="203">SUMIF($D$13:$D$5001,$E5006,F$13:F$5001)</f>
        <v>0</v>
      </c>
      <c r="H5006" s="1">
        <f t="shared" ref="H5006:K5013" si="204">SUMIF($D$13:$D$5001,$E5006,H$13:H$5001)</f>
        <v>0</v>
      </c>
      <c r="I5006" s="1">
        <f t="shared" si="204"/>
        <v>0</v>
      </c>
      <c r="J5006" s="1">
        <f t="shared" si="204"/>
        <v>0</v>
      </c>
      <c r="K5006" s="1">
        <f t="shared" si="204"/>
        <v>0</v>
      </c>
      <c r="Z5006" s="1">
        <f t="shared" ref="Z5006:AC5013" si="205">SUMIF($D$13:$D$5001,$E5006,Z$13:Z$5001)</f>
        <v>0</v>
      </c>
      <c r="AA5006" s="1">
        <f t="shared" si="205"/>
        <v>0</v>
      </c>
      <c r="AB5006" s="1">
        <f t="shared" si="205"/>
        <v>0</v>
      </c>
      <c r="AC5006" s="1">
        <f t="shared" si="205"/>
        <v>0</v>
      </c>
    </row>
    <row r="5007" spans="5:29" ht="15" hidden="1" customHeight="1" x14ac:dyDescent="0.25">
      <c r="E5007" s="14" t="s">
        <v>7</v>
      </c>
      <c r="F5007" s="1">
        <f t="shared" si="203"/>
        <v>0</v>
      </c>
      <c r="H5007" s="1">
        <f t="shared" si="204"/>
        <v>0</v>
      </c>
      <c r="I5007" s="1">
        <f t="shared" si="204"/>
        <v>0</v>
      </c>
      <c r="J5007" s="1">
        <f t="shared" si="204"/>
        <v>0</v>
      </c>
      <c r="K5007" s="1">
        <f t="shared" si="204"/>
        <v>0</v>
      </c>
      <c r="Z5007" s="1">
        <f t="shared" si="205"/>
        <v>0</v>
      </c>
      <c r="AA5007" s="1">
        <f t="shared" si="205"/>
        <v>0</v>
      </c>
      <c r="AB5007" s="1">
        <f t="shared" si="205"/>
        <v>0</v>
      </c>
      <c r="AC5007" s="1">
        <f t="shared" si="205"/>
        <v>0</v>
      </c>
    </row>
    <row r="5008" spans="5:29" ht="15" hidden="1" customHeight="1" x14ac:dyDescent="0.25">
      <c r="E5008" s="14" t="s">
        <v>9</v>
      </c>
      <c r="F5008" s="1">
        <f t="shared" si="203"/>
        <v>0</v>
      </c>
      <c r="H5008" s="1">
        <f t="shared" si="204"/>
        <v>0</v>
      </c>
      <c r="I5008" s="1">
        <f t="shared" si="204"/>
        <v>0</v>
      </c>
      <c r="J5008" s="1">
        <f t="shared" si="204"/>
        <v>0</v>
      </c>
      <c r="K5008" s="1">
        <f t="shared" si="204"/>
        <v>0</v>
      </c>
      <c r="Z5008" s="1">
        <f t="shared" si="205"/>
        <v>0</v>
      </c>
      <c r="AA5008" s="1">
        <f t="shared" si="205"/>
        <v>0</v>
      </c>
      <c r="AB5008" s="1">
        <f t="shared" si="205"/>
        <v>0</v>
      </c>
      <c r="AC5008" s="1">
        <f t="shared" si="205"/>
        <v>0</v>
      </c>
    </row>
    <row r="5009" spans="5:29" ht="15" hidden="1" customHeight="1" x14ac:dyDescent="0.25">
      <c r="E5009" s="14" t="s">
        <v>11</v>
      </c>
      <c r="F5009" s="1">
        <f t="shared" si="203"/>
        <v>0</v>
      </c>
      <c r="H5009" s="1">
        <f t="shared" si="204"/>
        <v>0</v>
      </c>
      <c r="I5009" s="1">
        <f t="shared" si="204"/>
        <v>0</v>
      </c>
      <c r="J5009" s="1">
        <f t="shared" si="204"/>
        <v>0</v>
      </c>
      <c r="K5009" s="1">
        <f t="shared" si="204"/>
        <v>0</v>
      </c>
      <c r="Z5009" s="1">
        <f t="shared" si="205"/>
        <v>0</v>
      </c>
      <c r="AA5009" s="1">
        <f t="shared" si="205"/>
        <v>0</v>
      </c>
      <c r="AB5009" s="1">
        <f t="shared" si="205"/>
        <v>0</v>
      </c>
      <c r="AC5009" s="1">
        <f t="shared" si="205"/>
        <v>0</v>
      </c>
    </row>
    <row r="5010" spans="5:29" ht="15" hidden="1" customHeight="1" x14ac:dyDescent="0.25">
      <c r="E5010" s="14" t="s">
        <v>13</v>
      </c>
      <c r="F5010" s="1">
        <f t="shared" si="203"/>
        <v>0</v>
      </c>
      <c r="H5010" s="1">
        <f t="shared" si="204"/>
        <v>0</v>
      </c>
      <c r="I5010" s="1">
        <f t="shared" si="204"/>
        <v>0</v>
      </c>
      <c r="J5010" s="1">
        <f t="shared" si="204"/>
        <v>0</v>
      </c>
      <c r="K5010" s="1">
        <f t="shared" si="204"/>
        <v>0</v>
      </c>
      <c r="Z5010" s="1">
        <f t="shared" si="205"/>
        <v>0</v>
      </c>
      <c r="AA5010" s="1">
        <f t="shared" si="205"/>
        <v>0</v>
      </c>
      <c r="AB5010" s="1">
        <f t="shared" si="205"/>
        <v>0</v>
      </c>
      <c r="AC5010" s="1">
        <f t="shared" si="205"/>
        <v>0</v>
      </c>
    </row>
    <row r="5011" spans="5:29" ht="15" hidden="1" customHeight="1" x14ac:dyDescent="0.25">
      <c r="E5011" s="14" t="s">
        <v>14</v>
      </c>
      <c r="F5011" s="1">
        <f t="shared" si="203"/>
        <v>0</v>
      </c>
      <c r="H5011" s="1">
        <f t="shared" si="204"/>
        <v>0</v>
      </c>
      <c r="I5011" s="1">
        <f t="shared" si="204"/>
        <v>0</v>
      </c>
      <c r="J5011" s="1">
        <f t="shared" si="204"/>
        <v>0</v>
      </c>
      <c r="K5011" s="1">
        <f t="shared" si="204"/>
        <v>0</v>
      </c>
      <c r="Z5011" s="1">
        <f t="shared" si="205"/>
        <v>0</v>
      </c>
      <c r="AA5011" s="1">
        <f t="shared" si="205"/>
        <v>0</v>
      </c>
      <c r="AB5011" s="1">
        <f t="shared" si="205"/>
        <v>0</v>
      </c>
      <c r="AC5011" s="1">
        <f t="shared" si="205"/>
        <v>0</v>
      </c>
    </row>
    <row r="5012" spans="5:29" ht="15" hidden="1" customHeight="1" x14ac:dyDescent="0.25">
      <c r="E5012" s="15" t="s">
        <v>101</v>
      </c>
      <c r="F5012" s="1">
        <f t="shared" si="203"/>
        <v>0</v>
      </c>
      <c r="H5012" s="1">
        <f t="shared" si="204"/>
        <v>0</v>
      </c>
      <c r="I5012" s="1">
        <f t="shared" si="204"/>
        <v>0</v>
      </c>
      <c r="J5012" s="1">
        <f t="shared" si="204"/>
        <v>0</v>
      </c>
      <c r="K5012" s="1">
        <f t="shared" si="204"/>
        <v>0</v>
      </c>
      <c r="Z5012" s="1">
        <f t="shared" si="205"/>
        <v>0</v>
      </c>
      <c r="AA5012" s="1">
        <f t="shared" si="205"/>
        <v>0</v>
      </c>
      <c r="AB5012" s="1">
        <f t="shared" si="205"/>
        <v>0</v>
      </c>
      <c r="AC5012" s="1">
        <f t="shared" si="205"/>
        <v>0</v>
      </c>
    </row>
    <row r="5013" spans="5:29" ht="15" hidden="1" customHeight="1" x14ac:dyDescent="0.25">
      <c r="E5013" s="13">
        <v>7</v>
      </c>
      <c r="F5013" s="1">
        <f t="shared" si="203"/>
        <v>0</v>
      </c>
      <c r="H5013" s="1">
        <f t="shared" si="204"/>
        <v>0</v>
      </c>
      <c r="I5013" s="1">
        <f t="shared" si="204"/>
        <v>0</v>
      </c>
      <c r="J5013" s="1">
        <f t="shared" si="204"/>
        <v>0</v>
      </c>
      <c r="K5013" s="1">
        <f t="shared" si="204"/>
        <v>0</v>
      </c>
      <c r="Z5013" s="1">
        <f t="shared" si="205"/>
        <v>0</v>
      </c>
      <c r="AA5013" s="1">
        <f t="shared" si="205"/>
        <v>0</v>
      </c>
      <c r="AB5013" s="1">
        <f t="shared" si="205"/>
        <v>0</v>
      </c>
      <c r="AC5013" s="1">
        <f t="shared" si="205"/>
        <v>0</v>
      </c>
    </row>
  </sheetData>
  <sheetProtection sheet="1" objects="1" scenarios="1" formatRows="0"/>
  <sortState ref="AN9:AN45">
    <sortCondition ref="AN9"/>
  </sortState>
  <mergeCells count="1023">
    <mergeCell ref="B1:AI1"/>
    <mergeCell ref="Z2:AI2"/>
    <mergeCell ref="Z3:AI3"/>
    <mergeCell ref="Z4:AB4"/>
    <mergeCell ref="AC4:AI4"/>
    <mergeCell ref="AF23:AF27"/>
    <mergeCell ref="AG23:AG27"/>
    <mergeCell ref="AH23:AH27"/>
    <mergeCell ref="AI23:AI27"/>
    <mergeCell ref="F5:F7"/>
    <mergeCell ref="F11:F12"/>
    <mergeCell ref="B5:E8"/>
    <mergeCell ref="B3:D4"/>
    <mergeCell ref="B2:Y2"/>
    <mergeCell ref="E3:H4"/>
    <mergeCell ref="I3:Y3"/>
    <mergeCell ref="I4:Y4"/>
    <mergeCell ref="G5:G7"/>
    <mergeCell ref="G11:G12"/>
    <mergeCell ref="B11:B12"/>
    <mergeCell ref="C11:C12"/>
    <mergeCell ref="D11:D12"/>
    <mergeCell ref="E11:E12"/>
    <mergeCell ref="AF28:AF32"/>
    <mergeCell ref="AG28:AG32"/>
    <mergeCell ref="AH28:AH32"/>
    <mergeCell ref="AI28:AI32"/>
    <mergeCell ref="AF43:AF47"/>
    <mergeCell ref="AJ28:AJ32"/>
    <mergeCell ref="H5:H7"/>
    <mergeCell ref="AJ23:AJ27"/>
    <mergeCell ref="AJ13:AJ17"/>
    <mergeCell ref="AF18:AF22"/>
    <mergeCell ref="AG18:AG22"/>
    <mergeCell ref="AH18:AH22"/>
    <mergeCell ref="AI18:AI22"/>
    <mergeCell ref="AJ18:AJ22"/>
    <mergeCell ref="I11:Y11"/>
    <mergeCell ref="Z11:AC11"/>
    <mergeCell ref="AF11:AI11"/>
    <mergeCell ref="AF13:AF17"/>
    <mergeCell ref="AG13:AG17"/>
    <mergeCell ref="AH13:AH17"/>
    <mergeCell ref="AI13:AI17"/>
    <mergeCell ref="H11:H12"/>
    <mergeCell ref="I5:Y5"/>
    <mergeCell ref="Z5:AC7"/>
    <mergeCell ref="AF5:AI7"/>
    <mergeCell ref="I7:Y7"/>
    <mergeCell ref="AD5:AD7"/>
    <mergeCell ref="AE5:AE7"/>
    <mergeCell ref="AG43:AG47"/>
    <mergeCell ref="AH43:AH47"/>
    <mergeCell ref="AI43:AI47"/>
    <mergeCell ref="AJ43:AJ47"/>
    <mergeCell ref="AF38:AF42"/>
    <mergeCell ref="AG38:AG42"/>
    <mergeCell ref="AH38:AH42"/>
    <mergeCell ref="AI38:AI42"/>
    <mergeCell ref="AJ38:AJ42"/>
    <mergeCell ref="AF33:AF37"/>
    <mergeCell ref="AG33:AG37"/>
    <mergeCell ref="AH33:AH37"/>
    <mergeCell ref="AI33:AI37"/>
    <mergeCell ref="AJ33:AJ37"/>
    <mergeCell ref="AF58:AF62"/>
    <mergeCell ref="AG58:AG62"/>
    <mergeCell ref="AH58:AH62"/>
    <mergeCell ref="AI58:AI62"/>
    <mergeCell ref="AJ58:AJ62"/>
    <mergeCell ref="AF53:AF57"/>
    <mergeCell ref="AG53:AG57"/>
    <mergeCell ref="AH53:AH57"/>
    <mergeCell ref="AI53:AI57"/>
    <mergeCell ref="AJ53:AJ57"/>
    <mergeCell ref="AF48:AF52"/>
    <mergeCell ref="AG48:AG52"/>
    <mergeCell ref="AH48:AH52"/>
    <mergeCell ref="AI48:AI52"/>
    <mergeCell ref="AJ48:AJ52"/>
    <mergeCell ref="AF73:AF77"/>
    <mergeCell ref="AG73:AG77"/>
    <mergeCell ref="AH73:AH77"/>
    <mergeCell ref="AI73:AI77"/>
    <mergeCell ref="AJ73:AJ77"/>
    <mergeCell ref="AF68:AF72"/>
    <mergeCell ref="AG68:AG72"/>
    <mergeCell ref="AH68:AH72"/>
    <mergeCell ref="AI68:AI72"/>
    <mergeCell ref="AJ68:AJ72"/>
    <mergeCell ref="AF63:AF67"/>
    <mergeCell ref="AG63:AG67"/>
    <mergeCell ref="AH63:AH67"/>
    <mergeCell ref="AI63:AI67"/>
    <mergeCell ref="AJ63:AJ67"/>
    <mergeCell ref="AF88:AF92"/>
    <mergeCell ref="AG88:AG92"/>
    <mergeCell ref="AH88:AH92"/>
    <mergeCell ref="AI88:AI92"/>
    <mergeCell ref="AJ88:AJ92"/>
    <mergeCell ref="AF83:AF87"/>
    <mergeCell ref="AG83:AG87"/>
    <mergeCell ref="AH83:AH87"/>
    <mergeCell ref="AI83:AI87"/>
    <mergeCell ref="AJ83:AJ87"/>
    <mergeCell ref="AF78:AF82"/>
    <mergeCell ref="AG78:AG82"/>
    <mergeCell ref="AH78:AH82"/>
    <mergeCell ref="AI78:AI82"/>
    <mergeCell ref="AJ78:AJ82"/>
    <mergeCell ref="AF103:AF107"/>
    <mergeCell ref="AG103:AG107"/>
    <mergeCell ref="AH103:AH107"/>
    <mergeCell ref="AI103:AI107"/>
    <mergeCell ref="AJ103:AJ107"/>
    <mergeCell ref="AF98:AF102"/>
    <mergeCell ref="AG98:AG102"/>
    <mergeCell ref="AH98:AH102"/>
    <mergeCell ref="AI98:AI102"/>
    <mergeCell ref="AJ98:AJ102"/>
    <mergeCell ref="AF93:AF97"/>
    <mergeCell ref="AG93:AG97"/>
    <mergeCell ref="AH93:AH97"/>
    <mergeCell ref="AI93:AI97"/>
    <mergeCell ref="AJ93:AJ97"/>
    <mergeCell ref="AF118:AF122"/>
    <mergeCell ref="AG118:AG122"/>
    <mergeCell ref="AH118:AH122"/>
    <mergeCell ref="AI118:AI122"/>
    <mergeCell ref="AJ118:AJ122"/>
    <mergeCell ref="AF113:AF117"/>
    <mergeCell ref="AG113:AG117"/>
    <mergeCell ref="AH113:AH117"/>
    <mergeCell ref="AI113:AI117"/>
    <mergeCell ref="AJ113:AJ117"/>
    <mergeCell ref="AF108:AF112"/>
    <mergeCell ref="AG108:AG112"/>
    <mergeCell ref="AH108:AH112"/>
    <mergeCell ref="AI108:AI112"/>
    <mergeCell ref="AJ108:AJ112"/>
    <mergeCell ref="AF133:AF137"/>
    <mergeCell ref="AG133:AG137"/>
    <mergeCell ref="AH133:AH137"/>
    <mergeCell ref="AI133:AI137"/>
    <mergeCell ref="AJ133:AJ137"/>
    <mergeCell ref="AF128:AF132"/>
    <mergeCell ref="AG128:AG132"/>
    <mergeCell ref="AH128:AH132"/>
    <mergeCell ref="AI128:AI132"/>
    <mergeCell ref="AJ128:AJ132"/>
    <mergeCell ref="AF123:AF127"/>
    <mergeCell ref="AG123:AG127"/>
    <mergeCell ref="AH123:AH127"/>
    <mergeCell ref="AI123:AI127"/>
    <mergeCell ref="AJ123:AJ127"/>
    <mergeCell ref="AF148:AF152"/>
    <mergeCell ref="AG148:AG152"/>
    <mergeCell ref="AH148:AH152"/>
    <mergeCell ref="AI148:AI152"/>
    <mergeCell ref="AJ148:AJ152"/>
    <mergeCell ref="AF143:AF147"/>
    <mergeCell ref="AG143:AG147"/>
    <mergeCell ref="AH143:AH147"/>
    <mergeCell ref="AI143:AI147"/>
    <mergeCell ref="AJ143:AJ147"/>
    <mergeCell ref="AF138:AF142"/>
    <mergeCell ref="AG138:AG142"/>
    <mergeCell ref="AH138:AH142"/>
    <mergeCell ref="AI138:AI142"/>
    <mergeCell ref="AJ138:AJ142"/>
    <mergeCell ref="AF163:AF167"/>
    <mergeCell ref="AG163:AG167"/>
    <mergeCell ref="AH163:AH167"/>
    <mergeCell ref="AI163:AI167"/>
    <mergeCell ref="AJ163:AJ167"/>
    <mergeCell ref="AF158:AF162"/>
    <mergeCell ref="AG158:AG162"/>
    <mergeCell ref="AH158:AH162"/>
    <mergeCell ref="AI158:AI162"/>
    <mergeCell ref="AJ158:AJ162"/>
    <mergeCell ref="AF153:AF157"/>
    <mergeCell ref="AG153:AG157"/>
    <mergeCell ref="AH153:AH157"/>
    <mergeCell ref="AI153:AI157"/>
    <mergeCell ref="AJ153:AJ157"/>
    <mergeCell ref="AF178:AF182"/>
    <mergeCell ref="AG178:AG182"/>
    <mergeCell ref="AH178:AH182"/>
    <mergeCell ref="AI178:AI182"/>
    <mergeCell ref="AJ178:AJ182"/>
    <mergeCell ref="AF173:AF177"/>
    <mergeCell ref="AG173:AG177"/>
    <mergeCell ref="AH173:AH177"/>
    <mergeCell ref="AI173:AI177"/>
    <mergeCell ref="AJ173:AJ177"/>
    <mergeCell ref="AF168:AF172"/>
    <mergeCell ref="AG168:AG172"/>
    <mergeCell ref="AH168:AH172"/>
    <mergeCell ref="AI168:AI172"/>
    <mergeCell ref="AJ168:AJ172"/>
    <mergeCell ref="AF193:AF197"/>
    <mergeCell ref="AG193:AG197"/>
    <mergeCell ref="AH193:AH197"/>
    <mergeCell ref="AI193:AI197"/>
    <mergeCell ref="AJ193:AJ197"/>
    <mergeCell ref="AF188:AF192"/>
    <mergeCell ref="AG188:AG192"/>
    <mergeCell ref="AH188:AH192"/>
    <mergeCell ref="AI188:AI192"/>
    <mergeCell ref="AJ188:AJ192"/>
    <mergeCell ref="AF183:AF187"/>
    <mergeCell ref="AG183:AG187"/>
    <mergeCell ref="AH183:AH187"/>
    <mergeCell ref="AI183:AI187"/>
    <mergeCell ref="AJ183:AJ187"/>
    <mergeCell ref="AF208:AF212"/>
    <mergeCell ref="AG208:AG212"/>
    <mergeCell ref="AH208:AH212"/>
    <mergeCell ref="AI208:AI212"/>
    <mergeCell ref="AJ208:AJ212"/>
    <mergeCell ref="AF203:AF207"/>
    <mergeCell ref="AG203:AG207"/>
    <mergeCell ref="AH203:AH207"/>
    <mergeCell ref="AI203:AI207"/>
    <mergeCell ref="AJ203:AJ207"/>
    <mergeCell ref="AF198:AF202"/>
    <mergeCell ref="AG198:AG202"/>
    <mergeCell ref="AH198:AH202"/>
    <mergeCell ref="AI198:AI202"/>
    <mergeCell ref="AJ198:AJ202"/>
    <mergeCell ref="AF223:AF227"/>
    <mergeCell ref="AG223:AG227"/>
    <mergeCell ref="AH223:AH227"/>
    <mergeCell ref="AI223:AI227"/>
    <mergeCell ref="AJ223:AJ227"/>
    <mergeCell ref="AF218:AF222"/>
    <mergeCell ref="AG218:AG222"/>
    <mergeCell ref="AH218:AH222"/>
    <mergeCell ref="AI218:AI222"/>
    <mergeCell ref="AJ218:AJ222"/>
    <mergeCell ref="AF213:AF217"/>
    <mergeCell ref="AG213:AG217"/>
    <mergeCell ref="AH213:AH217"/>
    <mergeCell ref="AI213:AI217"/>
    <mergeCell ref="AJ213:AJ217"/>
    <mergeCell ref="AF238:AF242"/>
    <mergeCell ref="AG238:AG242"/>
    <mergeCell ref="AH238:AH242"/>
    <mergeCell ref="AI238:AI242"/>
    <mergeCell ref="AJ238:AJ242"/>
    <mergeCell ref="AF233:AF237"/>
    <mergeCell ref="AG233:AG237"/>
    <mergeCell ref="AH233:AH237"/>
    <mergeCell ref="AI233:AI237"/>
    <mergeCell ref="AJ233:AJ237"/>
    <mergeCell ref="AF228:AF232"/>
    <mergeCell ref="AG228:AG232"/>
    <mergeCell ref="AH228:AH232"/>
    <mergeCell ref="AI228:AI232"/>
    <mergeCell ref="AJ228:AJ232"/>
    <mergeCell ref="AF253:AF257"/>
    <mergeCell ref="AG253:AG257"/>
    <mergeCell ref="AH253:AH257"/>
    <mergeCell ref="AI253:AI257"/>
    <mergeCell ref="AJ253:AJ257"/>
    <mergeCell ref="AF248:AF252"/>
    <mergeCell ref="AG248:AG252"/>
    <mergeCell ref="AH248:AH252"/>
    <mergeCell ref="AI248:AI252"/>
    <mergeCell ref="AJ248:AJ252"/>
    <mergeCell ref="AF243:AF247"/>
    <mergeCell ref="AG243:AG247"/>
    <mergeCell ref="AH243:AH247"/>
    <mergeCell ref="AI243:AI247"/>
    <mergeCell ref="AJ243:AJ247"/>
    <mergeCell ref="AF268:AF272"/>
    <mergeCell ref="AG268:AG272"/>
    <mergeCell ref="AH268:AH272"/>
    <mergeCell ref="AI268:AI272"/>
    <mergeCell ref="AJ268:AJ272"/>
    <mergeCell ref="AF263:AF267"/>
    <mergeCell ref="AG263:AG267"/>
    <mergeCell ref="AH263:AH267"/>
    <mergeCell ref="AI263:AI267"/>
    <mergeCell ref="AJ263:AJ267"/>
    <mergeCell ref="AF258:AF262"/>
    <mergeCell ref="AG258:AG262"/>
    <mergeCell ref="AH258:AH262"/>
    <mergeCell ref="AI258:AI262"/>
    <mergeCell ref="AJ258:AJ262"/>
    <mergeCell ref="AF283:AF287"/>
    <mergeCell ref="AG283:AG287"/>
    <mergeCell ref="AH283:AH287"/>
    <mergeCell ref="AI283:AI287"/>
    <mergeCell ref="AJ283:AJ287"/>
    <mergeCell ref="AF278:AF282"/>
    <mergeCell ref="AG278:AG282"/>
    <mergeCell ref="AH278:AH282"/>
    <mergeCell ref="AI278:AI282"/>
    <mergeCell ref="AJ278:AJ282"/>
    <mergeCell ref="AF273:AF277"/>
    <mergeCell ref="AG273:AG277"/>
    <mergeCell ref="AH273:AH277"/>
    <mergeCell ref="AI273:AI277"/>
    <mergeCell ref="AJ273:AJ277"/>
    <mergeCell ref="AF298:AF302"/>
    <mergeCell ref="AG298:AG302"/>
    <mergeCell ref="AH298:AH302"/>
    <mergeCell ref="AI298:AI302"/>
    <mergeCell ref="AJ298:AJ302"/>
    <mergeCell ref="AF293:AF297"/>
    <mergeCell ref="AG293:AG297"/>
    <mergeCell ref="AH293:AH297"/>
    <mergeCell ref="AI293:AI297"/>
    <mergeCell ref="AJ293:AJ297"/>
    <mergeCell ref="AF288:AF292"/>
    <mergeCell ref="AG288:AG292"/>
    <mergeCell ref="AH288:AH292"/>
    <mergeCell ref="AI288:AI292"/>
    <mergeCell ref="AJ288:AJ292"/>
    <mergeCell ref="AF313:AF317"/>
    <mergeCell ref="AG313:AG317"/>
    <mergeCell ref="AH313:AH317"/>
    <mergeCell ref="AI313:AI317"/>
    <mergeCell ref="AJ313:AJ317"/>
    <mergeCell ref="AF308:AF312"/>
    <mergeCell ref="AG308:AG312"/>
    <mergeCell ref="AH308:AH312"/>
    <mergeCell ref="AI308:AI312"/>
    <mergeCell ref="AJ308:AJ312"/>
    <mergeCell ref="AF303:AF307"/>
    <mergeCell ref="AG303:AG307"/>
    <mergeCell ref="AH303:AH307"/>
    <mergeCell ref="AI303:AI307"/>
    <mergeCell ref="AJ303:AJ307"/>
    <mergeCell ref="AF328:AF332"/>
    <mergeCell ref="AG328:AG332"/>
    <mergeCell ref="AH328:AH332"/>
    <mergeCell ref="AI328:AI332"/>
    <mergeCell ref="AJ328:AJ332"/>
    <mergeCell ref="AF323:AF327"/>
    <mergeCell ref="AG323:AG327"/>
    <mergeCell ref="AH323:AH327"/>
    <mergeCell ref="AI323:AI327"/>
    <mergeCell ref="AJ323:AJ327"/>
    <mergeCell ref="AF318:AF322"/>
    <mergeCell ref="AG318:AG322"/>
    <mergeCell ref="AH318:AH322"/>
    <mergeCell ref="AI318:AI322"/>
    <mergeCell ref="AJ318:AJ322"/>
    <mergeCell ref="AF343:AF347"/>
    <mergeCell ref="AG343:AG347"/>
    <mergeCell ref="AH343:AH347"/>
    <mergeCell ref="AI343:AI347"/>
    <mergeCell ref="AJ343:AJ347"/>
    <mergeCell ref="AF338:AF342"/>
    <mergeCell ref="AG338:AG342"/>
    <mergeCell ref="AH338:AH342"/>
    <mergeCell ref="AI338:AI342"/>
    <mergeCell ref="AJ338:AJ342"/>
    <mergeCell ref="AF333:AF337"/>
    <mergeCell ref="AG333:AG337"/>
    <mergeCell ref="AH333:AH337"/>
    <mergeCell ref="AI333:AI337"/>
    <mergeCell ref="AJ333:AJ337"/>
    <mergeCell ref="AF358:AF362"/>
    <mergeCell ref="AG358:AG362"/>
    <mergeCell ref="AH358:AH362"/>
    <mergeCell ref="AI358:AI362"/>
    <mergeCell ref="AJ358:AJ362"/>
    <mergeCell ref="AF353:AF357"/>
    <mergeCell ref="AG353:AG357"/>
    <mergeCell ref="AH353:AH357"/>
    <mergeCell ref="AI353:AI357"/>
    <mergeCell ref="AJ353:AJ357"/>
    <mergeCell ref="AF348:AF352"/>
    <mergeCell ref="AG348:AG352"/>
    <mergeCell ref="AH348:AH352"/>
    <mergeCell ref="AI348:AI352"/>
    <mergeCell ref="AJ348:AJ352"/>
    <mergeCell ref="AF373:AF377"/>
    <mergeCell ref="AG373:AG377"/>
    <mergeCell ref="AH373:AH377"/>
    <mergeCell ref="AI373:AI377"/>
    <mergeCell ref="AJ373:AJ377"/>
    <mergeCell ref="AF368:AF372"/>
    <mergeCell ref="AG368:AG372"/>
    <mergeCell ref="AH368:AH372"/>
    <mergeCell ref="AI368:AI372"/>
    <mergeCell ref="AJ368:AJ372"/>
    <mergeCell ref="AF363:AF367"/>
    <mergeCell ref="AG363:AG367"/>
    <mergeCell ref="AH363:AH367"/>
    <mergeCell ref="AI363:AI367"/>
    <mergeCell ref="AJ363:AJ367"/>
    <mergeCell ref="AF388:AF392"/>
    <mergeCell ref="AG388:AG392"/>
    <mergeCell ref="AH388:AH392"/>
    <mergeCell ref="AI388:AI392"/>
    <mergeCell ref="AJ388:AJ392"/>
    <mergeCell ref="AF383:AF387"/>
    <mergeCell ref="AG383:AG387"/>
    <mergeCell ref="AH383:AH387"/>
    <mergeCell ref="AI383:AI387"/>
    <mergeCell ref="AJ383:AJ387"/>
    <mergeCell ref="AF378:AF382"/>
    <mergeCell ref="AG378:AG382"/>
    <mergeCell ref="AH378:AH382"/>
    <mergeCell ref="AI378:AI382"/>
    <mergeCell ref="AJ378:AJ382"/>
    <mergeCell ref="AF403:AF407"/>
    <mergeCell ref="AG403:AG407"/>
    <mergeCell ref="AH403:AH407"/>
    <mergeCell ref="AI403:AI407"/>
    <mergeCell ref="AJ403:AJ407"/>
    <mergeCell ref="AF398:AF402"/>
    <mergeCell ref="AG398:AG402"/>
    <mergeCell ref="AH398:AH402"/>
    <mergeCell ref="AI398:AI402"/>
    <mergeCell ref="AJ398:AJ402"/>
    <mergeCell ref="AF393:AF397"/>
    <mergeCell ref="AG393:AG397"/>
    <mergeCell ref="AH393:AH397"/>
    <mergeCell ref="AI393:AI397"/>
    <mergeCell ref="AJ393:AJ397"/>
    <mergeCell ref="AF418:AF422"/>
    <mergeCell ref="AG418:AG422"/>
    <mergeCell ref="AH418:AH422"/>
    <mergeCell ref="AI418:AI422"/>
    <mergeCell ref="AJ418:AJ422"/>
    <mergeCell ref="AF413:AF417"/>
    <mergeCell ref="AG413:AG417"/>
    <mergeCell ref="AH413:AH417"/>
    <mergeCell ref="AI413:AI417"/>
    <mergeCell ref="AJ413:AJ417"/>
    <mergeCell ref="AF408:AF412"/>
    <mergeCell ref="AG408:AG412"/>
    <mergeCell ref="AH408:AH412"/>
    <mergeCell ref="AI408:AI412"/>
    <mergeCell ref="AJ408:AJ412"/>
    <mergeCell ref="AF433:AF437"/>
    <mergeCell ref="AG433:AG437"/>
    <mergeCell ref="AH433:AH437"/>
    <mergeCell ref="AI433:AI437"/>
    <mergeCell ref="AJ433:AJ437"/>
    <mergeCell ref="AF428:AF432"/>
    <mergeCell ref="AG428:AG432"/>
    <mergeCell ref="AH428:AH432"/>
    <mergeCell ref="AI428:AI432"/>
    <mergeCell ref="AJ428:AJ432"/>
    <mergeCell ref="AF423:AF427"/>
    <mergeCell ref="AG423:AG427"/>
    <mergeCell ref="AH423:AH427"/>
    <mergeCell ref="AI423:AI427"/>
    <mergeCell ref="AJ423:AJ427"/>
    <mergeCell ref="AF448:AF452"/>
    <mergeCell ref="AG448:AG452"/>
    <mergeCell ref="AH448:AH452"/>
    <mergeCell ref="AI448:AI452"/>
    <mergeCell ref="AJ448:AJ452"/>
    <mergeCell ref="AF443:AF447"/>
    <mergeCell ref="AG443:AG447"/>
    <mergeCell ref="AH443:AH447"/>
    <mergeCell ref="AI443:AI447"/>
    <mergeCell ref="AJ443:AJ447"/>
    <mergeCell ref="AF438:AF442"/>
    <mergeCell ref="AG438:AG442"/>
    <mergeCell ref="AH438:AH442"/>
    <mergeCell ref="AI438:AI442"/>
    <mergeCell ref="AJ438:AJ442"/>
    <mergeCell ref="AF463:AF467"/>
    <mergeCell ref="AG463:AG467"/>
    <mergeCell ref="AH463:AH467"/>
    <mergeCell ref="AI463:AI467"/>
    <mergeCell ref="AJ463:AJ467"/>
    <mergeCell ref="AF458:AF462"/>
    <mergeCell ref="AG458:AG462"/>
    <mergeCell ref="AH458:AH462"/>
    <mergeCell ref="AI458:AI462"/>
    <mergeCell ref="AJ458:AJ462"/>
    <mergeCell ref="AF453:AF457"/>
    <mergeCell ref="AG453:AG457"/>
    <mergeCell ref="AH453:AH457"/>
    <mergeCell ref="AI453:AI457"/>
    <mergeCell ref="AJ453:AJ457"/>
    <mergeCell ref="AF478:AF482"/>
    <mergeCell ref="AG478:AG482"/>
    <mergeCell ref="AH478:AH482"/>
    <mergeCell ref="AI478:AI482"/>
    <mergeCell ref="AJ478:AJ482"/>
    <mergeCell ref="AF473:AF477"/>
    <mergeCell ref="AG473:AG477"/>
    <mergeCell ref="AH473:AH477"/>
    <mergeCell ref="AI473:AI477"/>
    <mergeCell ref="AJ473:AJ477"/>
    <mergeCell ref="AF468:AF472"/>
    <mergeCell ref="AG468:AG472"/>
    <mergeCell ref="AH468:AH472"/>
    <mergeCell ref="AI468:AI472"/>
    <mergeCell ref="AJ468:AJ472"/>
    <mergeCell ref="AF493:AF497"/>
    <mergeCell ref="AG493:AG497"/>
    <mergeCell ref="AH493:AH497"/>
    <mergeCell ref="AI493:AI497"/>
    <mergeCell ref="AJ493:AJ497"/>
    <mergeCell ref="AF488:AF492"/>
    <mergeCell ref="AG488:AG492"/>
    <mergeCell ref="AH488:AH492"/>
    <mergeCell ref="AI488:AI492"/>
    <mergeCell ref="AJ488:AJ492"/>
    <mergeCell ref="AF483:AF487"/>
    <mergeCell ref="AG483:AG487"/>
    <mergeCell ref="AH483:AH487"/>
    <mergeCell ref="AI483:AI487"/>
    <mergeCell ref="AJ483:AJ487"/>
    <mergeCell ref="AF508:AF512"/>
    <mergeCell ref="AG508:AG512"/>
    <mergeCell ref="AH508:AH512"/>
    <mergeCell ref="AI508:AI512"/>
    <mergeCell ref="AJ508:AJ512"/>
    <mergeCell ref="AF503:AF507"/>
    <mergeCell ref="AG503:AG507"/>
    <mergeCell ref="AH503:AH507"/>
    <mergeCell ref="AI503:AI507"/>
    <mergeCell ref="AJ503:AJ507"/>
    <mergeCell ref="AF498:AF502"/>
    <mergeCell ref="AG498:AG502"/>
    <mergeCell ref="AH498:AH502"/>
    <mergeCell ref="AI498:AI502"/>
    <mergeCell ref="AJ498:AJ502"/>
    <mergeCell ref="AF523:AF527"/>
    <mergeCell ref="AG523:AG527"/>
    <mergeCell ref="AH523:AH527"/>
    <mergeCell ref="AI523:AI527"/>
    <mergeCell ref="AJ523:AJ527"/>
    <mergeCell ref="AF518:AF522"/>
    <mergeCell ref="AG518:AG522"/>
    <mergeCell ref="AH518:AH522"/>
    <mergeCell ref="AI518:AI522"/>
    <mergeCell ref="AJ518:AJ522"/>
    <mergeCell ref="AF513:AF517"/>
    <mergeCell ref="AG513:AG517"/>
    <mergeCell ref="AH513:AH517"/>
    <mergeCell ref="AI513:AI517"/>
    <mergeCell ref="AJ513:AJ517"/>
    <mergeCell ref="AF538:AF542"/>
    <mergeCell ref="AG538:AG542"/>
    <mergeCell ref="AH538:AH542"/>
    <mergeCell ref="AI538:AI542"/>
    <mergeCell ref="AJ538:AJ542"/>
    <mergeCell ref="AF533:AF537"/>
    <mergeCell ref="AG533:AG537"/>
    <mergeCell ref="AH533:AH537"/>
    <mergeCell ref="AI533:AI537"/>
    <mergeCell ref="AJ533:AJ537"/>
    <mergeCell ref="AF528:AF532"/>
    <mergeCell ref="AG528:AG532"/>
    <mergeCell ref="AH528:AH532"/>
    <mergeCell ref="AI528:AI532"/>
    <mergeCell ref="AJ528:AJ532"/>
    <mergeCell ref="AF553:AF557"/>
    <mergeCell ref="AG553:AG557"/>
    <mergeCell ref="AH553:AH557"/>
    <mergeCell ref="AI553:AI557"/>
    <mergeCell ref="AJ553:AJ557"/>
    <mergeCell ref="AF548:AF552"/>
    <mergeCell ref="AG548:AG552"/>
    <mergeCell ref="AH548:AH552"/>
    <mergeCell ref="AI548:AI552"/>
    <mergeCell ref="AJ548:AJ552"/>
    <mergeCell ref="AF543:AF547"/>
    <mergeCell ref="AG543:AG547"/>
    <mergeCell ref="AH543:AH547"/>
    <mergeCell ref="AI543:AI547"/>
    <mergeCell ref="AJ543:AJ547"/>
    <mergeCell ref="AF568:AF572"/>
    <mergeCell ref="AG568:AG572"/>
    <mergeCell ref="AH568:AH572"/>
    <mergeCell ref="AI568:AI572"/>
    <mergeCell ref="AJ568:AJ572"/>
    <mergeCell ref="AF563:AF567"/>
    <mergeCell ref="AG563:AG567"/>
    <mergeCell ref="AH563:AH567"/>
    <mergeCell ref="AI563:AI567"/>
    <mergeCell ref="AJ563:AJ567"/>
    <mergeCell ref="AF558:AF562"/>
    <mergeCell ref="AG558:AG562"/>
    <mergeCell ref="AH558:AH562"/>
    <mergeCell ref="AI558:AI562"/>
    <mergeCell ref="AJ558:AJ562"/>
    <mergeCell ref="AF583:AF587"/>
    <mergeCell ref="AG583:AG587"/>
    <mergeCell ref="AH583:AH587"/>
    <mergeCell ref="AI583:AI587"/>
    <mergeCell ref="AJ583:AJ587"/>
    <mergeCell ref="AF578:AF582"/>
    <mergeCell ref="AG578:AG582"/>
    <mergeCell ref="AH578:AH582"/>
    <mergeCell ref="AI578:AI582"/>
    <mergeCell ref="AJ578:AJ582"/>
    <mergeCell ref="AF573:AF577"/>
    <mergeCell ref="AG573:AG577"/>
    <mergeCell ref="AH573:AH577"/>
    <mergeCell ref="AI573:AI577"/>
    <mergeCell ref="AJ573:AJ577"/>
    <mergeCell ref="AF598:AF602"/>
    <mergeCell ref="AG598:AG602"/>
    <mergeCell ref="AH598:AH602"/>
    <mergeCell ref="AI598:AI602"/>
    <mergeCell ref="AJ598:AJ602"/>
    <mergeCell ref="AF593:AF597"/>
    <mergeCell ref="AG593:AG597"/>
    <mergeCell ref="AH593:AH597"/>
    <mergeCell ref="AI593:AI597"/>
    <mergeCell ref="AJ593:AJ597"/>
    <mergeCell ref="AF588:AF592"/>
    <mergeCell ref="AG588:AG592"/>
    <mergeCell ref="AH588:AH592"/>
    <mergeCell ref="AI588:AI592"/>
    <mergeCell ref="AJ588:AJ592"/>
    <mergeCell ref="AF613:AF617"/>
    <mergeCell ref="AG613:AG617"/>
    <mergeCell ref="AH613:AH617"/>
    <mergeCell ref="AI613:AI617"/>
    <mergeCell ref="AJ613:AJ617"/>
    <mergeCell ref="AF608:AF612"/>
    <mergeCell ref="AG608:AG612"/>
    <mergeCell ref="AH608:AH612"/>
    <mergeCell ref="AI608:AI612"/>
    <mergeCell ref="AJ608:AJ612"/>
    <mergeCell ref="AF603:AF607"/>
    <mergeCell ref="AG603:AG607"/>
    <mergeCell ref="AH603:AH607"/>
    <mergeCell ref="AI603:AI607"/>
    <mergeCell ref="AJ603:AJ607"/>
    <mergeCell ref="AF628:AF632"/>
    <mergeCell ref="AG628:AG632"/>
    <mergeCell ref="AH628:AH632"/>
    <mergeCell ref="AI628:AI632"/>
    <mergeCell ref="AJ628:AJ632"/>
    <mergeCell ref="AF623:AF627"/>
    <mergeCell ref="AG623:AG627"/>
    <mergeCell ref="AH623:AH627"/>
    <mergeCell ref="AI623:AI627"/>
    <mergeCell ref="AJ623:AJ627"/>
    <mergeCell ref="AF618:AF622"/>
    <mergeCell ref="AG618:AG622"/>
    <mergeCell ref="AH618:AH622"/>
    <mergeCell ref="AI618:AI622"/>
    <mergeCell ref="AJ618:AJ622"/>
    <mergeCell ref="AF643:AF647"/>
    <mergeCell ref="AG643:AG647"/>
    <mergeCell ref="AH643:AH647"/>
    <mergeCell ref="AI643:AI647"/>
    <mergeCell ref="AJ643:AJ647"/>
    <mergeCell ref="AF638:AF642"/>
    <mergeCell ref="AG638:AG642"/>
    <mergeCell ref="AH638:AH642"/>
    <mergeCell ref="AI638:AI642"/>
    <mergeCell ref="AJ638:AJ642"/>
    <mergeCell ref="AF633:AF637"/>
    <mergeCell ref="AG633:AG637"/>
    <mergeCell ref="AH633:AH637"/>
    <mergeCell ref="AI633:AI637"/>
    <mergeCell ref="AJ633:AJ637"/>
    <mergeCell ref="AF658:AF662"/>
    <mergeCell ref="AG658:AG662"/>
    <mergeCell ref="AH658:AH662"/>
    <mergeCell ref="AI658:AI662"/>
    <mergeCell ref="AJ658:AJ662"/>
    <mergeCell ref="AF653:AF657"/>
    <mergeCell ref="AG653:AG657"/>
    <mergeCell ref="AH653:AH657"/>
    <mergeCell ref="AI653:AI657"/>
    <mergeCell ref="AJ653:AJ657"/>
    <mergeCell ref="AF648:AF652"/>
    <mergeCell ref="AG648:AG652"/>
    <mergeCell ref="AH648:AH652"/>
    <mergeCell ref="AI648:AI652"/>
    <mergeCell ref="AJ648:AJ652"/>
    <mergeCell ref="AF673:AF677"/>
    <mergeCell ref="AG673:AG677"/>
    <mergeCell ref="AH673:AH677"/>
    <mergeCell ref="AI673:AI677"/>
    <mergeCell ref="AJ673:AJ677"/>
    <mergeCell ref="AF668:AF672"/>
    <mergeCell ref="AG668:AG672"/>
    <mergeCell ref="AH668:AH672"/>
    <mergeCell ref="AI668:AI672"/>
    <mergeCell ref="AJ668:AJ672"/>
    <mergeCell ref="AF663:AF667"/>
    <mergeCell ref="AG663:AG667"/>
    <mergeCell ref="AH663:AH667"/>
    <mergeCell ref="AI663:AI667"/>
    <mergeCell ref="AJ663:AJ667"/>
    <mergeCell ref="AF688:AF692"/>
    <mergeCell ref="AG688:AG692"/>
    <mergeCell ref="AH688:AH692"/>
    <mergeCell ref="AI688:AI692"/>
    <mergeCell ref="AJ688:AJ692"/>
    <mergeCell ref="AF683:AF687"/>
    <mergeCell ref="AG683:AG687"/>
    <mergeCell ref="AH683:AH687"/>
    <mergeCell ref="AI683:AI687"/>
    <mergeCell ref="AJ683:AJ687"/>
    <mergeCell ref="AF678:AF682"/>
    <mergeCell ref="AG678:AG682"/>
    <mergeCell ref="AH678:AH682"/>
    <mergeCell ref="AI678:AI682"/>
    <mergeCell ref="AJ678:AJ682"/>
    <mergeCell ref="AF703:AF707"/>
    <mergeCell ref="AG703:AG707"/>
    <mergeCell ref="AH703:AH707"/>
    <mergeCell ref="AI703:AI707"/>
    <mergeCell ref="AJ703:AJ707"/>
    <mergeCell ref="AF698:AF702"/>
    <mergeCell ref="AG698:AG702"/>
    <mergeCell ref="AH698:AH702"/>
    <mergeCell ref="AI698:AI702"/>
    <mergeCell ref="AJ698:AJ702"/>
    <mergeCell ref="AF693:AF697"/>
    <mergeCell ref="AG693:AG697"/>
    <mergeCell ref="AH693:AH697"/>
    <mergeCell ref="AI693:AI697"/>
    <mergeCell ref="AJ693:AJ697"/>
    <mergeCell ref="AF718:AF722"/>
    <mergeCell ref="AG718:AG722"/>
    <mergeCell ref="AH718:AH722"/>
    <mergeCell ref="AI718:AI722"/>
    <mergeCell ref="AJ718:AJ722"/>
    <mergeCell ref="AF713:AF717"/>
    <mergeCell ref="AG713:AG717"/>
    <mergeCell ref="AH713:AH717"/>
    <mergeCell ref="AI713:AI717"/>
    <mergeCell ref="AJ713:AJ717"/>
    <mergeCell ref="AF708:AF712"/>
    <mergeCell ref="AG708:AG712"/>
    <mergeCell ref="AH708:AH712"/>
    <mergeCell ref="AI708:AI712"/>
    <mergeCell ref="AJ708:AJ712"/>
    <mergeCell ref="AF733:AF737"/>
    <mergeCell ref="AG733:AG737"/>
    <mergeCell ref="AH733:AH737"/>
    <mergeCell ref="AI733:AI737"/>
    <mergeCell ref="AJ733:AJ737"/>
    <mergeCell ref="AF728:AF732"/>
    <mergeCell ref="AG728:AG732"/>
    <mergeCell ref="AH728:AH732"/>
    <mergeCell ref="AI728:AI732"/>
    <mergeCell ref="AJ728:AJ732"/>
    <mergeCell ref="AF723:AF727"/>
    <mergeCell ref="AG723:AG727"/>
    <mergeCell ref="AH723:AH727"/>
    <mergeCell ref="AI723:AI727"/>
    <mergeCell ref="AJ723:AJ727"/>
    <mergeCell ref="AF748:AF752"/>
    <mergeCell ref="AG748:AG752"/>
    <mergeCell ref="AH748:AH752"/>
    <mergeCell ref="AI748:AI752"/>
    <mergeCell ref="AJ748:AJ752"/>
    <mergeCell ref="AF743:AF747"/>
    <mergeCell ref="AG743:AG747"/>
    <mergeCell ref="AH743:AH747"/>
    <mergeCell ref="AI743:AI747"/>
    <mergeCell ref="AJ743:AJ747"/>
    <mergeCell ref="AF738:AF742"/>
    <mergeCell ref="AG738:AG742"/>
    <mergeCell ref="AH738:AH742"/>
    <mergeCell ref="AI738:AI742"/>
    <mergeCell ref="AJ738:AJ742"/>
    <mergeCell ref="AF763:AF767"/>
    <mergeCell ref="AG763:AG767"/>
    <mergeCell ref="AH763:AH767"/>
    <mergeCell ref="AI763:AI767"/>
    <mergeCell ref="AJ763:AJ767"/>
    <mergeCell ref="AF758:AF762"/>
    <mergeCell ref="AG758:AG762"/>
    <mergeCell ref="AH758:AH762"/>
    <mergeCell ref="AI758:AI762"/>
    <mergeCell ref="AJ758:AJ762"/>
    <mergeCell ref="AF753:AF757"/>
    <mergeCell ref="AG753:AG757"/>
    <mergeCell ref="AH753:AH757"/>
    <mergeCell ref="AI753:AI757"/>
    <mergeCell ref="AJ753:AJ757"/>
    <mergeCell ref="AF778:AF782"/>
    <mergeCell ref="AG778:AG782"/>
    <mergeCell ref="AH778:AH782"/>
    <mergeCell ref="AI778:AI782"/>
    <mergeCell ref="AJ778:AJ782"/>
    <mergeCell ref="AF773:AF777"/>
    <mergeCell ref="AG773:AG777"/>
    <mergeCell ref="AH773:AH777"/>
    <mergeCell ref="AI773:AI777"/>
    <mergeCell ref="AJ773:AJ777"/>
    <mergeCell ref="AF768:AF772"/>
    <mergeCell ref="AG768:AG772"/>
    <mergeCell ref="AH768:AH772"/>
    <mergeCell ref="AI768:AI772"/>
    <mergeCell ref="AJ768:AJ772"/>
    <mergeCell ref="AF793:AF797"/>
    <mergeCell ref="AG793:AG797"/>
    <mergeCell ref="AH793:AH797"/>
    <mergeCell ref="AI793:AI797"/>
    <mergeCell ref="AJ793:AJ797"/>
    <mergeCell ref="AF788:AF792"/>
    <mergeCell ref="AG788:AG792"/>
    <mergeCell ref="AH788:AH792"/>
    <mergeCell ref="AI788:AI792"/>
    <mergeCell ref="AJ788:AJ792"/>
    <mergeCell ref="AF783:AF787"/>
    <mergeCell ref="AG783:AG787"/>
    <mergeCell ref="AH783:AH787"/>
    <mergeCell ref="AI783:AI787"/>
    <mergeCell ref="AJ783:AJ787"/>
    <mergeCell ref="AF808:AF812"/>
    <mergeCell ref="AG808:AG812"/>
    <mergeCell ref="AH808:AH812"/>
    <mergeCell ref="AI808:AI812"/>
    <mergeCell ref="AJ808:AJ812"/>
    <mergeCell ref="AF803:AF807"/>
    <mergeCell ref="AG803:AG807"/>
    <mergeCell ref="AH803:AH807"/>
    <mergeCell ref="AI803:AI807"/>
    <mergeCell ref="AJ803:AJ807"/>
    <mergeCell ref="AF798:AF802"/>
    <mergeCell ref="AG798:AG802"/>
    <mergeCell ref="AH798:AH802"/>
    <mergeCell ref="AI798:AI802"/>
    <mergeCell ref="AJ798:AJ802"/>
    <mergeCell ref="AF823:AF827"/>
    <mergeCell ref="AG823:AG827"/>
    <mergeCell ref="AH823:AH827"/>
    <mergeCell ref="AI823:AI827"/>
    <mergeCell ref="AJ823:AJ827"/>
    <mergeCell ref="AF818:AF822"/>
    <mergeCell ref="AG818:AG822"/>
    <mergeCell ref="AH818:AH822"/>
    <mergeCell ref="AI818:AI822"/>
    <mergeCell ref="AJ818:AJ822"/>
    <mergeCell ref="AF813:AF817"/>
    <mergeCell ref="AG813:AG817"/>
    <mergeCell ref="AH813:AH817"/>
    <mergeCell ref="AI813:AI817"/>
    <mergeCell ref="AJ813:AJ817"/>
    <mergeCell ref="AF838:AF842"/>
    <mergeCell ref="AG838:AG842"/>
    <mergeCell ref="AH838:AH842"/>
    <mergeCell ref="AI838:AI842"/>
    <mergeCell ref="AJ838:AJ842"/>
    <mergeCell ref="AF833:AF837"/>
    <mergeCell ref="AG833:AG837"/>
    <mergeCell ref="AH833:AH837"/>
    <mergeCell ref="AI833:AI837"/>
    <mergeCell ref="AJ833:AJ837"/>
    <mergeCell ref="AF828:AF832"/>
    <mergeCell ref="AG828:AG832"/>
    <mergeCell ref="AH828:AH832"/>
    <mergeCell ref="AI828:AI832"/>
    <mergeCell ref="AJ828:AJ832"/>
    <mergeCell ref="AF853:AF857"/>
    <mergeCell ref="AG853:AG857"/>
    <mergeCell ref="AH853:AH857"/>
    <mergeCell ref="AI853:AI857"/>
    <mergeCell ref="AJ853:AJ857"/>
    <mergeCell ref="AF848:AF852"/>
    <mergeCell ref="AG848:AG852"/>
    <mergeCell ref="AH848:AH852"/>
    <mergeCell ref="AI848:AI852"/>
    <mergeCell ref="AJ848:AJ852"/>
    <mergeCell ref="AF843:AF847"/>
    <mergeCell ref="AG843:AG847"/>
    <mergeCell ref="AH843:AH847"/>
    <mergeCell ref="AI843:AI847"/>
    <mergeCell ref="AJ843:AJ847"/>
    <mergeCell ref="AF868:AF872"/>
    <mergeCell ref="AG868:AG872"/>
    <mergeCell ref="AH868:AH872"/>
    <mergeCell ref="AI868:AI872"/>
    <mergeCell ref="AJ868:AJ872"/>
    <mergeCell ref="AF863:AF867"/>
    <mergeCell ref="AG863:AG867"/>
    <mergeCell ref="AH863:AH867"/>
    <mergeCell ref="AI863:AI867"/>
    <mergeCell ref="AJ863:AJ867"/>
    <mergeCell ref="AF858:AF862"/>
    <mergeCell ref="AG858:AG862"/>
    <mergeCell ref="AH858:AH862"/>
    <mergeCell ref="AI858:AI862"/>
    <mergeCell ref="AJ858:AJ862"/>
    <mergeCell ref="AF883:AF887"/>
    <mergeCell ref="AG883:AG887"/>
    <mergeCell ref="AH883:AH887"/>
    <mergeCell ref="AI883:AI887"/>
    <mergeCell ref="AJ883:AJ887"/>
    <mergeCell ref="AF878:AF882"/>
    <mergeCell ref="AG878:AG882"/>
    <mergeCell ref="AH878:AH882"/>
    <mergeCell ref="AI878:AI882"/>
    <mergeCell ref="AJ878:AJ882"/>
    <mergeCell ref="AF873:AF877"/>
    <mergeCell ref="AG873:AG877"/>
    <mergeCell ref="AH873:AH877"/>
    <mergeCell ref="AI873:AI877"/>
    <mergeCell ref="AJ873:AJ877"/>
    <mergeCell ref="AF898:AF902"/>
    <mergeCell ref="AG898:AG902"/>
    <mergeCell ref="AH898:AH902"/>
    <mergeCell ref="AI898:AI902"/>
    <mergeCell ref="AJ898:AJ902"/>
    <mergeCell ref="AF893:AF897"/>
    <mergeCell ref="AG893:AG897"/>
    <mergeCell ref="AH893:AH897"/>
    <mergeCell ref="AI893:AI897"/>
    <mergeCell ref="AJ893:AJ897"/>
    <mergeCell ref="AF888:AF892"/>
    <mergeCell ref="AG888:AG892"/>
    <mergeCell ref="AH888:AH892"/>
    <mergeCell ref="AI888:AI892"/>
    <mergeCell ref="AJ888:AJ892"/>
    <mergeCell ref="AF913:AF917"/>
    <mergeCell ref="AG913:AG917"/>
    <mergeCell ref="AH913:AH917"/>
    <mergeCell ref="AI913:AI917"/>
    <mergeCell ref="AJ913:AJ917"/>
    <mergeCell ref="AF908:AF912"/>
    <mergeCell ref="AG908:AG912"/>
    <mergeCell ref="AH908:AH912"/>
    <mergeCell ref="AI908:AI912"/>
    <mergeCell ref="AJ908:AJ912"/>
    <mergeCell ref="AF903:AF907"/>
    <mergeCell ref="AG903:AG907"/>
    <mergeCell ref="AH903:AH907"/>
    <mergeCell ref="AI903:AI907"/>
    <mergeCell ref="AJ903:AJ907"/>
    <mergeCell ref="AF928:AF932"/>
    <mergeCell ref="AG928:AG932"/>
    <mergeCell ref="AH928:AH932"/>
    <mergeCell ref="AI928:AI932"/>
    <mergeCell ref="AJ928:AJ932"/>
    <mergeCell ref="AF923:AF927"/>
    <mergeCell ref="AG923:AG927"/>
    <mergeCell ref="AH923:AH927"/>
    <mergeCell ref="AI923:AI927"/>
    <mergeCell ref="AJ923:AJ927"/>
    <mergeCell ref="AF918:AF922"/>
    <mergeCell ref="AG918:AG922"/>
    <mergeCell ref="AH918:AH922"/>
    <mergeCell ref="AI918:AI922"/>
    <mergeCell ref="AJ918:AJ922"/>
    <mergeCell ref="AF933:AF937"/>
    <mergeCell ref="AG933:AG937"/>
    <mergeCell ref="AH933:AH937"/>
    <mergeCell ref="AI933:AI937"/>
    <mergeCell ref="AJ933:AJ937"/>
    <mergeCell ref="AF958:AF962"/>
    <mergeCell ref="AG958:AG962"/>
    <mergeCell ref="AH958:AH962"/>
    <mergeCell ref="AI958:AI962"/>
    <mergeCell ref="AJ958:AJ962"/>
    <mergeCell ref="AF953:AF957"/>
    <mergeCell ref="AG953:AG957"/>
    <mergeCell ref="AH953:AH957"/>
    <mergeCell ref="AI953:AI957"/>
    <mergeCell ref="AJ953:AJ957"/>
    <mergeCell ref="AF948:AF952"/>
    <mergeCell ref="AG948:AG952"/>
    <mergeCell ref="AH948:AH952"/>
    <mergeCell ref="AI948:AI952"/>
    <mergeCell ref="AJ948:AJ952"/>
    <mergeCell ref="AI963:AI967"/>
    <mergeCell ref="AJ963:AJ967"/>
    <mergeCell ref="AI983:AI987"/>
    <mergeCell ref="AJ983:AJ987"/>
    <mergeCell ref="AF978:AF982"/>
    <mergeCell ref="AG978:AG982"/>
    <mergeCell ref="AH978:AH982"/>
    <mergeCell ref="AI978:AI982"/>
    <mergeCell ref="AJ978:AJ982"/>
    <mergeCell ref="AF973:AF977"/>
    <mergeCell ref="AG973:AG977"/>
    <mergeCell ref="AF943:AF947"/>
    <mergeCell ref="AG943:AG947"/>
    <mergeCell ref="AH943:AH947"/>
    <mergeCell ref="AI943:AI947"/>
    <mergeCell ref="AJ943:AJ947"/>
    <mergeCell ref="AF938:AF942"/>
    <mergeCell ref="AG938:AG942"/>
    <mergeCell ref="AH938:AH942"/>
    <mergeCell ref="AI938:AI942"/>
    <mergeCell ref="AJ938:AJ942"/>
    <mergeCell ref="AF998:AF1002"/>
    <mergeCell ref="AG998:AG1002"/>
    <mergeCell ref="AH998:AH1002"/>
    <mergeCell ref="AI998:AI1002"/>
    <mergeCell ref="AJ998:AJ1002"/>
    <mergeCell ref="AF993:AF997"/>
    <mergeCell ref="AG993:AG997"/>
    <mergeCell ref="AH993:AH997"/>
    <mergeCell ref="AI993:AI997"/>
    <mergeCell ref="AJ993:AJ997"/>
    <mergeCell ref="AF988:AF992"/>
    <mergeCell ref="AG988:AG992"/>
    <mergeCell ref="AH988:AH992"/>
    <mergeCell ref="AI988:AI992"/>
    <mergeCell ref="AJ988:AJ992"/>
    <mergeCell ref="AJ3:AK4"/>
    <mergeCell ref="AJ5:AJ7"/>
    <mergeCell ref="AK5:AK7"/>
    <mergeCell ref="AH973:AH977"/>
    <mergeCell ref="AI973:AI977"/>
    <mergeCell ref="AJ973:AJ977"/>
    <mergeCell ref="AF968:AF972"/>
    <mergeCell ref="AG968:AG972"/>
    <mergeCell ref="AH968:AH972"/>
    <mergeCell ref="AI968:AI972"/>
    <mergeCell ref="AJ968:AJ972"/>
    <mergeCell ref="AF983:AF987"/>
    <mergeCell ref="AG983:AG987"/>
    <mergeCell ref="AH983:AH987"/>
    <mergeCell ref="AF963:AF967"/>
    <mergeCell ref="AG963:AG967"/>
    <mergeCell ref="AH963:AH967"/>
  </mergeCells>
  <conditionalFormatting sqref="Z3 AC4:AE4 E3">
    <cfRule type="containsBlanks" dxfId="553" priority="1380" stopIfTrue="1">
      <formula>LEN(TRIM(E3))=0</formula>
    </cfRule>
  </conditionalFormatting>
  <conditionalFormatting sqref="F8">
    <cfRule type="expression" dxfId="552" priority="1379" stopIfTrue="1">
      <formula>OR($F8&lt;$G8,$F8&lt;$H8)</formula>
    </cfRule>
  </conditionalFormatting>
  <conditionalFormatting sqref="G8">
    <cfRule type="cellIs" dxfId="551" priority="772" stopIfTrue="1" operator="lessThan">
      <formula>$H8</formula>
    </cfRule>
  </conditionalFormatting>
  <conditionalFormatting sqref="AF13:AI1002 I6:T6">
    <cfRule type="cellIs" dxfId="550" priority="686" stopIfTrue="1" operator="greaterThan">
      <formula>100</formula>
    </cfRule>
  </conditionalFormatting>
  <conditionalFormatting sqref="AJ13:AJ1002">
    <cfRule type="cellIs" dxfId="549" priority="685" stopIfTrue="1" operator="notEqual">
      <formula>100</formula>
    </cfRule>
  </conditionalFormatting>
  <conditionalFormatting sqref="I13:T1002 Z13:AC1002">
    <cfRule type="cellIs" dxfId="548" priority="595" stopIfTrue="1" operator="greaterThan">
      <formula>$H13</formula>
    </cfRule>
  </conditionalFormatting>
  <conditionalFormatting sqref="F13:F1002">
    <cfRule type="expression" dxfId="547" priority="652" stopIfTrue="1">
      <formula>OR($F13&lt;$G13,$F13&lt;$H13)</formula>
    </cfRule>
  </conditionalFormatting>
  <conditionalFormatting sqref="D13:D1002">
    <cfRule type="expression" dxfId="546" priority="611" stopIfTrue="1">
      <formula>AND($C13&lt;&gt;"",$D13="")</formula>
    </cfRule>
  </conditionalFormatting>
  <conditionalFormatting sqref="G13:G1002">
    <cfRule type="cellIs" dxfId="545" priority="610" stopIfTrue="1" operator="lessThan">
      <formula>$H13</formula>
    </cfRule>
  </conditionalFormatting>
  <conditionalFormatting sqref="AE13:AE1002">
    <cfRule type="expression" dxfId="544" priority="593">
      <formula>AE13&lt;(AD13*AD13)</formula>
    </cfRule>
  </conditionalFormatting>
  <conditionalFormatting sqref="AD13:AE1002">
    <cfRule type="expression" dxfId="543" priority="592">
      <formula>AND($H13&gt;0,AD13="")</formula>
    </cfRule>
  </conditionalFormatting>
  <conditionalFormatting sqref="I12:T12">
    <cfRule type="expression" dxfId="542" priority="591">
      <formula>MOD(COUNTIF($I$9:I$9,1),2)=0</formula>
    </cfRule>
  </conditionalFormatting>
  <conditionalFormatting sqref="B13:B1002">
    <cfRule type="expression" dxfId="541" priority="589" stopIfTrue="1">
      <formula>AND(B13="",SUM($F13,$H13)&gt;0)</formula>
    </cfRule>
  </conditionalFormatting>
  <conditionalFormatting sqref="Y12">
    <cfRule type="expression" dxfId="540" priority="581" stopIfTrue="1">
      <formula>MOD(COUNTIF($I$9:Y$9,1),2)=0</formula>
    </cfRule>
  </conditionalFormatting>
  <conditionalFormatting sqref="I13:T1002 W13:Y1002">
    <cfRule type="expression" dxfId="539" priority="580" stopIfTrue="1">
      <formula>SUMIFS($I13:$Y13,$I$10:$Y$10,I$10)&gt;$H13</formula>
    </cfRule>
    <cfRule type="expression" dxfId="538" priority="1381">
      <formula>MOD(COUNTIF($I$9:I$9,1),2)=0</formula>
    </cfRule>
  </conditionalFormatting>
  <conditionalFormatting sqref="C13:T13 C18:T18 C23:T23 C28:T28 C33:T33 C38:T38 C43:T43 C48:T48 C53:T53 C58:T58 C63:T63 C68:T68 C73:T73 C78:T78 C83:T83 C88:T88 C93:T93 C98:T98 C103:T103 C108:T108 C113:T113 C118:T118 C123:T123 C128:T128 C133:T133 C138:T138 C143:T143 C148:T148 C153:T153 C158:T158 C163:T163 C168:T168 C173:T173 C178:T178 C183:T183 C188:T188 C193:T193 C198:T198 C203:T203 C208:T208 C213:T213 C218:T218 C223:T223 C228:T228 C233:T233 C238:T238 C243:T243 C248:T248 C253:T253 C258:T258 C263:T263 C268:T268 C273:T273 C278:T278 C283:T283 C288:T288 C293:T293 C298:T298 C303:T303 C308:T308 C313:T313 C318:T318 C323:T323 C328:T328 C333:T333 C338:T338 C343:T343 C348:T348 C353:T353 C358:T358 C363:T363 C368:T368 C373:T373 C378:T378 C383:T383 C388:T388 C393:T393 C398:T398 C403:T403 C408:T408 C413:T413 C418:T418 C423:T423 C428:T428 C433:T433 C438:T438 C443:T443 C448:T448 C453:T453 C458:T458 C463:T463 C468:T468 C473:T473 C478:T478 C483:T483 C488:T488 C493:T493 C498:T498 C503:T503 C508:T508 C513:T513 C518:T518 C523:T523 C528:T528 C533:T533 C538:T538 C543:T543 C548:T548 C553:T553 C558:T558 C563:T563 C568:T568 C573:T573 C578:T578 C583:T583 C588:T588 C593:T593 C598:T598 C603:T603 C608:T608 C613:T613 C618:T618 C623:T623 C628:T628 C633:T633 C638:T638 C643:T643 C648:T648 C653:T653 C658:T658 C663:T663 C668:T668 C673:T673 C678:T678 C683:T683 C688:T688 C693:T693 C698:T698 C703:T703 C708:T708 C713:T713 C718:T718 C723:T723 C728:T728 C733:T733 C738:T738 C743:T743 C748:T748 C753:T753 C758:T758 C763:T763 C768:T768 C773:T773 C778:T778 C783:T783 C788:T788 C793:T793 C798:T798 C803:T803 C808:T808 C813:T813 C818:T818 C823:T823 C828:T828 C833:T833 C838:T838 C843:T843 C848:T848 C853:T853 C858:T858 C863:T863 C868:T868 C873:T873 C878:T878 C883:T883 C888:T888 C893:T893 C898:T898 C903:T903 C908:T908 C913:T913 C918:T918 C923:T923 C928:T928 C933:T933 C938:T938 C943:T943 C948:T948 C953:T953 C958:T958 C963:T963 C968:T968 C973:T973 C978:T978 C983:T983 C988:T988 C993:T993 C998:T998 W998:AC998 W993:AC993 W988:AC988 W983:AC983 W978:AC978 W973:AC973 W968:AC968 W963:AC963 W958:AC958 W953:AC953 W948:AC948 W943:AC943 W938:AC938 W933:AC933 W928:AC928 W923:AC923 W918:AC918 W913:AC913 W908:AC908 W903:AC903 W898:AC898 W893:AC893 W888:AC888 W883:AC883 W878:AC878 W873:AC873 W868:AC868 W863:AC863 W858:AC858 W853:AC853 W848:AC848 W843:AC843 W838:AC838 W833:AC833 W828:AC828 W823:AC823 W818:AC818 W813:AC813 W808:AC808 W803:AC803 W798:AC798 W793:AC793 W788:AC788 W783:AC783 W778:AC778 W773:AC773 W768:AC768 W763:AC763 W758:AC758 W753:AC753 W748:AC748 W743:AC743 W738:AC738 W733:AC733 W728:AC728 W723:AC723 W718:AC718 W713:AC713 W708:AC708 W703:AC703 W698:AC698 W693:AC693 W688:AC688 W683:AC683 W678:AC678 W673:AC673 W668:AC668 W663:AC663 W658:AC658 W653:AC653 W648:AC648 W643:AC643 W638:AC638 W633:AC633 W628:AC628 W623:AC623 W618:AC618 W613:AC613 W608:AC608 W603:AC603 W598:AC598 W593:AC593 W588:AC588 W583:AC583 W578:AC578 W573:AC573 W568:AC568 W563:AC563 W558:AC558 W553:AC553 W548:AC548 W543:AC543 W538:AC538 W533:AC533 W528:AC528 W523:AC523 W518:AC518 W513:AC513 W508:AC508 W503:AC503 W498:AC498 W493:AC493 W488:AC488 W483:AC483 W478:AC478 W473:AC473 W468:AC468 W463:AC463 W458:AC458 W453:AC453 W448:AC448 W443:AC443 W438:AC438 W433:AC433 W428:AC428 W423:AC423 W418:AC418 W413:AC413 W408:AC408 W403:AC403 W398:AC398 W393:AC393 W388:AC388 W383:AC383 W378:AC378 W373:AC373 W368:AC368 W363:AC363 W358:AC358 W353:AC353 W348:AC348 W343:AC343 W338:AC338 W333:AC333 W328:AC328 W323:AC323 W318:AC318 W313:AC313 W308:AC308 W303:AC303 W298:AC298 W293:AC293 W288:AC288 W283:AC283 W278:AC278 W273:AC273 W268:AC268 W263:AC263 W258:AC258 W253:AC253 W248:AC248 W243:AC243 W238:AC238 W233:AC233 W228:AC228 W223:AC223 W218:AC218 W213:AC213 W208:AC208 W203:AC203 W198:AC198 W193:AC193 W188:AC188 W183:AC183 W178:AC178 W173:AC173 W168:AC168 W163:AC163 W158:AC158 W153:AC153 W148:AC148 W143:AC143 W138:AC138 W133:AC133 W128:AC128 W123:AC123 W118:AC118 W113:AC113 W108:AC108 W103:AC103 W98:AC98 W93:AC93 W88:AC88 W83:AC83 W78:AC78 W73:AC73 W68:AC68 W63:AC63 W58:AC58 W53:AC53 W48:AC48 W43:AC43 W38:AC38 W33:AC33 W28:AC28 W23:AC23 W18:AC18 W13:AC13">
    <cfRule type="expression" dxfId="537" priority="582" stopIfTrue="1">
      <formula>AND(COUNTA($C14:$AC17)&gt;0,COUNTA($C13:$AC13)=0)</formula>
    </cfRule>
  </conditionalFormatting>
  <conditionalFormatting sqref="U13:V13">
    <cfRule type="cellIs" dxfId="536" priority="574" stopIfTrue="1" operator="greaterThan">
      <formula>$H13</formula>
    </cfRule>
  </conditionalFormatting>
  <conditionalFormatting sqref="U12:V12">
    <cfRule type="expression" dxfId="535" priority="573" stopIfTrue="1">
      <formula>MOD(COUNTIF($I$9:U$9,1),2)=0</formula>
    </cfRule>
  </conditionalFormatting>
  <conditionalFormatting sqref="U13:V13">
    <cfRule type="expression" dxfId="534" priority="576" stopIfTrue="1">
      <formula>SUMIFS($I13:$Y13,$I$10:$Y$10,U$10)&gt;$H13</formula>
    </cfRule>
    <cfRule type="expression" dxfId="533" priority="577">
      <formula>MOD(COUNTIF($I$9:U$9,1),2)=0</formula>
    </cfRule>
  </conditionalFormatting>
  <conditionalFormatting sqref="W12:X12">
    <cfRule type="expression" dxfId="532" priority="565" stopIfTrue="1">
      <formula>MOD(COUNTIF($I$9:W$9,1),2)=0</formula>
    </cfRule>
  </conditionalFormatting>
  <conditionalFormatting sqref="U14:V14">
    <cfRule type="cellIs" dxfId="531" priority="555" stopIfTrue="1" operator="greaterThan">
      <formula>$H14</formula>
    </cfRule>
  </conditionalFormatting>
  <conditionalFormatting sqref="U14:V14">
    <cfRule type="expression" dxfId="530" priority="557" stopIfTrue="1">
      <formula>SUMIFS($I14:$Y14,$I$10:$Y$10,U$10)&gt;$H14</formula>
    </cfRule>
    <cfRule type="expression" dxfId="529" priority="558">
      <formula>MOD(COUNTIF($I$9:U$9,1),2)=0</formula>
    </cfRule>
  </conditionalFormatting>
  <conditionalFormatting sqref="U15:V27">
    <cfRule type="cellIs" dxfId="528" priority="540" stopIfTrue="1" operator="greaterThan">
      <formula>$H15</formula>
    </cfRule>
  </conditionalFormatting>
  <conditionalFormatting sqref="U15:V27">
    <cfRule type="expression" dxfId="527" priority="542" stopIfTrue="1">
      <formula>SUMIFS($I15:$Y15,$I$10:$Y$10,U$10)&gt;$H15</formula>
    </cfRule>
    <cfRule type="expression" dxfId="526" priority="543">
      <formula>MOD(COUNTIF($I$9:U$9,1),2)=0</formula>
    </cfRule>
  </conditionalFormatting>
  <conditionalFormatting sqref="W13:Y1002">
    <cfRule type="cellIs" dxfId="525" priority="531" stopIfTrue="1" operator="greaterThan">
      <formula>$H13</formula>
    </cfRule>
  </conditionalFormatting>
  <conditionalFormatting sqref="I6:T6">
    <cfRule type="expression" dxfId="524" priority="5215" stopIfTrue="1">
      <formula>SUMIFS($I6:$Y6,$I$10:$Y$10,I$10)&gt;100</formula>
    </cfRule>
  </conditionalFormatting>
  <conditionalFormatting sqref="H13:H1002">
    <cfRule type="expression" dxfId="523" priority="5224" stopIfTrue="1">
      <formula>AND(SUM($Z13:$AC13)&lt;&gt;$H13,COUNT($Z13:$AC13)&gt;0)</formula>
    </cfRule>
  </conditionalFormatting>
  <conditionalFormatting sqref="C13:C1002">
    <cfRule type="expression" dxfId="522" priority="5225" stopIfTrue="1">
      <formula>AND(SUM($D13:$AC13)&gt;0,$C13="")</formula>
    </cfRule>
  </conditionalFormatting>
  <conditionalFormatting sqref="Z13:AC1002">
    <cfRule type="expression" dxfId="521" priority="6612" stopIfTrue="1">
      <formula>SUM($Z13:$AC13)&gt;$H13</formula>
    </cfRule>
  </conditionalFormatting>
  <conditionalFormatting sqref="U13:V27">
    <cfRule type="expression" dxfId="520" priority="6613" stopIfTrue="1">
      <formula>AND(COUNTIF($C13:$E13,"")=3,SUM($F13:$AE13)=0)</formula>
    </cfRule>
  </conditionalFormatting>
  <conditionalFormatting sqref="U13:V27">
    <cfRule type="expression" dxfId="519" priority="6614" stopIfTrue="1">
      <formula>AND(COUNTA($C14:$AB17)&gt;0,COUNTA($C13:$AB13)=0)</formula>
    </cfRule>
  </conditionalFormatting>
  <conditionalFormatting sqref="U28:V28">
    <cfRule type="cellIs" dxfId="518" priority="526" stopIfTrue="1" operator="greaterThan">
      <formula>$H28</formula>
    </cfRule>
  </conditionalFormatting>
  <conditionalFormatting sqref="U28:V28">
    <cfRule type="expression" dxfId="517" priority="527" stopIfTrue="1">
      <formula>SUMIFS($I28:$Y28,$I$10:$Y$10,U$10)&gt;$H28</formula>
    </cfRule>
    <cfRule type="expression" dxfId="516" priority="528">
      <formula>MOD(COUNTIF($I$9:U$9,1),2)=0</formula>
    </cfRule>
  </conditionalFormatting>
  <conditionalFormatting sqref="U29:V29">
    <cfRule type="cellIs" dxfId="515" priority="523" stopIfTrue="1" operator="greaterThan">
      <formula>$H29</formula>
    </cfRule>
  </conditionalFormatting>
  <conditionalFormatting sqref="U29:V29">
    <cfRule type="expression" dxfId="514" priority="524" stopIfTrue="1">
      <formula>SUMIFS($I29:$Y29,$I$10:$Y$10,U$10)&gt;$H29</formula>
    </cfRule>
    <cfRule type="expression" dxfId="513" priority="525">
      <formula>MOD(COUNTIF($I$9:U$9,1),2)=0</formula>
    </cfRule>
  </conditionalFormatting>
  <conditionalFormatting sqref="U30:V42">
    <cfRule type="cellIs" dxfId="512" priority="520" stopIfTrue="1" operator="greaterThan">
      <formula>$H30</formula>
    </cfRule>
  </conditionalFormatting>
  <conditionalFormatting sqref="U30:V42">
    <cfRule type="expression" dxfId="511" priority="521" stopIfTrue="1">
      <formula>SUMIFS($I30:$Y30,$I$10:$Y$10,U$10)&gt;$H30</formula>
    </cfRule>
    <cfRule type="expression" dxfId="510" priority="522">
      <formula>MOD(COUNTIF($I$9:U$9,1),2)=0</formula>
    </cfRule>
  </conditionalFormatting>
  <conditionalFormatting sqref="U28:V42">
    <cfRule type="expression" dxfId="509" priority="529" stopIfTrue="1">
      <formula>AND(COUNTIF($C28:$E28,"")=3,SUM($F28:$AE28)=0)</formula>
    </cfRule>
  </conditionalFormatting>
  <conditionalFormatting sqref="U28:V42">
    <cfRule type="expression" dxfId="508" priority="530" stopIfTrue="1">
      <formula>AND(COUNTA($C29:$AB32)&gt;0,COUNTA($C28:$AB28)=0)</formula>
    </cfRule>
  </conditionalFormatting>
  <conditionalFormatting sqref="U43:V43">
    <cfRule type="cellIs" dxfId="507" priority="515" stopIfTrue="1" operator="greaterThan">
      <formula>$H43</formula>
    </cfRule>
  </conditionalFormatting>
  <conditionalFormatting sqref="U43:V43">
    <cfRule type="expression" dxfId="506" priority="516" stopIfTrue="1">
      <formula>SUMIFS($I43:$Y43,$I$10:$Y$10,U$10)&gt;$H43</formula>
    </cfRule>
    <cfRule type="expression" dxfId="505" priority="517">
      <formula>MOD(COUNTIF($I$9:U$9,1),2)=0</formula>
    </cfRule>
  </conditionalFormatting>
  <conditionalFormatting sqref="U44:V44">
    <cfRule type="cellIs" dxfId="504" priority="512" stopIfTrue="1" operator="greaterThan">
      <formula>$H44</formula>
    </cfRule>
  </conditionalFormatting>
  <conditionalFormatting sqref="U44:V44">
    <cfRule type="expression" dxfId="503" priority="513" stopIfTrue="1">
      <formula>SUMIFS($I44:$Y44,$I$10:$Y$10,U$10)&gt;$H44</formula>
    </cfRule>
    <cfRule type="expression" dxfId="502" priority="514">
      <formula>MOD(COUNTIF($I$9:U$9,1),2)=0</formula>
    </cfRule>
  </conditionalFormatting>
  <conditionalFormatting sqref="U45:V57">
    <cfRule type="cellIs" dxfId="501" priority="509" stopIfTrue="1" operator="greaterThan">
      <formula>$H45</formula>
    </cfRule>
  </conditionalFormatting>
  <conditionalFormatting sqref="U45:V57">
    <cfRule type="expression" dxfId="500" priority="510" stopIfTrue="1">
      <formula>SUMIFS($I45:$Y45,$I$10:$Y$10,U$10)&gt;$H45</formula>
    </cfRule>
    <cfRule type="expression" dxfId="499" priority="511">
      <formula>MOD(COUNTIF($I$9:U$9,1),2)=0</formula>
    </cfRule>
  </conditionalFormatting>
  <conditionalFormatting sqref="U43:V57">
    <cfRule type="expression" dxfId="498" priority="518" stopIfTrue="1">
      <formula>AND(COUNTIF($C43:$E43,"")=3,SUM($F43:$AE43)=0)</formula>
    </cfRule>
  </conditionalFormatting>
  <conditionalFormatting sqref="U43:V57">
    <cfRule type="expression" dxfId="497" priority="519" stopIfTrue="1">
      <formula>AND(COUNTA($C44:$AB47)&gt;0,COUNTA($C43:$AB43)=0)</formula>
    </cfRule>
  </conditionalFormatting>
  <conditionalFormatting sqref="U58:V58">
    <cfRule type="cellIs" dxfId="496" priority="504" stopIfTrue="1" operator="greaterThan">
      <formula>$H58</formula>
    </cfRule>
  </conditionalFormatting>
  <conditionalFormatting sqref="U58:V58">
    <cfRule type="expression" dxfId="495" priority="505" stopIfTrue="1">
      <formula>SUMIFS($I58:$Y58,$I$10:$Y$10,U$10)&gt;$H58</formula>
    </cfRule>
    <cfRule type="expression" dxfId="494" priority="506">
      <formula>MOD(COUNTIF($I$9:U$9,1),2)=0</formula>
    </cfRule>
  </conditionalFormatting>
  <conditionalFormatting sqref="U59:V59">
    <cfRule type="cellIs" dxfId="493" priority="501" stopIfTrue="1" operator="greaterThan">
      <formula>$H59</formula>
    </cfRule>
  </conditionalFormatting>
  <conditionalFormatting sqref="U59:V59">
    <cfRule type="expression" dxfId="492" priority="502" stopIfTrue="1">
      <formula>SUMIFS($I59:$Y59,$I$10:$Y$10,U$10)&gt;$H59</formula>
    </cfRule>
    <cfRule type="expression" dxfId="491" priority="503">
      <formula>MOD(COUNTIF($I$9:U$9,1),2)=0</formula>
    </cfRule>
  </conditionalFormatting>
  <conditionalFormatting sqref="U60:V72">
    <cfRule type="cellIs" dxfId="490" priority="498" stopIfTrue="1" operator="greaterThan">
      <formula>$H60</formula>
    </cfRule>
  </conditionalFormatting>
  <conditionalFormatting sqref="U60:V72">
    <cfRule type="expression" dxfId="489" priority="499" stopIfTrue="1">
      <formula>SUMIFS($I60:$Y60,$I$10:$Y$10,U$10)&gt;$H60</formula>
    </cfRule>
    <cfRule type="expression" dxfId="488" priority="500">
      <formula>MOD(COUNTIF($I$9:U$9,1),2)=0</formula>
    </cfRule>
  </conditionalFormatting>
  <conditionalFormatting sqref="U58:V72">
    <cfRule type="expression" dxfId="487" priority="507" stopIfTrue="1">
      <formula>AND(COUNTIF($C58:$E58,"")=3,SUM($F58:$AE58)=0)</formula>
    </cfRule>
  </conditionalFormatting>
  <conditionalFormatting sqref="U58:V72">
    <cfRule type="expression" dxfId="486" priority="508" stopIfTrue="1">
      <formula>AND(COUNTA($C59:$AB62)&gt;0,COUNTA($C58:$AB58)=0)</formula>
    </cfRule>
  </conditionalFormatting>
  <conditionalFormatting sqref="U73:V73">
    <cfRule type="cellIs" dxfId="485" priority="493" stopIfTrue="1" operator="greaterThan">
      <formula>$H73</formula>
    </cfRule>
  </conditionalFormatting>
  <conditionalFormatting sqref="U73:V73">
    <cfRule type="expression" dxfId="484" priority="494" stopIfTrue="1">
      <formula>SUMIFS($I73:$Y73,$I$10:$Y$10,U$10)&gt;$H73</formula>
    </cfRule>
    <cfRule type="expression" dxfId="483" priority="495">
      <formula>MOD(COUNTIF($I$9:U$9,1),2)=0</formula>
    </cfRule>
  </conditionalFormatting>
  <conditionalFormatting sqref="U74:V74">
    <cfRule type="cellIs" dxfId="482" priority="490" stopIfTrue="1" operator="greaterThan">
      <formula>$H74</formula>
    </cfRule>
  </conditionalFormatting>
  <conditionalFormatting sqref="U74:V74">
    <cfRule type="expression" dxfId="481" priority="491" stopIfTrue="1">
      <formula>SUMIFS($I74:$Y74,$I$10:$Y$10,U$10)&gt;$H74</formula>
    </cfRule>
    <cfRule type="expression" dxfId="480" priority="492">
      <formula>MOD(COUNTIF($I$9:U$9,1),2)=0</formula>
    </cfRule>
  </conditionalFormatting>
  <conditionalFormatting sqref="U75:V87">
    <cfRule type="cellIs" dxfId="479" priority="487" stopIfTrue="1" operator="greaterThan">
      <formula>$H75</formula>
    </cfRule>
  </conditionalFormatting>
  <conditionalFormatting sqref="U75:V87">
    <cfRule type="expression" dxfId="478" priority="488" stopIfTrue="1">
      <formula>SUMIFS($I75:$Y75,$I$10:$Y$10,U$10)&gt;$H75</formula>
    </cfRule>
    <cfRule type="expression" dxfId="477" priority="489">
      <formula>MOD(COUNTIF($I$9:U$9,1),2)=0</formula>
    </cfRule>
  </conditionalFormatting>
  <conditionalFormatting sqref="U73:V87">
    <cfRule type="expression" dxfId="476" priority="496" stopIfTrue="1">
      <formula>AND(COUNTIF($C73:$E73,"")=3,SUM($F73:$AE73)=0)</formula>
    </cfRule>
  </conditionalFormatting>
  <conditionalFormatting sqref="U73:V87">
    <cfRule type="expression" dxfId="475" priority="497" stopIfTrue="1">
      <formula>AND(COUNTA($C74:$AB77)&gt;0,COUNTA($C73:$AB73)=0)</formula>
    </cfRule>
  </conditionalFormatting>
  <conditionalFormatting sqref="U88:V88">
    <cfRule type="cellIs" dxfId="474" priority="482" stopIfTrue="1" operator="greaterThan">
      <formula>$H88</formula>
    </cfRule>
  </conditionalFormatting>
  <conditionalFormatting sqref="U88:V88">
    <cfRule type="expression" dxfId="473" priority="483" stopIfTrue="1">
      <formula>SUMIFS($I88:$Y88,$I$10:$Y$10,U$10)&gt;$H88</formula>
    </cfRule>
    <cfRule type="expression" dxfId="472" priority="484">
      <formula>MOD(COUNTIF($I$9:U$9,1),2)=0</formula>
    </cfRule>
  </conditionalFormatting>
  <conditionalFormatting sqref="U89:V89">
    <cfRule type="cellIs" dxfId="471" priority="479" stopIfTrue="1" operator="greaterThan">
      <formula>$H89</formula>
    </cfRule>
  </conditionalFormatting>
  <conditionalFormatting sqref="U89:V89">
    <cfRule type="expression" dxfId="470" priority="480" stopIfTrue="1">
      <formula>SUMIFS($I89:$Y89,$I$10:$Y$10,U$10)&gt;$H89</formula>
    </cfRule>
    <cfRule type="expression" dxfId="469" priority="481">
      <formula>MOD(COUNTIF($I$9:U$9,1),2)=0</formula>
    </cfRule>
  </conditionalFormatting>
  <conditionalFormatting sqref="U90:V102">
    <cfRule type="cellIs" dxfId="468" priority="476" stopIfTrue="1" operator="greaterThan">
      <formula>$H90</formula>
    </cfRule>
  </conditionalFormatting>
  <conditionalFormatting sqref="U90:V102">
    <cfRule type="expression" dxfId="467" priority="477" stopIfTrue="1">
      <formula>SUMIFS($I90:$Y90,$I$10:$Y$10,U$10)&gt;$H90</formula>
    </cfRule>
    <cfRule type="expression" dxfId="466" priority="478">
      <formula>MOD(COUNTIF($I$9:U$9,1),2)=0</formula>
    </cfRule>
  </conditionalFormatting>
  <conditionalFormatting sqref="U88:V102">
    <cfRule type="expression" dxfId="465" priority="485" stopIfTrue="1">
      <formula>AND(COUNTIF($C88:$E88,"")=3,SUM($F88:$AE88)=0)</formula>
    </cfRule>
  </conditionalFormatting>
  <conditionalFormatting sqref="U88:V102">
    <cfRule type="expression" dxfId="464" priority="486" stopIfTrue="1">
      <formula>AND(COUNTA($C89:$AB92)&gt;0,COUNTA($C88:$AB88)=0)</formula>
    </cfRule>
  </conditionalFormatting>
  <conditionalFormatting sqref="U103:V103">
    <cfRule type="cellIs" dxfId="463" priority="471" stopIfTrue="1" operator="greaterThan">
      <formula>$H103</formula>
    </cfRule>
  </conditionalFormatting>
  <conditionalFormatting sqref="U103:V103">
    <cfRule type="expression" dxfId="462" priority="472" stopIfTrue="1">
      <formula>SUMIFS($I103:$Y103,$I$10:$Y$10,U$10)&gt;$H103</formula>
    </cfRule>
    <cfRule type="expression" dxfId="461" priority="473">
      <formula>MOD(COUNTIF($I$9:U$9,1),2)=0</formula>
    </cfRule>
  </conditionalFormatting>
  <conditionalFormatting sqref="U104:V104">
    <cfRule type="cellIs" dxfId="460" priority="468" stopIfTrue="1" operator="greaterThan">
      <formula>$H104</formula>
    </cfRule>
  </conditionalFormatting>
  <conditionalFormatting sqref="U104:V104">
    <cfRule type="expression" dxfId="459" priority="469" stopIfTrue="1">
      <formula>SUMIFS($I104:$Y104,$I$10:$Y$10,U$10)&gt;$H104</formula>
    </cfRule>
    <cfRule type="expression" dxfId="458" priority="470">
      <formula>MOD(COUNTIF($I$9:U$9,1),2)=0</formula>
    </cfRule>
  </conditionalFormatting>
  <conditionalFormatting sqref="U105:V117">
    <cfRule type="cellIs" dxfId="457" priority="465" stopIfTrue="1" operator="greaterThan">
      <formula>$H105</formula>
    </cfRule>
  </conditionalFormatting>
  <conditionalFormatting sqref="U105:V117">
    <cfRule type="expression" dxfId="456" priority="466" stopIfTrue="1">
      <formula>SUMIFS($I105:$Y105,$I$10:$Y$10,U$10)&gt;$H105</formula>
    </cfRule>
    <cfRule type="expression" dxfId="455" priority="467">
      <formula>MOD(COUNTIF($I$9:U$9,1),2)=0</formula>
    </cfRule>
  </conditionalFormatting>
  <conditionalFormatting sqref="U103:V117">
    <cfRule type="expression" dxfId="454" priority="474" stopIfTrue="1">
      <formula>AND(COUNTIF($C103:$E103,"")=3,SUM($F103:$AE103)=0)</formula>
    </cfRule>
  </conditionalFormatting>
  <conditionalFormatting sqref="U103:V117">
    <cfRule type="expression" dxfId="453" priority="475" stopIfTrue="1">
      <formula>AND(COUNTA($C104:$AB107)&gt;0,COUNTA($C103:$AB103)=0)</formula>
    </cfRule>
  </conditionalFormatting>
  <conditionalFormatting sqref="U118:V118">
    <cfRule type="cellIs" dxfId="452" priority="460" stopIfTrue="1" operator="greaterThan">
      <formula>$H118</formula>
    </cfRule>
  </conditionalFormatting>
  <conditionalFormatting sqref="U118:V118">
    <cfRule type="expression" dxfId="451" priority="461" stopIfTrue="1">
      <formula>SUMIFS($I118:$Y118,$I$10:$Y$10,U$10)&gt;$H118</formula>
    </cfRule>
    <cfRule type="expression" dxfId="450" priority="462">
      <formula>MOD(COUNTIF($I$9:U$9,1),2)=0</formula>
    </cfRule>
  </conditionalFormatting>
  <conditionalFormatting sqref="U119:V119">
    <cfRule type="cellIs" dxfId="449" priority="457" stopIfTrue="1" operator="greaterThan">
      <formula>$H119</formula>
    </cfRule>
  </conditionalFormatting>
  <conditionalFormatting sqref="U119:V119">
    <cfRule type="expression" dxfId="448" priority="458" stopIfTrue="1">
      <formula>SUMIFS($I119:$Y119,$I$10:$Y$10,U$10)&gt;$H119</formula>
    </cfRule>
    <cfRule type="expression" dxfId="447" priority="459">
      <formula>MOD(COUNTIF($I$9:U$9,1),2)=0</formula>
    </cfRule>
  </conditionalFormatting>
  <conditionalFormatting sqref="U120:V132">
    <cfRule type="cellIs" dxfId="446" priority="454" stopIfTrue="1" operator="greaterThan">
      <formula>$H120</formula>
    </cfRule>
  </conditionalFormatting>
  <conditionalFormatting sqref="U120:V132">
    <cfRule type="expression" dxfId="445" priority="455" stopIfTrue="1">
      <formula>SUMIFS($I120:$Y120,$I$10:$Y$10,U$10)&gt;$H120</formula>
    </cfRule>
    <cfRule type="expression" dxfId="444" priority="456">
      <formula>MOD(COUNTIF($I$9:U$9,1),2)=0</formula>
    </cfRule>
  </conditionalFormatting>
  <conditionalFormatting sqref="U118:V132">
    <cfRule type="expression" dxfId="443" priority="463" stopIfTrue="1">
      <formula>AND(COUNTIF($C118:$E118,"")=3,SUM($F118:$AE118)=0)</formula>
    </cfRule>
  </conditionalFormatting>
  <conditionalFormatting sqref="U118:V132">
    <cfRule type="expression" dxfId="442" priority="464" stopIfTrue="1">
      <formula>AND(COUNTA($C119:$AB122)&gt;0,COUNTA($C118:$AB118)=0)</formula>
    </cfRule>
  </conditionalFormatting>
  <conditionalFormatting sqref="U133:V133">
    <cfRule type="cellIs" dxfId="441" priority="449" stopIfTrue="1" operator="greaterThan">
      <formula>$H133</formula>
    </cfRule>
  </conditionalFormatting>
  <conditionalFormatting sqref="U133:V133">
    <cfRule type="expression" dxfId="440" priority="450" stopIfTrue="1">
      <formula>SUMIFS($I133:$Y133,$I$10:$Y$10,U$10)&gt;$H133</formula>
    </cfRule>
    <cfRule type="expression" dxfId="439" priority="451">
      <formula>MOD(COUNTIF($I$9:U$9,1),2)=0</formula>
    </cfRule>
  </conditionalFormatting>
  <conditionalFormatting sqref="U134:V134">
    <cfRule type="cellIs" dxfId="438" priority="446" stopIfTrue="1" operator="greaterThan">
      <formula>$H134</formula>
    </cfRule>
  </conditionalFormatting>
  <conditionalFormatting sqref="U134:V134">
    <cfRule type="expression" dxfId="437" priority="447" stopIfTrue="1">
      <formula>SUMIFS($I134:$Y134,$I$10:$Y$10,U$10)&gt;$H134</formula>
    </cfRule>
    <cfRule type="expression" dxfId="436" priority="448">
      <formula>MOD(COUNTIF($I$9:U$9,1),2)=0</formula>
    </cfRule>
  </conditionalFormatting>
  <conditionalFormatting sqref="U135:V147">
    <cfRule type="cellIs" dxfId="435" priority="443" stopIfTrue="1" operator="greaterThan">
      <formula>$H135</formula>
    </cfRule>
  </conditionalFormatting>
  <conditionalFormatting sqref="U135:V147">
    <cfRule type="expression" dxfId="434" priority="444" stopIfTrue="1">
      <formula>SUMIFS($I135:$Y135,$I$10:$Y$10,U$10)&gt;$H135</formula>
    </cfRule>
    <cfRule type="expression" dxfId="433" priority="445">
      <formula>MOD(COUNTIF($I$9:U$9,1),2)=0</formula>
    </cfRule>
  </conditionalFormatting>
  <conditionalFormatting sqref="U133:V147">
    <cfRule type="expression" dxfId="432" priority="452" stopIfTrue="1">
      <formula>AND(COUNTIF($C133:$E133,"")=3,SUM($F133:$AE133)=0)</formula>
    </cfRule>
  </conditionalFormatting>
  <conditionalFormatting sqref="U133:V147">
    <cfRule type="expression" dxfId="431" priority="453" stopIfTrue="1">
      <formula>AND(COUNTA($C134:$AB137)&gt;0,COUNTA($C133:$AB133)=0)</formula>
    </cfRule>
  </conditionalFormatting>
  <conditionalFormatting sqref="U148:V148">
    <cfRule type="cellIs" dxfId="430" priority="438" stopIfTrue="1" operator="greaterThan">
      <formula>$H148</formula>
    </cfRule>
  </conditionalFormatting>
  <conditionalFormatting sqref="U148:V148">
    <cfRule type="expression" dxfId="429" priority="439" stopIfTrue="1">
      <formula>SUMIFS($I148:$Y148,$I$10:$Y$10,U$10)&gt;$H148</formula>
    </cfRule>
    <cfRule type="expression" dxfId="428" priority="440">
      <formula>MOD(COUNTIF($I$9:U$9,1),2)=0</formula>
    </cfRule>
  </conditionalFormatting>
  <conditionalFormatting sqref="U149:V149">
    <cfRule type="cellIs" dxfId="427" priority="435" stopIfTrue="1" operator="greaterThan">
      <formula>$H149</formula>
    </cfRule>
  </conditionalFormatting>
  <conditionalFormatting sqref="U149:V149">
    <cfRule type="expression" dxfId="426" priority="436" stopIfTrue="1">
      <formula>SUMIFS($I149:$Y149,$I$10:$Y$10,U$10)&gt;$H149</formula>
    </cfRule>
    <cfRule type="expression" dxfId="425" priority="437">
      <formula>MOD(COUNTIF($I$9:U$9,1),2)=0</formula>
    </cfRule>
  </conditionalFormatting>
  <conditionalFormatting sqref="U150:V162">
    <cfRule type="cellIs" dxfId="424" priority="432" stopIfTrue="1" operator="greaterThan">
      <formula>$H150</formula>
    </cfRule>
  </conditionalFormatting>
  <conditionalFormatting sqref="U150:V162">
    <cfRule type="expression" dxfId="423" priority="433" stopIfTrue="1">
      <formula>SUMIFS($I150:$Y150,$I$10:$Y$10,U$10)&gt;$H150</formula>
    </cfRule>
    <cfRule type="expression" dxfId="422" priority="434">
      <formula>MOD(COUNTIF($I$9:U$9,1),2)=0</formula>
    </cfRule>
  </conditionalFormatting>
  <conditionalFormatting sqref="U148:V162">
    <cfRule type="expression" dxfId="421" priority="441" stopIfTrue="1">
      <formula>AND(COUNTIF($C148:$E148,"")=3,SUM($F148:$AE148)=0)</formula>
    </cfRule>
  </conditionalFormatting>
  <conditionalFormatting sqref="U148:V162">
    <cfRule type="expression" dxfId="420" priority="442" stopIfTrue="1">
      <formula>AND(COUNTA($C149:$AB152)&gt;0,COUNTA($C148:$AB148)=0)</formula>
    </cfRule>
  </conditionalFormatting>
  <conditionalFormatting sqref="U163:V163">
    <cfRule type="cellIs" dxfId="419" priority="427" stopIfTrue="1" operator="greaterThan">
      <formula>$H163</formula>
    </cfRule>
  </conditionalFormatting>
  <conditionalFormatting sqref="U163:V163">
    <cfRule type="expression" dxfId="418" priority="428" stopIfTrue="1">
      <formula>SUMIFS($I163:$Y163,$I$10:$Y$10,U$10)&gt;$H163</formula>
    </cfRule>
    <cfRule type="expression" dxfId="417" priority="429">
      <formula>MOD(COUNTIF($I$9:U$9,1),2)=0</formula>
    </cfRule>
  </conditionalFormatting>
  <conditionalFormatting sqref="U164:V164">
    <cfRule type="cellIs" dxfId="416" priority="424" stopIfTrue="1" operator="greaterThan">
      <formula>$H164</formula>
    </cfRule>
  </conditionalFormatting>
  <conditionalFormatting sqref="U164:V164">
    <cfRule type="expression" dxfId="415" priority="425" stopIfTrue="1">
      <formula>SUMIFS($I164:$Y164,$I$10:$Y$10,U$10)&gt;$H164</formula>
    </cfRule>
    <cfRule type="expression" dxfId="414" priority="426">
      <formula>MOD(COUNTIF($I$9:U$9,1),2)=0</formula>
    </cfRule>
  </conditionalFormatting>
  <conditionalFormatting sqref="U165:V177">
    <cfRule type="cellIs" dxfId="413" priority="421" stopIfTrue="1" operator="greaterThan">
      <formula>$H165</formula>
    </cfRule>
  </conditionalFormatting>
  <conditionalFormatting sqref="U165:V177">
    <cfRule type="expression" dxfId="412" priority="422" stopIfTrue="1">
      <formula>SUMIFS($I165:$Y165,$I$10:$Y$10,U$10)&gt;$H165</formula>
    </cfRule>
    <cfRule type="expression" dxfId="411" priority="423">
      <formula>MOD(COUNTIF($I$9:U$9,1),2)=0</formula>
    </cfRule>
  </conditionalFormatting>
  <conditionalFormatting sqref="U163:V177">
    <cfRule type="expression" dxfId="410" priority="430" stopIfTrue="1">
      <formula>AND(COUNTIF($C163:$E163,"")=3,SUM($F163:$AE163)=0)</formula>
    </cfRule>
  </conditionalFormatting>
  <conditionalFormatting sqref="U163:V177">
    <cfRule type="expression" dxfId="409" priority="431" stopIfTrue="1">
      <formula>AND(COUNTA($C164:$AB167)&gt;0,COUNTA($C163:$AB163)=0)</formula>
    </cfRule>
  </conditionalFormatting>
  <conditionalFormatting sqref="U178:V178">
    <cfRule type="cellIs" dxfId="408" priority="416" stopIfTrue="1" operator="greaterThan">
      <formula>$H178</formula>
    </cfRule>
  </conditionalFormatting>
  <conditionalFormatting sqref="U178:V178">
    <cfRule type="expression" dxfId="407" priority="417" stopIfTrue="1">
      <formula>SUMIFS($I178:$Y178,$I$10:$Y$10,U$10)&gt;$H178</formula>
    </cfRule>
    <cfRule type="expression" dxfId="406" priority="418">
      <formula>MOD(COUNTIF($I$9:U$9,1),2)=0</formula>
    </cfRule>
  </conditionalFormatting>
  <conditionalFormatting sqref="U179:V179">
    <cfRule type="cellIs" dxfId="405" priority="413" stopIfTrue="1" operator="greaterThan">
      <formula>$H179</formula>
    </cfRule>
  </conditionalFormatting>
  <conditionalFormatting sqref="U179:V179">
    <cfRule type="expression" dxfId="404" priority="414" stopIfTrue="1">
      <formula>SUMIFS($I179:$Y179,$I$10:$Y$10,U$10)&gt;$H179</formula>
    </cfRule>
    <cfRule type="expression" dxfId="403" priority="415">
      <formula>MOD(COUNTIF($I$9:U$9,1),2)=0</formula>
    </cfRule>
  </conditionalFormatting>
  <conditionalFormatting sqref="U180:V192">
    <cfRule type="cellIs" dxfId="402" priority="410" stopIfTrue="1" operator="greaterThan">
      <formula>$H180</formula>
    </cfRule>
  </conditionalFormatting>
  <conditionalFormatting sqref="U180:V192">
    <cfRule type="expression" dxfId="401" priority="411" stopIfTrue="1">
      <formula>SUMIFS($I180:$Y180,$I$10:$Y$10,U$10)&gt;$H180</formula>
    </cfRule>
    <cfRule type="expression" dxfId="400" priority="412">
      <formula>MOD(COUNTIF($I$9:U$9,1),2)=0</formula>
    </cfRule>
  </conditionalFormatting>
  <conditionalFormatting sqref="U178:V192">
    <cfRule type="expression" dxfId="399" priority="419" stopIfTrue="1">
      <formula>AND(COUNTIF($C178:$E178,"")=3,SUM($F178:$AE178)=0)</formula>
    </cfRule>
  </conditionalFormatting>
  <conditionalFormatting sqref="U178:V192">
    <cfRule type="expression" dxfId="398" priority="420" stopIfTrue="1">
      <formula>AND(COUNTA($C179:$AB182)&gt;0,COUNTA($C178:$AB178)=0)</formula>
    </cfRule>
  </conditionalFormatting>
  <conditionalFormatting sqref="U193:V193">
    <cfRule type="cellIs" dxfId="397" priority="405" stopIfTrue="1" operator="greaterThan">
      <formula>$H193</formula>
    </cfRule>
  </conditionalFormatting>
  <conditionalFormatting sqref="U193:V193">
    <cfRule type="expression" dxfId="396" priority="406" stopIfTrue="1">
      <formula>SUMIFS($I193:$Y193,$I$10:$Y$10,U$10)&gt;$H193</formula>
    </cfRule>
    <cfRule type="expression" dxfId="395" priority="407">
      <formula>MOD(COUNTIF($I$9:U$9,1),2)=0</formula>
    </cfRule>
  </conditionalFormatting>
  <conditionalFormatting sqref="U194:V194">
    <cfRule type="cellIs" dxfId="394" priority="402" stopIfTrue="1" operator="greaterThan">
      <formula>$H194</formula>
    </cfRule>
  </conditionalFormatting>
  <conditionalFormatting sqref="U194:V194">
    <cfRule type="expression" dxfId="393" priority="403" stopIfTrue="1">
      <formula>SUMIFS($I194:$Y194,$I$10:$Y$10,U$10)&gt;$H194</formula>
    </cfRule>
    <cfRule type="expression" dxfId="392" priority="404">
      <formula>MOD(COUNTIF($I$9:U$9,1),2)=0</formula>
    </cfRule>
  </conditionalFormatting>
  <conditionalFormatting sqref="U195:V207">
    <cfRule type="cellIs" dxfId="391" priority="399" stopIfTrue="1" operator="greaterThan">
      <formula>$H195</formula>
    </cfRule>
  </conditionalFormatting>
  <conditionalFormatting sqref="U195:V207">
    <cfRule type="expression" dxfId="390" priority="400" stopIfTrue="1">
      <formula>SUMIFS($I195:$Y195,$I$10:$Y$10,U$10)&gt;$H195</formula>
    </cfRule>
    <cfRule type="expression" dxfId="389" priority="401">
      <formula>MOD(COUNTIF($I$9:U$9,1),2)=0</formula>
    </cfRule>
  </conditionalFormatting>
  <conditionalFormatting sqref="U193:V207">
    <cfRule type="expression" dxfId="388" priority="408" stopIfTrue="1">
      <formula>AND(COUNTIF($C193:$E193,"")=3,SUM($F193:$AE193)=0)</formula>
    </cfRule>
  </conditionalFormatting>
  <conditionalFormatting sqref="U193:V207">
    <cfRule type="expression" dxfId="387" priority="409" stopIfTrue="1">
      <formula>AND(COUNTA($C194:$AB197)&gt;0,COUNTA($C193:$AB193)=0)</formula>
    </cfRule>
  </conditionalFormatting>
  <conditionalFormatting sqref="U208:V208">
    <cfRule type="cellIs" dxfId="386" priority="394" stopIfTrue="1" operator="greaterThan">
      <formula>$H208</formula>
    </cfRule>
  </conditionalFormatting>
  <conditionalFormatting sqref="U208:V208">
    <cfRule type="expression" dxfId="385" priority="395" stopIfTrue="1">
      <formula>SUMIFS($I208:$Y208,$I$10:$Y$10,U$10)&gt;$H208</formula>
    </cfRule>
    <cfRule type="expression" dxfId="384" priority="396">
      <formula>MOD(COUNTIF($I$9:U$9,1),2)=0</formula>
    </cfRule>
  </conditionalFormatting>
  <conditionalFormatting sqref="U209:V209">
    <cfRule type="cellIs" dxfId="383" priority="391" stopIfTrue="1" operator="greaterThan">
      <formula>$H209</formula>
    </cfRule>
  </conditionalFormatting>
  <conditionalFormatting sqref="U209:V209">
    <cfRule type="expression" dxfId="382" priority="392" stopIfTrue="1">
      <formula>SUMIFS($I209:$Y209,$I$10:$Y$10,U$10)&gt;$H209</formula>
    </cfRule>
    <cfRule type="expression" dxfId="381" priority="393">
      <formula>MOD(COUNTIF($I$9:U$9,1),2)=0</formula>
    </cfRule>
  </conditionalFormatting>
  <conditionalFormatting sqref="U210:V222">
    <cfRule type="cellIs" dxfId="380" priority="388" stopIfTrue="1" operator="greaterThan">
      <formula>$H210</formula>
    </cfRule>
  </conditionalFormatting>
  <conditionalFormatting sqref="U210:V222">
    <cfRule type="expression" dxfId="379" priority="389" stopIfTrue="1">
      <formula>SUMIFS($I210:$Y210,$I$10:$Y$10,U$10)&gt;$H210</formula>
    </cfRule>
    <cfRule type="expression" dxfId="378" priority="390">
      <formula>MOD(COUNTIF($I$9:U$9,1),2)=0</formula>
    </cfRule>
  </conditionalFormatting>
  <conditionalFormatting sqref="U208:V222">
    <cfRule type="expression" dxfId="377" priority="397" stopIfTrue="1">
      <formula>AND(COUNTIF($C208:$E208,"")=3,SUM($F208:$AE208)=0)</formula>
    </cfRule>
  </conditionalFormatting>
  <conditionalFormatting sqref="U208:V222">
    <cfRule type="expression" dxfId="376" priority="398" stopIfTrue="1">
      <formula>AND(COUNTA($C209:$AB212)&gt;0,COUNTA($C208:$AB208)=0)</formula>
    </cfRule>
  </conditionalFormatting>
  <conditionalFormatting sqref="U223:V223">
    <cfRule type="cellIs" dxfId="375" priority="383" stopIfTrue="1" operator="greaterThan">
      <formula>$H223</formula>
    </cfRule>
  </conditionalFormatting>
  <conditionalFormatting sqref="U223:V223">
    <cfRule type="expression" dxfId="374" priority="384" stopIfTrue="1">
      <formula>SUMIFS($I223:$Y223,$I$10:$Y$10,U$10)&gt;$H223</formula>
    </cfRule>
    <cfRule type="expression" dxfId="373" priority="385">
      <formula>MOD(COUNTIF($I$9:U$9,1),2)=0</formula>
    </cfRule>
  </conditionalFormatting>
  <conditionalFormatting sqref="U224:V224">
    <cfRule type="cellIs" dxfId="372" priority="380" stopIfTrue="1" operator="greaterThan">
      <formula>$H224</formula>
    </cfRule>
  </conditionalFormatting>
  <conditionalFormatting sqref="U224:V224">
    <cfRule type="expression" dxfId="371" priority="381" stopIfTrue="1">
      <formula>SUMIFS($I224:$Y224,$I$10:$Y$10,U$10)&gt;$H224</formula>
    </cfRule>
    <cfRule type="expression" dxfId="370" priority="382">
      <formula>MOD(COUNTIF($I$9:U$9,1),2)=0</formula>
    </cfRule>
  </conditionalFormatting>
  <conditionalFormatting sqref="U225:V237">
    <cfRule type="cellIs" dxfId="369" priority="377" stopIfTrue="1" operator="greaterThan">
      <formula>$H225</formula>
    </cfRule>
  </conditionalFormatting>
  <conditionalFormatting sqref="U225:V237">
    <cfRule type="expression" dxfId="368" priority="378" stopIfTrue="1">
      <formula>SUMIFS($I225:$Y225,$I$10:$Y$10,U$10)&gt;$H225</formula>
    </cfRule>
    <cfRule type="expression" dxfId="367" priority="379">
      <formula>MOD(COUNTIF($I$9:U$9,1),2)=0</formula>
    </cfRule>
  </conditionalFormatting>
  <conditionalFormatting sqref="U223:V237">
    <cfRule type="expression" dxfId="366" priority="386" stopIfTrue="1">
      <formula>AND(COUNTIF($C223:$E223,"")=3,SUM($F223:$AE223)=0)</formula>
    </cfRule>
  </conditionalFormatting>
  <conditionalFormatting sqref="U223:V237">
    <cfRule type="expression" dxfId="365" priority="387" stopIfTrue="1">
      <formula>AND(COUNTA($C224:$AB227)&gt;0,COUNTA($C223:$AB223)=0)</formula>
    </cfRule>
  </conditionalFormatting>
  <conditionalFormatting sqref="U238:V238">
    <cfRule type="cellIs" dxfId="364" priority="361" stopIfTrue="1" operator="greaterThan">
      <formula>$H238</formula>
    </cfRule>
  </conditionalFormatting>
  <conditionalFormatting sqref="U238:V238">
    <cfRule type="expression" dxfId="363" priority="362" stopIfTrue="1">
      <formula>SUMIFS($I238:$Y238,$I$10:$Y$10,U$10)&gt;$H238</formula>
    </cfRule>
    <cfRule type="expression" dxfId="362" priority="363">
      <formula>MOD(COUNTIF($I$9:U$9,1),2)=0</formula>
    </cfRule>
  </conditionalFormatting>
  <conditionalFormatting sqref="U239:V239">
    <cfRule type="cellIs" dxfId="361" priority="358" stopIfTrue="1" operator="greaterThan">
      <formula>$H239</formula>
    </cfRule>
  </conditionalFormatting>
  <conditionalFormatting sqref="U239:V239">
    <cfRule type="expression" dxfId="360" priority="359" stopIfTrue="1">
      <formula>SUMIFS($I239:$Y239,$I$10:$Y$10,U$10)&gt;$H239</formula>
    </cfRule>
    <cfRule type="expression" dxfId="359" priority="360">
      <formula>MOD(COUNTIF($I$9:U$9,1),2)=0</formula>
    </cfRule>
  </conditionalFormatting>
  <conditionalFormatting sqref="U240:V252">
    <cfRule type="cellIs" dxfId="358" priority="355" stopIfTrue="1" operator="greaterThan">
      <formula>$H240</formula>
    </cfRule>
  </conditionalFormatting>
  <conditionalFormatting sqref="U240:V252">
    <cfRule type="expression" dxfId="357" priority="356" stopIfTrue="1">
      <formula>SUMIFS($I240:$Y240,$I$10:$Y$10,U$10)&gt;$H240</formula>
    </cfRule>
    <cfRule type="expression" dxfId="356" priority="357">
      <formula>MOD(COUNTIF($I$9:U$9,1),2)=0</formula>
    </cfRule>
  </conditionalFormatting>
  <conditionalFormatting sqref="U238:V252">
    <cfRule type="expression" dxfId="355" priority="364" stopIfTrue="1">
      <formula>AND(COUNTIF($C238:$E238,"")=3,SUM($F238:$AE238)=0)</formula>
    </cfRule>
  </conditionalFormatting>
  <conditionalFormatting sqref="U238:V252">
    <cfRule type="expression" dxfId="354" priority="365" stopIfTrue="1">
      <formula>AND(COUNTA($C239:$AB242)&gt;0,COUNTA($C238:$AB238)=0)</formula>
    </cfRule>
  </conditionalFormatting>
  <conditionalFormatting sqref="U253:V253">
    <cfRule type="cellIs" dxfId="353" priority="350" stopIfTrue="1" operator="greaterThan">
      <formula>$H253</formula>
    </cfRule>
  </conditionalFormatting>
  <conditionalFormatting sqref="U253:V253">
    <cfRule type="expression" dxfId="352" priority="351" stopIfTrue="1">
      <formula>SUMIFS($I253:$Y253,$I$10:$Y$10,U$10)&gt;$H253</formula>
    </cfRule>
    <cfRule type="expression" dxfId="351" priority="352">
      <formula>MOD(COUNTIF($I$9:U$9,1),2)=0</formula>
    </cfRule>
  </conditionalFormatting>
  <conditionalFormatting sqref="U254:V254">
    <cfRule type="cellIs" dxfId="350" priority="347" stopIfTrue="1" operator="greaterThan">
      <formula>$H254</formula>
    </cfRule>
  </conditionalFormatting>
  <conditionalFormatting sqref="U254:V254">
    <cfRule type="expression" dxfId="349" priority="348" stopIfTrue="1">
      <formula>SUMIFS($I254:$Y254,$I$10:$Y$10,U$10)&gt;$H254</formula>
    </cfRule>
    <cfRule type="expression" dxfId="348" priority="349">
      <formula>MOD(COUNTIF($I$9:U$9,1),2)=0</formula>
    </cfRule>
  </conditionalFormatting>
  <conditionalFormatting sqref="U255:V267">
    <cfRule type="cellIs" dxfId="347" priority="344" stopIfTrue="1" operator="greaterThan">
      <formula>$H255</formula>
    </cfRule>
  </conditionalFormatting>
  <conditionalFormatting sqref="U255:V267">
    <cfRule type="expression" dxfId="346" priority="345" stopIfTrue="1">
      <formula>SUMIFS($I255:$Y255,$I$10:$Y$10,U$10)&gt;$H255</formula>
    </cfRule>
    <cfRule type="expression" dxfId="345" priority="346">
      <formula>MOD(COUNTIF($I$9:U$9,1),2)=0</formula>
    </cfRule>
  </conditionalFormatting>
  <conditionalFormatting sqref="U253:V267">
    <cfRule type="expression" dxfId="344" priority="353" stopIfTrue="1">
      <formula>AND(COUNTIF($C253:$E253,"")=3,SUM($F253:$AE253)=0)</formula>
    </cfRule>
  </conditionalFormatting>
  <conditionalFormatting sqref="U253:V267">
    <cfRule type="expression" dxfId="343" priority="354" stopIfTrue="1">
      <formula>AND(COUNTA($C254:$AB257)&gt;0,COUNTA($C253:$AB253)=0)</formula>
    </cfRule>
  </conditionalFormatting>
  <conditionalFormatting sqref="U268:V268">
    <cfRule type="cellIs" dxfId="342" priority="339" stopIfTrue="1" operator="greaterThan">
      <formula>$H268</formula>
    </cfRule>
  </conditionalFormatting>
  <conditionalFormatting sqref="U268:V268">
    <cfRule type="expression" dxfId="341" priority="340" stopIfTrue="1">
      <formula>SUMIFS($I268:$Y268,$I$10:$Y$10,U$10)&gt;$H268</formula>
    </cfRule>
    <cfRule type="expression" dxfId="340" priority="341">
      <formula>MOD(COUNTIF($I$9:U$9,1),2)=0</formula>
    </cfRule>
  </conditionalFormatting>
  <conditionalFormatting sqref="U269:V269">
    <cfRule type="cellIs" dxfId="339" priority="336" stopIfTrue="1" operator="greaterThan">
      <formula>$H269</formula>
    </cfRule>
  </conditionalFormatting>
  <conditionalFormatting sqref="U269:V269">
    <cfRule type="expression" dxfId="338" priority="337" stopIfTrue="1">
      <formula>SUMIFS($I269:$Y269,$I$10:$Y$10,U$10)&gt;$H269</formula>
    </cfRule>
    <cfRule type="expression" dxfId="337" priority="338">
      <formula>MOD(COUNTIF($I$9:U$9,1),2)=0</formula>
    </cfRule>
  </conditionalFormatting>
  <conditionalFormatting sqref="U270:V282">
    <cfRule type="cellIs" dxfId="336" priority="333" stopIfTrue="1" operator="greaterThan">
      <formula>$H270</formula>
    </cfRule>
  </conditionalFormatting>
  <conditionalFormatting sqref="U270:V282">
    <cfRule type="expression" dxfId="335" priority="334" stopIfTrue="1">
      <formula>SUMIFS($I270:$Y270,$I$10:$Y$10,U$10)&gt;$H270</formula>
    </cfRule>
    <cfRule type="expression" dxfId="334" priority="335">
      <formula>MOD(COUNTIF($I$9:U$9,1),2)=0</formula>
    </cfRule>
  </conditionalFormatting>
  <conditionalFormatting sqref="U268:V282">
    <cfRule type="expression" dxfId="333" priority="342" stopIfTrue="1">
      <formula>AND(COUNTIF($C268:$E268,"")=3,SUM($F268:$AE268)=0)</formula>
    </cfRule>
  </conditionalFormatting>
  <conditionalFormatting sqref="U268:V282">
    <cfRule type="expression" dxfId="332" priority="343" stopIfTrue="1">
      <formula>AND(COUNTA($C269:$AB272)&gt;0,COUNTA($C268:$AB268)=0)</formula>
    </cfRule>
  </conditionalFormatting>
  <conditionalFormatting sqref="U283:V283">
    <cfRule type="cellIs" dxfId="331" priority="328" stopIfTrue="1" operator="greaterThan">
      <formula>$H283</formula>
    </cfRule>
  </conditionalFormatting>
  <conditionalFormatting sqref="U283:V283">
    <cfRule type="expression" dxfId="330" priority="329" stopIfTrue="1">
      <formula>SUMIFS($I283:$Y283,$I$10:$Y$10,U$10)&gt;$H283</formula>
    </cfRule>
    <cfRule type="expression" dxfId="329" priority="330">
      <formula>MOD(COUNTIF($I$9:U$9,1),2)=0</formula>
    </cfRule>
  </conditionalFormatting>
  <conditionalFormatting sqref="U284:V284">
    <cfRule type="cellIs" dxfId="328" priority="325" stopIfTrue="1" operator="greaterThan">
      <formula>$H284</formula>
    </cfRule>
  </conditionalFormatting>
  <conditionalFormatting sqref="U284:V284">
    <cfRule type="expression" dxfId="327" priority="326" stopIfTrue="1">
      <formula>SUMIFS($I284:$Y284,$I$10:$Y$10,U$10)&gt;$H284</formula>
    </cfRule>
    <cfRule type="expression" dxfId="326" priority="327">
      <formula>MOD(COUNTIF($I$9:U$9,1),2)=0</formula>
    </cfRule>
  </conditionalFormatting>
  <conditionalFormatting sqref="U285:V297">
    <cfRule type="cellIs" dxfId="325" priority="322" stopIfTrue="1" operator="greaterThan">
      <formula>$H285</formula>
    </cfRule>
  </conditionalFormatting>
  <conditionalFormatting sqref="U285:V297">
    <cfRule type="expression" dxfId="324" priority="323" stopIfTrue="1">
      <formula>SUMIFS($I285:$Y285,$I$10:$Y$10,U$10)&gt;$H285</formula>
    </cfRule>
    <cfRule type="expression" dxfId="323" priority="324">
      <formula>MOD(COUNTIF($I$9:U$9,1),2)=0</formula>
    </cfRule>
  </conditionalFormatting>
  <conditionalFormatting sqref="U283:V297">
    <cfRule type="expression" dxfId="322" priority="331" stopIfTrue="1">
      <formula>AND(COUNTIF($C283:$E283,"")=3,SUM($F283:$AE283)=0)</formula>
    </cfRule>
  </conditionalFormatting>
  <conditionalFormatting sqref="U283:V297">
    <cfRule type="expression" dxfId="321" priority="332" stopIfTrue="1">
      <formula>AND(COUNTA($C284:$AB287)&gt;0,COUNTA($C283:$AB283)=0)</formula>
    </cfRule>
  </conditionalFormatting>
  <conditionalFormatting sqref="U298:V298">
    <cfRule type="cellIs" dxfId="320" priority="317" stopIfTrue="1" operator="greaterThan">
      <formula>$H298</formula>
    </cfRule>
  </conditionalFormatting>
  <conditionalFormatting sqref="U298:V298">
    <cfRule type="expression" dxfId="319" priority="318" stopIfTrue="1">
      <formula>SUMIFS($I298:$Y298,$I$10:$Y$10,U$10)&gt;$H298</formula>
    </cfRule>
    <cfRule type="expression" dxfId="318" priority="319">
      <formula>MOD(COUNTIF($I$9:U$9,1),2)=0</formula>
    </cfRule>
  </conditionalFormatting>
  <conditionalFormatting sqref="U299:V299">
    <cfRule type="cellIs" dxfId="317" priority="314" stopIfTrue="1" operator="greaterThan">
      <formula>$H299</formula>
    </cfRule>
  </conditionalFormatting>
  <conditionalFormatting sqref="U299:V299">
    <cfRule type="expression" dxfId="316" priority="315" stopIfTrue="1">
      <formula>SUMIFS($I299:$Y299,$I$10:$Y$10,U$10)&gt;$H299</formula>
    </cfRule>
    <cfRule type="expression" dxfId="315" priority="316">
      <formula>MOD(COUNTIF($I$9:U$9,1),2)=0</formula>
    </cfRule>
  </conditionalFormatting>
  <conditionalFormatting sqref="U300:V312">
    <cfRule type="cellIs" dxfId="314" priority="311" stopIfTrue="1" operator="greaterThan">
      <formula>$H300</formula>
    </cfRule>
  </conditionalFormatting>
  <conditionalFormatting sqref="U300:V312">
    <cfRule type="expression" dxfId="313" priority="312" stopIfTrue="1">
      <formula>SUMIFS($I300:$Y300,$I$10:$Y$10,U$10)&gt;$H300</formula>
    </cfRule>
    <cfRule type="expression" dxfId="312" priority="313">
      <formula>MOD(COUNTIF($I$9:U$9,1),2)=0</formula>
    </cfRule>
  </conditionalFormatting>
  <conditionalFormatting sqref="U298:V312">
    <cfRule type="expression" dxfId="311" priority="320" stopIfTrue="1">
      <formula>AND(COUNTIF($C298:$E298,"")=3,SUM($F298:$AE298)=0)</formula>
    </cfRule>
  </conditionalFormatting>
  <conditionalFormatting sqref="U298:V312">
    <cfRule type="expression" dxfId="310" priority="321" stopIfTrue="1">
      <formula>AND(COUNTA($C299:$AB302)&gt;0,COUNTA($C298:$AB298)=0)</formula>
    </cfRule>
  </conditionalFormatting>
  <conditionalFormatting sqref="U313:V313">
    <cfRule type="cellIs" dxfId="309" priority="306" stopIfTrue="1" operator="greaterThan">
      <formula>$H313</formula>
    </cfRule>
  </conditionalFormatting>
  <conditionalFormatting sqref="U313:V313">
    <cfRule type="expression" dxfId="308" priority="307" stopIfTrue="1">
      <formula>SUMIFS($I313:$Y313,$I$10:$Y$10,U$10)&gt;$H313</formula>
    </cfRule>
    <cfRule type="expression" dxfId="307" priority="308">
      <formula>MOD(COUNTIF($I$9:U$9,1),2)=0</formula>
    </cfRule>
  </conditionalFormatting>
  <conditionalFormatting sqref="U314:V314">
    <cfRule type="cellIs" dxfId="306" priority="303" stopIfTrue="1" operator="greaterThan">
      <formula>$H314</formula>
    </cfRule>
  </conditionalFormatting>
  <conditionalFormatting sqref="U314:V314">
    <cfRule type="expression" dxfId="305" priority="304" stopIfTrue="1">
      <formula>SUMIFS($I314:$Y314,$I$10:$Y$10,U$10)&gt;$H314</formula>
    </cfRule>
    <cfRule type="expression" dxfId="304" priority="305">
      <formula>MOD(COUNTIF($I$9:U$9,1),2)=0</formula>
    </cfRule>
  </conditionalFormatting>
  <conditionalFormatting sqref="U315:V327">
    <cfRule type="cellIs" dxfId="303" priority="300" stopIfTrue="1" operator="greaterThan">
      <formula>$H315</formula>
    </cfRule>
  </conditionalFormatting>
  <conditionalFormatting sqref="U315:V327">
    <cfRule type="expression" dxfId="302" priority="301" stopIfTrue="1">
      <formula>SUMIFS($I315:$Y315,$I$10:$Y$10,U$10)&gt;$H315</formula>
    </cfRule>
    <cfRule type="expression" dxfId="301" priority="302">
      <formula>MOD(COUNTIF($I$9:U$9,1),2)=0</formula>
    </cfRule>
  </conditionalFormatting>
  <conditionalFormatting sqref="U313:V327">
    <cfRule type="expression" dxfId="300" priority="309" stopIfTrue="1">
      <formula>AND(COUNTIF($C313:$E313,"")=3,SUM($F313:$AE313)=0)</formula>
    </cfRule>
  </conditionalFormatting>
  <conditionalFormatting sqref="U313:V327">
    <cfRule type="expression" dxfId="299" priority="310" stopIfTrue="1">
      <formula>AND(COUNTA($C314:$AB317)&gt;0,COUNTA($C313:$AB313)=0)</formula>
    </cfRule>
  </conditionalFormatting>
  <conditionalFormatting sqref="U328:V328">
    <cfRule type="cellIs" dxfId="298" priority="295" stopIfTrue="1" operator="greaterThan">
      <formula>$H328</formula>
    </cfRule>
  </conditionalFormatting>
  <conditionalFormatting sqref="U328:V328">
    <cfRule type="expression" dxfId="297" priority="296" stopIfTrue="1">
      <formula>SUMIFS($I328:$Y328,$I$10:$Y$10,U$10)&gt;$H328</formula>
    </cfRule>
    <cfRule type="expression" dxfId="296" priority="297">
      <formula>MOD(COUNTIF($I$9:U$9,1),2)=0</formula>
    </cfRule>
  </conditionalFormatting>
  <conditionalFormatting sqref="U329:V329">
    <cfRule type="cellIs" dxfId="295" priority="292" stopIfTrue="1" operator="greaterThan">
      <formula>$H329</formula>
    </cfRule>
  </conditionalFormatting>
  <conditionalFormatting sqref="U329:V329">
    <cfRule type="expression" dxfId="294" priority="293" stopIfTrue="1">
      <formula>SUMIFS($I329:$Y329,$I$10:$Y$10,U$10)&gt;$H329</formula>
    </cfRule>
    <cfRule type="expression" dxfId="293" priority="294">
      <formula>MOD(COUNTIF($I$9:U$9,1),2)=0</formula>
    </cfRule>
  </conditionalFormatting>
  <conditionalFormatting sqref="U330:V342">
    <cfRule type="cellIs" dxfId="292" priority="289" stopIfTrue="1" operator="greaterThan">
      <formula>$H330</formula>
    </cfRule>
  </conditionalFormatting>
  <conditionalFormatting sqref="U330:V342">
    <cfRule type="expression" dxfId="291" priority="290" stopIfTrue="1">
      <formula>SUMIFS($I330:$Y330,$I$10:$Y$10,U$10)&gt;$H330</formula>
    </cfRule>
    <cfRule type="expression" dxfId="290" priority="291">
      <formula>MOD(COUNTIF($I$9:U$9,1),2)=0</formula>
    </cfRule>
  </conditionalFormatting>
  <conditionalFormatting sqref="U328:V342">
    <cfRule type="expression" dxfId="289" priority="298" stopIfTrue="1">
      <formula>AND(COUNTIF($C328:$E328,"")=3,SUM($F328:$AE328)=0)</formula>
    </cfRule>
  </conditionalFormatting>
  <conditionalFormatting sqref="U328:V342">
    <cfRule type="expression" dxfId="288" priority="299" stopIfTrue="1">
      <formula>AND(COUNTA($C329:$AB332)&gt;0,COUNTA($C328:$AB328)=0)</formula>
    </cfRule>
  </conditionalFormatting>
  <conditionalFormatting sqref="U343:V343">
    <cfRule type="cellIs" dxfId="287" priority="284" stopIfTrue="1" operator="greaterThan">
      <formula>$H343</formula>
    </cfRule>
  </conditionalFormatting>
  <conditionalFormatting sqref="U343:V343">
    <cfRule type="expression" dxfId="286" priority="285" stopIfTrue="1">
      <formula>SUMIFS($I343:$Y343,$I$10:$Y$10,U$10)&gt;$H343</formula>
    </cfRule>
    <cfRule type="expression" dxfId="285" priority="286">
      <formula>MOD(COUNTIF($I$9:U$9,1),2)=0</formula>
    </cfRule>
  </conditionalFormatting>
  <conditionalFormatting sqref="U344:V344">
    <cfRule type="cellIs" dxfId="284" priority="281" stopIfTrue="1" operator="greaterThan">
      <formula>$H344</formula>
    </cfRule>
  </conditionalFormatting>
  <conditionalFormatting sqref="U344:V344">
    <cfRule type="expression" dxfId="283" priority="282" stopIfTrue="1">
      <formula>SUMIFS($I344:$Y344,$I$10:$Y$10,U$10)&gt;$H344</formula>
    </cfRule>
    <cfRule type="expression" dxfId="282" priority="283">
      <formula>MOD(COUNTIF($I$9:U$9,1),2)=0</formula>
    </cfRule>
  </conditionalFormatting>
  <conditionalFormatting sqref="U345:V357">
    <cfRule type="cellIs" dxfId="281" priority="278" stopIfTrue="1" operator="greaterThan">
      <formula>$H345</formula>
    </cfRule>
  </conditionalFormatting>
  <conditionalFormatting sqref="U345:V357">
    <cfRule type="expression" dxfId="280" priority="279" stopIfTrue="1">
      <formula>SUMIFS($I345:$Y345,$I$10:$Y$10,U$10)&gt;$H345</formula>
    </cfRule>
    <cfRule type="expression" dxfId="279" priority="280">
      <formula>MOD(COUNTIF($I$9:U$9,1),2)=0</formula>
    </cfRule>
  </conditionalFormatting>
  <conditionalFormatting sqref="U343:V357">
    <cfRule type="expression" dxfId="278" priority="287" stopIfTrue="1">
      <formula>AND(COUNTIF($C343:$E343,"")=3,SUM($F343:$AE343)=0)</formula>
    </cfRule>
  </conditionalFormatting>
  <conditionalFormatting sqref="U343:V357">
    <cfRule type="expression" dxfId="277" priority="288" stopIfTrue="1">
      <formula>AND(COUNTA($C344:$AB347)&gt;0,COUNTA($C343:$AB343)=0)</formula>
    </cfRule>
  </conditionalFormatting>
  <conditionalFormatting sqref="U358:V358">
    <cfRule type="cellIs" dxfId="276" priority="273" stopIfTrue="1" operator="greaterThan">
      <formula>$H358</formula>
    </cfRule>
  </conditionalFormatting>
  <conditionalFormatting sqref="U358:V358">
    <cfRule type="expression" dxfId="275" priority="274" stopIfTrue="1">
      <formula>SUMIFS($I358:$Y358,$I$10:$Y$10,U$10)&gt;$H358</formula>
    </cfRule>
    <cfRule type="expression" dxfId="274" priority="275">
      <formula>MOD(COUNTIF($I$9:U$9,1),2)=0</formula>
    </cfRule>
  </conditionalFormatting>
  <conditionalFormatting sqref="U359:V359">
    <cfRule type="cellIs" dxfId="273" priority="270" stopIfTrue="1" operator="greaterThan">
      <formula>$H359</formula>
    </cfRule>
  </conditionalFormatting>
  <conditionalFormatting sqref="U359:V359">
    <cfRule type="expression" dxfId="272" priority="271" stopIfTrue="1">
      <formula>SUMIFS($I359:$Y359,$I$10:$Y$10,U$10)&gt;$H359</formula>
    </cfRule>
    <cfRule type="expression" dxfId="271" priority="272">
      <formula>MOD(COUNTIF($I$9:U$9,1),2)=0</formula>
    </cfRule>
  </conditionalFormatting>
  <conditionalFormatting sqref="U360:V372">
    <cfRule type="cellIs" dxfId="270" priority="267" stopIfTrue="1" operator="greaterThan">
      <formula>$H360</formula>
    </cfRule>
  </conditionalFormatting>
  <conditionalFormatting sqref="U360:V372">
    <cfRule type="expression" dxfId="269" priority="268" stopIfTrue="1">
      <formula>SUMIFS($I360:$Y360,$I$10:$Y$10,U$10)&gt;$H360</formula>
    </cfRule>
    <cfRule type="expression" dxfId="268" priority="269">
      <formula>MOD(COUNTIF($I$9:U$9,1),2)=0</formula>
    </cfRule>
  </conditionalFormatting>
  <conditionalFormatting sqref="U358:V372">
    <cfRule type="expression" dxfId="267" priority="276" stopIfTrue="1">
      <formula>AND(COUNTIF($C358:$E358,"")=3,SUM($F358:$AE358)=0)</formula>
    </cfRule>
  </conditionalFormatting>
  <conditionalFormatting sqref="U358:V372">
    <cfRule type="expression" dxfId="266" priority="277" stopIfTrue="1">
      <formula>AND(COUNTA($C359:$AB362)&gt;0,COUNTA($C358:$AB358)=0)</formula>
    </cfRule>
  </conditionalFormatting>
  <conditionalFormatting sqref="U373:V373">
    <cfRule type="cellIs" dxfId="265" priority="262" stopIfTrue="1" operator="greaterThan">
      <formula>$H373</formula>
    </cfRule>
  </conditionalFormatting>
  <conditionalFormatting sqref="U373:V373">
    <cfRule type="expression" dxfId="264" priority="263" stopIfTrue="1">
      <formula>SUMIFS($I373:$Y373,$I$10:$Y$10,U$10)&gt;$H373</formula>
    </cfRule>
    <cfRule type="expression" dxfId="263" priority="264">
      <formula>MOD(COUNTIF($I$9:U$9,1),2)=0</formula>
    </cfRule>
  </conditionalFormatting>
  <conditionalFormatting sqref="U374:V374">
    <cfRule type="cellIs" dxfId="262" priority="259" stopIfTrue="1" operator="greaterThan">
      <formula>$H374</formula>
    </cfRule>
  </conditionalFormatting>
  <conditionalFormatting sqref="U374:V374">
    <cfRule type="expression" dxfId="261" priority="260" stopIfTrue="1">
      <formula>SUMIFS($I374:$Y374,$I$10:$Y$10,U$10)&gt;$H374</formula>
    </cfRule>
    <cfRule type="expression" dxfId="260" priority="261">
      <formula>MOD(COUNTIF($I$9:U$9,1),2)=0</formula>
    </cfRule>
  </conditionalFormatting>
  <conditionalFormatting sqref="U375:V387">
    <cfRule type="cellIs" dxfId="259" priority="256" stopIfTrue="1" operator="greaterThan">
      <formula>$H375</formula>
    </cfRule>
  </conditionalFormatting>
  <conditionalFormatting sqref="U375:V387">
    <cfRule type="expression" dxfId="258" priority="257" stopIfTrue="1">
      <formula>SUMIFS($I375:$Y375,$I$10:$Y$10,U$10)&gt;$H375</formula>
    </cfRule>
    <cfRule type="expression" dxfId="257" priority="258">
      <formula>MOD(COUNTIF($I$9:U$9,1),2)=0</formula>
    </cfRule>
  </conditionalFormatting>
  <conditionalFormatting sqref="U373:V387">
    <cfRule type="expression" dxfId="256" priority="265" stopIfTrue="1">
      <formula>AND(COUNTIF($C373:$E373,"")=3,SUM($F373:$AE373)=0)</formula>
    </cfRule>
  </conditionalFormatting>
  <conditionalFormatting sqref="U373:V387">
    <cfRule type="expression" dxfId="255" priority="266" stopIfTrue="1">
      <formula>AND(COUNTA($C374:$AB377)&gt;0,COUNTA($C373:$AB373)=0)</formula>
    </cfRule>
  </conditionalFormatting>
  <conditionalFormatting sqref="U388:V388">
    <cfRule type="cellIs" dxfId="254" priority="251" stopIfTrue="1" operator="greaterThan">
      <formula>$H388</formula>
    </cfRule>
  </conditionalFormatting>
  <conditionalFormatting sqref="U388:V388">
    <cfRule type="expression" dxfId="253" priority="252" stopIfTrue="1">
      <formula>SUMIFS($I388:$Y388,$I$10:$Y$10,U$10)&gt;$H388</formula>
    </cfRule>
    <cfRule type="expression" dxfId="252" priority="253">
      <formula>MOD(COUNTIF($I$9:U$9,1),2)=0</formula>
    </cfRule>
  </conditionalFormatting>
  <conditionalFormatting sqref="U389:V389">
    <cfRule type="cellIs" dxfId="251" priority="248" stopIfTrue="1" operator="greaterThan">
      <formula>$H389</formula>
    </cfRule>
  </conditionalFormatting>
  <conditionalFormatting sqref="U389:V389">
    <cfRule type="expression" dxfId="250" priority="249" stopIfTrue="1">
      <formula>SUMIFS($I389:$Y389,$I$10:$Y$10,U$10)&gt;$H389</formula>
    </cfRule>
    <cfRule type="expression" dxfId="249" priority="250">
      <formula>MOD(COUNTIF($I$9:U$9,1),2)=0</formula>
    </cfRule>
  </conditionalFormatting>
  <conditionalFormatting sqref="U390:V402">
    <cfRule type="cellIs" dxfId="248" priority="245" stopIfTrue="1" operator="greaterThan">
      <formula>$H390</formula>
    </cfRule>
  </conditionalFormatting>
  <conditionalFormatting sqref="U390:V402">
    <cfRule type="expression" dxfId="247" priority="246" stopIfTrue="1">
      <formula>SUMIFS($I390:$Y390,$I$10:$Y$10,U$10)&gt;$H390</formula>
    </cfRule>
    <cfRule type="expression" dxfId="246" priority="247">
      <formula>MOD(COUNTIF($I$9:U$9,1),2)=0</formula>
    </cfRule>
  </conditionalFormatting>
  <conditionalFormatting sqref="U388:V402">
    <cfRule type="expression" dxfId="245" priority="254" stopIfTrue="1">
      <formula>AND(COUNTIF($C388:$E388,"")=3,SUM($F388:$AE388)=0)</formula>
    </cfRule>
  </conditionalFormatting>
  <conditionalFormatting sqref="U388:V402">
    <cfRule type="expression" dxfId="244" priority="255" stopIfTrue="1">
      <formula>AND(COUNTA($C389:$AB392)&gt;0,COUNTA($C388:$AB388)=0)</formula>
    </cfRule>
  </conditionalFormatting>
  <conditionalFormatting sqref="U403:V403">
    <cfRule type="cellIs" dxfId="243" priority="240" stopIfTrue="1" operator="greaterThan">
      <formula>$H403</formula>
    </cfRule>
  </conditionalFormatting>
  <conditionalFormatting sqref="U403:V403">
    <cfRule type="expression" dxfId="242" priority="241" stopIfTrue="1">
      <formula>SUMIFS($I403:$Y403,$I$10:$Y$10,U$10)&gt;$H403</formula>
    </cfRule>
    <cfRule type="expression" dxfId="241" priority="242">
      <formula>MOD(COUNTIF($I$9:U$9,1),2)=0</formula>
    </cfRule>
  </conditionalFormatting>
  <conditionalFormatting sqref="U404:V404">
    <cfRule type="cellIs" dxfId="240" priority="237" stopIfTrue="1" operator="greaterThan">
      <formula>$H404</formula>
    </cfRule>
  </conditionalFormatting>
  <conditionalFormatting sqref="U404:V404">
    <cfRule type="expression" dxfId="239" priority="238" stopIfTrue="1">
      <formula>SUMIFS($I404:$Y404,$I$10:$Y$10,U$10)&gt;$H404</formula>
    </cfRule>
    <cfRule type="expression" dxfId="238" priority="239">
      <formula>MOD(COUNTIF($I$9:U$9,1),2)=0</formula>
    </cfRule>
  </conditionalFormatting>
  <conditionalFormatting sqref="U405:V417">
    <cfRule type="cellIs" dxfId="237" priority="234" stopIfTrue="1" operator="greaterThan">
      <formula>$H405</formula>
    </cfRule>
  </conditionalFormatting>
  <conditionalFormatting sqref="U405:V417">
    <cfRule type="expression" dxfId="236" priority="235" stopIfTrue="1">
      <formula>SUMIFS($I405:$Y405,$I$10:$Y$10,U$10)&gt;$H405</formula>
    </cfRule>
    <cfRule type="expression" dxfId="235" priority="236">
      <formula>MOD(COUNTIF($I$9:U$9,1),2)=0</formula>
    </cfRule>
  </conditionalFormatting>
  <conditionalFormatting sqref="U403:V417">
    <cfRule type="expression" dxfId="234" priority="243" stopIfTrue="1">
      <formula>AND(COUNTIF($C403:$E403,"")=3,SUM($F403:$AE403)=0)</formula>
    </cfRule>
  </conditionalFormatting>
  <conditionalFormatting sqref="U403:V417">
    <cfRule type="expression" dxfId="233" priority="244" stopIfTrue="1">
      <formula>AND(COUNTA($C404:$AB407)&gt;0,COUNTA($C403:$AB403)=0)</formula>
    </cfRule>
  </conditionalFormatting>
  <conditionalFormatting sqref="U418:V418">
    <cfRule type="cellIs" dxfId="232" priority="229" stopIfTrue="1" operator="greaterThan">
      <formula>$H418</formula>
    </cfRule>
  </conditionalFormatting>
  <conditionalFormatting sqref="U418:V418">
    <cfRule type="expression" dxfId="231" priority="230" stopIfTrue="1">
      <formula>SUMIFS($I418:$Y418,$I$10:$Y$10,U$10)&gt;$H418</formula>
    </cfRule>
    <cfRule type="expression" dxfId="230" priority="231">
      <formula>MOD(COUNTIF($I$9:U$9,1),2)=0</formula>
    </cfRule>
  </conditionalFormatting>
  <conditionalFormatting sqref="U419:V419">
    <cfRule type="cellIs" dxfId="229" priority="226" stopIfTrue="1" operator="greaterThan">
      <formula>$H419</formula>
    </cfRule>
  </conditionalFormatting>
  <conditionalFormatting sqref="U419:V419">
    <cfRule type="expression" dxfId="228" priority="227" stopIfTrue="1">
      <formula>SUMIFS($I419:$Y419,$I$10:$Y$10,U$10)&gt;$H419</formula>
    </cfRule>
    <cfRule type="expression" dxfId="227" priority="228">
      <formula>MOD(COUNTIF($I$9:U$9,1),2)=0</formula>
    </cfRule>
  </conditionalFormatting>
  <conditionalFormatting sqref="U420:V432">
    <cfRule type="cellIs" dxfId="226" priority="223" stopIfTrue="1" operator="greaterThan">
      <formula>$H420</formula>
    </cfRule>
  </conditionalFormatting>
  <conditionalFormatting sqref="U420:V432">
    <cfRule type="expression" dxfId="225" priority="224" stopIfTrue="1">
      <formula>SUMIFS($I420:$Y420,$I$10:$Y$10,U$10)&gt;$H420</formula>
    </cfRule>
    <cfRule type="expression" dxfId="224" priority="225">
      <formula>MOD(COUNTIF($I$9:U$9,1),2)=0</formula>
    </cfRule>
  </conditionalFormatting>
  <conditionalFormatting sqref="U418:V432">
    <cfRule type="expression" dxfId="223" priority="232" stopIfTrue="1">
      <formula>AND(COUNTIF($C418:$E418,"")=3,SUM($F418:$AE418)=0)</formula>
    </cfRule>
  </conditionalFormatting>
  <conditionalFormatting sqref="U418:V432">
    <cfRule type="expression" dxfId="222" priority="233" stopIfTrue="1">
      <formula>AND(COUNTA($C419:$AB422)&gt;0,COUNTA($C418:$AB418)=0)</formula>
    </cfRule>
  </conditionalFormatting>
  <conditionalFormatting sqref="U433:V433">
    <cfRule type="cellIs" dxfId="221" priority="218" stopIfTrue="1" operator="greaterThan">
      <formula>$H433</formula>
    </cfRule>
  </conditionalFormatting>
  <conditionalFormatting sqref="U433:V433">
    <cfRule type="expression" dxfId="220" priority="219" stopIfTrue="1">
      <formula>SUMIFS($I433:$Y433,$I$10:$Y$10,U$10)&gt;$H433</formula>
    </cfRule>
    <cfRule type="expression" dxfId="219" priority="220">
      <formula>MOD(COUNTIF($I$9:U$9,1),2)=0</formula>
    </cfRule>
  </conditionalFormatting>
  <conditionalFormatting sqref="U434:V434">
    <cfRule type="cellIs" dxfId="218" priority="215" stopIfTrue="1" operator="greaterThan">
      <formula>$H434</formula>
    </cfRule>
  </conditionalFormatting>
  <conditionalFormatting sqref="U434:V434">
    <cfRule type="expression" dxfId="217" priority="216" stopIfTrue="1">
      <formula>SUMIFS($I434:$Y434,$I$10:$Y$10,U$10)&gt;$H434</formula>
    </cfRule>
    <cfRule type="expression" dxfId="216" priority="217">
      <formula>MOD(COUNTIF($I$9:U$9,1),2)=0</formula>
    </cfRule>
  </conditionalFormatting>
  <conditionalFormatting sqref="U435:V447">
    <cfRule type="cellIs" dxfId="215" priority="212" stopIfTrue="1" operator="greaterThan">
      <formula>$H435</formula>
    </cfRule>
  </conditionalFormatting>
  <conditionalFormatting sqref="U435:V447">
    <cfRule type="expression" dxfId="214" priority="213" stopIfTrue="1">
      <formula>SUMIFS($I435:$Y435,$I$10:$Y$10,U$10)&gt;$H435</formula>
    </cfRule>
    <cfRule type="expression" dxfId="213" priority="214">
      <formula>MOD(COUNTIF($I$9:U$9,1),2)=0</formula>
    </cfRule>
  </conditionalFormatting>
  <conditionalFormatting sqref="U433:V447">
    <cfRule type="expression" dxfId="212" priority="221" stopIfTrue="1">
      <formula>AND(COUNTIF($C433:$E433,"")=3,SUM($F433:$AE433)=0)</formula>
    </cfRule>
  </conditionalFormatting>
  <conditionalFormatting sqref="U433:V447">
    <cfRule type="expression" dxfId="211" priority="222" stopIfTrue="1">
      <formula>AND(COUNTA($C434:$AB437)&gt;0,COUNTA($C433:$AB433)=0)</formula>
    </cfRule>
  </conditionalFormatting>
  <conditionalFormatting sqref="U448:V448">
    <cfRule type="cellIs" dxfId="210" priority="207" stopIfTrue="1" operator="greaterThan">
      <formula>$H448</formula>
    </cfRule>
  </conditionalFormatting>
  <conditionalFormatting sqref="U448:V448">
    <cfRule type="expression" dxfId="209" priority="208" stopIfTrue="1">
      <formula>SUMIFS($I448:$Y448,$I$10:$Y$10,U$10)&gt;$H448</formula>
    </cfRule>
    <cfRule type="expression" dxfId="208" priority="209">
      <formula>MOD(COUNTIF($I$9:U$9,1),2)=0</formula>
    </cfRule>
  </conditionalFormatting>
  <conditionalFormatting sqref="U449:V449">
    <cfRule type="cellIs" dxfId="207" priority="204" stopIfTrue="1" operator="greaterThan">
      <formula>$H449</formula>
    </cfRule>
  </conditionalFormatting>
  <conditionalFormatting sqref="U449:V449">
    <cfRule type="expression" dxfId="206" priority="205" stopIfTrue="1">
      <formula>SUMIFS($I449:$Y449,$I$10:$Y$10,U$10)&gt;$H449</formula>
    </cfRule>
    <cfRule type="expression" dxfId="205" priority="206">
      <formula>MOD(COUNTIF($I$9:U$9,1),2)=0</formula>
    </cfRule>
  </conditionalFormatting>
  <conditionalFormatting sqref="U450:V462">
    <cfRule type="cellIs" dxfId="204" priority="201" stopIfTrue="1" operator="greaterThan">
      <formula>$H450</formula>
    </cfRule>
  </conditionalFormatting>
  <conditionalFormatting sqref="U450:V462">
    <cfRule type="expression" dxfId="203" priority="202" stopIfTrue="1">
      <formula>SUMIFS($I450:$Y450,$I$10:$Y$10,U$10)&gt;$H450</formula>
    </cfRule>
    <cfRule type="expression" dxfId="202" priority="203">
      <formula>MOD(COUNTIF($I$9:U$9,1),2)=0</formula>
    </cfRule>
  </conditionalFormatting>
  <conditionalFormatting sqref="U448:V462">
    <cfRule type="expression" dxfId="201" priority="210" stopIfTrue="1">
      <formula>AND(COUNTIF($C448:$E448,"")=3,SUM($F448:$AE448)=0)</formula>
    </cfRule>
  </conditionalFormatting>
  <conditionalFormatting sqref="U448:V462">
    <cfRule type="expression" dxfId="200" priority="211" stopIfTrue="1">
      <formula>AND(COUNTA($C449:$AB452)&gt;0,COUNTA($C448:$AB448)=0)</formula>
    </cfRule>
  </conditionalFormatting>
  <conditionalFormatting sqref="U463:V463">
    <cfRule type="cellIs" dxfId="199" priority="196" stopIfTrue="1" operator="greaterThan">
      <formula>$H463</formula>
    </cfRule>
  </conditionalFormatting>
  <conditionalFormatting sqref="U463:V463">
    <cfRule type="expression" dxfId="198" priority="197" stopIfTrue="1">
      <formula>SUMIFS($I463:$Y463,$I$10:$Y$10,U$10)&gt;$H463</formula>
    </cfRule>
    <cfRule type="expression" dxfId="197" priority="198">
      <formula>MOD(COUNTIF($I$9:U$9,1),2)=0</formula>
    </cfRule>
  </conditionalFormatting>
  <conditionalFormatting sqref="U464:V464">
    <cfRule type="cellIs" dxfId="196" priority="193" stopIfTrue="1" operator="greaterThan">
      <formula>$H464</formula>
    </cfRule>
  </conditionalFormatting>
  <conditionalFormatting sqref="U464:V464">
    <cfRule type="expression" dxfId="195" priority="194" stopIfTrue="1">
      <formula>SUMIFS($I464:$Y464,$I$10:$Y$10,U$10)&gt;$H464</formula>
    </cfRule>
    <cfRule type="expression" dxfId="194" priority="195">
      <formula>MOD(COUNTIF($I$9:U$9,1),2)=0</formula>
    </cfRule>
  </conditionalFormatting>
  <conditionalFormatting sqref="U465:V477">
    <cfRule type="cellIs" dxfId="193" priority="190" stopIfTrue="1" operator="greaterThan">
      <formula>$H465</formula>
    </cfRule>
  </conditionalFormatting>
  <conditionalFormatting sqref="U465:V477">
    <cfRule type="expression" dxfId="192" priority="191" stopIfTrue="1">
      <formula>SUMIFS($I465:$Y465,$I$10:$Y$10,U$10)&gt;$H465</formula>
    </cfRule>
    <cfRule type="expression" dxfId="191" priority="192">
      <formula>MOD(COUNTIF($I$9:U$9,1),2)=0</formula>
    </cfRule>
  </conditionalFormatting>
  <conditionalFormatting sqref="U463:V477">
    <cfRule type="expression" dxfId="190" priority="199" stopIfTrue="1">
      <formula>AND(COUNTIF($C463:$E463,"")=3,SUM($F463:$AE463)=0)</formula>
    </cfRule>
  </conditionalFormatting>
  <conditionalFormatting sqref="U463:V477">
    <cfRule type="expression" dxfId="189" priority="200" stopIfTrue="1">
      <formula>AND(COUNTA($C464:$AB467)&gt;0,COUNTA($C463:$AB463)=0)</formula>
    </cfRule>
  </conditionalFormatting>
  <conditionalFormatting sqref="U478:V478">
    <cfRule type="cellIs" dxfId="188" priority="185" stopIfTrue="1" operator="greaterThan">
      <formula>$H478</formula>
    </cfRule>
  </conditionalFormatting>
  <conditionalFormatting sqref="U478:V478">
    <cfRule type="expression" dxfId="187" priority="186" stopIfTrue="1">
      <formula>SUMIFS($I478:$Y478,$I$10:$Y$10,U$10)&gt;$H478</formula>
    </cfRule>
    <cfRule type="expression" dxfId="186" priority="187">
      <formula>MOD(COUNTIF($I$9:U$9,1),2)=0</formula>
    </cfRule>
  </conditionalFormatting>
  <conditionalFormatting sqref="U479:V479">
    <cfRule type="cellIs" dxfId="185" priority="182" stopIfTrue="1" operator="greaterThan">
      <formula>$H479</formula>
    </cfRule>
  </conditionalFormatting>
  <conditionalFormatting sqref="U479:V479">
    <cfRule type="expression" dxfId="184" priority="183" stopIfTrue="1">
      <formula>SUMIFS($I479:$Y479,$I$10:$Y$10,U$10)&gt;$H479</formula>
    </cfRule>
    <cfRule type="expression" dxfId="183" priority="184">
      <formula>MOD(COUNTIF($I$9:U$9,1),2)=0</formula>
    </cfRule>
  </conditionalFormatting>
  <conditionalFormatting sqref="U480:V492">
    <cfRule type="cellIs" dxfId="182" priority="179" stopIfTrue="1" operator="greaterThan">
      <formula>$H480</formula>
    </cfRule>
  </conditionalFormatting>
  <conditionalFormatting sqref="U480:V492">
    <cfRule type="expression" dxfId="181" priority="180" stopIfTrue="1">
      <formula>SUMIFS($I480:$Y480,$I$10:$Y$10,U$10)&gt;$H480</formula>
    </cfRule>
    <cfRule type="expression" dxfId="180" priority="181">
      <formula>MOD(COUNTIF($I$9:U$9,1),2)=0</formula>
    </cfRule>
  </conditionalFormatting>
  <conditionalFormatting sqref="U478:V492">
    <cfRule type="expression" dxfId="179" priority="188" stopIfTrue="1">
      <formula>AND(COUNTIF($C478:$E478,"")=3,SUM($F478:$AE478)=0)</formula>
    </cfRule>
  </conditionalFormatting>
  <conditionalFormatting sqref="U478:V492">
    <cfRule type="expression" dxfId="178" priority="189" stopIfTrue="1">
      <formula>AND(COUNTA($C479:$AB482)&gt;0,COUNTA($C478:$AB478)=0)</formula>
    </cfRule>
  </conditionalFormatting>
  <conditionalFormatting sqref="U493:V493">
    <cfRule type="cellIs" dxfId="177" priority="174" stopIfTrue="1" operator="greaterThan">
      <formula>$H493</formula>
    </cfRule>
  </conditionalFormatting>
  <conditionalFormatting sqref="U493:V493">
    <cfRule type="expression" dxfId="176" priority="175" stopIfTrue="1">
      <formula>SUMIFS($I493:$Y493,$I$10:$Y$10,U$10)&gt;$H493</formula>
    </cfRule>
    <cfRule type="expression" dxfId="175" priority="176">
      <formula>MOD(COUNTIF($I$9:U$9,1),2)=0</formula>
    </cfRule>
  </conditionalFormatting>
  <conditionalFormatting sqref="U494:V494">
    <cfRule type="cellIs" dxfId="174" priority="171" stopIfTrue="1" operator="greaterThan">
      <formula>$H494</formula>
    </cfRule>
  </conditionalFormatting>
  <conditionalFormatting sqref="U494:V494">
    <cfRule type="expression" dxfId="173" priority="172" stopIfTrue="1">
      <formula>SUMIFS($I494:$Y494,$I$10:$Y$10,U$10)&gt;$H494</formula>
    </cfRule>
    <cfRule type="expression" dxfId="172" priority="173">
      <formula>MOD(COUNTIF($I$9:U$9,1),2)=0</formula>
    </cfRule>
  </conditionalFormatting>
  <conditionalFormatting sqref="U495:V507">
    <cfRule type="cellIs" dxfId="171" priority="168" stopIfTrue="1" operator="greaterThan">
      <formula>$H495</formula>
    </cfRule>
  </conditionalFormatting>
  <conditionalFormatting sqref="U495:V507">
    <cfRule type="expression" dxfId="170" priority="169" stopIfTrue="1">
      <formula>SUMIFS($I495:$Y495,$I$10:$Y$10,U$10)&gt;$H495</formula>
    </cfRule>
    <cfRule type="expression" dxfId="169" priority="170">
      <formula>MOD(COUNTIF($I$9:U$9,1),2)=0</formula>
    </cfRule>
  </conditionalFormatting>
  <conditionalFormatting sqref="U493:V507">
    <cfRule type="expression" dxfId="168" priority="177" stopIfTrue="1">
      <formula>AND(COUNTIF($C493:$E493,"")=3,SUM($F493:$AE493)=0)</formula>
    </cfRule>
  </conditionalFormatting>
  <conditionalFormatting sqref="U493:V507">
    <cfRule type="expression" dxfId="167" priority="178" stopIfTrue="1">
      <formula>AND(COUNTA($C494:$AB497)&gt;0,COUNTA($C493:$AB493)=0)</formula>
    </cfRule>
  </conditionalFormatting>
  <conditionalFormatting sqref="U508:V508">
    <cfRule type="cellIs" dxfId="166" priority="163" stopIfTrue="1" operator="greaterThan">
      <formula>$H508</formula>
    </cfRule>
  </conditionalFormatting>
  <conditionalFormatting sqref="U508:V508">
    <cfRule type="expression" dxfId="165" priority="164" stopIfTrue="1">
      <formula>SUMIFS($I508:$Y508,$I$10:$Y$10,U$10)&gt;$H508</formula>
    </cfRule>
    <cfRule type="expression" dxfId="164" priority="165">
      <formula>MOD(COUNTIF($I$9:U$9,1),2)=0</formula>
    </cfRule>
  </conditionalFormatting>
  <conditionalFormatting sqref="U509:V509">
    <cfRule type="cellIs" dxfId="163" priority="160" stopIfTrue="1" operator="greaterThan">
      <formula>$H509</formula>
    </cfRule>
  </conditionalFormatting>
  <conditionalFormatting sqref="U509:V509">
    <cfRule type="expression" dxfId="162" priority="161" stopIfTrue="1">
      <formula>SUMIFS($I509:$Y509,$I$10:$Y$10,U$10)&gt;$H509</formula>
    </cfRule>
    <cfRule type="expression" dxfId="161" priority="162">
      <formula>MOD(COUNTIF($I$9:U$9,1),2)=0</formula>
    </cfRule>
  </conditionalFormatting>
  <conditionalFormatting sqref="U510:V522">
    <cfRule type="cellIs" dxfId="160" priority="157" stopIfTrue="1" operator="greaterThan">
      <formula>$H510</formula>
    </cfRule>
  </conditionalFormatting>
  <conditionalFormatting sqref="U510:V522">
    <cfRule type="expression" dxfId="159" priority="158" stopIfTrue="1">
      <formula>SUMIFS($I510:$Y510,$I$10:$Y$10,U$10)&gt;$H510</formula>
    </cfRule>
    <cfRule type="expression" dxfId="158" priority="159">
      <formula>MOD(COUNTIF($I$9:U$9,1),2)=0</formula>
    </cfRule>
  </conditionalFormatting>
  <conditionalFormatting sqref="U508:V522">
    <cfRule type="expression" dxfId="157" priority="166" stopIfTrue="1">
      <formula>AND(COUNTIF($C508:$E508,"")=3,SUM($F508:$AE508)=0)</formula>
    </cfRule>
  </conditionalFormatting>
  <conditionalFormatting sqref="U508:V522">
    <cfRule type="expression" dxfId="156" priority="167" stopIfTrue="1">
      <formula>AND(COUNTA($C509:$AB512)&gt;0,COUNTA($C508:$AB508)=0)</formula>
    </cfRule>
  </conditionalFormatting>
  <conditionalFormatting sqref="U523:V523">
    <cfRule type="cellIs" dxfId="155" priority="152" stopIfTrue="1" operator="greaterThan">
      <formula>$H523</formula>
    </cfRule>
  </conditionalFormatting>
  <conditionalFormatting sqref="U523:V523">
    <cfRule type="expression" dxfId="154" priority="153" stopIfTrue="1">
      <formula>SUMIFS($I523:$Y523,$I$10:$Y$10,U$10)&gt;$H523</formula>
    </cfRule>
    <cfRule type="expression" dxfId="153" priority="154">
      <formula>MOD(COUNTIF($I$9:U$9,1),2)=0</formula>
    </cfRule>
  </conditionalFormatting>
  <conditionalFormatting sqref="U524:V524">
    <cfRule type="cellIs" dxfId="152" priority="149" stopIfTrue="1" operator="greaterThan">
      <formula>$H524</formula>
    </cfRule>
  </conditionalFormatting>
  <conditionalFormatting sqref="U524:V524">
    <cfRule type="expression" dxfId="151" priority="150" stopIfTrue="1">
      <formula>SUMIFS($I524:$Y524,$I$10:$Y$10,U$10)&gt;$H524</formula>
    </cfRule>
    <cfRule type="expression" dxfId="150" priority="151">
      <formula>MOD(COUNTIF($I$9:U$9,1),2)=0</formula>
    </cfRule>
  </conditionalFormatting>
  <conditionalFormatting sqref="U525:V537">
    <cfRule type="cellIs" dxfId="149" priority="146" stopIfTrue="1" operator="greaterThan">
      <formula>$H525</formula>
    </cfRule>
  </conditionalFormatting>
  <conditionalFormatting sqref="U525:V537">
    <cfRule type="expression" dxfId="148" priority="147" stopIfTrue="1">
      <formula>SUMIFS($I525:$Y525,$I$10:$Y$10,U$10)&gt;$H525</formula>
    </cfRule>
    <cfRule type="expression" dxfId="147" priority="148">
      <formula>MOD(COUNTIF($I$9:U$9,1),2)=0</formula>
    </cfRule>
  </conditionalFormatting>
  <conditionalFormatting sqref="U523:V537">
    <cfRule type="expression" dxfId="146" priority="155" stopIfTrue="1">
      <formula>AND(COUNTIF($C523:$E523,"")=3,SUM($F523:$AE523)=0)</formula>
    </cfRule>
  </conditionalFormatting>
  <conditionalFormatting sqref="U523:V537">
    <cfRule type="expression" dxfId="145" priority="156" stopIfTrue="1">
      <formula>AND(COUNTA($C524:$AB527)&gt;0,COUNTA($C523:$AB523)=0)</formula>
    </cfRule>
  </conditionalFormatting>
  <conditionalFormatting sqref="U538:V538">
    <cfRule type="cellIs" dxfId="144" priority="141" stopIfTrue="1" operator="greaterThan">
      <formula>$H538</formula>
    </cfRule>
  </conditionalFormatting>
  <conditionalFormatting sqref="U538:V538">
    <cfRule type="expression" dxfId="143" priority="142" stopIfTrue="1">
      <formula>SUMIFS($I538:$Y538,$I$10:$Y$10,U$10)&gt;$H538</formula>
    </cfRule>
    <cfRule type="expression" dxfId="142" priority="143">
      <formula>MOD(COUNTIF($I$9:U$9,1),2)=0</formula>
    </cfRule>
  </conditionalFormatting>
  <conditionalFormatting sqref="U539:V539">
    <cfRule type="cellIs" dxfId="141" priority="138" stopIfTrue="1" operator="greaterThan">
      <formula>$H539</formula>
    </cfRule>
  </conditionalFormatting>
  <conditionalFormatting sqref="U539:V539">
    <cfRule type="expression" dxfId="140" priority="139" stopIfTrue="1">
      <formula>SUMIFS($I539:$Y539,$I$10:$Y$10,U$10)&gt;$H539</formula>
    </cfRule>
    <cfRule type="expression" dxfId="139" priority="140">
      <formula>MOD(COUNTIF($I$9:U$9,1),2)=0</formula>
    </cfRule>
  </conditionalFormatting>
  <conditionalFormatting sqref="U540:V552">
    <cfRule type="cellIs" dxfId="138" priority="135" stopIfTrue="1" operator="greaterThan">
      <formula>$H540</formula>
    </cfRule>
  </conditionalFormatting>
  <conditionalFormatting sqref="U540:V552">
    <cfRule type="expression" dxfId="137" priority="136" stopIfTrue="1">
      <formula>SUMIFS($I540:$Y540,$I$10:$Y$10,U$10)&gt;$H540</formula>
    </cfRule>
    <cfRule type="expression" dxfId="136" priority="137">
      <formula>MOD(COUNTIF($I$9:U$9,1),2)=0</formula>
    </cfRule>
  </conditionalFormatting>
  <conditionalFormatting sqref="U538:V552">
    <cfRule type="expression" dxfId="135" priority="144" stopIfTrue="1">
      <formula>AND(COUNTIF($C538:$E538,"")=3,SUM($F538:$AE538)=0)</formula>
    </cfRule>
  </conditionalFormatting>
  <conditionalFormatting sqref="U538:V552">
    <cfRule type="expression" dxfId="134" priority="145" stopIfTrue="1">
      <formula>AND(COUNTA($C539:$AB542)&gt;0,COUNTA($C538:$AB538)=0)</formula>
    </cfRule>
  </conditionalFormatting>
  <conditionalFormatting sqref="U553:V553">
    <cfRule type="cellIs" dxfId="133" priority="130" stopIfTrue="1" operator="greaterThan">
      <formula>$H553</formula>
    </cfRule>
  </conditionalFormatting>
  <conditionalFormatting sqref="U553:V553">
    <cfRule type="expression" dxfId="132" priority="131" stopIfTrue="1">
      <formula>SUMIFS($I553:$Y553,$I$10:$Y$10,U$10)&gt;$H553</formula>
    </cfRule>
    <cfRule type="expression" dxfId="131" priority="132">
      <formula>MOD(COUNTIF($I$9:U$9,1),2)=0</formula>
    </cfRule>
  </conditionalFormatting>
  <conditionalFormatting sqref="U554:V554">
    <cfRule type="cellIs" dxfId="130" priority="127" stopIfTrue="1" operator="greaterThan">
      <formula>$H554</formula>
    </cfRule>
  </conditionalFormatting>
  <conditionalFormatting sqref="U554:V554">
    <cfRule type="expression" dxfId="129" priority="128" stopIfTrue="1">
      <formula>SUMIFS($I554:$Y554,$I$10:$Y$10,U$10)&gt;$H554</formula>
    </cfRule>
    <cfRule type="expression" dxfId="128" priority="129">
      <formula>MOD(COUNTIF($I$9:U$9,1),2)=0</formula>
    </cfRule>
  </conditionalFormatting>
  <conditionalFormatting sqref="U555:V567">
    <cfRule type="cellIs" dxfId="127" priority="124" stopIfTrue="1" operator="greaterThan">
      <formula>$H555</formula>
    </cfRule>
  </conditionalFormatting>
  <conditionalFormatting sqref="U555:V567">
    <cfRule type="expression" dxfId="126" priority="125" stopIfTrue="1">
      <formula>SUMIFS($I555:$Y555,$I$10:$Y$10,U$10)&gt;$H555</formula>
    </cfRule>
    <cfRule type="expression" dxfId="125" priority="126">
      <formula>MOD(COUNTIF($I$9:U$9,1),2)=0</formula>
    </cfRule>
  </conditionalFormatting>
  <conditionalFormatting sqref="U553:V567">
    <cfRule type="expression" dxfId="124" priority="133" stopIfTrue="1">
      <formula>AND(COUNTIF($C553:$E553,"")=3,SUM($F553:$AE553)=0)</formula>
    </cfRule>
  </conditionalFormatting>
  <conditionalFormatting sqref="U553:V567">
    <cfRule type="expression" dxfId="123" priority="134" stopIfTrue="1">
      <formula>AND(COUNTA($C554:$AB557)&gt;0,COUNTA($C553:$AB553)=0)</formula>
    </cfRule>
  </conditionalFormatting>
  <conditionalFormatting sqref="U568:V568">
    <cfRule type="cellIs" dxfId="122" priority="119" stopIfTrue="1" operator="greaterThan">
      <formula>$H568</formula>
    </cfRule>
  </conditionalFormatting>
  <conditionalFormatting sqref="U568:V568">
    <cfRule type="expression" dxfId="121" priority="120" stopIfTrue="1">
      <formula>SUMIFS($I568:$Y568,$I$10:$Y$10,U$10)&gt;$H568</formula>
    </cfRule>
    <cfRule type="expression" dxfId="120" priority="121">
      <formula>MOD(COUNTIF($I$9:U$9,1),2)=0</formula>
    </cfRule>
  </conditionalFormatting>
  <conditionalFormatting sqref="U569:V569">
    <cfRule type="cellIs" dxfId="119" priority="116" stopIfTrue="1" operator="greaterThan">
      <formula>$H569</formula>
    </cfRule>
  </conditionalFormatting>
  <conditionalFormatting sqref="U569:V569">
    <cfRule type="expression" dxfId="118" priority="117" stopIfTrue="1">
      <formula>SUMIFS($I569:$Y569,$I$10:$Y$10,U$10)&gt;$H569</formula>
    </cfRule>
    <cfRule type="expression" dxfId="117" priority="118">
      <formula>MOD(COUNTIF($I$9:U$9,1),2)=0</formula>
    </cfRule>
  </conditionalFormatting>
  <conditionalFormatting sqref="U570:V582">
    <cfRule type="cellIs" dxfId="116" priority="113" stopIfTrue="1" operator="greaterThan">
      <formula>$H570</formula>
    </cfRule>
  </conditionalFormatting>
  <conditionalFormatting sqref="U570:V582">
    <cfRule type="expression" dxfId="115" priority="114" stopIfTrue="1">
      <formula>SUMIFS($I570:$Y570,$I$10:$Y$10,U$10)&gt;$H570</formula>
    </cfRule>
    <cfRule type="expression" dxfId="114" priority="115">
      <formula>MOD(COUNTIF($I$9:U$9,1),2)=0</formula>
    </cfRule>
  </conditionalFormatting>
  <conditionalFormatting sqref="U568:V582">
    <cfRule type="expression" dxfId="113" priority="122" stopIfTrue="1">
      <formula>AND(COUNTIF($C568:$E568,"")=3,SUM($F568:$AE568)=0)</formula>
    </cfRule>
  </conditionalFormatting>
  <conditionalFormatting sqref="U568:V582">
    <cfRule type="expression" dxfId="112" priority="123" stopIfTrue="1">
      <formula>AND(COUNTA($C569:$AB572)&gt;0,COUNTA($C568:$AB568)=0)</formula>
    </cfRule>
  </conditionalFormatting>
  <conditionalFormatting sqref="U583:V583">
    <cfRule type="cellIs" dxfId="111" priority="108" stopIfTrue="1" operator="greaterThan">
      <formula>$H583</formula>
    </cfRule>
  </conditionalFormatting>
  <conditionalFormatting sqref="U583:V583">
    <cfRule type="expression" dxfId="110" priority="109" stopIfTrue="1">
      <formula>SUMIFS($I583:$Y583,$I$10:$Y$10,U$10)&gt;$H583</formula>
    </cfRule>
    <cfRule type="expression" dxfId="109" priority="110">
      <formula>MOD(COUNTIF($I$9:U$9,1),2)=0</formula>
    </cfRule>
  </conditionalFormatting>
  <conditionalFormatting sqref="U584:V584">
    <cfRule type="cellIs" dxfId="108" priority="105" stopIfTrue="1" operator="greaterThan">
      <formula>$H584</formula>
    </cfRule>
  </conditionalFormatting>
  <conditionalFormatting sqref="U584:V584">
    <cfRule type="expression" dxfId="107" priority="106" stopIfTrue="1">
      <formula>SUMIFS($I584:$Y584,$I$10:$Y$10,U$10)&gt;$H584</formula>
    </cfRule>
    <cfRule type="expression" dxfId="106" priority="107">
      <formula>MOD(COUNTIF($I$9:U$9,1),2)=0</formula>
    </cfRule>
  </conditionalFormatting>
  <conditionalFormatting sqref="U585:V597">
    <cfRule type="cellIs" dxfId="105" priority="102" stopIfTrue="1" operator="greaterThan">
      <formula>$H585</formula>
    </cfRule>
  </conditionalFormatting>
  <conditionalFormatting sqref="U585:V597">
    <cfRule type="expression" dxfId="104" priority="103" stopIfTrue="1">
      <formula>SUMIFS($I585:$Y585,$I$10:$Y$10,U$10)&gt;$H585</formula>
    </cfRule>
    <cfRule type="expression" dxfId="103" priority="104">
      <formula>MOD(COUNTIF($I$9:U$9,1),2)=0</formula>
    </cfRule>
  </conditionalFormatting>
  <conditionalFormatting sqref="U583:V597">
    <cfRule type="expression" dxfId="102" priority="111" stopIfTrue="1">
      <formula>AND(COUNTIF($C583:$E583,"")=3,SUM($F583:$AE583)=0)</formula>
    </cfRule>
  </conditionalFormatting>
  <conditionalFormatting sqref="U583:V597">
    <cfRule type="expression" dxfId="101" priority="112" stopIfTrue="1">
      <formula>AND(COUNTA($C584:$AB587)&gt;0,COUNTA($C583:$AB583)=0)</formula>
    </cfRule>
  </conditionalFormatting>
  <conditionalFormatting sqref="U598:V598">
    <cfRule type="cellIs" dxfId="100" priority="97" stopIfTrue="1" operator="greaterThan">
      <formula>$H598</formula>
    </cfRule>
  </conditionalFormatting>
  <conditionalFormatting sqref="U598:V598">
    <cfRule type="expression" dxfId="99" priority="98" stopIfTrue="1">
      <formula>SUMIFS($I598:$Y598,$I$10:$Y$10,U$10)&gt;$H598</formula>
    </cfRule>
    <cfRule type="expression" dxfId="98" priority="99">
      <formula>MOD(COUNTIF($I$9:U$9,1),2)=0</formula>
    </cfRule>
  </conditionalFormatting>
  <conditionalFormatting sqref="U599:V599">
    <cfRule type="cellIs" dxfId="97" priority="94" stopIfTrue="1" operator="greaterThan">
      <formula>$H599</formula>
    </cfRule>
  </conditionalFormatting>
  <conditionalFormatting sqref="U599:V599">
    <cfRule type="expression" dxfId="96" priority="95" stopIfTrue="1">
      <formula>SUMIFS($I599:$Y599,$I$10:$Y$10,U$10)&gt;$H599</formula>
    </cfRule>
    <cfRule type="expression" dxfId="95" priority="96">
      <formula>MOD(COUNTIF($I$9:U$9,1),2)=0</formula>
    </cfRule>
  </conditionalFormatting>
  <conditionalFormatting sqref="U600:V612">
    <cfRule type="cellIs" dxfId="94" priority="91" stopIfTrue="1" operator="greaterThan">
      <formula>$H600</formula>
    </cfRule>
  </conditionalFormatting>
  <conditionalFormatting sqref="U600:V612">
    <cfRule type="expression" dxfId="93" priority="92" stopIfTrue="1">
      <formula>SUMIFS($I600:$Y600,$I$10:$Y$10,U$10)&gt;$H600</formula>
    </cfRule>
    <cfRule type="expression" dxfId="92" priority="93">
      <formula>MOD(COUNTIF($I$9:U$9,1),2)=0</formula>
    </cfRule>
  </conditionalFormatting>
  <conditionalFormatting sqref="U598:V612">
    <cfRule type="expression" dxfId="91" priority="100" stopIfTrue="1">
      <formula>AND(COUNTIF($C598:$E598,"")=3,SUM($F598:$AE598)=0)</formula>
    </cfRule>
  </conditionalFormatting>
  <conditionalFormatting sqref="U598:V612">
    <cfRule type="expression" dxfId="90" priority="101" stopIfTrue="1">
      <formula>AND(COUNTA($C599:$AB602)&gt;0,COUNTA($C598:$AB598)=0)</formula>
    </cfRule>
  </conditionalFormatting>
  <conditionalFormatting sqref="U613:V613">
    <cfRule type="cellIs" dxfId="89" priority="86" stopIfTrue="1" operator="greaterThan">
      <formula>$H613</formula>
    </cfRule>
  </conditionalFormatting>
  <conditionalFormatting sqref="U613:V613">
    <cfRule type="expression" dxfId="88" priority="87" stopIfTrue="1">
      <formula>SUMIFS($I613:$Y613,$I$10:$Y$10,U$10)&gt;$H613</formula>
    </cfRule>
    <cfRule type="expression" dxfId="87" priority="88">
      <formula>MOD(COUNTIF($I$9:U$9,1),2)=0</formula>
    </cfRule>
  </conditionalFormatting>
  <conditionalFormatting sqref="U614:V614">
    <cfRule type="cellIs" dxfId="86" priority="83" stopIfTrue="1" operator="greaterThan">
      <formula>$H614</formula>
    </cfRule>
  </conditionalFormatting>
  <conditionalFormatting sqref="U614:V614">
    <cfRule type="expression" dxfId="85" priority="84" stopIfTrue="1">
      <formula>SUMIFS($I614:$Y614,$I$10:$Y$10,U$10)&gt;$H614</formula>
    </cfRule>
    <cfRule type="expression" dxfId="84" priority="85">
      <formula>MOD(COUNTIF($I$9:U$9,1),2)=0</formula>
    </cfRule>
  </conditionalFormatting>
  <conditionalFormatting sqref="U615:V627">
    <cfRule type="cellIs" dxfId="83" priority="80" stopIfTrue="1" operator="greaterThan">
      <formula>$H615</formula>
    </cfRule>
  </conditionalFormatting>
  <conditionalFormatting sqref="U615:V627">
    <cfRule type="expression" dxfId="82" priority="81" stopIfTrue="1">
      <formula>SUMIFS($I615:$Y615,$I$10:$Y$10,U$10)&gt;$H615</formula>
    </cfRule>
    <cfRule type="expression" dxfId="81" priority="82">
      <formula>MOD(COUNTIF($I$9:U$9,1),2)=0</formula>
    </cfRule>
  </conditionalFormatting>
  <conditionalFormatting sqref="U613:V627">
    <cfRule type="expression" dxfId="80" priority="89" stopIfTrue="1">
      <formula>AND(COUNTIF($C613:$E613,"")=3,SUM($F613:$AE613)=0)</formula>
    </cfRule>
  </conditionalFormatting>
  <conditionalFormatting sqref="U613:V627">
    <cfRule type="expression" dxfId="79" priority="90" stopIfTrue="1">
      <formula>AND(COUNTA($C614:$AB617)&gt;0,COUNTA($C613:$AB613)=0)</formula>
    </cfRule>
  </conditionalFormatting>
  <conditionalFormatting sqref="U628:V628">
    <cfRule type="cellIs" dxfId="78" priority="75" stopIfTrue="1" operator="greaterThan">
      <formula>$H628</formula>
    </cfRule>
  </conditionalFormatting>
  <conditionalFormatting sqref="U628:V628">
    <cfRule type="expression" dxfId="77" priority="76" stopIfTrue="1">
      <formula>SUMIFS($I628:$Y628,$I$10:$Y$10,U$10)&gt;$H628</formula>
    </cfRule>
    <cfRule type="expression" dxfId="76" priority="77">
      <formula>MOD(COUNTIF($I$9:U$9,1),2)=0</formula>
    </cfRule>
  </conditionalFormatting>
  <conditionalFormatting sqref="U629:V629">
    <cfRule type="cellIs" dxfId="75" priority="72" stopIfTrue="1" operator="greaterThan">
      <formula>$H629</formula>
    </cfRule>
  </conditionalFormatting>
  <conditionalFormatting sqref="U629:V629">
    <cfRule type="expression" dxfId="74" priority="73" stopIfTrue="1">
      <formula>SUMIFS($I629:$Y629,$I$10:$Y$10,U$10)&gt;$H629</formula>
    </cfRule>
    <cfRule type="expression" dxfId="73" priority="74">
      <formula>MOD(COUNTIF($I$9:U$9,1),2)=0</formula>
    </cfRule>
  </conditionalFormatting>
  <conditionalFormatting sqref="U630:V642">
    <cfRule type="cellIs" dxfId="72" priority="69" stopIfTrue="1" operator="greaterThan">
      <formula>$H630</formula>
    </cfRule>
  </conditionalFormatting>
  <conditionalFormatting sqref="U630:V642">
    <cfRule type="expression" dxfId="71" priority="70" stopIfTrue="1">
      <formula>SUMIFS($I630:$Y630,$I$10:$Y$10,U$10)&gt;$H630</formula>
    </cfRule>
    <cfRule type="expression" dxfId="70" priority="71">
      <formula>MOD(COUNTIF($I$9:U$9,1),2)=0</formula>
    </cfRule>
  </conditionalFormatting>
  <conditionalFormatting sqref="U628:V642">
    <cfRule type="expression" dxfId="69" priority="78" stopIfTrue="1">
      <formula>AND(COUNTIF($C628:$E628,"")=3,SUM($F628:$AE628)=0)</formula>
    </cfRule>
  </conditionalFormatting>
  <conditionalFormatting sqref="U628:V642">
    <cfRule type="expression" dxfId="68" priority="79" stopIfTrue="1">
      <formula>AND(COUNTA($C629:$AB632)&gt;0,COUNTA($C628:$AB628)=0)</formula>
    </cfRule>
  </conditionalFormatting>
  <conditionalFormatting sqref="U643:V643">
    <cfRule type="cellIs" dxfId="67" priority="64" stopIfTrue="1" operator="greaterThan">
      <formula>$H643</formula>
    </cfRule>
  </conditionalFormatting>
  <conditionalFormatting sqref="U643:V643">
    <cfRule type="expression" dxfId="66" priority="65" stopIfTrue="1">
      <formula>SUMIFS($I643:$Y643,$I$10:$Y$10,U$10)&gt;$H643</formula>
    </cfRule>
    <cfRule type="expression" dxfId="65" priority="66">
      <formula>MOD(COUNTIF($I$9:U$9,1),2)=0</formula>
    </cfRule>
  </conditionalFormatting>
  <conditionalFormatting sqref="U644:V644">
    <cfRule type="cellIs" dxfId="64" priority="61" stopIfTrue="1" operator="greaterThan">
      <formula>$H644</formula>
    </cfRule>
  </conditionalFormatting>
  <conditionalFormatting sqref="U644:V644">
    <cfRule type="expression" dxfId="63" priority="62" stopIfTrue="1">
      <formula>SUMIFS($I644:$Y644,$I$10:$Y$10,U$10)&gt;$H644</formula>
    </cfRule>
    <cfRule type="expression" dxfId="62" priority="63">
      <formula>MOD(COUNTIF($I$9:U$9,1),2)=0</formula>
    </cfRule>
  </conditionalFormatting>
  <conditionalFormatting sqref="U645:V657">
    <cfRule type="cellIs" dxfId="61" priority="58" stopIfTrue="1" operator="greaterThan">
      <formula>$H645</formula>
    </cfRule>
  </conditionalFormatting>
  <conditionalFormatting sqref="U645:V657">
    <cfRule type="expression" dxfId="60" priority="59" stopIfTrue="1">
      <formula>SUMIFS($I645:$Y645,$I$10:$Y$10,U$10)&gt;$H645</formula>
    </cfRule>
    <cfRule type="expression" dxfId="59" priority="60">
      <formula>MOD(COUNTIF($I$9:U$9,1),2)=0</formula>
    </cfRule>
  </conditionalFormatting>
  <conditionalFormatting sqref="U643:V657">
    <cfRule type="expression" dxfId="58" priority="67" stopIfTrue="1">
      <formula>AND(COUNTIF($C643:$E643,"")=3,SUM($F643:$AE643)=0)</formula>
    </cfRule>
  </conditionalFormatting>
  <conditionalFormatting sqref="U643:V657">
    <cfRule type="expression" dxfId="57" priority="68" stopIfTrue="1">
      <formula>AND(COUNTA($C644:$AB647)&gt;0,COUNTA($C643:$AB643)=0)</formula>
    </cfRule>
  </conditionalFormatting>
  <conditionalFormatting sqref="U658:V658">
    <cfRule type="cellIs" dxfId="56" priority="53" stopIfTrue="1" operator="greaterThan">
      <formula>$H658</formula>
    </cfRule>
  </conditionalFormatting>
  <conditionalFormatting sqref="U658:V658">
    <cfRule type="expression" dxfId="55" priority="54" stopIfTrue="1">
      <formula>SUMIFS($I658:$Y658,$I$10:$Y$10,U$10)&gt;$H658</formula>
    </cfRule>
    <cfRule type="expression" dxfId="54" priority="55">
      <formula>MOD(COUNTIF($I$9:U$9,1),2)=0</formula>
    </cfRule>
  </conditionalFormatting>
  <conditionalFormatting sqref="U659:V659">
    <cfRule type="cellIs" dxfId="53" priority="50" stopIfTrue="1" operator="greaterThan">
      <formula>$H659</formula>
    </cfRule>
  </conditionalFormatting>
  <conditionalFormatting sqref="U659:V659">
    <cfRule type="expression" dxfId="52" priority="51" stopIfTrue="1">
      <formula>SUMIFS($I659:$Y659,$I$10:$Y$10,U$10)&gt;$H659</formula>
    </cfRule>
    <cfRule type="expression" dxfId="51" priority="52">
      <formula>MOD(COUNTIF($I$9:U$9,1),2)=0</formula>
    </cfRule>
  </conditionalFormatting>
  <conditionalFormatting sqref="U660:V672">
    <cfRule type="cellIs" dxfId="50" priority="47" stopIfTrue="1" operator="greaterThan">
      <formula>$H660</formula>
    </cfRule>
  </conditionalFormatting>
  <conditionalFormatting sqref="U660:V672">
    <cfRule type="expression" dxfId="49" priority="48" stopIfTrue="1">
      <formula>SUMIFS($I660:$Y660,$I$10:$Y$10,U$10)&gt;$H660</formula>
    </cfRule>
    <cfRule type="expression" dxfId="48" priority="49">
      <formula>MOD(COUNTIF($I$9:U$9,1),2)=0</formula>
    </cfRule>
  </conditionalFormatting>
  <conditionalFormatting sqref="U658:V672">
    <cfRule type="expression" dxfId="47" priority="56" stopIfTrue="1">
      <formula>AND(COUNTIF($C658:$E658,"")=3,SUM($F658:$AE658)=0)</formula>
    </cfRule>
  </conditionalFormatting>
  <conditionalFormatting sqref="U658:V672">
    <cfRule type="expression" dxfId="46" priority="57" stopIfTrue="1">
      <formula>AND(COUNTA($C659:$AB662)&gt;0,COUNTA($C658:$AB658)=0)</formula>
    </cfRule>
  </conditionalFormatting>
  <conditionalFormatting sqref="U673:V673">
    <cfRule type="cellIs" dxfId="45" priority="42" stopIfTrue="1" operator="greaterThan">
      <formula>$H673</formula>
    </cfRule>
  </conditionalFormatting>
  <conditionalFormatting sqref="U673:V673">
    <cfRule type="expression" dxfId="44" priority="43" stopIfTrue="1">
      <formula>SUMIFS($I673:$Y673,$I$10:$Y$10,U$10)&gt;$H673</formula>
    </cfRule>
    <cfRule type="expression" dxfId="43" priority="44">
      <formula>MOD(COUNTIF($I$9:U$9,1),2)=0</formula>
    </cfRule>
  </conditionalFormatting>
  <conditionalFormatting sqref="U674:V674">
    <cfRule type="cellIs" dxfId="42" priority="39" stopIfTrue="1" operator="greaterThan">
      <formula>$H674</formula>
    </cfRule>
  </conditionalFormatting>
  <conditionalFormatting sqref="U674:V674">
    <cfRule type="expression" dxfId="41" priority="40" stopIfTrue="1">
      <formula>SUMIFS($I674:$Y674,$I$10:$Y$10,U$10)&gt;$H674</formula>
    </cfRule>
    <cfRule type="expression" dxfId="40" priority="41">
      <formula>MOD(COUNTIF($I$9:U$9,1),2)=0</formula>
    </cfRule>
  </conditionalFormatting>
  <conditionalFormatting sqref="U675:V687">
    <cfRule type="cellIs" dxfId="39" priority="36" stopIfTrue="1" operator="greaterThan">
      <formula>$H675</formula>
    </cfRule>
  </conditionalFormatting>
  <conditionalFormatting sqref="U675:V687">
    <cfRule type="expression" dxfId="38" priority="37" stopIfTrue="1">
      <formula>SUMIFS($I675:$Y675,$I$10:$Y$10,U$10)&gt;$H675</formula>
    </cfRule>
    <cfRule type="expression" dxfId="37" priority="38">
      <formula>MOD(COUNTIF($I$9:U$9,1),2)=0</formula>
    </cfRule>
  </conditionalFormatting>
  <conditionalFormatting sqref="U673:V687">
    <cfRule type="expression" dxfId="36" priority="45" stopIfTrue="1">
      <formula>AND(COUNTIF($C673:$E673,"")=3,SUM($F673:$AE673)=0)</formula>
    </cfRule>
  </conditionalFormatting>
  <conditionalFormatting sqref="U673:V687">
    <cfRule type="expression" dxfId="35" priority="46" stopIfTrue="1">
      <formula>AND(COUNTA($C674:$AB677)&gt;0,COUNTA($C673:$AB673)=0)</formula>
    </cfRule>
  </conditionalFormatting>
  <conditionalFormatting sqref="U688:V688">
    <cfRule type="cellIs" dxfId="34" priority="31" stopIfTrue="1" operator="greaterThan">
      <formula>$H688</formula>
    </cfRule>
  </conditionalFormatting>
  <conditionalFormatting sqref="U688:V688">
    <cfRule type="expression" dxfId="33" priority="32" stopIfTrue="1">
      <formula>SUMIFS($I688:$Y688,$I$10:$Y$10,U$10)&gt;$H688</formula>
    </cfRule>
    <cfRule type="expression" dxfId="32" priority="33">
      <formula>MOD(COUNTIF($I$9:U$9,1),2)=0</formula>
    </cfRule>
  </conditionalFormatting>
  <conditionalFormatting sqref="U689:V689">
    <cfRule type="cellIs" dxfId="31" priority="28" stopIfTrue="1" operator="greaterThan">
      <formula>$H689</formula>
    </cfRule>
  </conditionalFormatting>
  <conditionalFormatting sqref="U689:V689">
    <cfRule type="expression" dxfId="30" priority="29" stopIfTrue="1">
      <formula>SUMIFS($I689:$Y689,$I$10:$Y$10,U$10)&gt;$H689</formula>
    </cfRule>
    <cfRule type="expression" dxfId="29" priority="30">
      <formula>MOD(COUNTIF($I$9:U$9,1),2)=0</formula>
    </cfRule>
  </conditionalFormatting>
  <conditionalFormatting sqref="U690:V702">
    <cfRule type="cellIs" dxfId="28" priority="25" stopIfTrue="1" operator="greaterThan">
      <formula>$H690</formula>
    </cfRule>
  </conditionalFormatting>
  <conditionalFormatting sqref="U690:V702">
    <cfRule type="expression" dxfId="27" priority="26" stopIfTrue="1">
      <formula>SUMIFS($I690:$Y690,$I$10:$Y$10,U$10)&gt;$H690</formula>
    </cfRule>
    <cfRule type="expression" dxfId="26" priority="27">
      <formula>MOD(COUNTIF($I$9:U$9,1),2)=0</formula>
    </cfRule>
  </conditionalFormatting>
  <conditionalFormatting sqref="U688:V702">
    <cfRule type="expression" dxfId="25" priority="34" stopIfTrue="1">
      <formula>AND(COUNTIF($C688:$E688,"")=3,SUM($F688:$AE688)=0)</formula>
    </cfRule>
  </conditionalFormatting>
  <conditionalFormatting sqref="U688:V702">
    <cfRule type="expression" dxfId="24" priority="35" stopIfTrue="1">
      <formula>AND(COUNTA($C689:$AB692)&gt;0,COUNTA($C688:$AB688)=0)</formula>
    </cfRule>
  </conditionalFormatting>
  <conditionalFormatting sqref="U703:V703">
    <cfRule type="cellIs" dxfId="23" priority="20" stopIfTrue="1" operator="greaterThan">
      <formula>$H703</formula>
    </cfRule>
  </conditionalFormatting>
  <conditionalFormatting sqref="U703:V703">
    <cfRule type="expression" dxfId="22" priority="21" stopIfTrue="1">
      <formula>SUMIFS($I703:$Y703,$I$10:$Y$10,U$10)&gt;$H703</formula>
    </cfRule>
    <cfRule type="expression" dxfId="21" priority="22">
      <formula>MOD(COUNTIF($I$9:U$9,1),2)=0</formula>
    </cfRule>
  </conditionalFormatting>
  <conditionalFormatting sqref="U704:V704">
    <cfRule type="cellIs" dxfId="20" priority="17" stopIfTrue="1" operator="greaterThan">
      <formula>$H704</formula>
    </cfRule>
  </conditionalFormatting>
  <conditionalFormatting sqref="U704:V704">
    <cfRule type="expression" dxfId="19" priority="18" stopIfTrue="1">
      <formula>SUMIFS($I704:$Y704,$I$10:$Y$10,U$10)&gt;$H704</formula>
    </cfRule>
    <cfRule type="expression" dxfId="18" priority="19">
      <formula>MOD(COUNTIF($I$9:U$9,1),2)=0</formula>
    </cfRule>
  </conditionalFormatting>
  <conditionalFormatting sqref="U705:V717">
    <cfRule type="cellIs" dxfId="17" priority="14" stopIfTrue="1" operator="greaterThan">
      <formula>$H705</formula>
    </cfRule>
  </conditionalFormatting>
  <conditionalFormatting sqref="U705:V717">
    <cfRule type="expression" dxfId="16" priority="15" stopIfTrue="1">
      <formula>SUMIFS($I705:$Y705,$I$10:$Y$10,U$10)&gt;$H705</formula>
    </cfRule>
    <cfRule type="expression" dxfId="15" priority="16">
      <formula>MOD(COUNTIF($I$9:U$9,1),2)=0</formula>
    </cfRule>
  </conditionalFormatting>
  <conditionalFormatting sqref="U703:V717">
    <cfRule type="expression" dxfId="14" priority="23" stopIfTrue="1">
      <formula>AND(COUNTIF($C703:$E703,"")=3,SUM($F703:$AE703)=0)</formula>
    </cfRule>
  </conditionalFormatting>
  <conditionalFormatting sqref="U703:V717">
    <cfRule type="expression" dxfId="13" priority="24" stopIfTrue="1">
      <formula>AND(COUNTA($C704:$AB707)&gt;0,COUNTA($C703:$AB703)=0)</formula>
    </cfRule>
  </conditionalFormatting>
  <conditionalFormatting sqref="U718:V718">
    <cfRule type="cellIs" dxfId="12" priority="9" stopIfTrue="1" operator="greaterThan">
      <formula>$H718</formula>
    </cfRule>
  </conditionalFormatting>
  <conditionalFormatting sqref="U718:V718">
    <cfRule type="expression" dxfId="11" priority="10" stopIfTrue="1">
      <formula>SUMIFS($I718:$Y718,$I$10:$Y$10,U$10)&gt;$H718</formula>
    </cfRule>
    <cfRule type="expression" dxfId="10" priority="11">
      <formula>MOD(COUNTIF($I$9:U$9,1),2)=0</formula>
    </cfRule>
  </conditionalFormatting>
  <conditionalFormatting sqref="U719:V719">
    <cfRule type="cellIs" dxfId="9" priority="6" stopIfTrue="1" operator="greaterThan">
      <formula>$H719</formula>
    </cfRule>
  </conditionalFormatting>
  <conditionalFormatting sqref="U719:V719">
    <cfRule type="expression" dxfId="8" priority="7" stopIfTrue="1">
      <formula>SUMIFS($I719:$Y719,$I$10:$Y$10,U$10)&gt;$H719</formula>
    </cfRule>
    <cfRule type="expression" dxfId="7" priority="8">
      <formula>MOD(COUNTIF($I$9:U$9,1),2)=0</formula>
    </cfRule>
  </conditionalFormatting>
  <conditionalFormatting sqref="U720:V732">
    <cfRule type="cellIs" dxfId="6" priority="3" stopIfTrue="1" operator="greaterThan">
      <formula>$H720</formula>
    </cfRule>
  </conditionalFormatting>
  <conditionalFormatting sqref="U720:V732">
    <cfRule type="expression" dxfId="5" priority="4" stopIfTrue="1">
      <formula>SUMIFS($I720:$Y720,$I$10:$Y$10,U$10)&gt;$H720</formula>
    </cfRule>
    <cfRule type="expression" dxfId="4" priority="5">
      <formula>MOD(COUNTIF($I$9:U$9,1),2)=0</formula>
    </cfRule>
  </conditionalFormatting>
  <conditionalFormatting sqref="U718:V732">
    <cfRule type="expression" dxfId="3" priority="12" stopIfTrue="1">
      <formula>AND(COUNTIF($C718:$E718,"")=3,SUM($F718:$AE718)=0)</formula>
    </cfRule>
  </conditionalFormatting>
  <conditionalFormatting sqref="U718:V732">
    <cfRule type="expression" dxfId="2" priority="13" stopIfTrue="1">
      <formula>AND(COUNTA($C719:$AB722)&gt;0,COUNTA($C718:$AB718)=0)</formula>
    </cfRule>
  </conditionalFormatting>
  <conditionalFormatting sqref="U6:Y6">
    <cfRule type="cellIs" dxfId="1" priority="1" stopIfTrue="1" operator="greaterThan">
      <formula>100</formula>
    </cfRule>
  </conditionalFormatting>
  <conditionalFormatting sqref="U6:Y6">
    <cfRule type="expression" dxfId="0" priority="2" stopIfTrue="1">
      <formula>SUMIFS($I6:$Y6,$I$10:$Y$10,U$10)&gt;100</formula>
    </cfRule>
  </conditionalFormatting>
  <dataValidations xWindow="380" yWindow="531" count="4">
    <dataValidation type="list" errorStyle="warning" allowBlank="1" showInputMessage="1" showErrorMessage="1" prompt="Выберите тип класса из списка" sqref="D13:D1002">
      <formula1>$AO$3:$AO$9</formula1>
    </dataValidation>
    <dataValidation type="list" allowBlank="1" showInputMessage="1" showErrorMessage="1" sqref="E3">
      <formula1>$AN$1:$AN$45</formula1>
    </dataValidation>
    <dataValidation type="decimal" operator="greaterThanOrEqual" allowBlank="1" showInputMessage="1" showErrorMessage="1" sqref="AD13:AE1002">
      <formula1>0</formula1>
    </dataValidation>
    <dataValidation type="whole" operator="greaterThanOrEqual" allowBlank="1" showInputMessage="1" showErrorMessage="1" prompt="Введите целое число" sqref="F13:T1002 U983053:Y983067 U65549:Y65563 U131085:Y131099 U196621:Y196635 U262157:Y262171 U327693:Y327707 U393229:Y393243 U458765:Y458779 U524301:Y524315 U589837:Y589851 U655373:Y655387 U720909:Y720923 U786445:Y786459 U851981:Y851995 U917517:Y917531 W13:AC1002 U13:V732">
      <formula1>0</formula1>
    </dataValidation>
  </dataValidations>
  <pageMargins left="0.15748031496062992" right="0.15748031496062992" top="0.39370078740157483" bottom="0.39370078740157483" header="0.51181102362204722" footer="0.51181102362204722"/>
  <pageSetup paperSize="9" scale="10" pageOrder="overThenDown" orientation="landscape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ОО</vt:lpstr>
      <vt:lpstr>'Все ОО'!Заголовки_для_печати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2018-12-17T13:48:40Z</cp:lastPrinted>
  <dcterms:created xsi:type="dcterms:W3CDTF">2009-09-14T10:39:53Z</dcterms:created>
  <dcterms:modified xsi:type="dcterms:W3CDTF">2018-12-17T13:55:10Z</dcterms:modified>
</cp:coreProperties>
</file>