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88" yWindow="792" windowWidth="18588" windowHeight="8664"/>
  </bookViews>
  <sheets>
    <sheet name="II полугодие " sheetId="2" r:id="rId1"/>
  </sheets>
  <calcPr calcId="124519"/>
</workbook>
</file>

<file path=xl/calcChain.xml><?xml version="1.0" encoding="utf-8"?>
<calcChain xmlns="http://schemas.openxmlformats.org/spreadsheetml/2006/main">
  <c r="Q228" i="2"/>
  <c r="S228" s="1"/>
  <c r="Q227"/>
  <c r="S227" s="1"/>
  <c r="Q226"/>
  <c r="S226" s="1"/>
  <c r="Q225"/>
  <c r="Q224"/>
  <c r="Q223"/>
  <c r="S223" s="1"/>
  <c r="Q222"/>
  <c r="S222" s="1"/>
  <c r="Q221"/>
  <c r="S221" s="1"/>
  <c r="Q220"/>
  <c r="S220" s="1"/>
  <c r="Q219"/>
  <c r="S219" s="1"/>
  <c r="Q218"/>
  <c r="S218" s="1"/>
  <c r="S217"/>
  <c r="Q216"/>
  <c r="S216" s="1"/>
  <c r="Q215"/>
  <c r="S215" s="1"/>
  <c r="S213"/>
  <c r="Q212"/>
  <c r="S212" s="1"/>
  <c r="Q211"/>
  <c r="S211" s="1"/>
  <c r="Q210"/>
  <c r="S210" s="1"/>
  <c r="Q209"/>
  <c r="S209" s="1"/>
  <c r="Q208"/>
  <c r="Q207"/>
  <c r="S207" s="1"/>
  <c r="Q206"/>
  <c r="S206" s="1"/>
  <c r="Q205"/>
  <c r="S205" s="1"/>
  <c r="Q204"/>
  <c r="S204" s="1"/>
  <c r="S203"/>
  <c r="S202"/>
  <c r="Q201"/>
  <c r="S200"/>
  <c r="S198"/>
  <c r="Q197"/>
  <c r="Q196"/>
  <c r="S196" s="1"/>
  <c r="Q195"/>
  <c r="S195" s="1"/>
  <c r="Q194"/>
  <c r="S194" s="1"/>
  <c r="Q193"/>
  <c r="S193" s="1"/>
  <c r="Q192"/>
  <c r="S192" s="1"/>
  <c r="Q191"/>
  <c r="S191" s="1"/>
  <c r="Q190"/>
  <c r="S190" s="1"/>
  <c r="S189"/>
  <c r="Q188"/>
  <c r="S188" s="1"/>
  <c r="Q187"/>
  <c r="S187" s="1"/>
  <c r="Q186"/>
  <c r="S186" s="1"/>
  <c r="Q185"/>
  <c r="S185" s="1"/>
  <c r="S183"/>
  <c r="Q182"/>
  <c r="S182" s="1"/>
  <c r="Q181"/>
  <c r="S181" s="1"/>
  <c r="Q180"/>
  <c r="S180" s="1"/>
  <c r="Q179"/>
  <c r="S179" s="1"/>
  <c r="Q178"/>
  <c r="S178" s="1"/>
  <c r="Q177"/>
  <c r="S177" s="1"/>
  <c r="Q176"/>
  <c r="S176" s="1"/>
  <c r="Q175"/>
  <c r="S175" s="1"/>
  <c r="S174"/>
  <c r="Q173"/>
  <c r="S173" s="1"/>
  <c r="S172"/>
  <c r="S171"/>
  <c r="Q171"/>
  <c r="S170"/>
  <c r="Q170"/>
  <c r="S168"/>
  <c r="Q167"/>
  <c r="S167" s="1"/>
  <c r="Q166"/>
  <c r="S166" s="1"/>
  <c r="S165"/>
  <c r="S164"/>
  <c r="Q164"/>
  <c r="S163"/>
  <c r="Q163"/>
  <c r="Q162"/>
  <c r="Q161"/>
  <c r="S161" s="1"/>
  <c r="Q160"/>
  <c r="Q159"/>
  <c r="S159" s="1"/>
  <c r="Q158"/>
  <c r="Q157"/>
  <c r="Q156"/>
  <c r="S156" s="1"/>
  <c r="Q155"/>
  <c r="Q154"/>
  <c r="Q153"/>
  <c r="S153" s="1"/>
  <c r="Q151"/>
  <c r="Q150"/>
  <c r="Q149"/>
  <c r="S149" s="1"/>
  <c r="S148"/>
  <c r="Q147"/>
  <c r="S147" s="1"/>
  <c r="Q146"/>
  <c r="S146" s="1"/>
  <c r="Q145"/>
  <c r="S145" s="1"/>
  <c r="Q144"/>
  <c r="S144" s="1"/>
  <c r="S143"/>
  <c r="Q142"/>
  <c r="S142" s="1"/>
  <c r="Q141"/>
  <c r="S141" s="1"/>
  <c r="Q140"/>
  <c r="S140" s="1"/>
  <c r="Q139"/>
  <c r="S139" s="1"/>
  <c r="Q138"/>
  <c r="S138" s="1"/>
  <c r="Q136"/>
  <c r="Q135"/>
  <c r="S135" s="1"/>
  <c r="Q133"/>
  <c r="Q132"/>
  <c r="Q131"/>
  <c r="S131" s="1"/>
  <c r="Q130"/>
  <c r="S130" s="1"/>
  <c r="Q129"/>
  <c r="S129" s="1"/>
  <c r="Q128"/>
  <c r="S128" s="1"/>
  <c r="Q127"/>
  <c r="S127" s="1"/>
  <c r="Q126"/>
  <c r="S126" s="1"/>
  <c r="S125"/>
  <c r="S124"/>
  <c r="Q124"/>
  <c r="S123"/>
  <c r="Q123"/>
  <c r="S122"/>
  <c r="Q122"/>
  <c r="S121"/>
  <c r="Q121"/>
  <c r="S120"/>
  <c r="Q120"/>
  <c r="S119"/>
  <c r="Q119"/>
  <c r="S118"/>
  <c r="Q118"/>
  <c r="S117"/>
  <c r="Q117"/>
  <c r="Q115"/>
  <c r="S114"/>
  <c r="S113"/>
  <c r="Q113"/>
  <c r="S112"/>
  <c r="Q111"/>
  <c r="S111" s="1"/>
  <c r="S110"/>
  <c r="S109"/>
  <c r="Q108"/>
  <c r="S108" s="1"/>
  <c r="Q107"/>
  <c r="S107" s="1"/>
  <c r="Q106"/>
  <c r="S106" s="1"/>
  <c r="Q105"/>
  <c r="S105" s="1"/>
  <c r="Q104"/>
  <c r="S104" s="1"/>
  <c r="S101"/>
  <c r="S100"/>
  <c r="Q100"/>
  <c r="S99"/>
  <c r="Q99"/>
  <c r="S98"/>
  <c r="S97"/>
  <c r="Q96"/>
  <c r="S96" s="1"/>
  <c r="S95"/>
  <c r="Q95"/>
  <c r="S94"/>
  <c r="Q94"/>
  <c r="S93"/>
  <c r="Q93"/>
  <c r="S92"/>
  <c r="Q92"/>
  <c r="S91"/>
  <c r="Q91"/>
  <c r="S89"/>
  <c r="Q89"/>
  <c r="S88"/>
  <c r="Q87"/>
  <c r="S86"/>
  <c r="Q86"/>
  <c r="S85"/>
  <c r="Q85"/>
  <c r="S84"/>
  <c r="Q84"/>
  <c r="S83"/>
  <c r="Q83"/>
  <c r="S82"/>
  <c r="Q82"/>
  <c r="S80"/>
  <c r="Q80"/>
  <c r="S79"/>
  <c r="Q79"/>
  <c r="S78"/>
  <c r="Q78"/>
  <c r="S76"/>
  <c r="Q76"/>
  <c r="S75"/>
  <c r="S74"/>
  <c r="Q73"/>
  <c r="Q72"/>
  <c r="S72" s="1"/>
  <c r="Q71"/>
  <c r="S71" s="1"/>
  <c r="Q70"/>
  <c r="S69"/>
  <c r="Q69"/>
  <c r="S68"/>
  <c r="Q68"/>
  <c r="S67"/>
  <c r="Q67"/>
  <c r="S66"/>
  <c r="Q66"/>
  <c r="S65"/>
  <c r="Q65"/>
  <c r="S63"/>
  <c r="Q63"/>
  <c r="S62"/>
  <c r="S61"/>
  <c r="S60"/>
  <c r="S59"/>
  <c r="S58"/>
  <c r="S57"/>
  <c r="S56"/>
  <c r="S55"/>
  <c r="S53"/>
  <c r="Q53"/>
  <c r="S52"/>
  <c r="Q52"/>
  <c r="S51"/>
  <c r="Q51"/>
  <c r="S50"/>
  <c r="Q50"/>
  <c r="S49"/>
  <c r="Q49"/>
  <c r="S48"/>
  <c r="Q47"/>
  <c r="S47" s="1"/>
  <c r="Q46"/>
  <c r="S46" s="1"/>
  <c r="Q44"/>
  <c r="S44" s="1"/>
  <c r="Q43"/>
  <c r="S43" s="1"/>
  <c r="Q42"/>
  <c r="Q41"/>
  <c r="S40"/>
  <c r="S39"/>
  <c r="Q39"/>
  <c r="S38"/>
  <c r="Q37"/>
  <c r="S37" s="1"/>
  <c r="Q36"/>
  <c r="S36" s="1"/>
  <c r="S35"/>
  <c r="S33"/>
  <c r="Q33"/>
  <c r="Q32"/>
  <c r="Q31"/>
  <c r="Q30"/>
  <c r="Q29"/>
  <c r="S29" s="1"/>
  <c r="Q28"/>
  <c r="S28" s="1"/>
  <c r="Q27"/>
  <c r="S27" s="1"/>
  <c r="S26"/>
  <c r="Q25"/>
  <c r="S25" s="1"/>
  <c r="Q24"/>
  <c r="S24" s="1"/>
  <c r="Q22"/>
  <c r="S22" s="1"/>
  <c r="Q21"/>
  <c r="S21" s="1"/>
  <c r="Q20"/>
  <c r="S20" s="1"/>
  <c r="Q19"/>
  <c r="S19" s="1"/>
  <c r="Q18"/>
  <c r="S18" s="1"/>
  <c r="Q17"/>
  <c r="S17" s="1"/>
  <c r="Q16"/>
  <c r="S16" s="1"/>
  <c r="Q15"/>
  <c r="S15" s="1"/>
  <c r="Q13"/>
  <c r="S13" s="1"/>
  <c r="Q12"/>
  <c r="S12" s="1"/>
  <c r="Q11"/>
  <c r="S11" s="1"/>
  <c r="Q10"/>
  <c r="S10" s="1"/>
  <c r="Q9"/>
  <c r="S9" s="1"/>
  <c r="S8"/>
  <c r="S7"/>
  <c r="S6"/>
</calcChain>
</file>

<file path=xl/sharedStrings.xml><?xml version="1.0" encoding="utf-8"?>
<sst xmlns="http://schemas.openxmlformats.org/spreadsheetml/2006/main" count="717" uniqueCount="490">
  <si>
    <t>федеральные (всероссийские)</t>
  </si>
  <si>
    <t>ОО</t>
  </si>
  <si>
    <t>всего работ</t>
  </si>
  <si>
    <t>всего</t>
  </si>
  <si>
    <t>Количество часов по предмету в неделю</t>
  </si>
  <si>
    <t>Дата проведения КР, номер урока в расписании</t>
  </si>
  <si>
    <t>число КР в данном месяце</t>
  </si>
  <si>
    <t xml:space="preserve"> дата проведения КР, номер урока в расписании</t>
  </si>
  <si>
    <t>дата проведения КР, номер урока в расписании</t>
  </si>
  <si>
    <t>2 А класс</t>
  </si>
  <si>
    <t>Русский язык</t>
  </si>
  <si>
    <t>Математика</t>
  </si>
  <si>
    <t>Физическая культура</t>
  </si>
  <si>
    <t xml:space="preserve">Окружающий мир </t>
  </si>
  <si>
    <t xml:space="preserve">Литературное чтение </t>
  </si>
  <si>
    <t>Музыка</t>
  </si>
  <si>
    <t>Технология</t>
  </si>
  <si>
    <t xml:space="preserve">Изобраз. искусство </t>
  </si>
  <si>
    <t>2б класс</t>
  </si>
  <si>
    <t>3а класс</t>
  </si>
  <si>
    <t>русский язык</t>
  </si>
  <si>
    <t>математика</t>
  </si>
  <si>
    <t>физическая культура</t>
  </si>
  <si>
    <t>английский язык</t>
  </si>
  <si>
    <t>окр.мир</t>
  </si>
  <si>
    <t>литер.чтение</t>
  </si>
  <si>
    <t>музыка</t>
  </si>
  <si>
    <t>изобраз.искусство</t>
  </si>
  <si>
    <t xml:space="preserve">кубановедение </t>
  </si>
  <si>
    <t xml:space="preserve">технология </t>
  </si>
  <si>
    <t>3б класс</t>
  </si>
  <si>
    <t xml:space="preserve">Русский </t>
  </si>
  <si>
    <t xml:space="preserve">Математика </t>
  </si>
  <si>
    <t xml:space="preserve">Окруж. Мир </t>
  </si>
  <si>
    <t xml:space="preserve">Лит. чтение </t>
  </si>
  <si>
    <t xml:space="preserve">Кубановедение </t>
  </si>
  <si>
    <t>ИЗО</t>
  </si>
  <si>
    <t xml:space="preserve">Технология </t>
  </si>
  <si>
    <t>4а класс</t>
  </si>
  <si>
    <t>Лит. чтение</t>
  </si>
  <si>
    <t>Окруж. мир</t>
  </si>
  <si>
    <t>4б класс</t>
  </si>
  <si>
    <t>Литературное чтение</t>
  </si>
  <si>
    <t>Мвтематика</t>
  </si>
  <si>
    <t>Окружающий мир</t>
  </si>
  <si>
    <t>Изобразительное искусство</t>
  </si>
  <si>
    <t>5а класс</t>
  </si>
  <si>
    <t>технология</t>
  </si>
  <si>
    <t>биология</t>
  </si>
  <si>
    <t xml:space="preserve">Русский язык </t>
  </si>
  <si>
    <t>литература</t>
  </si>
  <si>
    <t>история</t>
  </si>
  <si>
    <t>География</t>
  </si>
  <si>
    <t>Кубановедение</t>
  </si>
  <si>
    <t>5б класс</t>
  </si>
  <si>
    <t xml:space="preserve">География </t>
  </si>
  <si>
    <t>6а класс</t>
  </si>
  <si>
    <t>Литература</t>
  </si>
  <si>
    <t>обществознание</t>
  </si>
  <si>
    <t>6б класс</t>
  </si>
  <si>
    <t xml:space="preserve"> русский язык</t>
  </si>
  <si>
    <t>7а класс</t>
  </si>
  <si>
    <t>алгебра</t>
  </si>
  <si>
    <t>геометрия</t>
  </si>
  <si>
    <t>информатика</t>
  </si>
  <si>
    <t>вероятность и статистика</t>
  </si>
  <si>
    <t>физика</t>
  </si>
  <si>
    <t>физическая кульура</t>
  </si>
  <si>
    <t>7б класс</t>
  </si>
  <si>
    <t>8а класс</t>
  </si>
  <si>
    <t>ОБЖ</t>
  </si>
  <si>
    <t>химия</t>
  </si>
  <si>
    <t>9а класс</t>
  </si>
  <si>
    <t>9б класс</t>
  </si>
  <si>
    <t>10а класс</t>
  </si>
  <si>
    <t>История</t>
  </si>
  <si>
    <t>Обществознание</t>
  </si>
  <si>
    <t>11а класс</t>
  </si>
  <si>
    <t>экология</t>
  </si>
  <si>
    <t>График оценочных процедур в МБОУ СОШ №24 
имени К.И. Недорубова
 на II полугодие 2023-2024 учебного года</t>
  </si>
  <si>
    <t>январь</t>
  </si>
  <si>
    <t>февраль</t>
  </si>
  <si>
    <t>март</t>
  </si>
  <si>
    <t>апрель</t>
  </si>
  <si>
    <t>май</t>
  </si>
  <si>
    <t>ИТОГО КР по предмету во полугодии 2023-2024 учебного года</t>
  </si>
  <si>
    <t>Доля КР от общего числа учебных часов во втором полугодии 2023-2024 учебного года</t>
  </si>
  <si>
    <t>22.01.24 (урок №2)</t>
  </si>
  <si>
    <t>20.02.24 (урок № 2)</t>
  </si>
  <si>
    <t>19.03.24 (урок2)</t>
  </si>
  <si>
    <t>11.04.24 (урок № 2)</t>
  </si>
  <si>
    <t>16.05.24 (урок № 2)</t>
  </si>
  <si>
    <t>10.01.24 (урок3)</t>
  </si>
  <si>
    <t xml:space="preserve">12.02.24 (урок №2) </t>
  </si>
  <si>
    <t>06.03.2024 (урок 3)</t>
  </si>
  <si>
    <t>10.04.24 (урок №3)</t>
  </si>
  <si>
    <t>13.05.24 (урок№5)</t>
  </si>
  <si>
    <t xml:space="preserve">11.01.2024( урок 4) </t>
  </si>
  <si>
    <t xml:space="preserve">15.02.2024(урок 4) </t>
  </si>
  <si>
    <t>12.01.2024 (урок №3)</t>
  </si>
  <si>
    <t>21.05.2024 (урок 5)</t>
  </si>
  <si>
    <t>12.03.2024 (урок № 1)</t>
  </si>
  <si>
    <t>15.05.2024 (урок 2)</t>
  </si>
  <si>
    <t>12.04.2024 (урок №1)</t>
  </si>
  <si>
    <t>04.04.2024 (урок № 5)</t>
  </si>
  <si>
    <t>05.05.2024 (урок №4)</t>
  </si>
  <si>
    <t>22.01.24( урок №2)</t>
  </si>
  <si>
    <t>20.02.24 (урок№2)</t>
  </si>
  <si>
    <t>19.03.24 (урок №2)</t>
  </si>
  <si>
    <t>11.04.24(урок№2)</t>
  </si>
  <si>
    <t>16.05.24(урок№3)</t>
  </si>
  <si>
    <t>12.03.24 (урок32)</t>
  </si>
  <si>
    <t>12.05.24 (урок №2)</t>
  </si>
  <si>
    <t>12.02.24 (урок №3)</t>
  </si>
  <si>
    <t>06.03.24.(урок №3)</t>
  </si>
  <si>
    <t>13.05.24 (урок №3)</t>
  </si>
  <si>
    <t>12.01.24 (урок №3)</t>
  </si>
  <si>
    <t>21.05.24 ( урок №3)</t>
  </si>
  <si>
    <t xml:space="preserve">11.01.2024(урок 5) </t>
  </si>
  <si>
    <t xml:space="preserve">15.02.2024(урок 5) </t>
  </si>
  <si>
    <t>12.04.24 (урок №3)</t>
  </si>
  <si>
    <t>04.04.24 (урок №3)</t>
  </si>
  <si>
    <t>06.05.24.(урок №3)</t>
  </si>
  <si>
    <t>22.01.2024(урок №2)</t>
  </si>
  <si>
    <t>08.02.2024 (урок №2) 19.02 (урок№2)</t>
  </si>
  <si>
    <t>14.03.2024 (урок №2)</t>
  </si>
  <si>
    <t>04.04.2024 (урок№2) 24.04.2024 (урок№2)</t>
  </si>
  <si>
    <t>02.05.2024 (урок№2) 15.05.2024 (урок№2)</t>
  </si>
  <si>
    <t>09.02.2024 (урок №3) 22.02.2024 (урок №3)</t>
  </si>
  <si>
    <t>19.03.2024 (урок №3)</t>
  </si>
  <si>
    <t>11.04.2024 (урок №3)</t>
  </si>
  <si>
    <t>13.05.2024 (урок №3)</t>
  </si>
  <si>
    <t>26.01.2024 (урок №4)</t>
  </si>
  <si>
    <t>12.02.2024 урок 2</t>
  </si>
  <si>
    <t>16.03.2024 урок 3</t>
  </si>
  <si>
    <t>20.04.2024 урок 5</t>
  </si>
  <si>
    <t>20.05.2024 (урок №3)</t>
  </si>
  <si>
    <t>16.05.2024 (урок №4)</t>
  </si>
  <si>
    <t>22.05.2024 (урок№2)</t>
  </si>
  <si>
    <t>10.05.2024 (урок №4)</t>
  </si>
  <si>
    <t>14.05.2024 (урок №4)</t>
  </si>
  <si>
    <t>17.05.2024 (урок №2)</t>
  </si>
  <si>
    <t>08.05.2024 (урок №3)</t>
  </si>
  <si>
    <t>22.01.2024(урок 2)</t>
  </si>
  <si>
    <t>08.02.24*19.02.24(урок2)</t>
  </si>
  <si>
    <t>14.03.24.(урок 2)</t>
  </si>
  <si>
    <t>04.04.24.*24.04.24(урок 2)</t>
  </si>
  <si>
    <t xml:space="preserve"> 15.05.24(урок 2)</t>
  </si>
  <si>
    <t>09.02.24*22.02.24(урок 3)</t>
  </si>
  <si>
    <t>19.03.24(урок 3)</t>
  </si>
  <si>
    <t>11.04.24(урок 3)</t>
  </si>
  <si>
    <t>13.05.24(урок 3)</t>
  </si>
  <si>
    <t>26.01.2024 урок 3</t>
  </si>
  <si>
    <t>16.03.2024 урок 2</t>
  </si>
  <si>
    <t>20.04.2024 урок 2</t>
  </si>
  <si>
    <t>20.05.2024 (урок №4)</t>
  </si>
  <si>
    <t>16.05.24(урок 4)</t>
  </si>
  <si>
    <t>22.05.24(урок 2)</t>
  </si>
  <si>
    <t>10.05.24(урок 4)</t>
  </si>
  <si>
    <t>14.05.24(урок 4)</t>
  </si>
  <si>
    <t>17.05.24(урок 2)</t>
  </si>
  <si>
    <t>08.05.24(урок 3)</t>
  </si>
  <si>
    <t>22.05.24 (урок №4)</t>
  </si>
  <si>
    <t>14.02.24 (урок№2)</t>
  </si>
  <si>
    <t>20.03,21.03.24(урок 2)</t>
  </si>
  <si>
    <t>07.03, 15.03 (урок №2)</t>
  </si>
  <si>
    <t>26.04.24 (урок №2)</t>
  </si>
  <si>
    <t>08.05.24 (урок №2)</t>
  </si>
  <si>
    <t>30.01.24 (урок №3)</t>
  </si>
  <si>
    <t>11.03.24 (урок №3)</t>
  </si>
  <si>
    <t>11.04.24 (урок 3)</t>
  </si>
  <si>
    <t>08.04, 25.04 (урок №3)</t>
  </si>
  <si>
    <t>15.05.24 (урок№3)</t>
  </si>
  <si>
    <t>31.01.24 (урок №2)</t>
  </si>
  <si>
    <t>18.03.24 (урок №2)</t>
  </si>
  <si>
    <t>16.05.24 (урок №2)</t>
  </si>
  <si>
    <t>26.01.24 (урок №4)</t>
  </si>
  <si>
    <t>04.04.24 (урок 4)</t>
  </si>
  <si>
    <t>12.04.24 (урок №4)</t>
  </si>
  <si>
    <t>10.05.24 (урок №4)</t>
  </si>
  <si>
    <t>20.05.24 (урок №4)</t>
  </si>
  <si>
    <t>03.05.24 (урок №4)</t>
  </si>
  <si>
    <t xml:space="preserve">23.01.2024(урок 1) </t>
  </si>
  <si>
    <t xml:space="preserve">20.02.2024(урок 1) </t>
  </si>
  <si>
    <t>24.04.24 (урок №4)</t>
  </si>
  <si>
    <t>21.05.24 (урок №4)</t>
  </si>
  <si>
    <t>07.03, 2024 (урок №3) 14.03.2024 (урок №2)</t>
  </si>
  <si>
    <t>12.05. 24 (урок №4)</t>
  </si>
  <si>
    <t xml:space="preserve">31.01.2024(урок 3) </t>
  </si>
  <si>
    <t>15.05.24 (урок №4)</t>
  </si>
  <si>
    <t>13.03.2024(урок №2)</t>
  </si>
  <si>
    <t>08.04,2024, (урок №3)25.04.2024 (урок №3)</t>
  </si>
  <si>
    <t>23.05.24 (урок №4)</t>
  </si>
  <si>
    <t>22.05.24(урок №4)</t>
  </si>
  <si>
    <t>15.05.24(урок №4)</t>
  </si>
  <si>
    <t>20.05.24(урок №4)</t>
  </si>
  <si>
    <t xml:space="preserve">23.01.2024(урок 2) </t>
  </si>
  <si>
    <t xml:space="preserve">20.02.2024(урок 2) </t>
  </si>
  <si>
    <t>29.01.24 (урок№3)</t>
  </si>
  <si>
    <t>07.03.24 (урок №3)</t>
  </si>
  <si>
    <t>16.05.24 (урок №3)</t>
  </si>
  <si>
    <t>17.04.2024 (урок№2)</t>
  </si>
  <si>
    <t>22.04.024 (урок №2)</t>
  </si>
  <si>
    <t>16.04.2024 (урок№3)</t>
  </si>
  <si>
    <t>08.02.2024 (урок№2)</t>
  </si>
  <si>
    <t>11.04.2024(урок №2)</t>
  </si>
  <si>
    <t>25.04.2024(урок №2)</t>
  </si>
  <si>
    <t>21.05.2024 (урок№2)</t>
  </si>
  <si>
    <t>18.04.24 (урок№2)</t>
  </si>
  <si>
    <t>14.05 (урок №3)</t>
  </si>
  <si>
    <t>05.02.2024 (урок №2)</t>
  </si>
  <si>
    <t>20.03.2024 (урок №2)</t>
  </si>
  <si>
    <t>10.04.2024 (урок №2)</t>
  </si>
  <si>
    <t>20.05.2024 (урок №2)</t>
  </si>
  <si>
    <t>13.05.2024 (урок 2)</t>
  </si>
  <si>
    <t>04.04.24 (урок №1)</t>
  </si>
  <si>
    <t>23.01.2024 урок 2</t>
  </si>
  <si>
    <t>16.04.2024 урок 2</t>
  </si>
  <si>
    <t>13.05.24 (урок №4)</t>
  </si>
  <si>
    <t>17.04.2024 (урок 3)</t>
  </si>
  <si>
    <t>08.02.2024(урок №3)</t>
  </si>
  <si>
    <t>11.04.2024(урок№3)</t>
  </si>
  <si>
    <t>25.04.2024 (урок №3)</t>
  </si>
  <si>
    <t>21.05.2024(урок №1)</t>
  </si>
  <si>
    <t>05.02.2024 (урок №4)</t>
  </si>
  <si>
    <t>14.03.2024 (урок №4)</t>
  </si>
  <si>
    <t>10.04.2024 (урок №3)</t>
  </si>
  <si>
    <t>13.05.2024 (урок 4)</t>
  </si>
  <si>
    <t>23.01.2024 урок 4</t>
  </si>
  <si>
    <t>16.04.2024 урок 4</t>
  </si>
  <si>
    <t>18.04.2024 2урок</t>
  </si>
  <si>
    <t>14.05 урок№4</t>
  </si>
  <si>
    <t>13.05.24 (урок 3)</t>
  </si>
  <si>
    <t>17.04.24 (урок 4)</t>
  </si>
  <si>
    <t>29.01.2024 (урок №1)</t>
  </si>
  <si>
    <t>11.04.2024 (урок №2)</t>
  </si>
  <si>
    <t>03.04.2024 (урок №4)</t>
  </si>
  <si>
    <t>21.05.2024(урок№1)</t>
  </si>
  <si>
    <t>18.01.2024 (урок №4)</t>
  </si>
  <si>
    <t>5.02.2024 (урок №2)</t>
  </si>
  <si>
    <t>4.04 .2024 ( урок №2)</t>
  </si>
  <si>
    <t>7.05.2024 ( урок №3)</t>
  </si>
  <si>
    <t>15.04 ( урок №3)</t>
  </si>
  <si>
    <t>23.04 (урок№2)</t>
  </si>
  <si>
    <t>17.04 (урок №2)</t>
  </si>
  <si>
    <t>02.04.24 (урок 3)</t>
  </si>
  <si>
    <t>29.01.2024 (урок №4)</t>
  </si>
  <si>
    <t>15.05.2024 (урок № 3)</t>
  </si>
  <si>
    <t>1.02.2024 (урок№4)    28.02.2024 (урок №2)</t>
  </si>
  <si>
    <t>20.03.2024 (урок 2)</t>
  </si>
  <si>
    <t xml:space="preserve"> 16.05.2024 (урок 4)  23.05.2024 (урок 3)</t>
  </si>
  <si>
    <t>19.01.24 (урок 3), 26.01.24 (урок 3)</t>
  </si>
  <si>
    <t>17.05.24 (урок 3), 24.05.24 (урок 3)</t>
  </si>
  <si>
    <t>29.04.2023 (урок №2)</t>
  </si>
  <si>
    <t>21.04 урок№4</t>
  </si>
  <si>
    <t>8.05 урок №4</t>
  </si>
  <si>
    <t>29.01.2024 (урок №2)</t>
  </si>
  <si>
    <t>11.04.2024 (урок№1)</t>
  </si>
  <si>
    <t>03.04.2024 (урок №3)</t>
  </si>
  <si>
    <t>21.05.2024 (урок №2)</t>
  </si>
  <si>
    <t>18.01.2024 (урок №3)</t>
  </si>
  <si>
    <t>5.02.2024 (урок №3)</t>
  </si>
  <si>
    <t>4.04 .2024 ( урок №4)</t>
  </si>
  <si>
    <t>7.05.2024 ( урок №2)</t>
  </si>
  <si>
    <t>15.04 (урок №2)</t>
  </si>
  <si>
    <t>23.04 (урок№3)</t>
  </si>
  <si>
    <t>17.04(урок№3)</t>
  </si>
  <si>
    <t>02-04.24 (урок 4)</t>
  </si>
  <si>
    <t>29.01.2024 (урок №3)</t>
  </si>
  <si>
    <t>15.05.2024 (урок№ 4)</t>
  </si>
  <si>
    <t>1.02.2024 (урок№2)    28.02.2024 (урок №1)</t>
  </si>
  <si>
    <t>20.03.2024 (урок 1)</t>
  </si>
  <si>
    <t xml:space="preserve">  16.05.2024 (урок (2)       23.05.2024(урок3)</t>
  </si>
  <si>
    <t>19.01.24 (урок 1), 26.01.24 (урок 1)</t>
  </si>
  <si>
    <t>17.05.24 (урок 1), 24.05.24 (урок 1)</t>
  </si>
  <si>
    <t>29.04.2023 (урок №3)</t>
  </si>
  <si>
    <t>21.04 урок№3</t>
  </si>
  <si>
    <t>8.05 урок№2</t>
  </si>
  <si>
    <t>16.01.2024 (урок № 4)</t>
  </si>
  <si>
    <t>01.03.2024 (урок № 3)</t>
  </si>
  <si>
    <t>11.04.2024 (урок № 3)</t>
  </si>
  <si>
    <t xml:space="preserve">08.05.2024 (урок № 3) </t>
  </si>
  <si>
    <t>18.01.2024 (урок № 3)</t>
  </si>
  <si>
    <t>07.03.2024 (урок № 3)</t>
  </si>
  <si>
    <t xml:space="preserve">07.05.2024 (урок № 3) 16.05.2024 (урок № 4) </t>
  </si>
  <si>
    <t>26.01.2024 (урок № 2)</t>
  </si>
  <si>
    <t>22.03.2024 (урок № 2)</t>
  </si>
  <si>
    <t>10.05.2024 (урок № 2)</t>
  </si>
  <si>
    <t>23.04.2024 (урок № 3)</t>
  </si>
  <si>
    <t>17.01.24 (урок №2)</t>
  </si>
  <si>
    <t>08.02.24 (урок №2)</t>
  </si>
  <si>
    <t>03.04.24 (урок№2)</t>
  </si>
  <si>
    <t>20.05.24 (урок№2)</t>
  </si>
  <si>
    <t>17.04 (урок32)</t>
  </si>
  <si>
    <t>15.04 (урок№2)</t>
  </si>
  <si>
    <t>20.02.24 (урок 3)</t>
  </si>
  <si>
    <t>08.05.24 (урок 3)</t>
  </si>
  <si>
    <t>19.03.2024 (урок № 3)</t>
  </si>
  <si>
    <t>18.04.2024 (урок № 3)</t>
  </si>
  <si>
    <t>12.04.24 (урок 4)</t>
  </si>
  <si>
    <t>24.05.24 (урок 4)</t>
  </si>
  <si>
    <t>29.04.24 (урок 3)</t>
  </si>
  <si>
    <t>06.05.24 (урок 3), 20.05.24 (урок 3)</t>
  </si>
  <si>
    <t>22.05.2024 (урок№ 3)</t>
  </si>
  <si>
    <t xml:space="preserve">8.02.2024 (урок №6)   </t>
  </si>
  <si>
    <t>20.03.2024 (урок 3)</t>
  </si>
  <si>
    <t xml:space="preserve"> </t>
  </si>
  <si>
    <t xml:space="preserve"> 3.04.2024 (урок /5) 29.04.2024 (урок(6)</t>
  </si>
  <si>
    <t xml:space="preserve"> 13.05.2024 (урок №4)</t>
  </si>
  <si>
    <t>20.02.2024 урок 2</t>
  </si>
  <si>
    <t>14.05.2024 урок 2</t>
  </si>
  <si>
    <t>25.01 урок№4</t>
  </si>
  <si>
    <t>16.05 урок№4</t>
  </si>
  <si>
    <t>14.03.24 (урок 3)</t>
  </si>
  <si>
    <t>18.04.24 (урок 3)</t>
  </si>
  <si>
    <t xml:space="preserve"> 22.05.2024 (урок № 4) </t>
  </si>
  <si>
    <t>31.01.2024 (урок № 3)</t>
  </si>
  <si>
    <t>20.03.2024 (урок № 3)</t>
  </si>
  <si>
    <t>17.01.2024 (урок № 3)</t>
  </si>
  <si>
    <t xml:space="preserve">7.02.2024 (урок № 2) </t>
  </si>
  <si>
    <t>4.03.2024 (урок № 4)</t>
  </si>
  <si>
    <t>5.04.2024 (урок № 4)</t>
  </si>
  <si>
    <t>22.05.2024 (урок №2)</t>
  </si>
  <si>
    <t>18.04(урок №3)</t>
  </si>
  <si>
    <t>16.04 (урок№2)</t>
  </si>
  <si>
    <t>25.04 (урок№3)</t>
  </si>
  <si>
    <t>20.02.24 (урок 4)</t>
  </si>
  <si>
    <t>08.05.24 (урок 4)</t>
  </si>
  <si>
    <t>09.04.24 (урок 3)</t>
  </si>
  <si>
    <t>21.05.24 (урок 1)</t>
  </si>
  <si>
    <t>30.04.24 (урок 2)</t>
  </si>
  <si>
    <t>07.05.24 (урок 2)</t>
  </si>
  <si>
    <t>21.05.2024 (урок № 3)</t>
  </si>
  <si>
    <t xml:space="preserve">12.02.2024 (урок №2)  </t>
  </si>
  <si>
    <t>20.03.2024( урок 3)</t>
  </si>
  <si>
    <t>9.04.2024 (урок №1)</t>
  </si>
  <si>
    <t>6.05.2024 (урок№2)       15.05.2024 (урок №2)</t>
  </si>
  <si>
    <t>20.02.2024 урок 5</t>
  </si>
  <si>
    <t>14.05.2024 урок 5</t>
  </si>
  <si>
    <t>05.02 урок№4</t>
  </si>
  <si>
    <t>13.05 урок№4</t>
  </si>
  <si>
    <t>14.03.24 (урок 2)</t>
  </si>
  <si>
    <t>18.04.24 (урок 2)</t>
  </si>
  <si>
    <t>09.02.2024 (урок № 2)</t>
  </si>
  <si>
    <t>19.01.2024(урок № 4)</t>
  </si>
  <si>
    <t>16.02.2024 (урок №4)</t>
  </si>
  <si>
    <t>20.03.2024(урок №3)</t>
  </si>
  <si>
    <t>17.04.2024(урок №3)</t>
  </si>
  <si>
    <t>16.05.2024(урок №3)</t>
  </si>
  <si>
    <t>22.01.2024 (урок № 3)</t>
  </si>
  <si>
    <t>07.02.2024 (урок №2) 28.02.2024 (урок №3)</t>
  </si>
  <si>
    <t xml:space="preserve">03.04.2024 (урок №2) </t>
  </si>
  <si>
    <t xml:space="preserve">06.05.2024 (урок №2) </t>
  </si>
  <si>
    <t>29.02.2024 (урок № 3)</t>
  </si>
  <si>
    <t>14.05.2024 (урок № 3)</t>
  </si>
  <si>
    <t>19.04 (урок№3)</t>
  </si>
  <si>
    <t>05.02.24 ( урок 4)</t>
  </si>
  <si>
    <t>29.04.24 (урок 4)</t>
  </si>
  <si>
    <t>12.02.2024 (урок № 3)</t>
  </si>
  <si>
    <t>06.03.2024 (урок № 3)</t>
  </si>
  <si>
    <t>15.03.24 (урок 3)</t>
  </si>
  <si>
    <t>17.05.24 (урок 3)</t>
  </si>
  <si>
    <t>06.02.2024 (урок №3)</t>
  </si>
  <si>
    <t>10.04.2024 (урок №2)
30.04.2024 (урок №3)</t>
  </si>
  <si>
    <t>06.02.24 (урок 2)</t>
  </si>
  <si>
    <t>23.04.24 (урок 1)</t>
  </si>
  <si>
    <t>23.05.24 (урок 1)</t>
  </si>
  <si>
    <t>05.02.24 ( урок 2), 12.02.24 ( урок 2)</t>
  </si>
  <si>
    <t>06.05.24 (урок 2), 20.05.24 (урок 2)</t>
  </si>
  <si>
    <t>17.01 урок №2</t>
  </si>
  <si>
    <t>16.02.2024 урок№4</t>
  </si>
  <si>
    <t>24.05 урок№2</t>
  </si>
  <si>
    <t>20.03 укрок№2</t>
  </si>
  <si>
    <t>18.04.24 (урок 4)</t>
  </si>
  <si>
    <t>24.01.2024(урок №3)</t>
  </si>
  <si>
    <t>16.02.2024(урок №2)</t>
  </si>
  <si>
    <t>1.03.2024(урок №2)</t>
  </si>
  <si>
    <t>10.04.2024(урок № 2) 26.04.2024(урок №3)</t>
  </si>
  <si>
    <t>6.02.2024 (урок №3)</t>
  </si>
  <si>
    <t>5.03.2024(урок №2)</t>
  </si>
  <si>
    <t>12.04.2023 (урок №2)</t>
  </si>
  <si>
    <t>07.05.2024(урок №2)</t>
  </si>
  <si>
    <t>26.01.2024 (урок № 3)</t>
  </si>
  <si>
    <t>24.01.2024 (урок№4)</t>
  </si>
  <si>
    <t>21.02.2024 (урок№4)</t>
  </si>
  <si>
    <t>17.04.2024(урок№4)</t>
  </si>
  <si>
    <t>15.05.2024(урок №4)</t>
  </si>
  <si>
    <t>20.03.24 (урок 2)</t>
  </si>
  <si>
    <t>08.05.24 (урок 2)</t>
  </si>
  <si>
    <t>12.01.2024 (урок № 3)</t>
  </si>
  <si>
    <t>14.03.2024 (урок № 3)</t>
  </si>
  <si>
    <t>13.05.2024 (урок № 3)</t>
  </si>
  <si>
    <t>30.01.24 (урок 3)</t>
  </si>
  <si>
    <t>12.03.24 (урок 2)</t>
  </si>
  <si>
    <t>14.05.24 (урок 2)</t>
  </si>
  <si>
    <t>15.01.24 (урок 1)</t>
  </si>
  <si>
    <t>24.02.24 (урок 1)</t>
  </si>
  <si>
    <t>22.05.24 (урок 1), 25.05.24 (урок 1)</t>
  </si>
  <si>
    <t>05.03.24 (урок 3)</t>
  </si>
  <si>
    <t>30.04.24 (урок 3)</t>
  </si>
  <si>
    <t>07.05.24 (урок 3), 14.05.24 (урок 3), 21.05.24 (урок 3)</t>
  </si>
  <si>
    <t>01.02.2024 (урок №3)</t>
  </si>
  <si>
    <t>04.04.2024 (урок №3)
30.04.2024 (урок №2)</t>
  </si>
  <si>
    <t xml:space="preserve">17.01.2024(урок 1) </t>
  </si>
  <si>
    <t xml:space="preserve">13.03.2024(урок 1) </t>
  </si>
  <si>
    <t>15.01 урок№3</t>
  </si>
  <si>
    <t>17.02 урок №3</t>
  </si>
  <si>
    <t>20.04урок№2</t>
  </si>
  <si>
    <t>21.05 урок№2</t>
  </si>
  <si>
    <t>24.01.2024(урок №2)</t>
  </si>
  <si>
    <t>1.03.2024(урок №3)</t>
  </si>
  <si>
    <t>10.04.2024(урок № 3) 26.04.2024(урок №2)</t>
  </si>
  <si>
    <t>6.02.2024 (урок №4)</t>
  </si>
  <si>
    <t>5.03.2024(урок №3)</t>
  </si>
  <si>
    <t>12.04.2023 (урок № 2)</t>
  </si>
  <si>
    <t>01.02.2024 (урок № 3)</t>
  </si>
  <si>
    <t>24.01.2024 (урок№3)</t>
  </si>
  <si>
    <t>21.02.2024 (урок№2)</t>
  </si>
  <si>
    <t>17.04.2024(урок№3)</t>
  </si>
  <si>
    <t>15.05.2024(урок №3)</t>
  </si>
  <si>
    <t>20.03.24 (урок 4)</t>
  </si>
  <si>
    <t>12.03.24 (урок 3)</t>
  </si>
  <si>
    <t>14.05.24 (урок 4)</t>
  </si>
  <si>
    <t>22.05.24 (урок 1), 25.04.24 (урок 1)</t>
  </si>
  <si>
    <t>05.03.24 (урок 1)</t>
  </si>
  <si>
    <t>07.05.23 (урок 1), 14.05.24 (урок 1), 21.05.24 (урок 1)</t>
  </si>
  <si>
    <t>01.02.2024 (урок №5)</t>
  </si>
  <si>
    <t>04.04.2024 (урок №5)
30.04.2024 (урок №1)</t>
  </si>
  <si>
    <t xml:space="preserve">17.01.2024(урок 3) </t>
  </si>
  <si>
    <t xml:space="preserve">13.03.2024(урок 3) </t>
  </si>
  <si>
    <t>17.02 урок №4</t>
  </si>
  <si>
    <t>05.04.2024 (урок№4)</t>
  </si>
  <si>
    <t>11.01.2024 (урок №4)</t>
  </si>
  <si>
    <t>8.02.2024(урок№4)</t>
  </si>
  <si>
    <t>21.03.2024(урок №4)</t>
  </si>
  <si>
    <t>7.05.2024(урок №2)</t>
  </si>
  <si>
    <t>20.05.24 (урок 3)</t>
  </si>
  <si>
    <t>27.01.2024(урок №2)</t>
  </si>
  <si>
    <t>07.05.2024(Урок№5)</t>
  </si>
  <si>
    <t>29.01.24 (урок 2)</t>
  </si>
  <si>
    <t>03.04.24 (урок 2)</t>
  </si>
  <si>
    <t>22.05.24 (урок 2)</t>
  </si>
  <si>
    <t>09.01.24 (урок 3), 10.01.24 (урок 3)</t>
  </si>
  <si>
    <t>23.04.24 (урок 3), 24.04.24 (урок 3)</t>
  </si>
  <si>
    <t>21.05.24 (урок 3)</t>
  </si>
  <si>
    <t>19.03.24 (урок 2)</t>
  </si>
  <si>
    <t>21.05.24 (урок4)</t>
  </si>
  <si>
    <t>13.03.2024 (урок №5)</t>
  </si>
  <si>
    <t>11.01.2024 (урок №2)</t>
  </si>
  <si>
    <t>06.03.2024 (урок №5)</t>
  </si>
  <si>
    <t xml:space="preserve">
08.05.2024 (урок №5)</t>
  </si>
  <si>
    <t xml:space="preserve">22.01.2024(урок 1) </t>
  </si>
  <si>
    <t xml:space="preserve">19.02.2024(урок 1) </t>
  </si>
  <si>
    <t>07.03 урок№4</t>
  </si>
  <si>
    <t>15.05 урок№4</t>
  </si>
  <si>
    <t>09.04.урок№1</t>
  </si>
  <si>
    <t>07.05 урок№2,23.05урок№3</t>
  </si>
  <si>
    <t>07.02.2024 (урок №4) 9.02.24 урок №1</t>
  </si>
  <si>
    <t xml:space="preserve"> 15.03.2024 урок №3 18.03.24 (урок №2)</t>
  </si>
  <si>
    <t>10..04.2024 (урок№4)</t>
  </si>
  <si>
    <t xml:space="preserve"> 17.05.24  урок №1  20.05.2024(урок3)</t>
  </si>
  <si>
    <t>29.02.2024(урок №5)</t>
  </si>
  <si>
    <t>19.01.2024(урок №3)</t>
  </si>
  <si>
    <t>8.02.2024 (урок №2)</t>
  </si>
  <si>
    <t>20.03.2024(урок №2)</t>
  </si>
  <si>
    <t>5.04.2024(урок№2) 23.04.2024(урок №3)</t>
  </si>
  <si>
    <t>18.01.2024 (урок №6)</t>
  </si>
  <si>
    <t>14.03.2024(урок№6)</t>
  </si>
  <si>
    <t>14.05.2024(урок№6)</t>
  </si>
  <si>
    <t>13.01.24 (урок 2)</t>
  </si>
  <si>
    <t>13.03.24 (урок 1)</t>
  </si>
  <si>
    <t>09.01.24 (урок 1), 10.01.24 (урок 1)</t>
  </si>
  <si>
    <t>23.04.24 (урок 1), 24.04.24 (урок 1)</t>
  </si>
  <si>
    <t>19.03.24 (урок 3)</t>
  </si>
  <si>
    <t>21.05.24 (урок 4)</t>
  </si>
  <si>
    <t>31.01 урок№3</t>
  </si>
  <si>
    <t>07.03.2024 2урок</t>
  </si>
  <si>
    <t>22.05. 3рок№3</t>
  </si>
  <si>
    <t>18.03.2024 2урок</t>
  </si>
  <si>
    <t>22.03 урок№4</t>
  </si>
  <si>
    <t>17.05 урок№4</t>
  </si>
  <si>
    <t>15.01.2024 (урок №6)</t>
  </si>
  <si>
    <t>11.03.2024 (урок №6)</t>
  </si>
  <si>
    <t xml:space="preserve">15.01.2024(урок 4) </t>
  </si>
  <si>
    <t xml:space="preserve">12.02.2024(урок 4) </t>
  </si>
  <si>
    <t>16.02.2024(урок№4)</t>
  </si>
  <si>
    <t>15.03.2024 (урок №4) 21.03.2024( урок №3)</t>
  </si>
  <si>
    <t>12.04.2024 (урок №4)</t>
  </si>
  <si>
    <t>21.05.2024(урок №3)</t>
  </si>
  <si>
    <t>05.04.24 (урок 3)</t>
  </si>
</sst>
</file>

<file path=xl/styles.xml><?xml version="1.0" encoding="utf-8"?>
<styleSheet xmlns="http://schemas.openxmlformats.org/spreadsheetml/2006/main">
  <numFmts count="9">
    <numFmt numFmtId="164" formatCode="dd\.mm"/>
    <numFmt numFmtId="165" formatCode="d\.m\.yy"/>
    <numFmt numFmtId="166" formatCode="dd\.mm\.yy"/>
    <numFmt numFmtId="167" formatCode="d\,m\,yy"/>
    <numFmt numFmtId="168" formatCode="dd\.mm\.yyyy"/>
    <numFmt numFmtId="169" formatCode="d\.m\.yyyy"/>
    <numFmt numFmtId="170" formatCode="d\.m"/>
    <numFmt numFmtId="171" formatCode="d\.m\."/>
    <numFmt numFmtId="172" formatCode="dd\.mm\."/>
  </numFmts>
  <fonts count="13">
    <font>
      <sz val="10"/>
      <color rgb="FF000000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sz val="14"/>
      <color rgb="FF000000"/>
      <name val="&quot;Times New Roman&quot;"/>
    </font>
    <font>
      <b/>
      <sz val="14"/>
      <color rgb="FF000000"/>
      <name val="&quot;Times New Roman&quot;"/>
    </font>
    <font>
      <b/>
      <sz val="10"/>
      <color rgb="FF000000"/>
      <name val="&quot;Times New Roman&quot;"/>
    </font>
    <font>
      <sz val="11"/>
      <color rgb="FF000000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sz val="11"/>
      <color rgb="FF1F1F1F"/>
      <name val="Times New Roman"/>
    </font>
    <font>
      <b/>
      <sz val="11"/>
      <color rgb="FF666666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3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9" fontId="8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165" fontId="8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66" fontId="8" fillId="4" borderId="1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11" fillId="3" borderId="0" xfId="0" applyFont="1" applyFill="1" applyAlignment="1"/>
    <xf numFmtId="167" fontId="8" fillId="3" borderId="1" xfId="0" applyNumberFormat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166" fontId="8" fillId="3" borderId="1" xfId="0" applyNumberFormat="1" applyFont="1" applyFill="1" applyBorder="1" applyAlignment="1">
      <alignment horizontal="left" wrapText="1"/>
    </xf>
    <xf numFmtId="170" fontId="8" fillId="3" borderId="1" xfId="0" applyNumberFormat="1" applyFont="1" applyFill="1" applyBorder="1" applyAlignment="1">
      <alignment horizontal="left" wrapText="1"/>
    </xf>
    <xf numFmtId="171" fontId="8" fillId="3" borderId="1" xfId="0" applyNumberFormat="1" applyFont="1" applyFill="1" applyBorder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9" fontId="8" fillId="0" borderId="1" xfId="0" applyNumberFormat="1" applyFont="1" applyBorder="1" applyAlignment="1">
      <alignment horizontal="left" wrapText="1"/>
    </xf>
    <xf numFmtId="0" fontId="9" fillId="0" borderId="0" xfId="0" applyFont="1"/>
    <xf numFmtId="9" fontId="8" fillId="2" borderId="1" xfId="0" applyNumberFormat="1" applyFont="1" applyFill="1" applyBorder="1" applyAlignment="1">
      <alignment horizontal="left" wrapText="1"/>
    </xf>
    <xf numFmtId="172" fontId="8" fillId="3" borderId="1" xfId="0" applyNumberFormat="1" applyFont="1" applyFill="1" applyBorder="1" applyAlignment="1">
      <alignment horizontal="left" wrapText="1"/>
    </xf>
    <xf numFmtId="169" fontId="8" fillId="3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168" fontId="8" fillId="3" borderId="1" xfId="0" applyNumberFormat="1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left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6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953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R1" sqref="R1:R1048576"/>
    </sheetView>
  </sheetViews>
  <sheetFormatPr defaultColWidth="12.6640625" defaultRowHeight="15.75" customHeight="1"/>
  <cols>
    <col min="1" max="1" width="19.21875" customWidth="1"/>
    <col min="2" max="2" width="19.33203125" customWidth="1"/>
    <col min="3" max="3" width="19.109375" customWidth="1"/>
    <col min="5" max="5" width="17.6640625" customWidth="1"/>
    <col min="6" max="6" width="18.77734375" customWidth="1"/>
    <col min="8" max="9" width="19" customWidth="1"/>
    <col min="11" max="11" width="19.21875" customWidth="1"/>
    <col min="12" max="12" width="20.44140625" customWidth="1"/>
    <col min="14" max="14" width="18.6640625" customWidth="1"/>
    <col min="15" max="15" width="20.88671875" customWidth="1"/>
    <col min="18" max="18" width="0" hidden="1" customWidth="1"/>
  </cols>
  <sheetData>
    <row r="1" spans="1:30" ht="17.399999999999999">
      <c r="A1" s="1"/>
      <c r="B1" s="2"/>
      <c r="C1" s="3"/>
      <c r="D1" s="4"/>
      <c r="E1" s="58" t="s">
        <v>79</v>
      </c>
      <c r="F1" s="55"/>
      <c r="G1" s="55"/>
      <c r="H1" s="55"/>
      <c r="I1" s="55"/>
      <c r="J1" s="56"/>
      <c r="K1" s="5"/>
      <c r="L1" s="4"/>
      <c r="M1" s="4"/>
      <c r="N1" s="4"/>
      <c r="O1" s="4"/>
      <c r="P1" s="4"/>
      <c r="Q1" s="4"/>
      <c r="R1" s="4"/>
      <c r="S1" s="4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3.8">
      <c r="A2" s="1"/>
      <c r="B2" s="59" t="s">
        <v>80</v>
      </c>
      <c r="C2" s="55"/>
      <c r="D2" s="56"/>
      <c r="E2" s="60" t="s">
        <v>81</v>
      </c>
      <c r="F2" s="55"/>
      <c r="G2" s="56"/>
      <c r="H2" s="60" t="s">
        <v>82</v>
      </c>
      <c r="I2" s="55"/>
      <c r="J2" s="56"/>
      <c r="K2" s="60" t="s">
        <v>83</v>
      </c>
      <c r="L2" s="55"/>
      <c r="M2" s="56"/>
      <c r="N2" s="60" t="s">
        <v>84</v>
      </c>
      <c r="O2" s="55"/>
      <c r="P2" s="56"/>
      <c r="Q2" s="7"/>
      <c r="R2" s="7"/>
      <c r="S2" s="7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40.5" customHeight="1">
      <c r="A3" s="8"/>
      <c r="B3" s="9" t="s">
        <v>0</v>
      </c>
      <c r="C3" s="10" t="s">
        <v>1</v>
      </c>
      <c r="D3" s="10" t="s">
        <v>2</v>
      </c>
      <c r="E3" s="10" t="s">
        <v>0</v>
      </c>
      <c r="F3" s="10" t="s">
        <v>1</v>
      </c>
      <c r="G3" s="10" t="s">
        <v>3</v>
      </c>
      <c r="H3" s="10" t="s">
        <v>0</v>
      </c>
      <c r="I3" s="10" t="s">
        <v>1</v>
      </c>
      <c r="J3" s="10" t="s">
        <v>3</v>
      </c>
      <c r="K3" s="10" t="s">
        <v>0</v>
      </c>
      <c r="L3" s="10" t="s">
        <v>1</v>
      </c>
      <c r="M3" s="10" t="s">
        <v>3</v>
      </c>
      <c r="N3" s="10" t="s">
        <v>0</v>
      </c>
      <c r="O3" s="10" t="s">
        <v>1</v>
      </c>
      <c r="P3" s="10" t="s">
        <v>3</v>
      </c>
      <c r="Q3" s="61" t="s">
        <v>85</v>
      </c>
      <c r="R3" s="9" t="s">
        <v>4</v>
      </c>
      <c r="S3" s="61" t="s">
        <v>86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9.75" customHeight="1">
      <c r="A4" s="8"/>
      <c r="B4" s="9" t="s">
        <v>5</v>
      </c>
      <c r="C4" s="10" t="s">
        <v>5</v>
      </c>
      <c r="D4" s="10" t="s">
        <v>6</v>
      </c>
      <c r="E4" s="10" t="s">
        <v>5</v>
      </c>
      <c r="F4" s="10" t="s">
        <v>7</v>
      </c>
      <c r="G4" s="10" t="s">
        <v>6</v>
      </c>
      <c r="H4" s="10" t="s">
        <v>7</v>
      </c>
      <c r="I4" s="10" t="s">
        <v>8</v>
      </c>
      <c r="J4" s="10" t="s">
        <v>6</v>
      </c>
      <c r="K4" s="10" t="s">
        <v>5</v>
      </c>
      <c r="L4" s="10" t="s">
        <v>5</v>
      </c>
      <c r="M4" s="11">
        <v>1</v>
      </c>
      <c r="N4" s="10" t="s">
        <v>5</v>
      </c>
      <c r="O4" s="10" t="s">
        <v>5</v>
      </c>
      <c r="P4" s="10" t="s">
        <v>6</v>
      </c>
      <c r="Q4" s="57"/>
      <c r="R4" s="9"/>
      <c r="S4" s="57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3.8">
      <c r="A5" s="12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3.8">
      <c r="A6" s="15" t="s">
        <v>10</v>
      </c>
      <c r="B6" s="15"/>
      <c r="C6" s="16" t="s">
        <v>87</v>
      </c>
      <c r="D6" s="15">
        <v>1</v>
      </c>
      <c r="E6" s="15"/>
      <c r="F6" s="15" t="s">
        <v>88</v>
      </c>
      <c r="G6" s="15">
        <v>1</v>
      </c>
      <c r="H6" s="15"/>
      <c r="I6" s="15" t="s">
        <v>89</v>
      </c>
      <c r="J6" s="15"/>
      <c r="K6" s="15"/>
      <c r="L6" s="15" t="s">
        <v>90</v>
      </c>
      <c r="M6" s="15">
        <v>1</v>
      </c>
      <c r="N6" s="15"/>
      <c r="O6" s="15" t="s">
        <v>91</v>
      </c>
      <c r="P6" s="15">
        <v>1</v>
      </c>
      <c r="Q6" s="17">
        <v>5</v>
      </c>
      <c r="R6" s="17">
        <v>5</v>
      </c>
      <c r="S6" s="18">
        <f t="shared" ref="S6:S13" si="0">Q6/(R6*17)*100%</f>
        <v>5.8823529411764705E-2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3.8">
      <c r="A7" s="15" t="s">
        <v>11</v>
      </c>
      <c r="B7" s="15"/>
      <c r="C7" s="16" t="s">
        <v>92</v>
      </c>
      <c r="D7" s="15">
        <v>1</v>
      </c>
      <c r="E7" s="15"/>
      <c r="F7" s="15" t="s">
        <v>93</v>
      </c>
      <c r="G7" s="15">
        <v>1</v>
      </c>
      <c r="H7" s="15"/>
      <c r="I7" s="15" t="s">
        <v>94</v>
      </c>
      <c r="J7" s="15">
        <v>1</v>
      </c>
      <c r="K7" s="15"/>
      <c r="L7" s="15" t="s">
        <v>95</v>
      </c>
      <c r="M7" s="15">
        <v>1</v>
      </c>
      <c r="N7" s="15"/>
      <c r="O7" s="15" t="s">
        <v>96</v>
      </c>
      <c r="P7" s="15">
        <v>1</v>
      </c>
      <c r="Q7" s="17">
        <v>4</v>
      </c>
      <c r="R7" s="17">
        <v>4</v>
      </c>
      <c r="S7" s="18">
        <f t="shared" si="0"/>
        <v>5.8823529411764705E-2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27.6">
      <c r="A8" s="19" t="s">
        <v>12</v>
      </c>
      <c r="B8" s="15"/>
      <c r="C8" s="15" t="s">
        <v>97</v>
      </c>
      <c r="D8" s="15">
        <v>1</v>
      </c>
      <c r="E8" s="15"/>
      <c r="F8" s="15" t="s">
        <v>98</v>
      </c>
      <c r="G8" s="15">
        <v>1</v>
      </c>
      <c r="H8" s="15"/>
      <c r="I8" s="15"/>
      <c r="J8" s="15"/>
      <c r="K8" s="15"/>
      <c r="L8" s="20"/>
      <c r="M8" s="15"/>
      <c r="N8" s="15"/>
      <c r="O8" s="15"/>
      <c r="P8" s="15"/>
      <c r="Q8" s="17">
        <v>2</v>
      </c>
      <c r="R8" s="17">
        <v>2</v>
      </c>
      <c r="S8" s="18">
        <f t="shared" si="0"/>
        <v>5.8823529411764705E-2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27.6">
      <c r="A9" s="19" t="s">
        <v>13</v>
      </c>
      <c r="B9" s="15"/>
      <c r="C9" s="16" t="s">
        <v>99</v>
      </c>
      <c r="D9" s="15">
        <v>1</v>
      </c>
      <c r="E9" s="15"/>
      <c r="F9" s="15"/>
      <c r="G9" s="15"/>
      <c r="H9" s="21"/>
      <c r="I9" s="15"/>
      <c r="J9" s="15"/>
      <c r="K9" s="21"/>
      <c r="L9" s="21"/>
      <c r="M9" s="15"/>
      <c r="N9" s="15"/>
      <c r="O9" s="15" t="s">
        <v>100</v>
      </c>
      <c r="P9" s="15">
        <v>1</v>
      </c>
      <c r="Q9" s="17">
        <f t="shared" ref="Q9:Q13" si="1">P9+M9+J9+G9+D27+D9</f>
        <v>2</v>
      </c>
      <c r="R9" s="17">
        <v>2</v>
      </c>
      <c r="S9" s="18">
        <f t="shared" si="0"/>
        <v>5.8823529411764705E-2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7.6">
      <c r="A10" s="19" t="s">
        <v>14</v>
      </c>
      <c r="B10" s="15"/>
      <c r="C10" s="22"/>
      <c r="D10" s="15"/>
      <c r="E10" s="15"/>
      <c r="F10" s="15"/>
      <c r="G10" s="15"/>
      <c r="H10" s="15"/>
      <c r="I10" s="15" t="s">
        <v>101</v>
      </c>
      <c r="J10" s="15">
        <v>1</v>
      </c>
      <c r="K10" s="21"/>
      <c r="L10" s="15"/>
      <c r="M10" s="15"/>
      <c r="N10" s="15"/>
      <c r="O10" s="15" t="s">
        <v>102</v>
      </c>
      <c r="P10" s="15">
        <v>1</v>
      </c>
      <c r="Q10" s="17">
        <f t="shared" si="1"/>
        <v>2</v>
      </c>
      <c r="R10" s="17">
        <v>4</v>
      </c>
      <c r="S10" s="18">
        <f t="shared" si="0"/>
        <v>2.9411764705882353E-2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3.8">
      <c r="A11" s="19" t="s">
        <v>15</v>
      </c>
      <c r="B11" s="21"/>
      <c r="C11" s="22"/>
      <c r="D11" s="21"/>
      <c r="E11" s="21"/>
      <c r="F11" s="23"/>
      <c r="G11" s="21"/>
      <c r="H11" s="21"/>
      <c r="I11" s="15"/>
      <c r="J11" s="15"/>
      <c r="K11" s="21"/>
      <c r="L11" s="15" t="s">
        <v>103</v>
      </c>
      <c r="M11" s="15">
        <v>1</v>
      </c>
      <c r="N11" s="21"/>
      <c r="O11" s="21"/>
      <c r="P11" s="21"/>
      <c r="Q11" s="17">
        <f t="shared" si="1"/>
        <v>1</v>
      </c>
      <c r="R11" s="17">
        <v>1</v>
      </c>
      <c r="S11" s="18">
        <f t="shared" si="0"/>
        <v>5.8823529411764705E-2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3.8">
      <c r="A12" s="19" t="s">
        <v>16</v>
      </c>
      <c r="B12" s="21"/>
      <c r="C12" s="22"/>
      <c r="D12" s="21"/>
      <c r="E12" s="21"/>
      <c r="F12" s="21"/>
      <c r="G12" s="21"/>
      <c r="H12" s="21"/>
      <c r="I12" s="15"/>
      <c r="J12" s="15"/>
      <c r="K12" s="21"/>
      <c r="L12" s="15" t="s">
        <v>104</v>
      </c>
      <c r="M12" s="15">
        <v>1</v>
      </c>
      <c r="N12" s="21"/>
      <c r="O12" s="21"/>
      <c r="P12" s="21"/>
      <c r="Q12" s="17">
        <f t="shared" si="1"/>
        <v>1</v>
      </c>
      <c r="R12" s="17">
        <v>1</v>
      </c>
      <c r="S12" s="18">
        <f t="shared" si="0"/>
        <v>5.8823529411764705E-2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3.8">
      <c r="A13" s="19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5"/>
      <c r="M13" s="15"/>
      <c r="N13" s="15"/>
      <c r="O13" s="15" t="s">
        <v>105</v>
      </c>
      <c r="P13" s="15">
        <v>1</v>
      </c>
      <c r="Q13" s="17">
        <f t="shared" si="1"/>
        <v>1</v>
      </c>
      <c r="R13" s="17">
        <v>1</v>
      </c>
      <c r="S13" s="18">
        <f t="shared" si="0"/>
        <v>5.8823529411764705E-2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3.8">
      <c r="A14" s="24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3.8">
      <c r="A15" s="19" t="s">
        <v>10</v>
      </c>
      <c r="B15" s="21"/>
      <c r="C15" s="15" t="s">
        <v>106</v>
      </c>
      <c r="D15" s="15">
        <v>1</v>
      </c>
      <c r="E15" s="15"/>
      <c r="F15" s="15" t="s">
        <v>107</v>
      </c>
      <c r="G15" s="15">
        <v>1</v>
      </c>
      <c r="H15" s="21"/>
      <c r="I15" s="15" t="s">
        <v>108</v>
      </c>
      <c r="J15" s="15">
        <v>1</v>
      </c>
      <c r="K15" s="21"/>
      <c r="L15" s="15" t="s">
        <v>109</v>
      </c>
      <c r="M15" s="15">
        <v>1</v>
      </c>
      <c r="N15" s="15"/>
      <c r="O15" s="15" t="s">
        <v>110</v>
      </c>
      <c r="P15" s="15">
        <v>1</v>
      </c>
      <c r="Q15" s="17">
        <f t="shared" ref="Q15:Q22" si="2">P15+M15+J15+G15+D33+D15</f>
        <v>5</v>
      </c>
      <c r="R15" s="17">
        <v>5</v>
      </c>
      <c r="S15" s="18">
        <f t="shared" ref="S15:S22" si="3">Q15/(R15*17)*100%</f>
        <v>5.8823529411764705E-2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27.6">
      <c r="A16" s="19" t="s">
        <v>14</v>
      </c>
      <c r="B16" s="21"/>
      <c r="C16" s="15"/>
      <c r="D16" s="15">
        <v>1</v>
      </c>
      <c r="E16" s="21"/>
      <c r="F16" s="15"/>
      <c r="G16" s="15"/>
      <c r="H16" s="21"/>
      <c r="I16" s="15" t="s">
        <v>111</v>
      </c>
      <c r="J16" s="21"/>
      <c r="K16" s="21"/>
      <c r="L16" s="15"/>
      <c r="M16" s="15"/>
      <c r="N16" s="15"/>
      <c r="O16" s="15" t="s">
        <v>112</v>
      </c>
      <c r="P16" s="15"/>
      <c r="Q16" s="17">
        <f t="shared" si="2"/>
        <v>1</v>
      </c>
      <c r="R16" s="17">
        <v>4</v>
      </c>
      <c r="S16" s="18">
        <f t="shared" si="3"/>
        <v>1.4705882352941176E-2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3.8">
      <c r="A17" s="19" t="s">
        <v>11</v>
      </c>
      <c r="B17" s="21"/>
      <c r="C17" s="15"/>
      <c r="D17" s="15"/>
      <c r="E17" s="21"/>
      <c r="F17" s="25" t="s">
        <v>113</v>
      </c>
      <c r="G17" s="15">
        <v>1</v>
      </c>
      <c r="H17" s="21"/>
      <c r="I17" s="15" t="s">
        <v>114</v>
      </c>
      <c r="J17" s="15">
        <v>1</v>
      </c>
      <c r="K17" s="21"/>
      <c r="L17" s="15" t="s">
        <v>95</v>
      </c>
      <c r="M17" s="15">
        <v>1</v>
      </c>
      <c r="N17" s="15"/>
      <c r="O17" s="15" t="s">
        <v>115</v>
      </c>
      <c r="P17" s="15">
        <v>1</v>
      </c>
      <c r="Q17" s="17">
        <f t="shared" si="2"/>
        <v>5</v>
      </c>
      <c r="R17" s="17">
        <v>4</v>
      </c>
      <c r="S17" s="18">
        <f t="shared" si="3"/>
        <v>7.3529411764705885E-2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3.8">
      <c r="A18" s="19" t="s">
        <v>13</v>
      </c>
      <c r="B18" s="21"/>
      <c r="C18" s="15" t="s">
        <v>116</v>
      </c>
      <c r="D18" s="26">
        <v>1</v>
      </c>
      <c r="E18" s="27"/>
      <c r="F18" s="21"/>
      <c r="G18" s="15"/>
      <c r="H18" s="21"/>
      <c r="I18" s="15"/>
      <c r="J18" s="15"/>
      <c r="K18" s="21"/>
      <c r="L18" s="15"/>
      <c r="M18" s="15"/>
      <c r="N18" s="15"/>
      <c r="O18" s="15" t="s">
        <v>117</v>
      </c>
      <c r="P18" s="15">
        <v>1</v>
      </c>
      <c r="Q18" s="17">
        <f t="shared" si="2"/>
        <v>2</v>
      </c>
      <c r="R18" s="17">
        <v>2</v>
      </c>
      <c r="S18" s="18">
        <f t="shared" si="3"/>
        <v>5.8823529411764705E-2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27.6">
      <c r="A19" s="19" t="s">
        <v>12</v>
      </c>
      <c r="B19" s="21"/>
      <c r="C19" s="15" t="s">
        <v>118</v>
      </c>
      <c r="D19" s="15">
        <v>1</v>
      </c>
      <c r="E19" s="21"/>
      <c r="F19" s="15" t="s">
        <v>119</v>
      </c>
      <c r="G19" s="15">
        <v>1</v>
      </c>
      <c r="H19" s="21"/>
      <c r="I19" s="21"/>
      <c r="J19" s="21"/>
      <c r="K19" s="21"/>
      <c r="L19" s="21"/>
      <c r="M19" s="21"/>
      <c r="N19" s="21"/>
      <c r="O19" s="21"/>
      <c r="P19" s="21"/>
      <c r="Q19" s="17">
        <f t="shared" si="2"/>
        <v>3</v>
      </c>
      <c r="R19" s="17">
        <v>2</v>
      </c>
      <c r="S19" s="18">
        <f t="shared" si="3"/>
        <v>8.8235294117647065E-2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3.8">
      <c r="A20" s="19" t="s">
        <v>15</v>
      </c>
      <c r="B20" s="21"/>
      <c r="C20" s="15"/>
      <c r="D20" s="15"/>
      <c r="E20" s="21"/>
      <c r="F20" s="21"/>
      <c r="G20" s="21"/>
      <c r="H20" s="21"/>
      <c r="I20" s="21"/>
      <c r="J20" s="21"/>
      <c r="K20" s="21"/>
      <c r="L20" s="15" t="s">
        <v>120</v>
      </c>
      <c r="M20" s="15">
        <v>1</v>
      </c>
      <c r="N20" s="15"/>
      <c r="O20" s="15"/>
      <c r="P20" s="15"/>
      <c r="Q20" s="17">
        <f t="shared" si="2"/>
        <v>1</v>
      </c>
      <c r="R20" s="17">
        <v>1</v>
      </c>
      <c r="S20" s="18">
        <f t="shared" si="3"/>
        <v>5.8823529411764705E-2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3.8">
      <c r="A21" s="19" t="s">
        <v>16</v>
      </c>
      <c r="B21" s="21"/>
      <c r="C21" s="15"/>
      <c r="D21" s="15"/>
      <c r="E21" s="21"/>
      <c r="F21" s="21"/>
      <c r="G21" s="21"/>
      <c r="H21" s="21"/>
      <c r="I21" s="21"/>
      <c r="J21" s="21"/>
      <c r="K21" s="21"/>
      <c r="L21" s="15" t="s">
        <v>121</v>
      </c>
      <c r="M21" s="15">
        <v>1</v>
      </c>
      <c r="N21" s="15"/>
      <c r="O21" s="15"/>
      <c r="P21" s="15"/>
      <c r="Q21" s="17">
        <f t="shared" si="2"/>
        <v>1</v>
      </c>
      <c r="R21" s="17">
        <v>1</v>
      </c>
      <c r="S21" s="18">
        <f t="shared" si="3"/>
        <v>5.8823529411764705E-2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3.8">
      <c r="A22" s="19" t="s">
        <v>17</v>
      </c>
      <c r="B22" s="21"/>
      <c r="C22" s="15"/>
      <c r="D22" s="15"/>
      <c r="E22" s="21"/>
      <c r="F22" s="21"/>
      <c r="G22" s="21"/>
      <c r="H22" s="21"/>
      <c r="I22" s="21"/>
      <c r="J22" s="21"/>
      <c r="K22" s="21"/>
      <c r="L22" s="15"/>
      <c r="M22" s="15"/>
      <c r="N22" s="15"/>
      <c r="O22" s="15" t="s">
        <v>122</v>
      </c>
      <c r="P22" s="15">
        <v>1</v>
      </c>
      <c r="Q22" s="17">
        <f t="shared" si="2"/>
        <v>1</v>
      </c>
      <c r="R22" s="17">
        <v>1</v>
      </c>
      <c r="S22" s="18">
        <f t="shared" si="3"/>
        <v>5.8823529411764705E-2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3.8">
      <c r="A23" s="24" t="s">
        <v>19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27.6">
      <c r="A24" s="19" t="s">
        <v>20</v>
      </c>
      <c r="B24" s="21"/>
      <c r="C24" s="15" t="s">
        <v>123</v>
      </c>
      <c r="D24" s="15">
        <v>1</v>
      </c>
      <c r="E24" s="21"/>
      <c r="F24" s="15" t="s">
        <v>124</v>
      </c>
      <c r="G24" s="15">
        <v>2</v>
      </c>
      <c r="H24" s="21"/>
      <c r="I24" s="15" t="s">
        <v>125</v>
      </c>
      <c r="J24" s="15">
        <v>1</v>
      </c>
      <c r="K24" s="21"/>
      <c r="L24" s="15" t="s">
        <v>126</v>
      </c>
      <c r="M24" s="15">
        <v>2</v>
      </c>
      <c r="N24" s="15"/>
      <c r="O24" s="15" t="s">
        <v>127</v>
      </c>
      <c r="P24" s="15">
        <v>2</v>
      </c>
      <c r="Q24" s="17">
        <f t="shared" ref="Q24:Q25" si="4">P24+M24+J24+G24+D42+D24</f>
        <v>8</v>
      </c>
      <c r="R24" s="17">
        <v>5</v>
      </c>
      <c r="S24" s="18">
        <f t="shared" ref="S24:S29" si="5">Q24/(R24*17)*100%</f>
        <v>9.4117647058823528E-2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41.4">
      <c r="A25" s="19" t="s">
        <v>21</v>
      </c>
      <c r="B25" s="21"/>
      <c r="C25" s="15"/>
      <c r="D25" s="15"/>
      <c r="E25" s="21"/>
      <c r="F25" s="15" t="s">
        <v>128</v>
      </c>
      <c r="G25" s="15">
        <v>2</v>
      </c>
      <c r="H25" s="21"/>
      <c r="I25" s="15" t="s">
        <v>129</v>
      </c>
      <c r="J25" s="15">
        <v>1</v>
      </c>
      <c r="K25" s="21"/>
      <c r="L25" s="15" t="s">
        <v>130</v>
      </c>
      <c r="M25" s="15">
        <v>1</v>
      </c>
      <c r="N25" s="15"/>
      <c r="O25" s="15" t="s">
        <v>131</v>
      </c>
      <c r="P25" s="15">
        <v>1</v>
      </c>
      <c r="Q25" s="17">
        <f t="shared" si="4"/>
        <v>5</v>
      </c>
      <c r="R25" s="17">
        <v>4</v>
      </c>
      <c r="S25" s="18">
        <f t="shared" si="5"/>
        <v>7.3529411764705885E-2</v>
      </c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27.6">
      <c r="A26" s="19" t="s">
        <v>22</v>
      </c>
      <c r="B26" s="21"/>
      <c r="C26" s="15" t="s">
        <v>132</v>
      </c>
      <c r="D26" s="15">
        <v>1</v>
      </c>
      <c r="E26" s="15"/>
      <c r="F26" s="15" t="s">
        <v>133</v>
      </c>
      <c r="G26" s="15">
        <v>1</v>
      </c>
      <c r="H26" s="15"/>
      <c r="I26" s="15" t="s">
        <v>134</v>
      </c>
      <c r="J26" s="15">
        <v>1</v>
      </c>
      <c r="K26" s="15"/>
      <c r="L26" s="15" t="s">
        <v>135</v>
      </c>
      <c r="M26" s="15">
        <v>1</v>
      </c>
      <c r="N26" s="15"/>
      <c r="O26" s="15"/>
      <c r="P26" s="15"/>
      <c r="Q26" s="17">
        <v>3</v>
      </c>
      <c r="R26" s="17">
        <v>2</v>
      </c>
      <c r="S26" s="18">
        <f t="shared" si="5"/>
        <v>8.8235294117647065E-2</v>
      </c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3.8">
      <c r="A27" s="19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 t="s">
        <v>136</v>
      </c>
      <c r="P27" s="15">
        <v>1</v>
      </c>
      <c r="Q27" s="17">
        <f t="shared" ref="Q27:Q33" si="6">P27+M27+J27+G27+D45+D27</f>
        <v>1</v>
      </c>
      <c r="R27" s="17">
        <v>2</v>
      </c>
      <c r="S27" s="18">
        <f t="shared" si="5"/>
        <v>2.9411764705882353E-2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3.8">
      <c r="A28" s="19" t="s">
        <v>24</v>
      </c>
      <c r="B28" s="21"/>
      <c r="C28" s="15"/>
      <c r="D28" s="15"/>
      <c r="E28" s="21"/>
      <c r="F28" s="21"/>
      <c r="G28" s="21"/>
      <c r="H28" s="21"/>
      <c r="I28" s="21"/>
      <c r="J28" s="21"/>
      <c r="K28" s="21"/>
      <c r="L28" s="15"/>
      <c r="M28" s="15"/>
      <c r="N28" s="15"/>
      <c r="O28" s="15" t="s">
        <v>137</v>
      </c>
      <c r="P28" s="15">
        <v>1</v>
      </c>
      <c r="Q28" s="17">
        <f t="shared" si="6"/>
        <v>1</v>
      </c>
      <c r="R28" s="17">
        <v>2</v>
      </c>
      <c r="S28" s="18">
        <f t="shared" si="5"/>
        <v>2.9411764705882353E-2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3.8">
      <c r="A29" s="19" t="s">
        <v>25</v>
      </c>
      <c r="B29" s="21"/>
      <c r="C29" s="15"/>
      <c r="D29" s="15"/>
      <c r="E29" s="21"/>
      <c r="F29" s="21"/>
      <c r="G29" s="21"/>
      <c r="H29" s="21"/>
      <c r="I29" s="21"/>
      <c r="J29" s="21"/>
      <c r="K29" s="21"/>
      <c r="L29" s="15"/>
      <c r="M29" s="15"/>
      <c r="N29" s="15"/>
      <c r="O29" s="15" t="s">
        <v>138</v>
      </c>
      <c r="P29" s="15">
        <v>1</v>
      </c>
      <c r="Q29" s="17">
        <f t="shared" si="6"/>
        <v>1</v>
      </c>
      <c r="R29" s="17">
        <v>4</v>
      </c>
      <c r="S29" s="18">
        <f t="shared" si="5"/>
        <v>1.4705882352941176E-2</v>
      </c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3.8">
      <c r="A30" s="19" t="s">
        <v>26</v>
      </c>
      <c r="B30" s="21"/>
      <c r="C30" s="15"/>
      <c r="D30" s="15"/>
      <c r="E30" s="21"/>
      <c r="F30" s="21"/>
      <c r="G30" s="21"/>
      <c r="H30" s="21"/>
      <c r="I30" s="21"/>
      <c r="J30" s="21"/>
      <c r="K30" s="21"/>
      <c r="L30" s="15"/>
      <c r="M30" s="15"/>
      <c r="N30" s="15"/>
      <c r="O30" s="15" t="s">
        <v>139</v>
      </c>
      <c r="P30" s="15">
        <v>1</v>
      </c>
      <c r="Q30" s="17">
        <f t="shared" si="6"/>
        <v>2</v>
      </c>
      <c r="R30" s="17">
        <v>1</v>
      </c>
      <c r="S30" s="18">
        <v>0.1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13.8">
      <c r="A31" s="19" t="s">
        <v>27</v>
      </c>
      <c r="B31" s="21"/>
      <c r="C31" s="15"/>
      <c r="D31" s="15"/>
      <c r="E31" s="21"/>
      <c r="F31" s="21"/>
      <c r="G31" s="21"/>
      <c r="H31" s="21"/>
      <c r="I31" s="21"/>
      <c r="J31" s="21"/>
      <c r="K31" s="21"/>
      <c r="L31" s="15"/>
      <c r="M31" s="15"/>
      <c r="N31" s="15"/>
      <c r="O31" s="15" t="s">
        <v>140</v>
      </c>
      <c r="P31" s="15">
        <v>1</v>
      </c>
      <c r="Q31" s="17">
        <f t="shared" si="6"/>
        <v>2</v>
      </c>
      <c r="R31" s="17">
        <v>1</v>
      </c>
      <c r="S31" s="18">
        <v>0.1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3.8">
      <c r="A32" s="19" t="s">
        <v>28</v>
      </c>
      <c r="B32" s="21"/>
      <c r="C32" s="15"/>
      <c r="D32" s="15"/>
      <c r="E32" s="21"/>
      <c r="F32" s="21"/>
      <c r="G32" s="21"/>
      <c r="H32" s="21"/>
      <c r="I32" s="21"/>
      <c r="J32" s="21"/>
      <c r="K32" s="21"/>
      <c r="L32" s="15"/>
      <c r="M32" s="15"/>
      <c r="N32" s="15"/>
      <c r="O32" s="15" t="s">
        <v>141</v>
      </c>
      <c r="P32" s="15">
        <v>1</v>
      </c>
      <c r="Q32" s="17">
        <f t="shared" si="6"/>
        <v>2</v>
      </c>
      <c r="R32" s="17">
        <v>1</v>
      </c>
      <c r="S32" s="18">
        <v>0.1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3.8">
      <c r="A33" s="19" t="s">
        <v>29</v>
      </c>
      <c r="B33" s="21"/>
      <c r="C33" s="15"/>
      <c r="D33" s="15"/>
      <c r="E33" s="21"/>
      <c r="F33" s="21"/>
      <c r="G33" s="21"/>
      <c r="H33" s="21"/>
      <c r="I33" s="21"/>
      <c r="J33" s="21"/>
      <c r="K33" s="21"/>
      <c r="L33" s="15"/>
      <c r="M33" s="15"/>
      <c r="N33" s="15"/>
      <c r="O33" s="15" t="s">
        <v>142</v>
      </c>
      <c r="P33" s="15">
        <v>1</v>
      </c>
      <c r="Q33" s="17">
        <f t="shared" si="6"/>
        <v>1</v>
      </c>
      <c r="R33" s="17">
        <v>1</v>
      </c>
      <c r="S33" s="18">
        <f>Q33/(R33*17)*100%</f>
        <v>5.8823529411764705E-2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13.8">
      <c r="A34" s="24" t="s">
        <v>30</v>
      </c>
      <c r="B34" s="13"/>
      <c r="C34" s="28"/>
      <c r="D34" s="12"/>
      <c r="E34" s="13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27.6">
      <c r="A35" s="29" t="s">
        <v>31</v>
      </c>
      <c r="B35" s="21"/>
      <c r="C35" s="15" t="s">
        <v>143</v>
      </c>
      <c r="D35" s="15">
        <v>1</v>
      </c>
      <c r="E35" s="21"/>
      <c r="F35" s="15" t="s">
        <v>144</v>
      </c>
      <c r="G35" s="15">
        <v>2</v>
      </c>
      <c r="H35" s="21"/>
      <c r="I35" s="15" t="s">
        <v>145</v>
      </c>
      <c r="J35" s="30">
        <v>1</v>
      </c>
      <c r="K35" s="21"/>
      <c r="L35" s="15" t="s">
        <v>146</v>
      </c>
      <c r="M35" s="15">
        <v>2</v>
      </c>
      <c r="N35" s="15"/>
      <c r="O35" s="15" t="s">
        <v>147</v>
      </c>
      <c r="P35" s="15">
        <v>2</v>
      </c>
      <c r="Q35" s="17">
        <v>8</v>
      </c>
      <c r="R35" s="17">
        <v>5</v>
      </c>
      <c r="S35" s="18">
        <f t="shared" ref="S35:S40" si="7">Q35/(R35*17)*100%</f>
        <v>9.4117647058823528E-2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27.6">
      <c r="A36" s="19" t="s">
        <v>32</v>
      </c>
      <c r="B36" s="21"/>
      <c r="C36" s="15"/>
      <c r="D36" s="15"/>
      <c r="E36" s="21"/>
      <c r="F36" s="15" t="s">
        <v>148</v>
      </c>
      <c r="G36" s="15">
        <v>2</v>
      </c>
      <c r="H36" s="21"/>
      <c r="I36" s="15" t="s">
        <v>149</v>
      </c>
      <c r="J36" s="15">
        <v>1</v>
      </c>
      <c r="K36" s="21"/>
      <c r="L36" s="15" t="s">
        <v>150</v>
      </c>
      <c r="M36" s="15">
        <v>1</v>
      </c>
      <c r="N36" s="15"/>
      <c r="O36" s="15" t="s">
        <v>151</v>
      </c>
      <c r="P36" s="15">
        <v>1</v>
      </c>
      <c r="Q36" s="17">
        <f>P36+M36+J36+G36+D54+D36</f>
        <v>5</v>
      </c>
      <c r="R36" s="17">
        <v>4</v>
      </c>
      <c r="S36" s="18">
        <f t="shared" si="7"/>
        <v>7.3529411764705885E-2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27.6">
      <c r="A37" s="19" t="s">
        <v>22</v>
      </c>
      <c r="B37" s="15"/>
      <c r="C37" s="15" t="s">
        <v>152</v>
      </c>
      <c r="D37" s="15">
        <v>1</v>
      </c>
      <c r="E37" s="15"/>
      <c r="F37" s="15"/>
      <c r="G37" s="15"/>
      <c r="H37" s="15"/>
      <c r="I37" s="15" t="s">
        <v>153</v>
      </c>
      <c r="J37" s="15">
        <v>1</v>
      </c>
      <c r="K37" s="15"/>
      <c r="L37" s="15" t="s">
        <v>154</v>
      </c>
      <c r="M37" s="15">
        <v>1</v>
      </c>
      <c r="N37" s="15"/>
      <c r="O37" s="15"/>
      <c r="P37" s="15"/>
      <c r="Q37" s="17">
        <f>P37+M37+J37+G37+D54+D37</f>
        <v>3</v>
      </c>
      <c r="R37" s="17">
        <v>2</v>
      </c>
      <c r="S37" s="18">
        <f t="shared" si="7"/>
        <v>8.8235294117647065E-2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3.8">
      <c r="A38" s="19" t="s">
        <v>23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1" t="s">
        <v>155</v>
      </c>
      <c r="P38" s="15">
        <v>1</v>
      </c>
      <c r="Q38" s="17">
        <v>1</v>
      </c>
      <c r="R38" s="17">
        <v>2</v>
      </c>
      <c r="S38" s="18">
        <f t="shared" si="7"/>
        <v>2.9411764705882353E-2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3.8">
      <c r="A39" s="19" t="s">
        <v>33</v>
      </c>
      <c r="B39" s="21"/>
      <c r="C39" s="15"/>
      <c r="D39" s="15"/>
      <c r="E39" s="21"/>
      <c r="F39" s="21"/>
      <c r="G39" s="21"/>
      <c r="H39" s="21"/>
      <c r="I39" s="21"/>
      <c r="J39" s="21"/>
      <c r="K39" s="21"/>
      <c r="L39" s="15"/>
      <c r="M39" s="15"/>
      <c r="N39" s="15"/>
      <c r="O39" s="15" t="s">
        <v>156</v>
      </c>
      <c r="P39" s="15">
        <v>1</v>
      </c>
      <c r="Q39" s="17">
        <f>P39+M39+J39+G39+D56+D39</f>
        <v>1</v>
      </c>
      <c r="R39" s="17">
        <v>2</v>
      </c>
      <c r="S39" s="18">
        <f t="shared" si="7"/>
        <v>2.9411764705882353E-2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13.8">
      <c r="A40" s="19" t="s">
        <v>34</v>
      </c>
      <c r="B40" s="21"/>
      <c r="C40" s="15"/>
      <c r="D40" s="15"/>
      <c r="E40" s="21"/>
      <c r="F40" s="21"/>
      <c r="G40" s="21"/>
      <c r="H40" s="21"/>
      <c r="I40" s="21"/>
      <c r="J40" s="21"/>
      <c r="K40" s="21"/>
      <c r="L40" s="15"/>
      <c r="M40" s="15"/>
      <c r="N40" s="15"/>
      <c r="O40" s="15" t="s">
        <v>157</v>
      </c>
      <c r="P40" s="15">
        <v>1</v>
      </c>
      <c r="Q40" s="17">
        <v>1</v>
      </c>
      <c r="R40" s="17">
        <v>4</v>
      </c>
      <c r="S40" s="18">
        <f t="shared" si="7"/>
        <v>1.4705882352941176E-2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3.8">
      <c r="A41" s="19" t="s">
        <v>15</v>
      </c>
      <c r="B41" s="21"/>
      <c r="C41" s="15"/>
      <c r="D41" s="15"/>
      <c r="E41" s="21"/>
      <c r="F41" s="21"/>
      <c r="G41" s="21"/>
      <c r="H41" s="21"/>
      <c r="I41" s="21"/>
      <c r="J41" s="21"/>
      <c r="K41" s="21"/>
      <c r="L41" s="15"/>
      <c r="M41" s="15"/>
      <c r="N41" s="15"/>
      <c r="O41" s="15" t="s">
        <v>158</v>
      </c>
      <c r="P41" s="15">
        <v>1</v>
      </c>
      <c r="Q41" s="17">
        <f t="shared" ref="Q41:Q44" si="8">P41+M41+J41+G41+D58+D41</f>
        <v>2</v>
      </c>
      <c r="R41" s="17">
        <v>1</v>
      </c>
      <c r="S41" s="18">
        <v>0.1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3.8">
      <c r="A42" s="19" t="s">
        <v>35</v>
      </c>
      <c r="B42" s="21"/>
      <c r="C42" s="15"/>
      <c r="D42" s="15"/>
      <c r="E42" s="21"/>
      <c r="F42" s="21"/>
      <c r="G42" s="21"/>
      <c r="H42" s="21"/>
      <c r="I42" s="21"/>
      <c r="J42" s="21"/>
      <c r="K42" s="21"/>
      <c r="L42" s="15"/>
      <c r="M42" s="15"/>
      <c r="N42" s="15"/>
      <c r="O42" s="15" t="s">
        <v>159</v>
      </c>
      <c r="P42" s="15">
        <v>1</v>
      </c>
      <c r="Q42" s="17">
        <f t="shared" si="8"/>
        <v>2</v>
      </c>
      <c r="R42" s="17">
        <v>1</v>
      </c>
      <c r="S42" s="18">
        <v>0.1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3.8">
      <c r="A43" s="19" t="s">
        <v>36</v>
      </c>
      <c r="B43" s="21"/>
      <c r="C43" s="15"/>
      <c r="D43" s="15"/>
      <c r="E43" s="21"/>
      <c r="F43" s="21"/>
      <c r="G43" s="21"/>
      <c r="H43" s="21"/>
      <c r="I43" s="21"/>
      <c r="J43" s="21"/>
      <c r="K43" s="21"/>
      <c r="L43" s="15"/>
      <c r="M43" s="15"/>
      <c r="N43" s="15"/>
      <c r="O43" s="15" t="s">
        <v>160</v>
      </c>
      <c r="P43" s="15">
        <v>1</v>
      </c>
      <c r="Q43" s="17">
        <f t="shared" si="8"/>
        <v>1</v>
      </c>
      <c r="R43" s="17">
        <v>1</v>
      </c>
      <c r="S43" s="18">
        <f t="shared" ref="S43:S44" si="9">Q43/(R43*17)*100%</f>
        <v>5.8823529411764705E-2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3.8">
      <c r="A44" s="19" t="s">
        <v>37</v>
      </c>
      <c r="B44" s="21"/>
      <c r="C44" s="15"/>
      <c r="D44" s="15"/>
      <c r="E44" s="21"/>
      <c r="F44" s="21"/>
      <c r="G44" s="21"/>
      <c r="H44" s="21"/>
      <c r="I44" s="21"/>
      <c r="J44" s="21"/>
      <c r="K44" s="21"/>
      <c r="L44" s="15"/>
      <c r="M44" s="15"/>
      <c r="N44" s="15"/>
      <c r="O44" s="15" t="s">
        <v>161</v>
      </c>
      <c r="P44" s="15">
        <v>1</v>
      </c>
      <c r="Q44" s="17">
        <f t="shared" si="8"/>
        <v>1</v>
      </c>
      <c r="R44" s="17">
        <v>1</v>
      </c>
      <c r="S44" s="18">
        <f t="shared" si="9"/>
        <v>5.8823529411764705E-2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3.8">
      <c r="A45" s="24" t="s">
        <v>38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13.8">
      <c r="A46" s="19" t="s">
        <v>23</v>
      </c>
      <c r="B46" s="15"/>
      <c r="C46" s="15"/>
      <c r="D46" s="15"/>
      <c r="E46" s="15"/>
      <c r="F46" s="32"/>
      <c r="G46" s="15"/>
      <c r="H46" s="15"/>
      <c r="I46" s="23"/>
      <c r="J46" s="15"/>
      <c r="K46" s="15"/>
      <c r="L46" s="15"/>
      <c r="M46" s="15"/>
      <c r="N46" s="15"/>
      <c r="O46" s="15" t="s">
        <v>162</v>
      </c>
      <c r="P46" s="15">
        <v>1</v>
      </c>
      <c r="Q46" s="17">
        <f t="shared" ref="Q46:Q47" si="10">P46+M46+J46+G46+D63+D46</f>
        <v>2</v>
      </c>
      <c r="R46" s="17">
        <v>2</v>
      </c>
      <c r="S46" s="18">
        <f t="shared" ref="S46:S53" si="11">Q46/(R46*17)*100%</f>
        <v>5.8823529411764705E-2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27.6">
      <c r="A47" s="19" t="s">
        <v>10</v>
      </c>
      <c r="B47" s="21"/>
      <c r="C47" s="15"/>
      <c r="D47" s="15"/>
      <c r="E47" s="21"/>
      <c r="F47" s="15" t="s">
        <v>163</v>
      </c>
      <c r="G47" s="15">
        <v>1</v>
      </c>
      <c r="H47" s="15" t="s">
        <v>164</v>
      </c>
      <c r="I47" s="15" t="s">
        <v>165</v>
      </c>
      <c r="J47" s="15">
        <v>2</v>
      </c>
      <c r="K47" s="21"/>
      <c r="L47" s="15" t="s">
        <v>166</v>
      </c>
      <c r="M47" s="15">
        <v>1</v>
      </c>
      <c r="N47" s="15"/>
      <c r="O47" s="15" t="s">
        <v>167</v>
      </c>
      <c r="P47" s="15">
        <v>1</v>
      </c>
      <c r="Q47" s="17">
        <f t="shared" si="10"/>
        <v>5</v>
      </c>
      <c r="R47" s="17">
        <v>5</v>
      </c>
      <c r="S47" s="18">
        <f t="shared" si="11"/>
        <v>5.8823529411764705E-2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27.6">
      <c r="A48" s="33" t="s">
        <v>11</v>
      </c>
      <c r="B48" s="21"/>
      <c r="C48" s="15" t="s">
        <v>168</v>
      </c>
      <c r="D48" s="15">
        <v>1</v>
      </c>
      <c r="E48" s="21"/>
      <c r="F48" s="15"/>
      <c r="G48" s="15"/>
      <c r="H48" s="21"/>
      <c r="I48" s="15" t="s">
        <v>169</v>
      </c>
      <c r="J48" s="15">
        <v>1</v>
      </c>
      <c r="K48" s="15" t="s">
        <v>170</v>
      </c>
      <c r="L48" s="15" t="s">
        <v>171</v>
      </c>
      <c r="M48" s="15">
        <v>2</v>
      </c>
      <c r="N48" s="15"/>
      <c r="O48" s="15" t="s">
        <v>172</v>
      </c>
      <c r="P48" s="15">
        <v>1</v>
      </c>
      <c r="Q48" s="17">
        <v>5</v>
      </c>
      <c r="R48" s="17">
        <v>4</v>
      </c>
      <c r="S48" s="18">
        <f t="shared" si="11"/>
        <v>7.3529411764705885E-2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3.8">
      <c r="A49" s="19" t="s">
        <v>39</v>
      </c>
      <c r="B49" s="21"/>
      <c r="C49" s="15" t="s">
        <v>173</v>
      </c>
      <c r="D49" s="15">
        <v>1</v>
      </c>
      <c r="E49" s="21"/>
      <c r="F49" s="21"/>
      <c r="G49" s="21"/>
      <c r="H49" s="15"/>
      <c r="I49" s="15" t="s">
        <v>174</v>
      </c>
      <c r="J49" s="15">
        <v>1</v>
      </c>
      <c r="K49" s="21"/>
      <c r="L49" s="15"/>
      <c r="M49" s="15"/>
      <c r="N49" s="15"/>
      <c r="O49" s="15" t="s">
        <v>175</v>
      </c>
      <c r="P49" s="15">
        <v>1</v>
      </c>
      <c r="Q49" s="17">
        <f t="shared" ref="Q49:Q51" si="12">P49+M49+J49+G49+D66+D49</f>
        <v>3</v>
      </c>
      <c r="R49" s="17">
        <v>4</v>
      </c>
      <c r="S49" s="18">
        <f t="shared" si="11"/>
        <v>4.4117647058823532E-2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3.8">
      <c r="A50" s="19" t="s">
        <v>40</v>
      </c>
      <c r="B50" s="21"/>
      <c r="C50" s="15" t="s">
        <v>176</v>
      </c>
      <c r="D50" s="15">
        <v>1</v>
      </c>
      <c r="E50" s="21"/>
      <c r="F50" s="21"/>
      <c r="G50" s="21"/>
      <c r="H50" s="21"/>
      <c r="I50" s="15"/>
      <c r="J50" s="15"/>
      <c r="K50" s="15" t="s">
        <v>177</v>
      </c>
      <c r="L50" s="15" t="s">
        <v>178</v>
      </c>
      <c r="M50" s="15">
        <v>1</v>
      </c>
      <c r="N50" s="15"/>
      <c r="O50" s="15" t="s">
        <v>179</v>
      </c>
      <c r="P50" s="15">
        <v>1</v>
      </c>
      <c r="Q50" s="17">
        <f t="shared" si="12"/>
        <v>3</v>
      </c>
      <c r="R50" s="17">
        <v>3</v>
      </c>
      <c r="S50" s="18">
        <f t="shared" si="11"/>
        <v>5.8823529411764705E-2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3.8">
      <c r="A51" s="19" t="s">
        <v>36</v>
      </c>
      <c r="B51" s="21"/>
      <c r="C51" s="15"/>
      <c r="D51" s="15"/>
      <c r="E51" s="21"/>
      <c r="F51" s="21"/>
      <c r="G51" s="21"/>
      <c r="H51" s="21"/>
      <c r="I51" s="21"/>
      <c r="J51" s="21"/>
      <c r="K51" s="21"/>
      <c r="L51" s="15"/>
      <c r="M51" s="15"/>
      <c r="N51" s="15"/>
      <c r="O51" s="15" t="s">
        <v>180</v>
      </c>
      <c r="P51" s="15">
        <v>1</v>
      </c>
      <c r="Q51" s="17">
        <f t="shared" si="12"/>
        <v>1</v>
      </c>
      <c r="R51" s="17">
        <v>1</v>
      </c>
      <c r="S51" s="18">
        <f t="shared" si="11"/>
        <v>5.8823529411764705E-2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13.8">
      <c r="A52" s="19" t="s">
        <v>15</v>
      </c>
      <c r="B52" s="21"/>
      <c r="C52" s="15"/>
      <c r="D52" s="15"/>
      <c r="E52" s="21"/>
      <c r="F52" s="21"/>
      <c r="G52" s="21"/>
      <c r="H52" s="21"/>
      <c r="I52" s="21"/>
      <c r="J52" s="21"/>
      <c r="K52" s="21"/>
      <c r="L52" s="15"/>
      <c r="M52" s="15"/>
      <c r="N52" s="15"/>
      <c r="O52" s="15" t="s">
        <v>181</v>
      </c>
      <c r="P52" s="15">
        <v>1</v>
      </c>
      <c r="Q52" s="17">
        <f>P52+M52+J52+G52+D69+T49</f>
        <v>1</v>
      </c>
      <c r="R52" s="17">
        <v>1</v>
      </c>
      <c r="S52" s="18">
        <f t="shared" si="11"/>
        <v>5.8823529411764705E-2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27.6">
      <c r="A53" s="19" t="s">
        <v>22</v>
      </c>
      <c r="B53" s="21"/>
      <c r="C53" s="15" t="s">
        <v>182</v>
      </c>
      <c r="D53" s="15">
        <v>1</v>
      </c>
      <c r="E53" s="21"/>
      <c r="F53" s="15" t="s">
        <v>183</v>
      </c>
      <c r="G53" s="15">
        <v>1</v>
      </c>
      <c r="H53" s="21"/>
      <c r="I53" s="21"/>
      <c r="J53" s="21"/>
      <c r="K53" s="21"/>
      <c r="L53" s="15"/>
      <c r="M53" s="15"/>
      <c r="N53" s="15"/>
      <c r="O53" s="15" t="s">
        <v>184</v>
      </c>
      <c r="P53" s="15">
        <v>1</v>
      </c>
      <c r="Q53" s="17">
        <f>P53+M53+J53+G53+D70+D53</f>
        <v>3</v>
      </c>
      <c r="R53" s="17">
        <v>3</v>
      </c>
      <c r="S53" s="18">
        <f t="shared" si="11"/>
        <v>5.8823529411764705E-2</v>
      </c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3.8">
      <c r="A54" s="24" t="s">
        <v>41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ht="13.8">
      <c r="A55" s="19" t="s">
        <v>23</v>
      </c>
      <c r="B55" s="15"/>
      <c r="C55" s="15"/>
      <c r="D55" s="15"/>
      <c r="E55" s="15"/>
      <c r="F55" s="32"/>
      <c r="G55" s="15"/>
      <c r="H55" s="15"/>
      <c r="I55" s="23"/>
      <c r="J55" s="15"/>
      <c r="K55" s="15"/>
      <c r="L55" s="15"/>
      <c r="M55" s="15"/>
      <c r="N55" s="15"/>
      <c r="O55" s="15" t="s">
        <v>185</v>
      </c>
      <c r="P55" s="15">
        <v>1</v>
      </c>
      <c r="Q55" s="17">
        <v>2</v>
      </c>
      <c r="R55" s="17">
        <v>2</v>
      </c>
      <c r="S55" s="18">
        <f t="shared" ref="S55:S63" si="13">Q55/(R55*17)*100%</f>
        <v>5.8823529411764705E-2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ht="41.4">
      <c r="A56" s="19" t="s">
        <v>10</v>
      </c>
      <c r="B56" s="15"/>
      <c r="C56" s="15"/>
      <c r="D56" s="15"/>
      <c r="E56" s="15"/>
      <c r="F56" s="15" t="s">
        <v>163</v>
      </c>
      <c r="G56" s="15">
        <v>1</v>
      </c>
      <c r="H56" s="23"/>
      <c r="I56" s="15" t="s">
        <v>186</v>
      </c>
      <c r="J56" s="15">
        <v>2</v>
      </c>
      <c r="K56" s="15"/>
      <c r="L56" s="15" t="s">
        <v>166</v>
      </c>
      <c r="M56" s="15">
        <v>1</v>
      </c>
      <c r="N56" s="23"/>
      <c r="O56" s="15" t="s">
        <v>187</v>
      </c>
      <c r="P56" s="15">
        <v>1</v>
      </c>
      <c r="Q56" s="17">
        <v>4</v>
      </c>
      <c r="R56" s="17">
        <v>5</v>
      </c>
      <c r="S56" s="18">
        <f t="shared" si="13"/>
        <v>4.7058823529411764E-2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27.6">
      <c r="A57" s="19" t="s">
        <v>42</v>
      </c>
      <c r="B57" s="15"/>
      <c r="C57" s="15" t="s">
        <v>188</v>
      </c>
      <c r="D57" s="15">
        <v>1</v>
      </c>
      <c r="E57" s="23"/>
      <c r="F57" s="34"/>
      <c r="G57" s="15"/>
      <c r="H57" s="15"/>
      <c r="I57" s="15" t="s">
        <v>174</v>
      </c>
      <c r="J57" s="15">
        <v>1</v>
      </c>
      <c r="K57" s="15"/>
      <c r="L57" s="15"/>
      <c r="M57" s="15"/>
      <c r="N57" s="15"/>
      <c r="O57" s="15" t="s">
        <v>189</v>
      </c>
      <c r="P57" s="15">
        <v>1</v>
      </c>
      <c r="Q57" s="17">
        <v>4</v>
      </c>
      <c r="R57" s="17">
        <v>4</v>
      </c>
      <c r="S57" s="18">
        <f t="shared" si="13"/>
        <v>5.8823529411764705E-2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41.4">
      <c r="A58" s="19" t="s">
        <v>43</v>
      </c>
      <c r="B58" s="15"/>
      <c r="C58" s="15" t="s">
        <v>168</v>
      </c>
      <c r="D58" s="15">
        <v>1</v>
      </c>
      <c r="E58" s="34"/>
      <c r="F58" s="34"/>
      <c r="G58" s="15"/>
      <c r="H58" s="15"/>
      <c r="I58" s="15" t="s">
        <v>190</v>
      </c>
      <c r="J58" s="15">
        <v>1</v>
      </c>
      <c r="K58" s="15"/>
      <c r="L58" s="15" t="s">
        <v>191</v>
      </c>
      <c r="M58" s="15">
        <v>2</v>
      </c>
      <c r="N58" s="23"/>
      <c r="O58" s="15" t="s">
        <v>192</v>
      </c>
      <c r="P58" s="15">
        <v>1</v>
      </c>
      <c r="Q58" s="17">
        <v>3</v>
      </c>
      <c r="R58" s="17">
        <v>5</v>
      </c>
      <c r="S58" s="18">
        <f t="shared" si="13"/>
        <v>3.5294117647058823E-2</v>
      </c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3.8">
      <c r="A59" s="19" t="s">
        <v>44</v>
      </c>
      <c r="B59" s="21"/>
      <c r="C59" s="15" t="s">
        <v>176</v>
      </c>
      <c r="D59" s="15">
        <v>1</v>
      </c>
      <c r="E59" s="21"/>
      <c r="F59" s="21"/>
      <c r="G59" s="21"/>
      <c r="H59" s="21"/>
      <c r="I59" s="15"/>
      <c r="J59" s="15"/>
      <c r="K59" s="21"/>
      <c r="L59" s="15" t="s">
        <v>178</v>
      </c>
      <c r="M59" s="15">
        <v>1</v>
      </c>
      <c r="N59" s="15"/>
      <c r="O59" s="15" t="s">
        <v>193</v>
      </c>
      <c r="P59" s="15">
        <v>1</v>
      </c>
      <c r="Q59" s="17">
        <v>1</v>
      </c>
      <c r="R59" s="17">
        <v>2</v>
      </c>
      <c r="S59" s="18">
        <f t="shared" si="13"/>
        <v>2.9411764705882353E-2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3.8">
      <c r="A60" s="19" t="s">
        <v>15</v>
      </c>
      <c r="B60" s="21"/>
      <c r="C60" s="15"/>
      <c r="D60" s="15"/>
      <c r="E60" s="21"/>
      <c r="F60" s="21"/>
      <c r="G60" s="21"/>
      <c r="H60" s="21"/>
      <c r="I60" s="21"/>
      <c r="J60" s="21"/>
      <c r="K60" s="21"/>
      <c r="L60" s="15"/>
      <c r="M60" s="15"/>
      <c r="N60" s="15"/>
      <c r="O60" s="15" t="s">
        <v>194</v>
      </c>
      <c r="P60" s="15"/>
      <c r="Q60" s="17">
        <v>1</v>
      </c>
      <c r="R60" s="17">
        <v>1</v>
      </c>
      <c r="S60" s="18">
        <f t="shared" si="13"/>
        <v>5.8823529411764705E-2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27.6">
      <c r="A61" s="19" t="s">
        <v>45</v>
      </c>
      <c r="B61" s="21"/>
      <c r="C61" s="15"/>
      <c r="D61" s="15"/>
      <c r="E61" s="21"/>
      <c r="F61" s="21"/>
      <c r="G61" s="21"/>
      <c r="H61" s="21"/>
      <c r="I61" s="21"/>
      <c r="J61" s="21"/>
      <c r="K61" s="21"/>
      <c r="L61" s="15"/>
      <c r="M61" s="15"/>
      <c r="N61" s="15"/>
      <c r="O61" s="15" t="s">
        <v>195</v>
      </c>
      <c r="P61" s="15">
        <v>1</v>
      </c>
      <c r="Q61" s="17">
        <v>1</v>
      </c>
      <c r="R61" s="17">
        <v>1</v>
      </c>
      <c r="S61" s="18">
        <f t="shared" si="13"/>
        <v>5.8823529411764705E-2</v>
      </c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3.8">
      <c r="A62" s="19" t="s">
        <v>16</v>
      </c>
      <c r="B62" s="21"/>
      <c r="C62" s="23"/>
      <c r="D62" s="15"/>
      <c r="E62" s="21"/>
      <c r="F62" s="21"/>
      <c r="G62" s="21"/>
      <c r="H62" s="21"/>
      <c r="I62" s="21"/>
      <c r="J62" s="21"/>
      <c r="K62" s="21"/>
      <c r="L62" s="15"/>
      <c r="M62" s="15"/>
      <c r="N62" s="15"/>
      <c r="O62" s="15" t="s">
        <v>187</v>
      </c>
      <c r="P62" s="15">
        <v>1</v>
      </c>
      <c r="Q62" s="17">
        <v>1</v>
      </c>
      <c r="R62" s="17">
        <v>1</v>
      </c>
      <c r="S62" s="18">
        <f t="shared" si="13"/>
        <v>5.8823529411764705E-2</v>
      </c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27.6">
      <c r="A63" s="19" t="s">
        <v>22</v>
      </c>
      <c r="B63" s="21"/>
      <c r="C63" s="15" t="s">
        <v>196</v>
      </c>
      <c r="D63" s="15">
        <v>1</v>
      </c>
      <c r="E63" s="21"/>
      <c r="F63" s="15" t="s">
        <v>197</v>
      </c>
      <c r="G63" s="15">
        <v>1</v>
      </c>
      <c r="H63" s="21"/>
      <c r="I63" s="21"/>
      <c r="J63" s="21"/>
      <c r="K63" s="21"/>
      <c r="L63" s="21"/>
      <c r="M63" s="21"/>
      <c r="N63" s="21"/>
      <c r="O63" s="21"/>
      <c r="P63" s="21"/>
      <c r="Q63" s="17">
        <f>P63+M63+J63+G63+D81+D63</f>
        <v>2</v>
      </c>
      <c r="R63" s="17">
        <v>2</v>
      </c>
      <c r="S63" s="18">
        <f t="shared" si="13"/>
        <v>5.8823529411764705E-2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3.8">
      <c r="A64" s="24" t="s">
        <v>46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3.8">
      <c r="A65" s="19" t="s">
        <v>23</v>
      </c>
      <c r="B65" s="21"/>
      <c r="C65" s="15" t="s">
        <v>198</v>
      </c>
      <c r="D65" s="15">
        <v>1</v>
      </c>
      <c r="E65" s="14"/>
      <c r="F65" s="15"/>
      <c r="G65" s="15"/>
      <c r="H65" s="21"/>
      <c r="I65" s="15" t="s">
        <v>199</v>
      </c>
      <c r="J65" s="15">
        <v>1</v>
      </c>
      <c r="K65" s="21"/>
      <c r="L65" s="15" t="s">
        <v>121</v>
      </c>
      <c r="M65" s="15">
        <v>1</v>
      </c>
      <c r="N65" s="15"/>
      <c r="O65" s="15" t="s">
        <v>200</v>
      </c>
      <c r="P65" s="15">
        <v>1</v>
      </c>
      <c r="Q65" s="17">
        <f t="shared" ref="Q65:Q70" si="14">P65+M65+J65+G65+D83+D65</f>
        <v>4</v>
      </c>
      <c r="R65" s="17">
        <v>3</v>
      </c>
      <c r="S65" s="18">
        <f t="shared" ref="S65:S69" si="15">Q65/(R65*17)*100%</f>
        <v>7.8431372549019607E-2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3.8">
      <c r="A66" s="19" t="s">
        <v>47</v>
      </c>
      <c r="B66" s="21"/>
      <c r="C66" s="15"/>
      <c r="D66" s="15"/>
      <c r="E66" s="21"/>
      <c r="F66" s="35"/>
      <c r="G66" s="15"/>
      <c r="H66" s="21"/>
      <c r="I66" s="21"/>
      <c r="J66" s="15"/>
      <c r="K66" s="15"/>
      <c r="L66" s="15" t="s">
        <v>201</v>
      </c>
      <c r="M66" s="15">
        <v>1</v>
      </c>
      <c r="N66" s="15"/>
      <c r="O66" s="15"/>
      <c r="P66" s="15"/>
      <c r="Q66" s="17">
        <f t="shared" si="14"/>
        <v>1</v>
      </c>
      <c r="R66" s="17">
        <v>2</v>
      </c>
      <c r="S66" s="18">
        <f t="shared" si="15"/>
        <v>2.9411764705882353E-2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13.8">
      <c r="A67" s="19" t="s">
        <v>36</v>
      </c>
      <c r="B67" s="21"/>
      <c r="C67" s="15"/>
      <c r="D67" s="15"/>
      <c r="E67" s="21"/>
      <c r="F67" s="35"/>
      <c r="G67" s="15"/>
      <c r="H67" s="21"/>
      <c r="I67" s="21"/>
      <c r="J67" s="15"/>
      <c r="K67" s="21"/>
      <c r="L67" s="15" t="s">
        <v>202</v>
      </c>
      <c r="M67" s="15">
        <v>1</v>
      </c>
      <c r="N67" s="15"/>
      <c r="O67" s="15"/>
      <c r="P67" s="15"/>
      <c r="Q67" s="17">
        <f t="shared" si="14"/>
        <v>1</v>
      </c>
      <c r="R67" s="17">
        <v>2</v>
      </c>
      <c r="S67" s="18">
        <f t="shared" si="15"/>
        <v>2.9411764705882353E-2</v>
      </c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13.8">
      <c r="A68" s="19" t="s">
        <v>26</v>
      </c>
      <c r="B68" s="21"/>
      <c r="C68" s="15"/>
      <c r="D68" s="15"/>
      <c r="E68" s="21"/>
      <c r="F68" s="35"/>
      <c r="G68" s="15"/>
      <c r="H68" s="21"/>
      <c r="I68" s="21"/>
      <c r="J68" s="15"/>
      <c r="K68" s="21"/>
      <c r="L68" s="15" t="s">
        <v>203</v>
      </c>
      <c r="M68" s="15">
        <v>1</v>
      </c>
      <c r="N68" s="15"/>
      <c r="O68" s="15"/>
      <c r="P68" s="15"/>
      <c r="Q68" s="17">
        <f t="shared" si="14"/>
        <v>2</v>
      </c>
      <c r="R68" s="17">
        <v>2</v>
      </c>
      <c r="S68" s="18">
        <f t="shared" si="15"/>
        <v>5.8823529411764705E-2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27.6">
      <c r="A69" s="19" t="s">
        <v>21</v>
      </c>
      <c r="B69" s="21"/>
      <c r="C69" s="15"/>
      <c r="D69" s="15">
        <v>0</v>
      </c>
      <c r="E69" s="15"/>
      <c r="F69" s="15" t="s">
        <v>204</v>
      </c>
      <c r="G69" s="15">
        <v>1</v>
      </c>
      <c r="H69" s="21"/>
      <c r="I69" s="15"/>
      <c r="J69" s="15">
        <v>0</v>
      </c>
      <c r="K69" s="15" t="s">
        <v>205</v>
      </c>
      <c r="L69" s="15" t="s">
        <v>206</v>
      </c>
      <c r="M69" s="15">
        <v>2</v>
      </c>
      <c r="N69" s="15"/>
      <c r="O69" s="15" t="s">
        <v>207</v>
      </c>
      <c r="P69" s="15">
        <v>1</v>
      </c>
      <c r="Q69" s="17">
        <f t="shared" si="14"/>
        <v>4</v>
      </c>
      <c r="R69" s="17">
        <v>5</v>
      </c>
      <c r="S69" s="18">
        <f t="shared" si="15"/>
        <v>4.7058823529411764E-2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3.8">
      <c r="A70" s="19" t="s">
        <v>48</v>
      </c>
      <c r="B70" s="23"/>
      <c r="C70" s="15"/>
      <c r="D70" s="15"/>
      <c r="E70" s="15"/>
      <c r="F70" s="15"/>
      <c r="G70" s="15"/>
      <c r="H70" s="15"/>
      <c r="I70" s="15"/>
      <c r="J70" s="15"/>
      <c r="K70" s="15" t="s">
        <v>208</v>
      </c>
      <c r="L70" s="15"/>
      <c r="M70" s="15">
        <v>1</v>
      </c>
      <c r="N70" s="15"/>
      <c r="O70" s="15" t="s">
        <v>209</v>
      </c>
      <c r="P70" s="15">
        <v>1</v>
      </c>
      <c r="Q70" s="17">
        <f t="shared" si="14"/>
        <v>2</v>
      </c>
      <c r="R70" s="17">
        <v>1</v>
      </c>
      <c r="S70" s="18">
        <v>0.1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27.6">
      <c r="A71" s="19" t="s">
        <v>20</v>
      </c>
      <c r="B71" s="21"/>
      <c r="C71" s="15"/>
      <c r="D71" s="15">
        <v>0</v>
      </c>
      <c r="E71" s="21"/>
      <c r="F71" s="15" t="s">
        <v>210</v>
      </c>
      <c r="G71" s="15">
        <v>1</v>
      </c>
      <c r="H71" s="15" t="s">
        <v>211</v>
      </c>
      <c r="I71" s="15" t="s">
        <v>125</v>
      </c>
      <c r="J71" s="15">
        <v>2</v>
      </c>
      <c r="K71" s="21"/>
      <c r="L71" s="15" t="s">
        <v>212</v>
      </c>
      <c r="M71" s="15">
        <v>1</v>
      </c>
      <c r="N71" s="15"/>
      <c r="O71" s="15" t="s">
        <v>213</v>
      </c>
      <c r="P71" s="15">
        <v>1</v>
      </c>
      <c r="Q71" s="17">
        <f t="shared" ref="Q71:Q73" si="16">P71+M71+J71+G71+D90+D71</f>
        <v>5</v>
      </c>
      <c r="R71" s="17">
        <v>5</v>
      </c>
      <c r="S71" s="18">
        <f t="shared" ref="S71:S72" si="17">Q71/(R71*17)*100%</f>
        <v>5.8823529411764705E-2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3.8">
      <c r="A72" s="19" t="s">
        <v>50</v>
      </c>
      <c r="B72" s="21"/>
      <c r="C72" s="15"/>
      <c r="D72" s="15">
        <v>0</v>
      </c>
      <c r="E72" s="21"/>
      <c r="F72" s="15"/>
      <c r="G72" s="15">
        <v>0</v>
      </c>
      <c r="H72" s="21"/>
      <c r="I72" s="35"/>
      <c r="J72" s="15">
        <v>0</v>
      </c>
      <c r="K72" s="21"/>
      <c r="L72" s="15"/>
      <c r="M72" s="15">
        <v>0</v>
      </c>
      <c r="N72" s="15"/>
      <c r="O72" s="15" t="s">
        <v>214</v>
      </c>
      <c r="P72" s="15">
        <v>1</v>
      </c>
      <c r="Q72" s="17">
        <f t="shared" si="16"/>
        <v>2</v>
      </c>
      <c r="R72" s="17">
        <v>3</v>
      </c>
      <c r="S72" s="18">
        <f t="shared" si="17"/>
        <v>3.9215686274509803E-2</v>
      </c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13.8">
      <c r="A73" s="19" t="s">
        <v>51</v>
      </c>
      <c r="B73" s="21"/>
      <c r="C73" s="15"/>
      <c r="D73" s="15"/>
      <c r="E73" s="21"/>
      <c r="F73" s="36"/>
      <c r="G73" s="15"/>
      <c r="H73" s="21"/>
      <c r="I73" s="23"/>
      <c r="J73" s="15"/>
      <c r="L73" s="15" t="s">
        <v>215</v>
      </c>
      <c r="M73" s="15">
        <v>1</v>
      </c>
      <c r="N73" s="15"/>
      <c r="O73" s="15"/>
      <c r="P73" s="15"/>
      <c r="Q73" s="17">
        <f t="shared" si="16"/>
        <v>2</v>
      </c>
      <c r="R73" s="17">
        <v>1</v>
      </c>
      <c r="S73" s="18">
        <v>0.1</v>
      </c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27.6">
      <c r="A74" s="19" t="s">
        <v>22</v>
      </c>
      <c r="B74" s="15"/>
      <c r="C74" s="15" t="s">
        <v>216</v>
      </c>
      <c r="D74" s="15">
        <v>1</v>
      </c>
      <c r="E74" s="15"/>
      <c r="F74" s="15"/>
      <c r="G74" s="15"/>
      <c r="H74" s="15"/>
      <c r="I74" s="15"/>
      <c r="J74" s="15"/>
      <c r="K74" s="15"/>
      <c r="L74" s="15" t="s">
        <v>217</v>
      </c>
      <c r="M74" s="15">
        <v>1</v>
      </c>
      <c r="N74" s="15"/>
      <c r="O74" s="15"/>
      <c r="P74" s="15"/>
      <c r="Q74" s="17">
        <v>2</v>
      </c>
      <c r="R74" s="17">
        <v>2</v>
      </c>
      <c r="S74" s="18">
        <f t="shared" ref="S74:S76" si="18">Q74/(R74*17)*100%</f>
        <v>5.8823529411764705E-2</v>
      </c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3.8">
      <c r="A75" s="19" t="s">
        <v>52</v>
      </c>
      <c r="B75" s="21"/>
      <c r="C75" s="21"/>
      <c r="D75" s="15"/>
      <c r="E75" s="21"/>
      <c r="F75" s="21"/>
      <c r="G75" s="15"/>
      <c r="H75" s="21"/>
      <c r="I75" s="21"/>
      <c r="J75" s="15"/>
      <c r="K75" s="21"/>
      <c r="L75" s="15"/>
      <c r="M75" s="15"/>
      <c r="N75" s="15"/>
      <c r="O75" s="15" t="s">
        <v>218</v>
      </c>
      <c r="P75" s="15">
        <v>1</v>
      </c>
      <c r="Q75" s="17">
        <v>1</v>
      </c>
      <c r="R75" s="17">
        <v>1</v>
      </c>
      <c r="S75" s="18">
        <f t="shared" si="18"/>
        <v>5.8823529411764705E-2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3.8">
      <c r="A76" s="19" t="s">
        <v>53</v>
      </c>
      <c r="B76" s="21"/>
      <c r="C76" s="21"/>
      <c r="D76" s="15"/>
      <c r="E76" s="21"/>
      <c r="F76" s="21"/>
      <c r="G76" s="15"/>
      <c r="H76" s="21"/>
      <c r="I76" s="15"/>
      <c r="J76" s="15"/>
      <c r="K76" s="21"/>
      <c r="L76" s="15" t="s">
        <v>219</v>
      </c>
      <c r="M76" s="15">
        <v>1</v>
      </c>
      <c r="N76" s="15"/>
      <c r="O76" s="15"/>
      <c r="P76" s="15"/>
      <c r="Q76" s="17">
        <f>P76+M76+J76+G76+D94+D76</f>
        <v>1</v>
      </c>
      <c r="R76" s="17">
        <v>1</v>
      </c>
      <c r="S76" s="18">
        <f t="shared" si="18"/>
        <v>5.8823529411764705E-2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3.8">
      <c r="A77" s="24" t="s">
        <v>54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3.8">
      <c r="A78" s="19" t="s">
        <v>23</v>
      </c>
      <c r="B78" s="21"/>
      <c r="C78" s="15" t="s">
        <v>198</v>
      </c>
      <c r="D78" s="15">
        <v>1</v>
      </c>
      <c r="E78" s="14"/>
      <c r="F78" s="15"/>
      <c r="G78" s="15"/>
      <c r="H78" s="21"/>
      <c r="I78" s="15" t="s">
        <v>199</v>
      </c>
      <c r="J78" s="15">
        <v>1</v>
      </c>
      <c r="K78" s="21"/>
      <c r="L78" s="15" t="s">
        <v>121</v>
      </c>
      <c r="M78" s="15">
        <v>1</v>
      </c>
      <c r="N78" s="15"/>
      <c r="O78" s="15" t="s">
        <v>200</v>
      </c>
      <c r="P78" s="15">
        <v>1</v>
      </c>
      <c r="Q78" s="17">
        <f>P78+M78+J78+G78+D96+D78</f>
        <v>4</v>
      </c>
      <c r="R78" s="17">
        <v>3</v>
      </c>
      <c r="S78" s="18">
        <f t="shared" ref="S78:S80" si="19">Q78/(R78*17)*100%</f>
        <v>7.8431372549019607E-2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3.8">
      <c r="A79" s="19" t="s">
        <v>47</v>
      </c>
      <c r="B79" s="21"/>
      <c r="C79" s="15"/>
      <c r="D79" s="15"/>
      <c r="E79" s="21"/>
      <c r="F79" s="35"/>
      <c r="G79" s="15"/>
      <c r="H79" s="21"/>
      <c r="I79" s="21"/>
      <c r="J79" s="15"/>
      <c r="K79" s="21"/>
      <c r="L79" s="15" t="s">
        <v>201</v>
      </c>
      <c r="M79" s="15">
        <v>1</v>
      </c>
      <c r="N79" s="15"/>
      <c r="O79" s="15"/>
      <c r="P79" s="15"/>
      <c r="Q79" s="17">
        <f t="shared" ref="Q79:Q80" si="20">P79+M79+J79+G79+D98+D79</f>
        <v>1</v>
      </c>
      <c r="R79" s="17">
        <v>2</v>
      </c>
      <c r="S79" s="18">
        <f t="shared" si="19"/>
        <v>2.9411764705882353E-2</v>
      </c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13.8">
      <c r="A80" s="19" t="s">
        <v>36</v>
      </c>
      <c r="B80" s="21"/>
      <c r="C80" s="15"/>
      <c r="D80" s="15"/>
      <c r="E80" s="21"/>
      <c r="F80" s="35"/>
      <c r="G80" s="15"/>
      <c r="H80" s="21"/>
      <c r="I80" s="21"/>
      <c r="J80" s="15"/>
      <c r="K80" s="21"/>
      <c r="L80" s="15" t="s">
        <v>202</v>
      </c>
      <c r="M80" s="15">
        <v>1</v>
      </c>
      <c r="N80" s="15"/>
      <c r="O80" s="15"/>
      <c r="P80" s="15"/>
      <c r="Q80" s="17">
        <f t="shared" si="20"/>
        <v>1</v>
      </c>
      <c r="R80" s="17">
        <v>1</v>
      </c>
      <c r="S80" s="18">
        <f t="shared" si="19"/>
        <v>5.8823529411764705E-2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3.8">
      <c r="A81" s="19" t="s">
        <v>26</v>
      </c>
      <c r="B81" s="21"/>
      <c r="C81" s="15"/>
      <c r="D81" s="15"/>
      <c r="E81" s="21"/>
      <c r="F81" s="35"/>
      <c r="G81" s="15"/>
      <c r="H81" s="21"/>
      <c r="I81" s="21"/>
      <c r="J81" s="15"/>
      <c r="K81" s="21"/>
      <c r="L81" s="15" t="s">
        <v>203</v>
      </c>
      <c r="M81" s="15">
        <v>1</v>
      </c>
      <c r="N81" s="15"/>
      <c r="O81" s="15"/>
      <c r="P81" s="15"/>
      <c r="Q81" s="17">
        <v>2</v>
      </c>
      <c r="R81" s="17">
        <v>1</v>
      </c>
      <c r="S81" s="18">
        <v>0.1</v>
      </c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27.6">
      <c r="A82" s="19" t="s">
        <v>21</v>
      </c>
      <c r="B82" s="21"/>
      <c r="C82" s="15"/>
      <c r="D82" s="15">
        <v>0</v>
      </c>
      <c r="E82" s="35"/>
      <c r="F82" s="15" t="s">
        <v>220</v>
      </c>
      <c r="G82" s="15">
        <v>1</v>
      </c>
      <c r="H82" s="21"/>
      <c r="I82" s="15"/>
      <c r="J82" s="15">
        <v>0</v>
      </c>
      <c r="K82" s="15" t="s">
        <v>221</v>
      </c>
      <c r="L82" s="15" t="s">
        <v>222</v>
      </c>
      <c r="M82" s="15">
        <v>2</v>
      </c>
      <c r="N82" s="15"/>
      <c r="O82" s="15" t="s">
        <v>223</v>
      </c>
      <c r="P82" s="15">
        <v>1</v>
      </c>
      <c r="Q82" s="17">
        <f t="shared" ref="Q82:Q87" si="21">P82+M82+J82+G82+D101+D82</f>
        <v>4</v>
      </c>
      <c r="R82" s="17">
        <v>5</v>
      </c>
      <c r="S82" s="18">
        <f t="shared" ref="S82:S86" si="22">Q82/(R82*17)*100%</f>
        <v>4.7058823529411764E-2</v>
      </c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27.6">
      <c r="A83" s="19" t="s">
        <v>20</v>
      </c>
      <c r="B83" s="21"/>
      <c r="C83" s="15"/>
      <c r="D83" s="15">
        <v>0</v>
      </c>
      <c r="E83" s="21"/>
      <c r="F83" s="15" t="s">
        <v>224</v>
      </c>
      <c r="G83" s="15">
        <v>1</v>
      </c>
      <c r="H83" s="15" t="s">
        <v>211</v>
      </c>
      <c r="I83" s="15" t="s">
        <v>225</v>
      </c>
      <c r="J83" s="15">
        <v>2</v>
      </c>
      <c r="K83" s="21"/>
      <c r="L83" s="15" t="s">
        <v>226</v>
      </c>
      <c r="M83" s="15">
        <v>1</v>
      </c>
      <c r="N83" s="15"/>
      <c r="O83" s="15" t="s">
        <v>155</v>
      </c>
      <c r="P83" s="15">
        <v>1</v>
      </c>
      <c r="Q83" s="17">
        <f t="shared" si="21"/>
        <v>5</v>
      </c>
      <c r="R83" s="17">
        <v>5</v>
      </c>
      <c r="S83" s="18">
        <f t="shared" si="22"/>
        <v>5.8823529411764705E-2</v>
      </c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3.8">
      <c r="A84" s="19" t="s">
        <v>50</v>
      </c>
      <c r="B84" s="21"/>
      <c r="C84" s="35"/>
      <c r="D84" s="15">
        <v>0</v>
      </c>
      <c r="E84" s="21"/>
      <c r="F84" s="15"/>
      <c r="G84" s="15">
        <v>0</v>
      </c>
      <c r="H84" s="21"/>
      <c r="I84" s="36"/>
      <c r="J84" s="15">
        <v>0</v>
      </c>
      <c r="K84" s="21"/>
      <c r="L84" s="15"/>
      <c r="M84" s="15">
        <v>0</v>
      </c>
      <c r="N84" s="15"/>
      <c r="O84" s="15" t="s">
        <v>227</v>
      </c>
      <c r="P84" s="15">
        <v>1</v>
      </c>
      <c r="Q84" s="17">
        <f t="shared" si="21"/>
        <v>1</v>
      </c>
      <c r="R84" s="17">
        <v>3</v>
      </c>
      <c r="S84" s="18">
        <f t="shared" si="22"/>
        <v>1.9607843137254902E-2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3.8">
      <c r="A85" s="19" t="s">
        <v>51</v>
      </c>
      <c r="B85" s="21"/>
      <c r="C85" s="23"/>
      <c r="D85" s="15"/>
      <c r="E85" s="21"/>
      <c r="F85" s="35"/>
      <c r="G85" s="15"/>
      <c r="H85" s="21"/>
      <c r="I85" s="15"/>
      <c r="J85" s="15"/>
      <c r="K85" s="21"/>
      <c r="L85" s="36"/>
      <c r="M85" s="15"/>
      <c r="N85" s="15"/>
      <c r="O85" s="15"/>
      <c r="P85" s="15"/>
      <c r="Q85" s="17">
        <f t="shared" si="21"/>
        <v>1</v>
      </c>
      <c r="R85" s="17">
        <v>2</v>
      </c>
      <c r="S85" s="18">
        <f t="shared" si="22"/>
        <v>2.9411764705882353E-2</v>
      </c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27.6">
      <c r="A86" s="19" t="s">
        <v>22</v>
      </c>
      <c r="B86" s="15"/>
      <c r="C86" s="15" t="s">
        <v>228</v>
      </c>
      <c r="D86" s="15">
        <v>1</v>
      </c>
      <c r="E86" s="15"/>
      <c r="F86" s="15"/>
      <c r="G86" s="15"/>
      <c r="H86" s="15"/>
      <c r="I86" s="15"/>
      <c r="J86" s="15"/>
      <c r="K86" s="15"/>
      <c r="L86" s="15" t="s">
        <v>229</v>
      </c>
      <c r="M86" s="15">
        <v>1</v>
      </c>
      <c r="N86" s="15"/>
      <c r="O86" s="15"/>
      <c r="P86" s="15"/>
      <c r="Q86" s="17">
        <f t="shared" si="21"/>
        <v>3</v>
      </c>
      <c r="R86" s="17">
        <v>2</v>
      </c>
      <c r="S86" s="18">
        <f t="shared" si="22"/>
        <v>8.8235294117647065E-2</v>
      </c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3.8">
      <c r="A87" s="19" t="s">
        <v>48</v>
      </c>
      <c r="B87" s="23"/>
      <c r="C87" s="15"/>
      <c r="D87" s="15"/>
      <c r="E87" s="15"/>
      <c r="F87" s="23"/>
      <c r="G87" s="15"/>
      <c r="H87" s="15"/>
      <c r="I87" s="15"/>
      <c r="J87" s="15"/>
      <c r="K87" s="15" t="s">
        <v>230</v>
      </c>
      <c r="L87" s="15"/>
      <c r="M87" s="15">
        <v>1</v>
      </c>
      <c r="N87" s="15"/>
      <c r="O87" s="15" t="s">
        <v>231</v>
      </c>
      <c r="P87" s="15">
        <v>1</v>
      </c>
      <c r="Q87" s="17">
        <f t="shared" si="21"/>
        <v>2</v>
      </c>
      <c r="R87" s="17">
        <v>1</v>
      </c>
      <c r="S87" s="18">
        <v>0.1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13.8">
      <c r="A88" s="19" t="s">
        <v>55</v>
      </c>
      <c r="B88" s="21"/>
      <c r="C88" s="21"/>
      <c r="D88" s="15"/>
      <c r="E88" s="21"/>
      <c r="F88" s="21"/>
      <c r="G88" s="15"/>
      <c r="H88" s="21"/>
      <c r="I88" s="21"/>
      <c r="J88" s="15"/>
      <c r="K88" s="21"/>
      <c r="L88" s="15"/>
      <c r="M88" s="15"/>
      <c r="N88" s="15"/>
      <c r="O88" s="15" t="s">
        <v>232</v>
      </c>
      <c r="P88" s="15">
        <v>1</v>
      </c>
      <c r="Q88" s="17">
        <v>1</v>
      </c>
      <c r="R88" s="17">
        <v>1</v>
      </c>
      <c r="S88" s="18">
        <f t="shared" ref="S88:S89" si="23">Q88/(R88*17)*100%</f>
        <v>5.8823529411764705E-2</v>
      </c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ht="13.8">
      <c r="A89" s="19" t="s">
        <v>53</v>
      </c>
      <c r="B89" s="21"/>
      <c r="C89" s="21"/>
      <c r="D89" s="15"/>
      <c r="E89" s="21"/>
      <c r="F89" s="21"/>
      <c r="G89" s="15"/>
      <c r="H89" s="21"/>
      <c r="I89" s="21"/>
      <c r="J89" s="15"/>
      <c r="K89" s="21"/>
      <c r="L89" s="15" t="s">
        <v>233</v>
      </c>
      <c r="M89" s="15">
        <v>1</v>
      </c>
      <c r="N89" s="15"/>
      <c r="O89" s="15"/>
      <c r="P89" s="15"/>
      <c r="Q89" s="17">
        <f>P89+M89+J89+G89+D108+D89</f>
        <v>1</v>
      </c>
      <c r="R89" s="17">
        <v>1</v>
      </c>
      <c r="S89" s="18">
        <f t="shared" si="23"/>
        <v>5.8823529411764705E-2</v>
      </c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ht="13.8">
      <c r="A90" s="24" t="s">
        <v>56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27.6">
      <c r="A91" s="19" t="s">
        <v>21</v>
      </c>
      <c r="B91" s="21"/>
      <c r="C91" s="38" t="s">
        <v>234</v>
      </c>
      <c r="D91" s="15">
        <v>1</v>
      </c>
      <c r="E91" s="39"/>
      <c r="F91" s="38"/>
      <c r="G91" s="15">
        <v>0</v>
      </c>
      <c r="H91" s="21"/>
      <c r="I91" s="39"/>
      <c r="J91" s="15">
        <v>0</v>
      </c>
      <c r="K91" s="15" t="s">
        <v>235</v>
      </c>
      <c r="L91" s="38" t="s">
        <v>236</v>
      </c>
      <c r="M91" s="15">
        <v>2</v>
      </c>
      <c r="N91" s="15"/>
      <c r="O91" s="15" t="s">
        <v>237</v>
      </c>
      <c r="P91" s="15">
        <v>1</v>
      </c>
      <c r="Q91" s="17">
        <f t="shared" ref="Q91:Q96" si="24">P91+M91+J91+G91+D111+D91</f>
        <v>4</v>
      </c>
      <c r="R91" s="17">
        <v>5</v>
      </c>
      <c r="S91" s="18">
        <f t="shared" ref="S91:S101" si="25">Q91/(R91*17)*100%</f>
        <v>4.7058823529411764E-2</v>
      </c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27.6">
      <c r="A92" s="19" t="s">
        <v>23</v>
      </c>
      <c r="B92" s="40"/>
      <c r="C92" s="15" t="s">
        <v>238</v>
      </c>
      <c r="D92" s="15">
        <v>1</v>
      </c>
      <c r="E92" s="40"/>
      <c r="F92" s="15" t="s">
        <v>239</v>
      </c>
      <c r="G92" s="15">
        <v>1</v>
      </c>
      <c r="H92" s="40"/>
      <c r="I92" s="15"/>
      <c r="J92" s="15"/>
      <c r="K92" s="21"/>
      <c r="L92" s="15" t="s">
        <v>240</v>
      </c>
      <c r="M92" s="15">
        <v>1</v>
      </c>
      <c r="N92" s="15"/>
      <c r="O92" s="15" t="s">
        <v>241</v>
      </c>
      <c r="P92" s="15">
        <v>1</v>
      </c>
      <c r="Q92" s="17">
        <f t="shared" si="24"/>
        <v>4</v>
      </c>
      <c r="R92" s="17">
        <v>3</v>
      </c>
      <c r="S92" s="18">
        <f t="shared" si="25"/>
        <v>7.8431372549019607E-2</v>
      </c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13.8">
      <c r="A93" s="19" t="s">
        <v>47</v>
      </c>
      <c r="B93" s="21"/>
      <c r="C93" s="15"/>
      <c r="D93" s="15"/>
      <c r="E93" s="21"/>
      <c r="F93" s="35"/>
      <c r="G93" s="15"/>
      <c r="H93" s="21"/>
      <c r="I93" s="21"/>
      <c r="J93" s="15"/>
      <c r="K93" s="21"/>
      <c r="L93" s="15" t="s">
        <v>242</v>
      </c>
      <c r="M93" s="15">
        <v>1</v>
      </c>
      <c r="N93" s="15"/>
      <c r="O93" s="15"/>
      <c r="P93" s="15"/>
      <c r="Q93" s="17">
        <f t="shared" si="24"/>
        <v>3</v>
      </c>
      <c r="R93" s="17">
        <v>2</v>
      </c>
      <c r="S93" s="18">
        <f t="shared" si="25"/>
        <v>8.8235294117647065E-2</v>
      </c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3.8">
      <c r="A94" s="19" t="s">
        <v>36</v>
      </c>
      <c r="B94" s="21"/>
      <c r="C94" s="15"/>
      <c r="D94" s="15"/>
      <c r="E94" s="21"/>
      <c r="F94" s="35"/>
      <c r="G94" s="15"/>
      <c r="H94" s="21"/>
      <c r="I94" s="21"/>
      <c r="J94" s="15"/>
      <c r="K94" s="21"/>
      <c r="L94" s="15" t="s">
        <v>243</v>
      </c>
      <c r="M94" s="15">
        <v>1</v>
      </c>
      <c r="N94" s="15"/>
      <c r="O94" s="15"/>
      <c r="P94" s="15"/>
      <c r="Q94" s="17">
        <f t="shared" si="24"/>
        <v>1</v>
      </c>
      <c r="R94" s="17">
        <v>1</v>
      </c>
      <c r="S94" s="18">
        <f t="shared" si="25"/>
        <v>5.8823529411764705E-2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3.8">
      <c r="A95" s="19" t="s">
        <v>26</v>
      </c>
      <c r="B95" s="21"/>
      <c r="C95" s="15"/>
      <c r="D95" s="15"/>
      <c r="E95" s="21"/>
      <c r="F95" s="35"/>
      <c r="G95" s="15"/>
      <c r="H95" s="21"/>
      <c r="I95" s="21"/>
      <c r="J95" s="15"/>
      <c r="K95" s="21"/>
      <c r="L95" s="15" t="s">
        <v>244</v>
      </c>
      <c r="M95" s="15">
        <v>1</v>
      </c>
      <c r="N95" s="15"/>
      <c r="O95" s="15"/>
      <c r="P95" s="15"/>
      <c r="Q95" s="17">
        <f t="shared" si="24"/>
        <v>1</v>
      </c>
      <c r="R95" s="17">
        <v>1</v>
      </c>
      <c r="S95" s="18">
        <f t="shared" si="25"/>
        <v>5.8823529411764705E-2</v>
      </c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13.8">
      <c r="A96" s="19" t="s">
        <v>55</v>
      </c>
      <c r="B96" s="15"/>
      <c r="C96" s="34"/>
      <c r="D96" s="15"/>
      <c r="E96" s="15"/>
      <c r="F96" s="23"/>
      <c r="G96" s="15"/>
      <c r="H96" s="15"/>
      <c r="I96" s="15"/>
      <c r="J96" s="15"/>
      <c r="K96" s="21"/>
      <c r="L96" s="15" t="s">
        <v>245</v>
      </c>
      <c r="M96" s="15">
        <v>1</v>
      </c>
      <c r="N96" s="15"/>
      <c r="O96" s="15"/>
      <c r="P96" s="15"/>
      <c r="Q96" s="17">
        <f t="shared" si="24"/>
        <v>1</v>
      </c>
      <c r="R96" s="17">
        <v>1</v>
      </c>
      <c r="S96" s="18">
        <f t="shared" si="25"/>
        <v>5.8823529411764705E-2</v>
      </c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27.6">
      <c r="A97" s="19" t="s">
        <v>57</v>
      </c>
      <c r="B97" s="22"/>
      <c r="C97" s="15" t="s">
        <v>246</v>
      </c>
      <c r="D97" s="15">
        <v>1</v>
      </c>
      <c r="E97" s="35"/>
      <c r="F97" s="15"/>
      <c r="G97" s="15"/>
      <c r="H97" s="21"/>
      <c r="I97" s="15"/>
      <c r="J97" s="15"/>
      <c r="K97" s="15"/>
      <c r="L97" s="15"/>
      <c r="M97" s="15"/>
      <c r="N97" s="15"/>
      <c r="O97" s="15" t="s">
        <v>247</v>
      </c>
      <c r="P97" s="15">
        <v>1</v>
      </c>
      <c r="Q97" s="26">
        <v>2</v>
      </c>
      <c r="R97" s="17">
        <v>3</v>
      </c>
      <c r="S97" s="41">
        <f t="shared" si="25"/>
        <v>3.9215686274509803E-2</v>
      </c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41.4">
      <c r="A98" s="19" t="s">
        <v>49</v>
      </c>
      <c r="B98" s="22"/>
      <c r="C98" s="15"/>
      <c r="D98" s="15"/>
      <c r="E98" s="35"/>
      <c r="F98" s="15" t="s">
        <v>248</v>
      </c>
      <c r="G98" s="15">
        <v>2</v>
      </c>
      <c r="H98" s="15" t="s">
        <v>249</v>
      </c>
      <c r="I98" s="15"/>
      <c r="J98" s="15">
        <v>1</v>
      </c>
      <c r="K98" s="15"/>
      <c r="L98" s="15"/>
      <c r="M98" s="15"/>
      <c r="N98" s="15"/>
      <c r="O98" s="15" t="s">
        <v>250</v>
      </c>
      <c r="P98" s="15">
        <v>2</v>
      </c>
      <c r="Q98" s="26">
        <v>5</v>
      </c>
      <c r="R98" s="17">
        <v>6</v>
      </c>
      <c r="S98" s="18">
        <f t="shared" si="25"/>
        <v>4.9019607843137254E-2</v>
      </c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3.8">
      <c r="A99" s="19" t="s">
        <v>51</v>
      </c>
      <c r="B99" s="22"/>
      <c r="C99" s="15"/>
      <c r="D99" s="15"/>
      <c r="E99" s="35"/>
      <c r="F99" s="15"/>
      <c r="G99" s="21"/>
      <c r="H99" s="21"/>
      <c r="I99" s="15"/>
      <c r="J99" s="21"/>
      <c r="K99" s="15"/>
      <c r="L99" s="15"/>
      <c r="M99" s="15"/>
      <c r="N99" s="15"/>
      <c r="O99" s="15"/>
      <c r="P99" s="15"/>
      <c r="Q99" s="17">
        <f t="shared" ref="Q99:Q100" si="26">P99+M99+J99+G99+D118+D99</f>
        <v>1</v>
      </c>
      <c r="R99" s="17">
        <v>2</v>
      </c>
      <c r="S99" s="18">
        <f t="shared" si="25"/>
        <v>2.9411764705882353E-2</v>
      </c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27.6">
      <c r="A100" s="19" t="s">
        <v>58</v>
      </c>
      <c r="B100" s="22"/>
      <c r="C100" s="15" t="s">
        <v>251</v>
      </c>
      <c r="D100" s="15">
        <v>2</v>
      </c>
      <c r="E100" s="35"/>
      <c r="F100" s="15"/>
      <c r="G100" s="15">
        <v>0</v>
      </c>
      <c r="H100" s="21"/>
      <c r="I100" s="15"/>
      <c r="J100" s="15">
        <v>0</v>
      </c>
      <c r="K100" s="15"/>
      <c r="L100" s="15"/>
      <c r="M100" s="15">
        <v>0</v>
      </c>
      <c r="N100" s="15"/>
      <c r="O100" s="15" t="s">
        <v>252</v>
      </c>
      <c r="P100" s="15">
        <v>2</v>
      </c>
      <c r="Q100" s="17">
        <f t="shared" si="26"/>
        <v>5</v>
      </c>
      <c r="R100" s="17">
        <v>4</v>
      </c>
      <c r="S100" s="18">
        <f t="shared" si="25"/>
        <v>7.3529411764705885E-2</v>
      </c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27.6">
      <c r="A101" s="19" t="s">
        <v>22</v>
      </c>
      <c r="B101" s="21"/>
      <c r="C101" s="23"/>
      <c r="D101" s="15"/>
      <c r="E101" s="21"/>
      <c r="F101" s="15"/>
      <c r="G101" s="15"/>
      <c r="H101" s="21"/>
      <c r="I101" s="21"/>
      <c r="J101" s="21"/>
      <c r="K101" s="21"/>
      <c r="L101" s="15" t="s">
        <v>253</v>
      </c>
      <c r="M101" s="21"/>
      <c r="N101" s="21"/>
      <c r="O101" s="21"/>
      <c r="P101" s="21"/>
      <c r="Q101" s="17">
        <v>1</v>
      </c>
      <c r="R101" s="17">
        <v>2</v>
      </c>
      <c r="S101" s="18">
        <f t="shared" si="25"/>
        <v>2.9411764705882353E-2</v>
      </c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3.8">
      <c r="A102" s="19" t="s">
        <v>48</v>
      </c>
      <c r="B102" s="23"/>
      <c r="C102" s="15"/>
      <c r="D102" s="15"/>
      <c r="E102" s="15"/>
      <c r="F102" s="15"/>
      <c r="G102" s="15"/>
      <c r="H102" s="15"/>
      <c r="I102" s="15"/>
      <c r="J102" s="15"/>
      <c r="K102" s="15"/>
      <c r="L102" s="15" t="s">
        <v>254</v>
      </c>
      <c r="M102" s="15">
        <v>1</v>
      </c>
      <c r="N102" s="15"/>
      <c r="O102" s="15" t="s">
        <v>255</v>
      </c>
      <c r="P102" s="15">
        <v>1</v>
      </c>
      <c r="Q102" s="17">
        <v>2</v>
      </c>
      <c r="R102" s="17">
        <v>1</v>
      </c>
      <c r="S102" s="18">
        <v>0.1</v>
      </c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3.8">
      <c r="A103" s="24" t="s">
        <v>59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27.6">
      <c r="A104" s="19" t="s">
        <v>21</v>
      </c>
      <c r="B104" s="21"/>
      <c r="C104" s="38" t="s">
        <v>256</v>
      </c>
      <c r="D104" s="15">
        <v>1</v>
      </c>
      <c r="E104" s="39"/>
      <c r="F104" s="38"/>
      <c r="G104" s="15">
        <v>0</v>
      </c>
      <c r="H104" s="21"/>
      <c r="I104" s="39"/>
      <c r="J104" s="15">
        <v>0</v>
      </c>
      <c r="K104" s="15" t="s">
        <v>257</v>
      </c>
      <c r="L104" s="38" t="s">
        <v>258</v>
      </c>
      <c r="M104" s="15">
        <v>2</v>
      </c>
      <c r="N104" s="15"/>
      <c r="O104" s="15" t="s">
        <v>259</v>
      </c>
      <c r="P104" s="15">
        <v>1</v>
      </c>
      <c r="Q104" s="17">
        <f>P104+M104+J104+G104+D123+D104</f>
        <v>4</v>
      </c>
      <c r="R104" s="17">
        <v>5</v>
      </c>
      <c r="S104" s="18">
        <f t="shared" ref="S104:S114" si="27">Q104/(R104*17)*100%</f>
        <v>4.7058823529411764E-2</v>
      </c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27.6">
      <c r="A105" s="19" t="s">
        <v>23</v>
      </c>
      <c r="B105" s="40"/>
      <c r="C105" s="15" t="s">
        <v>260</v>
      </c>
      <c r="D105" s="15">
        <v>1</v>
      </c>
      <c r="E105" s="40"/>
      <c r="F105" s="15" t="s">
        <v>261</v>
      </c>
      <c r="G105" s="15">
        <v>1</v>
      </c>
      <c r="H105" s="40"/>
      <c r="I105" s="15"/>
      <c r="J105" s="15"/>
      <c r="K105" s="21"/>
      <c r="L105" s="15" t="s">
        <v>262</v>
      </c>
      <c r="M105" s="15">
        <v>1</v>
      </c>
      <c r="N105" s="15"/>
      <c r="O105" s="15" t="s">
        <v>263</v>
      </c>
      <c r="P105" s="15">
        <v>1</v>
      </c>
      <c r="Q105" s="17">
        <f>P105+M105+J105+G105+D125+D105</f>
        <v>4</v>
      </c>
      <c r="R105" s="17">
        <v>3</v>
      </c>
      <c r="S105" s="18">
        <f t="shared" si="27"/>
        <v>7.8431372549019607E-2</v>
      </c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13.8">
      <c r="A106" s="19" t="s">
        <v>47</v>
      </c>
      <c r="B106" s="21"/>
      <c r="C106" s="15"/>
      <c r="D106" s="15"/>
      <c r="E106" s="21"/>
      <c r="F106" s="35"/>
      <c r="G106" s="15"/>
      <c r="H106" s="21"/>
      <c r="I106" s="21"/>
      <c r="J106" s="15"/>
      <c r="K106" s="21"/>
      <c r="L106" s="15" t="s">
        <v>264</v>
      </c>
      <c r="M106" s="15">
        <v>1</v>
      </c>
      <c r="N106" s="15"/>
      <c r="O106" s="15"/>
      <c r="P106" s="15"/>
      <c r="Q106" s="17">
        <f t="shared" ref="Q106:Q108" si="28">P106+M106+J106+G106+D125+D106</f>
        <v>1</v>
      </c>
      <c r="R106" s="17"/>
      <c r="S106" s="18" t="e">
        <f t="shared" si="27"/>
        <v>#DIV/0!</v>
      </c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13.8">
      <c r="A107" s="19" t="s">
        <v>36</v>
      </c>
      <c r="B107" s="21"/>
      <c r="C107" s="15"/>
      <c r="D107" s="15"/>
      <c r="E107" s="21"/>
      <c r="F107" s="35"/>
      <c r="G107" s="15"/>
      <c r="H107" s="21"/>
      <c r="I107" s="21"/>
      <c r="J107" s="15"/>
      <c r="K107" s="21"/>
      <c r="L107" s="15" t="s">
        <v>265</v>
      </c>
      <c r="M107" s="15">
        <v>1</v>
      </c>
      <c r="N107" s="15"/>
      <c r="O107" s="15"/>
      <c r="P107" s="15"/>
      <c r="Q107" s="17">
        <f t="shared" si="28"/>
        <v>1</v>
      </c>
      <c r="R107" s="17"/>
      <c r="S107" s="18" t="e">
        <f t="shared" si="27"/>
        <v>#DIV/0!</v>
      </c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13.8">
      <c r="A108" s="19" t="s">
        <v>26</v>
      </c>
      <c r="B108" s="21"/>
      <c r="C108" s="15"/>
      <c r="D108" s="15"/>
      <c r="E108" s="21"/>
      <c r="F108" s="35"/>
      <c r="G108" s="15"/>
      <c r="H108" s="21"/>
      <c r="I108" s="21"/>
      <c r="J108" s="15"/>
      <c r="K108" s="21"/>
      <c r="L108" s="15" t="s">
        <v>266</v>
      </c>
      <c r="M108" s="15">
        <v>1</v>
      </c>
      <c r="N108" s="15"/>
      <c r="O108" s="15"/>
      <c r="P108" s="15"/>
      <c r="Q108" s="17">
        <f t="shared" si="28"/>
        <v>1</v>
      </c>
      <c r="R108" s="17"/>
      <c r="S108" s="18" t="e">
        <f t="shared" si="27"/>
        <v>#DIV/0!</v>
      </c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13.8">
      <c r="A109" s="19" t="s">
        <v>55</v>
      </c>
      <c r="B109" s="21"/>
      <c r="C109" s="23"/>
      <c r="D109" s="15"/>
      <c r="E109" s="21"/>
      <c r="F109" s="23"/>
      <c r="G109" s="15"/>
      <c r="H109" s="21"/>
      <c r="I109" s="15"/>
      <c r="J109" s="15"/>
      <c r="K109" s="21"/>
      <c r="L109" s="15" t="s">
        <v>267</v>
      </c>
      <c r="M109" s="15">
        <v>1</v>
      </c>
      <c r="N109" s="15"/>
      <c r="O109" s="15"/>
      <c r="P109" s="15"/>
      <c r="Q109" s="17">
        <v>1</v>
      </c>
      <c r="R109" s="17">
        <v>1</v>
      </c>
      <c r="S109" s="41">
        <f t="shared" si="27"/>
        <v>5.8823529411764705E-2</v>
      </c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27.6">
      <c r="A110" s="19" t="s">
        <v>57</v>
      </c>
      <c r="B110" s="22"/>
      <c r="C110" s="15" t="s">
        <v>268</v>
      </c>
      <c r="D110" s="15">
        <v>1</v>
      </c>
      <c r="E110" s="35"/>
      <c r="F110" s="15"/>
      <c r="G110" s="15"/>
      <c r="H110" s="21"/>
      <c r="I110" s="15"/>
      <c r="J110" s="15"/>
      <c r="K110" s="15"/>
      <c r="L110" s="15"/>
      <c r="M110" s="15"/>
      <c r="N110" s="15"/>
      <c r="O110" s="15" t="s">
        <v>269</v>
      </c>
      <c r="P110" s="15">
        <v>1</v>
      </c>
      <c r="Q110" s="26">
        <v>2</v>
      </c>
      <c r="R110" s="17">
        <v>3</v>
      </c>
      <c r="S110" s="41">
        <f t="shared" si="27"/>
        <v>3.9215686274509803E-2</v>
      </c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41.4">
      <c r="A111" s="19" t="s">
        <v>60</v>
      </c>
      <c r="B111" s="22"/>
      <c r="C111" s="15"/>
      <c r="D111" s="15"/>
      <c r="E111" s="35"/>
      <c r="F111" s="15" t="s">
        <v>270</v>
      </c>
      <c r="G111" s="15">
        <v>2</v>
      </c>
      <c r="H111" s="15" t="s">
        <v>271</v>
      </c>
      <c r="I111" s="15"/>
      <c r="J111" s="15">
        <v>1</v>
      </c>
      <c r="K111" s="15"/>
      <c r="L111" s="15"/>
      <c r="M111" s="15"/>
      <c r="N111" s="15"/>
      <c r="O111" s="15" t="s">
        <v>272</v>
      </c>
      <c r="P111" s="15">
        <v>2</v>
      </c>
      <c r="Q111" s="17">
        <f>P111+M111+J111+G111+D130+D111</f>
        <v>5</v>
      </c>
      <c r="R111" s="17">
        <v>6</v>
      </c>
      <c r="S111" s="41">
        <f t="shared" si="27"/>
        <v>4.9019607843137254E-2</v>
      </c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3.8">
      <c r="A112" s="19" t="s">
        <v>51</v>
      </c>
      <c r="B112" s="21"/>
      <c r="C112" s="42"/>
      <c r="D112" s="15"/>
      <c r="E112" s="21"/>
      <c r="F112" s="15"/>
      <c r="G112" s="15"/>
      <c r="H112" s="21"/>
      <c r="I112" s="23"/>
      <c r="J112" s="15"/>
      <c r="K112" s="21"/>
      <c r="L112" s="36"/>
      <c r="M112" s="15"/>
      <c r="N112" s="15"/>
      <c r="O112" s="15"/>
      <c r="P112" s="15"/>
      <c r="Q112" s="17">
        <v>1</v>
      </c>
      <c r="R112" s="17">
        <v>2</v>
      </c>
      <c r="S112" s="18">
        <f t="shared" si="27"/>
        <v>2.9411764705882353E-2</v>
      </c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27.6">
      <c r="A113" s="19" t="s">
        <v>58</v>
      </c>
      <c r="B113" s="42"/>
      <c r="C113" s="15" t="s">
        <v>273</v>
      </c>
      <c r="D113" s="15">
        <v>2</v>
      </c>
      <c r="E113" s="21"/>
      <c r="F113" s="15"/>
      <c r="G113" s="15">
        <v>0</v>
      </c>
      <c r="H113" s="21"/>
      <c r="I113" s="15"/>
      <c r="J113" s="15">
        <v>0</v>
      </c>
      <c r="K113" s="21"/>
      <c r="L113" s="15"/>
      <c r="M113" s="15">
        <v>0</v>
      </c>
      <c r="N113" s="15"/>
      <c r="O113" s="15" t="s">
        <v>274</v>
      </c>
      <c r="P113" s="15">
        <v>2</v>
      </c>
      <c r="Q113" s="17">
        <f>P113+M113+J113+G113+D132+D113</f>
        <v>5</v>
      </c>
      <c r="R113" s="17">
        <v>4</v>
      </c>
      <c r="S113" s="18">
        <f t="shared" si="27"/>
        <v>7.3529411764705885E-2</v>
      </c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27.6">
      <c r="A114" s="19" t="s">
        <v>22</v>
      </c>
      <c r="B114" s="21"/>
      <c r="C114" s="23"/>
      <c r="D114" s="15"/>
      <c r="E114" s="21"/>
      <c r="F114" s="35"/>
      <c r="G114" s="15"/>
      <c r="H114" s="21"/>
      <c r="I114" s="15"/>
      <c r="J114" s="15"/>
      <c r="K114" s="21"/>
      <c r="L114" s="15" t="s">
        <v>275</v>
      </c>
      <c r="M114" s="15"/>
      <c r="N114" s="15"/>
      <c r="O114" s="15"/>
      <c r="P114" s="15"/>
      <c r="Q114" s="17">
        <v>1</v>
      </c>
      <c r="R114" s="17">
        <v>2</v>
      </c>
      <c r="S114" s="18">
        <f t="shared" si="27"/>
        <v>2.9411764705882353E-2</v>
      </c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13.8">
      <c r="A115" s="19" t="s">
        <v>48</v>
      </c>
      <c r="B115" s="42"/>
      <c r="C115" s="15"/>
      <c r="D115" s="15"/>
      <c r="E115" s="15"/>
      <c r="F115" s="15"/>
      <c r="G115" s="15"/>
      <c r="H115" s="15"/>
      <c r="I115" s="15"/>
      <c r="J115" s="15"/>
      <c r="K115" s="15"/>
      <c r="L115" s="15" t="s">
        <v>276</v>
      </c>
      <c r="M115" s="15">
        <v>1</v>
      </c>
      <c r="N115" s="15"/>
      <c r="O115" s="15" t="s">
        <v>277</v>
      </c>
      <c r="P115" s="15">
        <v>1</v>
      </c>
      <c r="Q115" s="17">
        <f>P115+M115+J115+G115+D134+D115</f>
        <v>2</v>
      </c>
      <c r="R115" s="17">
        <v>1</v>
      </c>
      <c r="S115" s="18">
        <v>0.1</v>
      </c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13.8">
      <c r="A116" s="24" t="s">
        <v>61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27.6">
      <c r="A117" s="19" t="s">
        <v>62</v>
      </c>
      <c r="B117" s="21"/>
      <c r="C117" s="17" t="s">
        <v>278</v>
      </c>
      <c r="D117" s="15">
        <v>1</v>
      </c>
      <c r="E117" s="43"/>
      <c r="F117" s="44"/>
      <c r="G117" s="15"/>
      <c r="H117" s="45"/>
      <c r="I117" s="17" t="s">
        <v>279</v>
      </c>
      <c r="J117" s="15">
        <v>1</v>
      </c>
      <c r="K117" s="17" t="s">
        <v>280</v>
      </c>
      <c r="L117" s="43"/>
      <c r="M117" s="15">
        <v>1</v>
      </c>
      <c r="N117" s="15"/>
      <c r="O117" s="17" t="s">
        <v>281</v>
      </c>
      <c r="P117" s="15">
        <v>2</v>
      </c>
      <c r="Q117" s="17">
        <f t="shared" ref="Q117:Q118" si="29">P117+M117+J117+G117+D117</f>
        <v>5</v>
      </c>
      <c r="R117" s="17">
        <v>3</v>
      </c>
      <c r="S117" s="18">
        <f t="shared" ref="S117:S131" si="30">Q117/(R117*17)*100%</f>
        <v>9.8039215686274508E-2</v>
      </c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27.6">
      <c r="A118" s="19" t="s">
        <v>63</v>
      </c>
      <c r="B118" s="21"/>
      <c r="C118" s="17" t="s">
        <v>282</v>
      </c>
      <c r="D118" s="15">
        <v>1</v>
      </c>
      <c r="E118" s="21"/>
      <c r="F118" s="44"/>
      <c r="G118" s="15"/>
      <c r="H118" s="21"/>
      <c r="I118" s="17" t="s">
        <v>283</v>
      </c>
      <c r="J118" s="15">
        <v>1</v>
      </c>
      <c r="K118" s="21"/>
      <c r="L118" s="46"/>
      <c r="M118" s="15"/>
      <c r="N118" s="15"/>
      <c r="O118" s="17" t="s">
        <v>284</v>
      </c>
      <c r="P118" s="15">
        <v>2</v>
      </c>
      <c r="Q118" s="17">
        <f t="shared" si="29"/>
        <v>4</v>
      </c>
      <c r="R118" s="17">
        <v>2</v>
      </c>
      <c r="S118" s="18">
        <f t="shared" si="30"/>
        <v>0.11764705882352941</v>
      </c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27.6">
      <c r="A119" s="19" t="s">
        <v>64</v>
      </c>
      <c r="B119" s="21"/>
      <c r="C119" s="15" t="s">
        <v>285</v>
      </c>
      <c r="D119" s="15">
        <v>1</v>
      </c>
      <c r="E119" s="21"/>
      <c r="F119" s="47"/>
      <c r="G119" s="15"/>
      <c r="H119" s="21"/>
      <c r="I119" s="25" t="s">
        <v>286</v>
      </c>
      <c r="J119" s="15">
        <v>1</v>
      </c>
      <c r="K119" s="21"/>
      <c r="L119" s="47"/>
      <c r="M119" s="15"/>
      <c r="N119" s="47"/>
      <c r="O119" s="25" t="s">
        <v>287</v>
      </c>
      <c r="P119" s="15">
        <v>1</v>
      </c>
      <c r="Q119" s="17">
        <f>P119+M119+J119+G119+D138+D119</f>
        <v>3</v>
      </c>
      <c r="R119" s="17">
        <v>1</v>
      </c>
      <c r="S119" s="18">
        <f t="shared" si="30"/>
        <v>0.17647058823529413</v>
      </c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27.6">
      <c r="A120" s="19" t="s">
        <v>65</v>
      </c>
      <c r="B120" s="15"/>
      <c r="C120" s="15"/>
      <c r="D120" s="15"/>
      <c r="E120" s="15"/>
      <c r="F120" s="15"/>
      <c r="G120" s="15"/>
      <c r="H120" s="15"/>
      <c r="I120" s="23"/>
      <c r="J120" s="15"/>
      <c r="K120" s="17"/>
      <c r="L120" s="17" t="s">
        <v>288</v>
      </c>
      <c r="M120" s="15">
        <v>1</v>
      </c>
      <c r="N120" s="15"/>
      <c r="O120" s="15"/>
      <c r="P120" s="15"/>
      <c r="Q120" s="17">
        <f>P120+M120+J120+G120+D120</f>
        <v>1</v>
      </c>
      <c r="R120" s="17">
        <v>1</v>
      </c>
      <c r="S120" s="18">
        <f t="shared" si="30"/>
        <v>5.8823529411764705E-2</v>
      </c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3.8">
      <c r="A121" s="19" t="s">
        <v>23</v>
      </c>
      <c r="B121" s="15"/>
      <c r="C121" s="15" t="s">
        <v>289</v>
      </c>
      <c r="D121" s="15">
        <v>1</v>
      </c>
      <c r="E121" s="15"/>
      <c r="F121" s="15" t="s">
        <v>290</v>
      </c>
      <c r="G121" s="15">
        <v>1</v>
      </c>
      <c r="H121" s="15"/>
      <c r="I121" s="23"/>
      <c r="J121" s="15"/>
      <c r="K121" s="15"/>
      <c r="L121" s="15" t="s">
        <v>291</v>
      </c>
      <c r="M121" s="15">
        <v>1</v>
      </c>
      <c r="N121" s="15"/>
      <c r="O121" s="15" t="s">
        <v>292</v>
      </c>
      <c r="P121" s="15">
        <v>1</v>
      </c>
      <c r="Q121" s="17">
        <f t="shared" ref="Q121:Q124" si="31">P121+M121+J121+G121+D140+D121</f>
        <v>4</v>
      </c>
      <c r="R121" s="17">
        <v>3</v>
      </c>
      <c r="S121" s="18">
        <f t="shared" si="30"/>
        <v>7.8431372549019607E-2</v>
      </c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3.8">
      <c r="A122" s="19" t="s">
        <v>47</v>
      </c>
      <c r="B122" s="21"/>
      <c r="C122" s="15"/>
      <c r="D122" s="15"/>
      <c r="E122" s="21"/>
      <c r="F122" s="35"/>
      <c r="G122" s="15"/>
      <c r="H122" s="21"/>
      <c r="I122" s="21"/>
      <c r="J122" s="15"/>
      <c r="K122" s="21"/>
      <c r="L122" s="15" t="s">
        <v>293</v>
      </c>
      <c r="M122" s="15">
        <v>1</v>
      </c>
      <c r="N122" s="15"/>
      <c r="O122" s="15"/>
      <c r="P122" s="15"/>
      <c r="Q122" s="17">
        <f t="shared" si="31"/>
        <v>1</v>
      </c>
      <c r="R122" s="17">
        <v>2</v>
      </c>
      <c r="S122" s="18">
        <f t="shared" si="30"/>
        <v>2.9411764705882353E-2</v>
      </c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3.8">
      <c r="A123" s="19" t="s">
        <v>36</v>
      </c>
      <c r="B123" s="21"/>
      <c r="C123" s="15"/>
      <c r="D123" s="15"/>
      <c r="E123" s="21"/>
      <c r="F123" s="35"/>
      <c r="G123" s="15"/>
      <c r="H123" s="21"/>
      <c r="I123" s="21"/>
      <c r="J123" s="15"/>
      <c r="K123" s="21"/>
      <c r="L123" s="15" t="s">
        <v>294</v>
      </c>
      <c r="M123" s="15">
        <v>1</v>
      </c>
      <c r="N123" s="15"/>
      <c r="O123" s="15"/>
      <c r="P123" s="15"/>
      <c r="Q123" s="17">
        <f t="shared" si="31"/>
        <v>1</v>
      </c>
      <c r="R123" s="17">
        <v>1</v>
      </c>
      <c r="S123" s="18">
        <f t="shared" si="30"/>
        <v>5.8823529411764705E-2</v>
      </c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3.8">
      <c r="A124" s="19" t="s">
        <v>26</v>
      </c>
      <c r="B124" s="21"/>
      <c r="C124" s="15"/>
      <c r="D124" s="15"/>
      <c r="E124" s="21"/>
      <c r="F124" s="35"/>
      <c r="G124" s="15"/>
      <c r="H124" s="21"/>
      <c r="I124" s="21"/>
      <c r="J124" s="15"/>
      <c r="K124" s="21"/>
      <c r="L124" s="15" t="s">
        <v>243</v>
      </c>
      <c r="M124" s="15">
        <v>1</v>
      </c>
      <c r="N124" s="15"/>
      <c r="O124" s="15"/>
      <c r="P124" s="15"/>
      <c r="Q124" s="17">
        <f t="shared" si="31"/>
        <v>1</v>
      </c>
      <c r="R124" s="17">
        <v>1</v>
      </c>
      <c r="S124" s="18">
        <f t="shared" si="30"/>
        <v>5.8823529411764705E-2</v>
      </c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3.8">
      <c r="A125" s="19" t="s">
        <v>55</v>
      </c>
      <c r="B125" s="21"/>
      <c r="C125" s="23"/>
      <c r="D125" s="15"/>
      <c r="E125" s="21"/>
      <c r="F125" s="15" t="s">
        <v>295</v>
      </c>
      <c r="G125" s="15">
        <v>1</v>
      </c>
      <c r="H125" s="21"/>
      <c r="I125" s="15"/>
      <c r="J125" s="15"/>
      <c r="K125" s="21"/>
      <c r="L125" s="20"/>
      <c r="M125" s="15"/>
      <c r="N125" s="15"/>
      <c r="O125" s="15" t="s">
        <v>296</v>
      </c>
      <c r="P125" s="15">
        <v>1</v>
      </c>
      <c r="Q125" s="17">
        <v>2</v>
      </c>
      <c r="R125" s="17">
        <v>2</v>
      </c>
      <c r="S125" s="18">
        <f t="shared" si="30"/>
        <v>5.8823529411764705E-2</v>
      </c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27.6">
      <c r="A126" s="19" t="s">
        <v>66</v>
      </c>
      <c r="B126" s="21"/>
      <c r="C126" s="21"/>
      <c r="D126" s="15"/>
      <c r="E126" s="21"/>
      <c r="F126" s="35"/>
      <c r="G126" s="15"/>
      <c r="H126" s="21"/>
      <c r="I126" s="17" t="s">
        <v>297</v>
      </c>
      <c r="J126" s="15">
        <v>1</v>
      </c>
      <c r="K126" s="17" t="s">
        <v>298</v>
      </c>
      <c r="L126" s="44"/>
      <c r="M126" s="15">
        <v>1</v>
      </c>
      <c r="N126" s="15"/>
      <c r="O126" s="15"/>
      <c r="P126" s="15"/>
      <c r="Q126" s="17">
        <f t="shared" ref="Q126:Q127" si="32">P126+M126+J126+G126+D145+D126</f>
        <v>2</v>
      </c>
      <c r="R126" s="17">
        <v>2</v>
      </c>
      <c r="S126" s="18">
        <f t="shared" si="30"/>
        <v>5.8823529411764705E-2</v>
      </c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3.8">
      <c r="A127" s="19" t="s">
        <v>51</v>
      </c>
      <c r="B127" s="42"/>
      <c r="C127" s="15"/>
      <c r="D127" s="15">
        <v>0</v>
      </c>
      <c r="E127" s="21"/>
      <c r="F127" s="15"/>
      <c r="G127" s="15">
        <v>0</v>
      </c>
      <c r="H127" s="21"/>
      <c r="I127" s="15"/>
      <c r="J127" s="15">
        <v>0</v>
      </c>
      <c r="K127" s="15"/>
      <c r="L127" s="15" t="s">
        <v>299</v>
      </c>
      <c r="M127" s="15">
        <v>1</v>
      </c>
      <c r="N127" s="15"/>
      <c r="O127" s="15" t="s">
        <v>300</v>
      </c>
      <c r="P127" s="15">
        <v>1</v>
      </c>
      <c r="Q127" s="17">
        <f t="shared" si="32"/>
        <v>2</v>
      </c>
      <c r="R127" s="17">
        <v>2</v>
      </c>
      <c r="S127" s="18">
        <f t="shared" si="30"/>
        <v>5.8823529411764705E-2</v>
      </c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27.6">
      <c r="A128" s="19" t="s">
        <v>58</v>
      </c>
      <c r="B128" s="21"/>
      <c r="C128" s="15"/>
      <c r="D128" s="15">
        <v>0</v>
      </c>
      <c r="E128" s="21"/>
      <c r="F128" s="36"/>
      <c r="G128" s="15">
        <v>0</v>
      </c>
      <c r="H128" s="21"/>
      <c r="I128" s="21"/>
      <c r="J128" s="15">
        <v>0</v>
      </c>
      <c r="K128" s="15"/>
      <c r="L128" s="15" t="s">
        <v>301</v>
      </c>
      <c r="M128" s="15">
        <v>1</v>
      </c>
      <c r="N128" s="15"/>
      <c r="O128" s="15" t="s">
        <v>302</v>
      </c>
      <c r="P128" s="15">
        <v>2</v>
      </c>
      <c r="Q128" s="17">
        <f>P128+M128+J128+G128+D148+D128</f>
        <v>3</v>
      </c>
      <c r="R128" s="17">
        <v>3</v>
      </c>
      <c r="S128" s="18">
        <f t="shared" si="30"/>
        <v>5.8823529411764705E-2</v>
      </c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13.8">
      <c r="A129" s="19" t="s">
        <v>57</v>
      </c>
      <c r="B129" s="22"/>
      <c r="C129" s="15"/>
      <c r="D129" s="15"/>
      <c r="E129" s="35"/>
      <c r="F129" s="15"/>
      <c r="G129" s="21"/>
      <c r="H129" s="21"/>
      <c r="I129" s="15"/>
      <c r="J129" s="21"/>
      <c r="K129" s="15"/>
      <c r="L129" s="15"/>
      <c r="M129" s="15"/>
      <c r="N129" s="15"/>
      <c r="O129" s="15" t="s">
        <v>303</v>
      </c>
      <c r="P129" s="15">
        <v>1</v>
      </c>
      <c r="Q129" s="26">
        <f t="shared" ref="Q129:Q130" si="33">G129+J129+M129+P129</f>
        <v>1</v>
      </c>
      <c r="R129" s="17">
        <v>2</v>
      </c>
      <c r="S129" s="41">
        <f t="shared" si="30"/>
        <v>2.9411764705882353E-2</v>
      </c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27.6">
      <c r="A130" s="19" t="s">
        <v>20</v>
      </c>
      <c r="B130" s="22"/>
      <c r="C130" s="15"/>
      <c r="D130" s="15"/>
      <c r="E130" s="35"/>
      <c r="F130" s="15" t="s">
        <v>304</v>
      </c>
      <c r="G130" s="15">
        <v>1</v>
      </c>
      <c r="H130" s="15" t="s">
        <v>305</v>
      </c>
      <c r="I130" s="15" t="s">
        <v>306</v>
      </c>
      <c r="J130" s="15">
        <v>1</v>
      </c>
      <c r="K130" s="15"/>
      <c r="L130" s="15" t="s">
        <v>307</v>
      </c>
      <c r="M130" s="15">
        <v>2</v>
      </c>
      <c r="N130" s="15"/>
      <c r="O130" s="15" t="s">
        <v>308</v>
      </c>
      <c r="P130" s="15">
        <v>1</v>
      </c>
      <c r="Q130" s="26">
        <f t="shared" si="33"/>
        <v>5</v>
      </c>
      <c r="R130" s="17">
        <v>4</v>
      </c>
      <c r="S130" s="18">
        <f t="shared" si="30"/>
        <v>7.3529411764705885E-2</v>
      </c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13.8">
      <c r="A131" s="19" t="s">
        <v>67</v>
      </c>
      <c r="B131" s="21"/>
      <c r="C131" s="15"/>
      <c r="D131" s="15"/>
      <c r="E131" s="21"/>
      <c r="F131" s="15" t="s">
        <v>309</v>
      </c>
      <c r="G131" s="15">
        <v>1</v>
      </c>
      <c r="H131" s="21"/>
      <c r="I131" s="21"/>
      <c r="J131" s="21"/>
      <c r="K131" s="21"/>
      <c r="L131" s="15"/>
      <c r="M131" s="15"/>
      <c r="N131" s="15"/>
      <c r="O131" s="15" t="s">
        <v>310</v>
      </c>
      <c r="P131" s="15">
        <v>1</v>
      </c>
      <c r="Q131" s="17">
        <f t="shared" ref="Q131:Q133" si="34">P131+M131+J131+G131+D150+D131</f>
        <v>2</v>
      </c>
      <c r="R131" s="17">
        <v>2</v>
      </c>
      <c r="S131" s="18">
        <f t="shared" si="30"/>
        <v>5.8823529411764705E-2</v>
      </c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3.8">
      <c r="A132" s="19" t="s">
        <v>48</v>
      </c>
      <c r="B132" s="35"/>
      <c r="C132" s="15" t="s">
        <v>311</v>
      </c>
      <c r="D132" s="15">
        <v>1</v>
      </c>
      <c r="E132" s="35"/>
      <c r="F132" s="15"/>
      <c r="G132" s="15"/>
      <c r="H132" s="21"/>
      <c r="I132" s="15"/>
      <c r="J132" s="15"/>
      <c r="K132" s="21"/>
      <c r="L132" s="15"/>
      <c r="M132" s="15"/>
      <c r="N132" s="15"/>
      <c r="O132" s="15" t="s">
        <v>312</v>
      </c>
      <c r="P132" s="15">
        <v>1</v>
      </c>
      <c r="Q132" s="17">
        <f t="shared" si="34"/>
        <v>2</v>
      </c>
      <c r="R132" s="17">
        <v>1</v>
      </c>
      <c r="S132" s="18">
        <v>0.1</v>
      </c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3.8">
      <c r="A133" s="19" t="s">
        <v>53</v>
      </c>
      <c r="B133" s="21"/>
      <c r="C133" s="21"/>
      <c r="D133" s="15"/>
      <c r="E133" s="21"/>
      <c r="F133" s="21"/>
      <c r="G133" s="15"/>
      <c r="H133" s="21"/>
      <c r="I133" s="15" t="s">
        <v>313</v>
      </c>
      <c r="J133" s="15">
        <v>1</v>
      </c>
      <c r="K133" s="21"/>
      <c r="L133" s="15" t="s">
        <v>314</v>
      </c>
      <c r="M133" s="15">
        <v>1</v>
      </c>
      <c r="N133" s="15"/>
      <c r="O133" s="15"/>
      <c r="P133" s="15"/>
      <c r="Q133" s="17">
        <f t="shared" si="34"/>
        <v>2</v>
      </c>
      <c r="R133" s="17">
        <v>1</v>
      </c>
      <c r="S133" s="18">
        <v>0.1</v>
      </c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13.8">
      <c r="A134" s="24" t="s">
        <v>68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27.6">
      <c r="A135" s="19" t="s">
        <v>62</v>
      </c>
      <c r="B135" s="21"/>
      <c r="C135" s="17" t="s">
        <v>278</v>
      </c>
      <c r="D135" s="15">
        <v>1</v>
      </c>
      <c r="E135" s="43"/>
      <c r="F135" s="44"/>
      <c r="G135" s="15"/>
      <c r="H135" s="45"/>
      <c r="I135" s="17" t="s">
        <v>279</v>
      </c>
      <c r="J135" s="15">
        <v>1</v>
      </c>
      <c r="K135" s="17" t="s">
        <v>280</v>
      </c>
      <c r="L135" s="43"/>
      <c r="M135" s="15">
        <v>1</v>
      </c>
      <c r="N135" s="15"/>
      <c r="O135" s="17" t="s">
        <v>315</v>
      </c>
      <c r="P135" s="15">
        <v>2</v>
      </c>
      <c r="Q135" s="17">
        <f t="shared" ref="Q135:Q136" si="35">P135+M135+J135+G135+D135</f>
        <v>5</v>
      </c>
      <c r="R135" s="17">
        <v>3</v>
      </c>
      <c r="S135" s="18">
        <f>Q135/(R135*17)*100%</f>
        <v>9.8039215686274508E-2</v>
      </c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27.6">
      <c r="A136" s="19" t="s">
        <v>63</v>
      </c>
      <c r="B136" s="21"/>
      <c r="C136" s="17" t="s">
        <v>282</v>
      </c>
      <c r="D136" s="15">
        <v>1</v>
      </c>
      <c r="E136" s="21"/>
      <c r="F136" s="44"/>
      <c r="G136" s="15"/>
      <c r="H136" s="21"/>
      <c r="I136" s="17" t="s">
        <v>283</v>
      </c>
      <c r="J136" s="15">
        <v>1</v>
      </c>
      <c r="K136" s="21"/>
      <c r="L136" s="46"/>
      <c r="M136" s="15"/>
      <c r="N136" s="15"/>
      <c r="O136" s="17" t="s">
        <v>284</v>
      </c>
      <c r="P136" s="15">
        <v>2</v>
      </c>
      <c r="Q136" s="17">
        <f t="shared" si="35"/>
        <v>4</v>
      </c>
      <c r="R136" s="17">
        <v>2</v>
      </c>
      <c r="S136" s="18">
        <v>0.1</v>
      </c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</row>
    <row r="137" spans="1:30" ht="27.6">
      <c r="A137" s="19" t="s">
        <v>64</v>
      </c>
      <c r="B137" s="21"/>
      <c r="C137" s="15" t="s">
        <v>316</v>
      </c>
      <c r="D137" s="15">
        <v>1</v>
      </c>
      <c r="E137" s="21"/>
      <c r="F137" s="47"/>
      <c r="G137" s="15"/>
      <c r="H137" s="21"/>
      <c r="I137" s="38" t="s">
        <v>317</v>
      </c>
      <c r="J137" s="15">
        <v>1</v>
      </c>
      <c r="K137" s="21"/>
      <c r="L137" s="47"/>
      <c r="M137" s="15"/>
      <c r="N137" s="15"/>
      <c r="O137" s="15"/>
      <c r="P137" s="15">
        <v>1</v>
      </c>
      <c r="Q137" s="17">
        <v>2</v>
      </c>
      <c r="R137" s="17">
        <v>1</v>
      </c>
      <c r="S137" s="18">
        <v>0.1</v>
      </c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27.6">
      <c r="A138" s="19" t="s">
        <v>65</v>
      </c>
      <c r="B138" s="15"/>
      <c r="C138" s="15"/>
      <c r="D138" s="15"/>
      <c r="E138" s="15"/>
      <c r="F138" s="15"/>
      <c r="G138" s="15"/>
      <c r="H138" s="15"/>
      <c r="I138" s="23"/>
      <c r="J138" s="15"/>
      <c r="K138" s="17"/>
      <c r="L138" s="17" t="s">
        <v>288</v>
      </c>
      <c r="M138" s="15">
        <v>1</v>
      </c>
      <c r="N138" s="15"/>
      <c r="O138" s="15"/>
      <c r="P138" s="15"/>
      <c r="Q138" s="17">
        <f t="shared" ref="Q138:Q142" si="36">P138+M138+J138+G138+D157+D138</f>
        <v>1</v>
      </c>
      <c r="R138" s="17">
        <v>1</v>
      </c>
      <c r="S138" s="18">
        <f t="shared" ref="S138:S149" si="37">Q138/(R138*17)*100%</f>
        <v>5.8823529411764705E-2</v>
      </c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27.6">
      <c r="A139" s="19" t="s">
        <v>23</v>
      </c>
      <c r="B139" s="15"/>
      <c r="C139" s="17" t="s">
        <v>318</v>
      </c>
      <c r="D139" s="15">
        <v>1</v>
      </c>
      <c r="E139" s="15"/>
      <c r="F139" s="17" t="s">
        <v>319</v>
      </c>
      <c r="G139" s="15">
        <v>1</v>
      </c>
      <c r="H139" s="15"/>
      <c r="I139" s="17" t="s">
        <v>320</v>
      </c>
      <c r="J139" s="15">
        <v>1</v>
      </c>
      <c r="K139" s="15"/>
      <c r="L139" s="17" t="s">
        <v>321</v>
      </c>
      <c r="M139" s="15">
        <v>1</v>
      </c>
      <c r="N139" s="15"/>
      <c r="O139" s="15" t="s">
        <v>322</v>
      </c>
      <c r="P139" s="15">
        <v>1</v>
      </c>
      <c r="Q139" s="17">
        <f t="shared" si="36"/>
        <v>5</v>
      </c>
      <c r="R139" s="17">
        <v>3</v>
      </c>
      <c r="S139" s="18">
        <f t="shared" si="37"/>
        <v>9.8039215686274508E-2</v>
      </c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3.8">
      <c r="A140" s="19" t="s">
        <v>47</v>
      </c>
      <c r="B140" s="21"/>
      <c r="C140" s="15"/>
      <c r="D140" s="15"/>
      <c r="E140" s="21"/>
      <c r="F140" s="35"/>
      <c r="G140" s="15"/>
      <c r="H140" s="21"/>
      <c r="I140" s="21"/>
      <c r="J140" s="15"/>
      <c r="K140" s="21"/>
      <c r="L140" s="15" t="s">
        <v>323</v>
      </c>
      <c r="M140" s="15">
        <v>1</v>
      </c>
      <c r="N140" s="15"/>
      <c r="O140" s="15"/>
      <c r="P140" s="15"/>
      <c r="Q140" s="17">
        <f t="shared" si="36"/>
        <v>1</v>
      </c>
      <c r="R140" s="17">
        <v>2</v>
      </c>
      <c r="S140" s="18">
        <f t="shared" si="37"/>
        <v>2.9411764705882353E-2</v>
      </c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3.8">
      <c r="A141" s="19" t="s">
        <v>36</v>
      </c>
      <c r="B141" s="21"/>
      <c r="C141" s="15"/>
      <c r="D141" s="15"/>
      <c r="E141" s="21"/>
      <c r="F141" s="35"/>
      <c r="G141" s="15"/>
      <c r="H141" s="21"/>
      <c r="I141" s="21"/>
      <c r="J141" s="15"/>
      <c r="K141" s="21"/>
      <c r="L141" s="15" t="s">
        <v>324</v>
      </c>
      <c r="M141" s="15">
        <v>1</v>
      </c>
      <c r="N141" s="15"/>
      <c r="O141" s="15"/>
      <c r="P141" s="15"/>
      <c r="Q141" s="17">
        <f t="shared" si="36"/>
        <v>1</v>
      </c>
      <c r="R141" s="17">
        <v>1</v>
      </c>
      <c r="S141" s="18">
        <f t="shared" si="37"/>
        <v>5.8823529411764705E-2</v>
      </c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13.8">
      <c r="A142" s="19" t="s">
        <v>26</v>
      </c>
      <c r="B142" s="21"/>
      <c r="C142" s="15"/>
      <c r="D142" s="15"/>
      <c r="E142" s="21"/>
      <c r="F142" s="35"/>
      <c r="G142" s="15"/>
      <c r="H142" s="21"/>
      <c r="I142" s="21"/>
      <c r="J142" s="15"/>
      <c r="K142" s="21"/>
      <c r="L142" s="15" t="s">
        <v>325</v>
      </c>
      <c r="M142" s="15">
        <v>1</v>
      </c>
      <c r="N142" s="15"/>
      <c r="O142" s="15"/>
      <c r="P142" s="15"/>
      <c r="Q142" s="17">
        <f t="shared" si="36"/>
        <v>1</v>
      </c>
      <c r="R142" s="17">
        <v>1</v>
      </c>
      <c r="S142" s="18">
        <f t="shared" si="37"/>
        <v>5.8823529411764705E-2</v>
      </c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3.8">
      <c r="A143" s="19" t="s">
        <v>55</v>
      </c>
      <c r="B143" s="21"/>
      <c r="C143" s="23"/>
      <c r="D143" s="15"/>
      <c r="E143" s="21"/>
      <c r="F143" s="15" t="s">
        <v>326</v>
      </c>
      <c r="G143" s="15">
        <v>1</v>
      </c>
      <c r="H143" s="21"/>
      <c r="I143" s="15"/>
      <c r="J143" s="15"/>
      <c r="K143" s="21"/>
      <c r="L143" s="20"/>
      <c r="M143" s="15"/>
      <c r="N143" s="15"/>
      <c r="O143" s="15" t="s">
        <v>327</v>
      </c>
      <c r="P143" s="15">
        <v>1</v>
      </c>
      <c r="Q143" s="17">
        <v>2</v>
      </c>
      <c r="R143" s="17">
        <v>2</v>
      </c>
      <c r="S143" s="18">
        <f t="shared" si="37"/>
        <v>5.8823529411764705E-2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27.6">
      <c r="A144" s="19" t="s">
        <v>66</v>
      </c>
      <c r="B144" s="21"/>
      <c r="C144" s="21"/>
      <c r="D144" s="15"/>
      <c r="E144" s="21"/>
      <c r="F144" s="35"/>
      <c r="G144" s="15"/>
      <c r="H144" s="21"/>
      <c r="I144" s="17" t="s">
        <v>297</v>
      </c>
      <c r="J144" s="15">
        <v>1</v>
      </c>
      <c r="K144" s="17" t="s">
        <v>298</v>
      </c>
      <c r="L144" s="44"/>
      <c r="M144" s="15">
        <v>1</v>
      </c>
      <c r="N144" s="15"/>
      <c r="O144" s="15"/>
      <c r="P144" s="15"/>
      <c r="Q144" s="17">
        <f t="shared" ref="Q144:Q146" si="38">P144+M144+J144+G144+D163+D144</f>
        <v>2</v>
      </c>
      <c r="R144" s="17">
        <v>2</v>
      </c>
      <c r="S144" s="18">
        <f t="shared" si="37"/>
        <v>5.8823529411764705E-2</v>
      </c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13.8">
      <c r="A145" s="19" t="s">
        <v>51</v>
      </c>
      <c r="B145" s="42"/>
      <c r="C145" s="15"/>
      <c r="D145" s="15">
        <v>0</v>
      </c>
      <c r="E145" s="21"/>
      <c r="F145" s="15"/>
      <c r="G145" s="15">
        <v>0</v>
      </c>
      <c r="H145" s="21"/>
      <c r="I145" s="15"/>
      <c r="J145" s="15">
        <v>0</v>
      </c>
      <c r="K145" s="15"/>
      <c r="L145" s="15" t="s">
        <v>328</v>
      </c>
      <c r="M145" s="15">
        <v>1</v>
      </c>
      <c r="N145" s="15"/>
      <c r="O145" s="15" t="s">
        <v>329</v>
      </c>
      <c r="P145" s="15">
        <v>1</v>
      </c>
      <c r="Q145" s="17">
        <f t="shared" si="38"/>
        <v>2</v>
      </c>
      <c r="R145" s="17">
        <v>2</v>
      </c>
      <c r="S145" s="18">
        <f t="shared" si="37"/>
        <v>5.8823529411764705E-2</v>
      </c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3.8">
      <c r="A146" s="19" t="s">
        <v>58</v>
      </c>
      <c r="B146" s="21"/>
      <c r="C146" s="15"/>
      <c r="D146" s="15">
        <v>0</v>
      </c>
      <c r="E146" s="21"/>
      <c r="F146" s="36"/>
      <c r="G146" s="15">
        <v>0</v>
      </c>
      <c r="H146" s="21"/>
      <c r="I146" s="21"/>
      <c r="J146" s="15">
        <v>0</v>
      </c>
      <c r="K146" s="21"/>
      <c r="L146" s="15" t="s">
        <v>330</v>
      </c>
      <c r="M146" s="15">
        <v>1</v>
      </c>
      <c r="N146" s="15"/>
      <c r="O146" s="15" t="s">
        <v>331</v>
      </c>
      <c r="P146" s="15">
        <v>2</v>
      </c>
      <c r="Q146" s="17">
        <f t="shared" si="38"/>
        <v>3</v>
      </c>
      <c r="R146" s="17">
        <v>3</v>
      </c>
      <c r="S146" s="18">
        <f t="shared" si="37"/>
        <v>5.8823529411764705E-2</v>
      </c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13.8">
      <c r="A147" s="19" t="s">
        <v>57</v>
      </c>
      <c r="B147" s="22"/>
      <c r="C147" s="15"/>
      <c r="D147" s="15"/>
      <c r="E147" s="35"/>
      <c r="F147" s="15"/>
      <c r="G147" s="21"/>
      <c r="H147" s="21"/>
      <c r="I147" s="15"/>
      <c r="J147" s="21"/>
      <c r="K147" s="15"/>
      <c r="L147" s="15"/>
      <c r="M147" s="15"/>
      <c r="N147" s="15"/>
      <c r="O147" s="15" t="s">
        <v>332</v>
      </c>
      <c r="P147" s="15">
        <v>1</v>
      </c>
      <c r="Q147" s="26">
        <f>G147+J147+M147+P147</f>
        <v>1</v>
      </c>
      <c r="R147" s="17">
        <v>2</v>
      </c>
      <c r="S147" s="41">
        <f t="shared" si="37"/>
        <v>2.9411764705882353E-2</v>
      </c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27.6">
      <c r="A148" s="19" t="s">
        <v>20</v>
      </c>
      <c r="B148" s="22"/>
      <c r="C148" s="15"/>
      <c r="D148" s="15"/>
      <c r="E148" s="35"/>
      <c r="F148" s="15" t="s">
        <v>333</v>
      </c>
      <c r="G148" s="15">
        <v>1</v>
      </c>
      <c r="H148" s="15" t="s">
        <v>334</v>
      </c>
      <c r="I148" s="15"/>
      <c r="J148" s="15">
        <v>1</v>
      </c>
      <c r="K148" s="15"/>
      <c r="L148" s="15" t="s">
        <v>335</v>
      </c>
      <c r="M148" s="15">
        <v>1</v>
      </c>
      <c r="N148" s="15"/>
      <c r="O148" s="15" t="s">
        <v>336</v>
      </c>
      <c r="P148" s="15">
        <v>2</v>
      </c>
      <c r="Q148" s="17">
        <v>5</v>
      </c>
      <c r="R148" s="17">
        <v>4</v>
      </c>
      <c r="S148" s="41">
        <f t="shared" si="37"/>
        <v>7.3529411764705885E-2</v>
      </c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3.8">
      <c r="A149" s="19" t="s">
        <v>67</v>
      </c>
      <c r="B149" s="21"/>
      <c r="C149" s="15"/>
      <c r="D149" s="15"/>
      <c r="E149" s="21"/>
      <c r="F149" s="15" t="s">
        <v>337</v>
      </c>
      <c r="G149" s="15">
        <v>1</v>
      </c>
      <c r="H149" s="21"/>
      <c r="I149" s="21"/>
      <c r="J149" s="21"/>
      <c r="K149" s="21"/>
      <c r="L149" s="15"/>
      <c r="M149" s="15"/>
      <c r="N149" s="15"/>
      <c r="O149" s="15" t="s">
        <v>338</v>
      </c>
      <c r="P149" s="15">
        <v>1</v>
      </c>
      <c r="Q149" s="17">
        <f t="shared" ref="Q149:Q150" si="39">P149+M149+J149+G149+D167+D149</f>
        <v>2</v>
      </c>
      <c r="R149" s="17">
        <v>2</v>
      </c>
      <c r="S149" s="41">
        <f t="shared" si="37"/>
        <v>5.8823529411764705E-2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13.8">
      <c r="A150" s="19" t="s">
        <v>48</v>
      </c>
      <c r="B150" s="35"/>
      <c r="C150" s="15"/>
      <c r="D150" s="15"/>
      <c r="E150" s="35"/>
      <c r="F150" s="15" t="s">
        <v>339</v>
      </c>
      <c r="G150" s="15">
        <v>1</v>
      </c>
      <c r="H150" s="21"/>
      <c r="I150" s="15"/>
      <c r="J150" s="15"/>
      <c r="K150" s="21"/>
      <c r="L150" s="15"/>
      <c r="M150" s="15"/>
      <c r="N150" s="15"/>
      <c r="O150" s="15" t="s">
        <v>340</v>
      </c>
      <c r="P150" s="15">
        <v>1</v>
      </c>
      <c r="Q150" s="17">
        <f t="shared" si="39"/>
        <v>2</v>
      </c>
      <c r="R150" s="17">
        <v>1</v>
      </c>
      <c r="S150" s="18">
        <v>0.1</v>
      </c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13.8">
      <c r="A151" s="19" t="s">
        <v>53</v>
      </c>
      <c r="B151" s="21"/>
      <c r="C151" s="21"/>
      <c r="D151" s="15"/>
      <c r="E151" s="21"/>
      <c r="F151" s="21"/>
      <c r="G151" s="15"/>
      <c r="H151" s="21"/>
      <c r="I151" s="15" t="s">
        <v>341</v>
      </c>
      <c r="J151" s="15">
        <v>1</v>
      </c>
      <c r="K151" s="21"/>
      <c r="L151" s="15" t="s">
        <v>342</v>
      </c>
      <c r="M151" s="15">
        <v>1</v>
      </c>
      <c r="N151" s="15"/>
      <c r="O151" s="15"/>
      <c r="P151" s="15"/>
      <c r="Q151" s="17">
        <f>P151+M151+J151+G151+D169+Q1541</f>
        <v>2</v>
      </c>
      <c r="R151" s="17">
        <v>1</v>
      </c>
      <c r="S151" s="18">
        <v>0.1</v>
      </c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13.8">
      <c r="A152" s="24" t="s">
        <v>69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27.6">
      <c r="A153" s="19" t="s">
        <v>64</v>
      </c>
      <c r="B153" s="21"/>
      <c r="C153" s="21"/>
      <c r="D153" s="21"/>
      <c r="E153" s="21"/>
      <c r="F153" s="15" t="s">
        <v>343</v>
      </c>
      <c r="G153" s="15">
        <v>1</v>
      </c>
      <c r="H153" s="21"/>
      <c r="I153" s="46"/>
      <c r="J153" s="15"/>
      <c r="K153" s="21"/>
      <c r="L153" s="21"/>
      <c r="M153" s="21"/>
      <c r="N153" s="21"/>
      <c r="O153" s="21"/>
      <c r="P153" s="21"/>
      <c r="Q153" s="17">
        <f t="shared" ref="Q153:Q154" si="40">P153+M153+J153+G153+D171+D153</f>
        <v>1</v>
      </c>
      <c r="R153" s="17">
        <v>1</v>
      </c>
      <c r="S153" s="18">
        <f>Q153/(R153*17)*100%</f>
        <v>5.8823529411764705E-2</v>
      </c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27.6">
      <c r="A154" s="19" t="s">
        <v>23</v>
      </c>
      <c r="B154" s="15"/>
      <c r="C154" s="15" t="s">
        <v>344</v>
      </c>
      <c r="D154" s="15">
        <v>1</v>
      </c>
      <c r="E154" s="15"/>
      <c r="F154" s="15" t="s">
        <v>345</v>
      </c>
      <c r="G154" s="15">
        <v>1</v>
      </c>
      <c r="H154" s="15"/>
      <c r="I154" s="15" t="s">
        <v>346</v>
      </c>
      <c r="J154" s="15">
        <v>1</v>
      </c>
      <c r="K154" s="15"/>
      <c r="L154" s="15" t="s">
        <v>347</v>
      </c>
      <c r="M154" s="15">
        <v>1</v>
      </c>
      <c r="N154" s="15"/>
      <c r="O154" s="15" t="s">
        <v>348</v>
      </c>
      <c r="P154" s="15">
        <v>1</v>
      </c>
      <c r="Q154" s="17">
        <f t="shared" si="40"/>
        <v>6</v>
      </c>
      <c r="R154" s="17">
        <v>3</v>
      </c>
      <c r="S154" s="18">
        <v>0.1</v>
      </c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31.5" customHeight="1">
      <c r="A155" s="19" t="s">
        <v>62</v>
      </c>
      <c r="B155" s="35"/>
      <c r="C155" s="17" t="s">
        <v>349</v>
      </c>
      <c r="D155" s="15">
        <v>1</v>
      </c>
      <c r="E155" s="21"/>
      <c r="F155" s="17" t="s">
        <v>350</v>
      </c>
      <c r="G155" s="15">
        <v>2</v>
      </c>
      <c r="H155" s="21"/>
      <c r="I155" s="15"/>
      <c r="J155" s="15"/>
      <c r="K155" s="17" t="s">
        <v>280</v>
      </c>
      <c r="L155" s="17" t="s">
        <v>351</v>
      </c>
      <c r="M155" s="15">
        <v>2</v>
      </c>
      <c r="N155" s="15"/>
      <c r="O155" s="15" t="s">
        <v>352</v>
      </c>
      <c r="P155" s="15">
        <v>1</v>
      </c>
      <c r="Q155" s="17">
        <f t="shared" ref="Q155:Q156" si="41">P155+M155+J155+G155+D155</f>
        <v>6</v>
      </c>
      <c r="R155" s="17">
        <v>3</v>
      </c>
      <c r="S155" s="18">
        <v>0.1</v>
      </c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27.6">
      <c r="A156" s="19" t="s">
        <v>63</v>
      </c>
      <c r="B156" s="21"/>
      <c r="C156" s="17" t="s">
        <v>282</v>
      </c>
      <c r="D156" s="15">
        <v>1</v>
      </c>
      <c r="E156" s="21"/>
      <c r="F156" s="17" t="s">
        <v>353</v>
      </c>
      <c r="G156" s="15">
        <v>1</v>
      </c>
      <c r="H156" s="21"/>
      <c r="I156" s="21"/>
      <c r="J156" s="15"/>
      <c r="K156" s="21"/>
      <c r="L156" s="46"/>
      <c r="M156" s="15"/>
      <c r="N156" s="15"/>
      <c r="O156" s="17" t="s">
        <v>354</v>
      </c>
      <c r="P156" s="15">
        <v>1</v>
      </c>
      <c r="Q156" s="17">
        <f t="shared" si="41"/>
        <v>3</v>
      </c>
      <c r="R156" s="17">
        <v>2</v>
      </c>
      <c r="S156" s="18">
        <f>Q156/(R156*17)*100%</f>
        <v>8.8235294117647065E-2</v>
      </c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13.8">
      <c r="A157" s="19" t="s">
        <v>47</v>
      </c>
      <c r="B157" s="21"/>
      <c r="C157" s="15"/>
      <c r="D157" s="15"/>
      <c r="E157" s="21"/>
      <c r="F157" s="35"/>
      <c r="G157" s="15"/>
      <c r="H157" s="21"/>
      <c r="I157" s="21"/>
      <c r="J157" s="15"/>
      <c r="K157" s="21"/>
      <c r="L157" s="15" t="s">
        <v>243</v>
      </c>
      <c r="M157" s="15">
        <v>1</v>
      </c>
      <c r="N157" s="15"/>
      <c r="O157" s="15"/>
      <c r="P157" s="15"/>
      <c r="Q157" s="17">
        <f t="shared" ref="Q157:Q158" si="42">P157+M157+J157+G157+D175+D157</f>
        <v>2</v>
      </c>
      <c r="R157" s="17">
        <v>1</v>
      </c>
      <c r="S157" s="18">
        <v>0.1</v>
      </c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13.8">
      <c r="A158" s="19" t="s">
        <v>26</v>
      </c>
      <c r="B158" s="21"/>
      <c r="C158" s="15"/>
      <c r="D158" s="15"/>
      <c r="E158" s="21"/>
      <c r="F158" s="35"/>
      <c r="G158" s="15"/>
      <c r="H158" s="21"/>
      <c r="I158" s="21"/>
      <c r="J158" s="15"/>
      <c r="K158" s="21"/>
      <c r="L158" s="15" t="s">
        <v>355</v>
      </c>
      <c r="M158" s="15">
        <v>1</v>
      </c>
      <c r="N158" s="15"/>
      <c r="O158" s="15"/>
      <c r="P158" s="15"/>
      <c r="Q158" s="17">
        <f t="shared" si="42"/>
        <v>2</v>
      </c>
      <c r="R158" s="17">
        <v>1</v>
      </c>
      <c r="S158" s="18">
        <v>0.1</v>
      </c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13.8">
      <c r="A159" s="19" t="s">
        <v>55</v>
      </c>
      <c r="B159" s="21"/>
      <c r="C159" s="15"/>
      <c r="D159" s="15"/>
      <c r="E159" s="21"/>
      <c r="F159" s="15" t="s">
        <v>356</v>
      </c>
      <c r="G159" s="15">
        <v>1</v>
      </c>
      <c r="H159" s="21"/>
      <c r="I159" s="20"/>
      <c r="J159" s="15"/>
      <c r="K159" s="21"/>
      <c r="L159" s="15" t="s">
        <v>357</v>
      </c>
      <c r="M159" s="48">
        <v>1</v>
      </c>
      <c r="N159" s="15"/>
      <c r="O159" s="15"/>
      <c r="P159" s="15"/>
      <c r="Q159" s="17">
        <f>P159+M4+J159+G159+D177+D159</f>
        <v>3</v>
      </c>
      <c r="R159" s="17">
        <v>2</v>
      </c>
      <c r="S159" s="18">
        <f>Q159/(R159*17)*100%</f>
        <v>8.8235294117647065E-2</v>
      </c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27.6">
      <c r="A160" s="19" t="s">
        <v>66</v>
      </c>
      <c r="B160" s="21"/>
      <c r="C160" s="23"/>
      <c r="D160" s="15"/>
      <c r="E160" s="21"/>
      <c r="F160" s="17" t="s">
        <v>358</v>
      </c>
      <c r="G160" s="15">
        <v>1</v>
      </c>
      <c r="H160" s="21"/>
      <c r="I160" s="17" t="s">
        <v>359</v>
      </c>
      <c r="J160" s="15">
        <v>1</v>
      </c>
      <c r="K160" s="17" t="s">
        <v>298</v>
      </c>
      <c r="L160" s="15"/>
      <c r="M160" s="15">
        <v>1</v>
      </c>
      <c r="N160" s="15"/>
      <c r="O160" s="17" t="s">
        <v>247</v>
      </c>
      <c r="P160" s="15">
        <v>1</v>
      </c>
      <c r="Q160" s="17">
        <f>P160+M160+J160+G160+D160</f>
        <v>4</v>
      </c>
      <c r="R160" s="17">
        <v>2</v>
      </c>
      <c r="S160" s="18">
        <v>0.1</v>
      </c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3.8">
      <c r="A161" s="19" t="s">
        <v>70</v>
      </c>
      <c r="B161" s="15"/>
      <c r="C161" s="15"/>
      <c r="D161" s="15">
        <v>0</v>
      </c>
      <c r="E161" s="15"/>
      <c r="F161" s="43"/>
      <c r="G161" s="15">
        <v>0</v>
      </c>
      <c r="H161" s="15"/>
      <c r="I161" s="15" t="s">
        <v>360</v>
      </c>
      <c r="J161" s="15">
        <v>1</v>
      </c>
      <c r="K161" s="15"/>
      <c r="L161" s="15"/>
      <c r="M161" s="15">
        <v>0</v>
      </c>
      <c r="N161" s="15"/>
      <c r="O161" s="15" t="s">
        <v>361</v>
      </c>
      <c r="P161" s="15">
        <v>1</v>
      </c>
      <c r="Q161" s="17">
        <f t="shared" ref="Q161:Q164" si="43">P161+M161+J161+G161+D179+D161</f>
        <v>2</v>
      </c>
      <c r="R161" s="17">
        <v>2</v>
      </c>
      <c r="S161" s="18">
        <f>Q161/(R161*17)*100%</f>
        <v>5.8823529411764705E-2</v>
      </c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27.6">
      <c r="A162" s="19" t="s">
        <v>20</v>
      </c>
      <c r="B162" s="21"/>
      <c r="C162" s="15"/>
      <c r="D162" s="15"/>
      <c r="E162" s="21"/>
      <c r="F162" s="15" t="s">
        <v>362</v>
      </c>
      <c r="G162" s="15">
        <v>1</v>
      </c>
      <c r="H162" s="15" t="s">
        <v>211</v>
      </c>
      <c r="I162" s="15"/>
      <c r="J162" s="15">
        <v>1</v>
      </c>
      <c r="K162" s="21"/>
      <c r="L162" s="15" t="s">
        <v>363</v>
      </c>
      <c r="M162" s="15">
        <v>2</v>
      </c>
      <c r="N162" s="15"/>
      <c r="O162" s="15"/>
      <c r="P162" s="15"/>
      <c r="Q162" s="17">
        <f t="shared" si="43"/>
        <v>5</v>
      </c>
      <c r="R162" s="17">
        <v>3</v>
      </c>
      <c r="S162" s="18">
        <v>0.1</v>
      </c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3.8">
      <c r="A163" s="19" t="s">
        <v>51</v>
      </c>
      <c r="B163" s="42"/>
      <c r="C163" s="15"/>
      <c r="D163" s="15">
        <v>0</v>
      </c>
      <c r="E163" s="21"/>
      <c r="F163" s="15" t="s">
        <v>364</v>
      </c>
      <c r="G163" s="15">
        <v>1</v>
      </c>
      <c r="H163" s="21"/>
      <c r="I163" s="15"/>
      <c r="J163" s="15">
        <v>0</v>
      </c>
      <c r="K163" s="21"/>
      <c r="L163" s="15" t="s">
        <v>365</v>
      </c>
      <c r="M163" s="15">
        <v>1</v>
      </c>
      <c r="N163" s="15"/>
      <c r="O163" s="15" t="s">
        <v>366</v>
      </c>
      <c r="P163" s="15">
        <v>1</v>
      </c>
      <c r="Q163" s="17">
        <f t="shared" si="43"/>
        <v>4</v>
      </c>
      <c r="R163" s="17">
        <v>3</v>
      </c>
      <c r="S163" s="18">
        <f t="shared" ref="S163:S168" si="44">Q163/(R163*17)*100%</f>
        <v>7.8431372549019607E-2</v>
      </c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27.6">
      <c r="A164" s="19" t="s">
        <v>58</v>
      </c>
      <c r="B164" s="21"/>
      <c r="C164" s="15"/>
      <c r="D164" s="15">
        <v>0</v>
      </c>
      <c r="E164" s="21"/>
      <c r="F164" s="15" t="s">
        <v>367</v>
      </c>
      <c r="G164" s="15">
        <v>2</v>
      </c>
      <c r="H164" s="21"/>
      <c r="I164" s="21"/>
      <c r="J164" s="15">
        <v>0</v>
      </c>
      <c r="K164" s="21"/>
      <c r="L164" s="49"/>
      <c r="M164" s="15">
        <v>0</v>
      </c>
      <c r="N164" s="15"/>
      <c r="O164" s="15" t="s">
        <v>368</v>
      </c>
      <c r="P164" s="15">
        <v>2</v>
      </c>
      <c r="Q164" s="17">
        <f t="shared" si="43"/>
        <v>4</v>
      </c>
      <c r="R164" s="17">
        <v>4</v>
      </c>
      <c r="S164" s="18">
        <f t="shared" si="44"/>
        <v>5.8823529411764705E-2</v>
      </c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27.6">
      <c r="A165" s="19" t="s">
        <v>22</v>
      </c>
      <c r="B165" s="21"/>
      <c r="C165" s="23"/>
      <c r="D165" s="15"/>
      <c r="E165" s="21"/>
      <c r="F165" s="15"/>
      <c r="G165" s="15"/>
      <c r="H165" s="21"/>
      <c r="I165" s="21"/>
      <c r="J165" s="21"/>
      <c r="K165" s="21"/>
      <c r="L165" s="35"/>
      <c r="M165" s="15"/>
      <c r="N165" s="15"/>
      <c r="O165" s="15"/>
      <c r="P165" s="15"/>
      <c r="Q165" s="17">
        <v>1</v>
      </c>
      <c r="R165" s="17">
        <v>2</v>
      </c>
      <c r="S165" s="18">
        <f t="shared" si="44"/>
        <v>2.9411764705882353E-2</v>
      </c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3.8">
      <c r="A166" s="19" t="s">
        <v>48</v>
      </c>
      <c r="B166" s="23"/>
      <c r="C166" s="15" t="s">
        <v>369</v>
      </c>
      <c r="D166" s="15">
        <v>1</v>
      </c>
      <c r="E166" s="35"/>
      <c r="F166" s="15" t="s">
        <v>370</v>
      </c>
      <c r="G166" s="15">
        <v>1</v>
      </c>
      <c r="H166" s="21"/>
      <c r="I166" s="15"/>
      <c r="J166" s="15"/>
      <c r="K166" s="21"/>
      <c r="L166" s="15"/>
      <c r="M166" s="15"/>
      <c r="N166" s="15"/>
      <c r="O166" s="15" t="s">
        <v>371</v>
      </c>
      <c r="P166" s="15">
        <v>1</v>
      </c>
      <c r="Q166" s="17">
        <f t="shared" ref="Q166:Q167" si="45">P166+M166+J166+G166+D184+D166</f>
        <v>3</v>
      </c>
      <c r="R166" s="17">
        <v>2</v>
      </c>
      <c r="S166" s="18">
        <f t="shared" si="44"/>
        <v>8.8235294117647065E-2</v>
      </c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3.8">
      <c r="A167" s="19" t="s">
        <v>71</v>
      </c>
      <c r="B167" s="21"/>
      <c r="C167" s="15"/>
      <c r="D167" s="15"/>
      <c r="E167" s="21"/>
      <c r="F167" s="15"/>
      <c r="G167" s="15"/>
      <c r="H167" s="21"/>
      <c r="I167" s="15" t="s">
        <v>372</v>
      </c>
      <c r="J167" s="15">
        <v>1</v>
      </c>
      <c r="K167" s="21"/>
      <c r="L167" s="15"/>
      <c r="M167" s="15"/>
      <c r="N167" s="15"/>
      <c r="O167" s="15"/>
      <c r="P167" s="15"/>
      <c r="Q167" s="17">
        <f t="shared" si="45"/>
        <v>2</v>
      </c>
      <c r="R167" s="17">
        <v>2</v>
      </c>
      <c r="S167" s="18">
        <f t="shared" si="44"/>
        <v>5.8823529411764705E-2</v>
      </c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3.8">
      <c r="A168" s="19" t="s">
        <v>53</v>
      </c>
      <c r="B168" s="21"/>
      <c r="C168" s="21"/>
      <c r="D168" s="15"/>
      <c r="E168" s="21"/>
      <c r="F168" s="15"/>
      <c r="G168" s="15"/>
      <c r="H168" s="21"/>
      <c r="I168" s="15"/>
      <c r="J168" s="15"/>
      <c r="K168" s="21"/>
      <c r="L168" s="15" t="s">
        <v>373</v>
      </c>
      <c r="M168" s="15">
        <v>1</v>
      </c>
      <c r="N168" s="15"/>
      <c r="O168" s="15"/>
      <c r="P168" s="15"/>
      <c r="Q168" s="17">
        <v>1</v>
      </c>
      <c r="R168" s="17">
        <v>1</v>
      </c>
      <c r="S168" s="18">
        <f t="shared" si="44"/>
        <v>5.8823529411764705E-2</v>
      </c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3.8">
      <c r="A169" s="24" t="s">
        <v>72</v>
      </c>
      <c r="B169" s="13"/>
      <c r="C169" s="13"/>
      <c r="D169" s="13"/>
      <c r="E169" s="13"/>
      <c r="F169" s="13"/>
      <c r="G169" s="13"/>
      <c r="H169" s="13"/>
      <c r="I169" s="12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27.6">
      <c r="A170" s="19" t="s">
        <v>62</v>
      </c>
      <c r="B170" s="35"/>
      <c r="C170" s="15" t="s">
        <v>374</v>
      </c>
      <c r="D170" s="15">
        <v>1</v>
      </c>
      <c r="E170" s="21"/>
      <c r="F170" s="15" t="s">
        <v>375</v>
      </c>
      <c r="G170" s="15">
        <v>1</v>
      </c>
      <c r="H170" s="21"/>
      <c r="I170" s="15" t="s">
        <v>376</v>
      </c>
      <c r="J170" s="15">
        <v>1</v>
      </c>
      <c r="K170" s="21"/>
      <c r="L170" s="15" t="s">
        <v>377</v>
      </c>
      <c r="M170" s="15">
        <v>2</v>
      </c>
      <c r="N170" s="15"/>
      <c r="O170" s="15"/>
      <c r="P170" s="15"/>
      <c r="Q170" s="17">
        <f t="shared" ref="Q170:Q171" si="46">P170+M170+J170+G170+D188+D170</f>
        <v>6</v>
      </c>
      <c r="R170" s="17">
        <v>3</v>
      </c>
      <c r="S170" s="18">
        <f t="shared" ref="S170:S183" si="47">Q170/(R170*17)*100%</f>
        <v>0.11764705882352941</v>
      </c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3.8">
      <c r="A171" s="19" t="s">
        <v>63</v>
      </c>
      <c r="B171" s="21"/>
      <c r="C171" s="21"/>
      <c r="D171" s="15"/>
      <c r="E171" s="21"/>
      <c r="F171" s="44" t="s">
        <v>378</v>
      </c>
      <c r="G171" s="15">
        <v>1</v>
      </c>
      <c r="H171" s="21"/>
      <c r="I171" s="15" t="s">
        <v>379</v>
      </c>
      <c r="J171" s="15">
        <v>1</v>
      </c>
      <c r="K171" s="21"/>
      <c r="L171" s="46" t="s">
        <v>380</v>
      </c>
      <c r="M171" s="15">
        <v>1</v>
      </c>
      <c r="N171" s="15"/>
      <c r="O171" s="15" t="s">
        <v>381</v>
      </c>
      <c r="P171" s="15">
        <v>1</v>
      </c>
      <c r="Q171" s="17">
        <f t="shared" si="46"/>
        <v>4</v>
      </c>
      <c r="R171" s="17">
        <v>2</v>
      </c>
      <c r="S171" s="18">
        <f t="shared" si="47"/>
        <v>0.11764705882352941</v>
      </c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27.6">
      <c r="A172" s="19" t="s">
        <v>64</v>
      </c>
      <c r="B172" s="21"/>
      <c r="C172" s="15" t="s">
        <v>382</v>
      </c>
      <c r="D172" s="15">
        <v>1</v>
      </c>
      <c r="E172" s="21"/>
      <c r="F172" s="47"/>
      <c r="G172" s="15"/>
      <c r="H172" s="21"/>
      <c r="I172" s="38"/>
      <c r="J172" s="15"/>
      <c r="K172" s="21"/>
      <c r="L172" s="39"/>
      <c r="M172" s="15"/>
      <c r="N172" s="15"/>
      <c r="O172" s="15"/>
      <c r="P172" s="15"/>
      <c r="Q172" s="17">
        <v>1</v>
      </c>
      <c r="R172" s="17">
        <v>1</v>
      </c>
      <c r="S172" s="18">
        <f t="shared" si="47"/>
        <v>5.8823529411764705E-2</v>
      </c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27.6">
      <c r="A173" s="19" t="s">
        <v>23</v>
      </c>
      <c r="B173" s="15"/>
      <c r="C173" s="15" t="s">
        <v>383</v>
      </c>
      <c r="D173" s="15">
        <v>1</v>
      </c>
      <c r="E173" s="15"/>
      <c r="F173" s="15" t="s">
        <v>384</v>
      </c>
      <c r="G173" s="15">
        <v>1</v>
      </c>
      <c r="H173" s="15"/>
      <c r="I173" s="23"/>
      <c r="J173" s="15"/>
      <c r="K173" s="15"/>
      <c r="L173" s="15" t="s">
        <v>385</v>
      </c>
      <c r="M173" s="15">
        <v>1</v>
      </c>
      <c r="N173" s="15"/>
      <c r="O173" s="15" t="s">
        <v>386</v>
      </c>
      <c r="P173" s="15">
        <v>1</v>
      </c>
      <c r="Q173" s="17">
        <f>P173+M173+J173+G173+D191+D173</f>
        <v>5</v>
      </c>
      <c r="R173" s="17">
        <v>3</v>
      </c>
      <c r="S173" s="18">
        <f t="shared" si="47"/>
        <v>9.8039215686274508E-2</v>
      </c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3.8">
      <c r="A174" s="19" t="s">
        <v>55</v>
      </c>
      <c r="B174" s="21"/>
      <c r="C174" s="34"/>
      <c r="D174" s="15"/>
      <c r="E174" s="21"/>
      <c r="F174" s="15"/>
      <c r="G174" s="15"/>
      <c r="H174" s="21"/>
      <c r="I174" s="15" t="s">
        <v>387</v>
      </c>
      <c r="J174" s="15">
        <v>1</v>
      </c>
      <c r="K174" s="21"/>
      <c r="L174" s="15"/>
      <c r="M174" s="15"/>
      <c r="N174" s="15"/>
      <c r="O174" s="15" t="s">
        <v>388</v>
      </c>
      <c r="P174" s="15">
        <v>1</v>
      </c>
      <c r="Q174" s="17">
        <v>2</v>
      </c>
      <c r="R174" s="17">
        <v>2</v>
      </c>
      <c r="S174" s="18">
        <f t="shared" si="47"/>
        <v>5.8823529411764705E-2</v>
      </c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27.6">
      <c r="A175" s="19" t="s">
        <v>66</v>
      </c>
      <c r="B175" s="21"/>
      <c r="C175" s="17" t="s">
        <v>389</v>
      </c>
      <c r="D175" s="15">
        <v>1</v>
      </c>
      <c r="E175" s="21"/>
      <c r="F175" s="21"/>
      <c r="G175" s="15"/>
      <c r="H175" s="21"/>
      <c r="I175" s="17" t="s">
        <v>390</v>
      </c>
      <c r="J175" s="15">
        <v>1</v>
      </c>
      <c r="K175" s="21"/>
      <c r="L175" s="47"/>
      <c r="M175" s="15"/>
      <c r="N175" s="15"/>
      <c r="O175" s="17" t="s">
        <v>391</v>
      </c>
      <c r="P175" s="15">
        <v>1</v>
      </c>
      <c r="Q175" s="17">
        <f t="shared" ref="Q175:Q182" si="48">P175+M175+J175+G175+D193+D175</f>
        <v>3</v>
      </c>
      <c r="R175" s="17">
        <v>3</v>
      </c>
      <c r="S175" s="18">
        <f t="shared" si="47"/>
        <v>5.8823529411764705E-2</v>
      </c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3.8">
      <c r="A176" s="19" t="s">
        <v>70</v>
      </c>
      <c r="B176" s="15"/>
      <c r="C176" s="15" t="s">
        <v>392</v>
      </c>
      <c r="D176" s="15">
        <v>1</v>
      </c>
      <c r="E176" s="15"/>
      <c r="F176" s="43"/>
      <c r="G176" s="15">
        <v>0</v>
      </c>
      <c r="H176" s="15"/>
      <c r="I176" s="15" t="s">
        <v>393</v>
      </c>
      <c r="J176" s="15">
        <v>1</v>
      </c>
      <c r="K176" s="15"/>
      <c r="L176" s="15"/>
      <c r="M176" s="15">
        <v>0</v>
      </c>
      <c r="N176" s="15"/>
      <c r="O176" s="15" t="s">
        <v>394</v>
      </c>
      <c r="P176" s="15">
        <v>1</v>
      </c>
      <c r="Q176" s="17">
        <f t="shared" si="48"/>
        <v>3</v>
      </c>
      <c r="R176" s="17">
        <v>3</v>
      </c>
      <c r="S176" s="18">
        <f t="shared" si="47"/>
        <v>5.8823529411764705E-2</v>
      </c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27.6">
      <c r="A177" s="19" t="s">
        <v>51</v>
      </c>
      <c r="B177" s="21"/>
      <c r="C177" s="15" t="s">
        <v>395</v>
      </c>
      <c r="D177" s="15">
        <v>1</v>
      </c>
      <c r="E177" s="21"/>
      <c r="F177" s="15" t="s">
        <v>396</v>
      </c>
      <c r="G177" s="15">
        <v>1</v>
      </c>
      <c r="H177" s="21"/>
      <c r="I177" s="42"/>
      <c r="J177" s="15">
        <v>0</v>
      </c>
      <c r="K177" s="21"/>
      <c r="L177" s="15"/>
      <c r="M177" s="15">
        <v>0</v>
      </c>
      <c r="N177" s="15"/>
      <c r="O177" s="15" t="s">
        <v>397</v>
      </c>
      <c r="P177" s="15">
        <v>2</v>
      </c>
      <c r="Q177" s="17">
        <f t="shared" si="48"/>
        <v>5</v>
      </c>
      <c r="R177" s="17">
        <v>4</v>
      </c>
      <c r="S177" s="18">
        <f t="shared" si="47"/>
        <v>7.3529411764705885E-2</v>
      </c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41.4">
      <c r="A178" s="19" t="s">
        <v>58</v>
      </c>
      <c r="B178" s="21"/>
      <c r="C178" s="15"/>
      <c r="D178" s="15">
        <v>0</v>
      </c>
      <c r="E178" s="21"/>
      <c r="F178" s="15"/>
      <c r="G178" s="15">
        <v>0</v>
      </c>
      <c r="H178" s="21"/>
      <c r="I178" s="15" t="s">
        <v>398</v>
      </c>
      <c r="J178" s="15">
        <v>1</v>
      </c>
      <c r="K178" s="21"/>
      <c r="L178" s="15" t="s">
        <v>399</v>
      </c>
      <c r="M178" s="15">
        <v>1</v>
      </c>
      <c r="N178" s="15"/>
      <c r="O178" s="15" t="s">
        <v>400</v>
      </c>
      <c r="P178" s="15">
        <v>3</v>
      </c>
      <c r="Q178" s="17">
        <f t="shared" si="48"/>
        <v>6</v>
      </c>
      <c r="R178" s="17">
        <v>5</v>
      </c>
      <c r="S178" s="18">
        <f t="shared" si="47"/>
        <v>7.0588235294117646E-2</v>
      </c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27.6">
      <c r="A179" s="19" t="s">
        <v>20</v>
      </c>
      <c r="B179" s="21"/>
      <c r="C179" s="15"/>
      <c r="D179" s="15"/>
      <c r="E179" s="40"/>
      <c r="F179" s="15" t="s">
        <v>401</v>
      </c>
      <c r="G179" s="15">
        <v>1</v>
      </c>
      <c r="H179" s="21"/>
      <c r="I179" s="15"/>
      <c r="J179" s="15"/>
      <c r="K179" s="40"/>
      <c r="L179" s="15" t="s">
        <v>402</v>
      </c>
      <c r="M179" s="15">
        <v>2</v>
      </c>
      <c r="N179" s="21"/>
      <c r="O179" s="21"/>
      <c r="P179" s="21"/>
      <c r="Q179" s="17">
        <f t="shared" si="48"/>
        <v>3</v>
      </c>
      <c r="R179" s="17">
        <v>3</v>
      </c>
      <c r="S179" s="18">
        <f t="shared" si="47"/>
        <v>5.8823529411764705E-2</v>
      </c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27.6">
      <c r="A180" s="19" t="s">
        <v>22</v>
      </c>
      <c r="B180" s="15"/>
      <c r="C180" s="15" t="s">
        <v>403</v>
      </c>
      <c r="D180" s="15">
        <v>1</v>
      </c>
      <c r="E180" s="15"/>
      <c r="F180" s="15"/>
      <c r="G180" s="15"/>
      <c r="H180" s="15"/>
      <c r="I180" s="15" t="s">
        <v>404</v>
      </c>
      <c r="J180" s="15">
        <v>1</v>
      </c>
      <c r="K180" s="15"/>
      <c r="L180" s="15"/>
      <c r="M180" s="15"/>
      <c r="N180" s="15"/>
      <c r="O180" s="15"/>
      <c r="P180" s="15"/>
      <c r="Q180" s="17">
        <f t="shared" si="48"/>
        <v>2</v>
      </c>
      <c r="R180" s="17">
        <v>2</v>
      </c>
      <c r="S180" s="18">
        <f t="shared" si="47"/>
        <v>5.8823529411764705E-2</v>
      </c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3.8">
      <c r="A181" s="19" t="s">
        <v>48</v>
      </c>
      <c r="B181" s="21"/>
      <c r="C181" s="15" t="s">
        <v>405</v>
      </c>
      <c r="D181" s="15">
        <v>1</v>
      </c>
      <c r="E181" s="35"/>
      <c r="F181" s="15"/>
      <c r="G181" s="15"/>
      <c r="H181" s="21"/>
      <c r="I181" s="15"/>
      <c r="J181" s="15"/>
      <c r="K181" s="21"/>
      <c r="L181" s="15"/>
      <c r="M181" s="15"/>
      <c r="N181" s="15"/>
      <c r="O181" s="15"/>
      <c r="P181" s="15"/>
      <c r="Q181" s="17">
        <f t="shared" si="48"/>
        <v>1</v>
      </c>
      <c r="R181" s="17">
        <v>2</v>
      </c>
      <c r="S181" s="18">
        <f t="shared" si="47"/>
        <v>2.9411764705882353E-2</v>
      </c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3.8">
      <c r="A182" s="19" t="s">
        <v>71</v>
      </c>
      <c r="B182" s="21"/>
      <c r="C182" s="15"/>
      <c r="D182" s="15"/>
      <c r="E182" s="35"/>
      <c r="F182" s="15" t="s">
        <v>406</v>
      </c>
      <c r="G182" s="15">
        <v>1</v>
      </c>
      <c r="H182" s="21"/>
      <c r="I182" s="15"/>
      <c r="J182" s="15"/>
      <c r="K182" s="15"/>
      <c r="L182" s="15" t="s">
        <v>407</v>
      </c>
      <c r="M182" s="15">
        <v>1</v>
      </c>
      <c r="N182" s="15"/>
      <c r="O182" s="15" t="s">
        <v>408</v>
      </c>
      <c r="P182" s="15">
        <v>1</v>
      </c>
      <c r="Q182" s="17">
        <f t="shared" si="48"/>
        <v>3</v>
      </c>
      <c r="R182" s="17">
        <v>2</v>
      </c>
      <c r="S182" s="18">
        <f t="shared" si="47"/>
        <v>8.8235294117647065E-2</v>
      </c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3.8">
      <c r="A183" s="19" t="s">
        <v>53</v>
      </c>
      <c r="B183" s="21"/>
      <c r="C183" s="21"/>
      <c r="D183" s="15"/>
      <c r="E183" s="21"/>
      <c r="F183" s="21"/>
      <c r="G183" s="15"/>
      <c r="H183" s="21"/>
      <c r="I183" s="15"/>
      <c r="J183" s="15"/>
      <c r="K183" s="21"/>
      <c r="L183" s="15" t="s">
        <v>342</v>
      </c>
      <c r="M183" s="15">
        <v>1</v>
      </c>
      <c r="N183" s="15"/>
      <c r="O183" s="15"/>
      <c r="P183" s="15"/>
      <c r="Q183" s="17">
        <v>1</v>
      </c>
      <c r="R183" s="17">
        <v>1</v>
      </c>
      <c r="S183" s="18">
        <f t="shared" si="47"/>
        <v>5.8823529411764705E-2</v>
      </c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3.8">
      <c r="A184" s="24" t="s">
        <v>73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27.6">
      <c r="A185" s="19" t="s">
        <v>62</v>
      </c>
      <c r="B185" s="35"/>
      <c r="C185" s="15" t="s">
        <v>409</v>
      </c>
      <c r="D185" s="15">
        <v>1</v>
      </c>
      <c r="E185" s="21"/>
      <c r="F185" s="15" t="s">
        <v>375</v>
      </c>
      <c r="G185" s="15">
        <v>1</v>
      </c>
      <c r="H185" s="21"/>
      <c r="I185" s="15" t="s">
        <v>410</v>
      </c>
      <c r="J185" s="15">
        <v>1</v>
      </c>
      <c r="K185" s="21"/>
      <c r="L185" s="15" t="s">
        <v>411</v>
      </c>
      <c r="M185" s="15">
        <v>2</v>
      </c>
      <c r="N185" s="15"/>
      <c r="O185" s="15"/>
      <c r="P185" s="15"/>
      <c r="Q185" s="17">
        <f t="shared" ref="Q185:Q188" si="49">P185+M185+J185+G185+D203+D185</f>
        <v>6</v>
      </c>
      <c r="R185" s="17">
        <v>3</v>
      </c>
      <c r="S185" s="18">
        <f t="shared" ref="S185:S196" si="50">Q185/(R185*17)*100%</f>
        <v>0.11764705882352941</v>
      </c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3.8">
      <c r="A186" s="19" t="s">
        <v>63</v>
      </c>
      <c r="B186" s="21"/>
      <c r="C186" s="21"/>
      <c r="D186" s="15"/>
      <c r="E186" s="21"/>
      <c r="F186" s="44" t="s">
        <v>412</v>
      </c>
      <c r="G186" s="15">
        <v>1</v>
      </c>
      <c r="H186" s="21"/>
      <c r="I186" s="15" t="s">
        <v>413</v>
      </c>
      <c r="J186" s="15">
        <v>1</v>
      </c>
      <c r="K186" s="21"/>
      <c r="L186" s="46" t="s">
        <v>414</v>
      </c>
      <c r="M186" s="15">
        <v>1</v>
      </c>
      <c r="N186" s="15"/>
      <c r="O186" s="15"/>
      <c r="P186" s="15"/>
      <c r="Q186" s="17">
        <f t="shared" si="49"/>
        <v>4</v>
      </c>
      <c r="R186" s="17">
        <v>2</v>
      </c>
      <c r="S186" s="18">
        <f t="shared" si="50"/>
        <v>0.11764705882352941</v>
      </c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27.6">
      <c r="A187" s="19" t="s">
        <v>64</v>
      </c>
      <c r="B187" s="21"/>
      <c r="C187" s="21"/>
      <c r="D187" s="21"/>
      <c r="E187" s="21"/>
      <c r="F187" s="15" t="s">
        <v>415</v>
      </c>
      <c r="G187" s="15">
        <v>1</v>
      </c>
      <c r="H187" s="21"/>
      <c r="I187" s="38"/>
      <c r="J187" s="15"/>
      <c r="K187" s="21"/>
      <c r="L187" s="39"/>
      <c r="M187" s="15"/>
      <c r="N187" s="15"/>
      <c r="O187" s="15"/>
      <c r="P187" s="15"/>
      <c r="Q187" s="17">
        <f t="shared" si="49"/>
        <v>3</v>
      </c>
      <c r="R187" s="17">
        <v>1</v>
      </c>
      <c r="S187" s="18">
        <f t="shared" si="50"/>
        <v>0.17647058823529413</v>
      </c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27.6">
      <c r="A188" s="19" t="s">
        <v>23</v>
      </c>
      <c r="B188" s="15"/>
      <c r="C188" s="15" t="s">
        <v>416</v>
      </c>
      <c r="D188" s="15">
        <v>1</v>
      </c>
      <c r="E188" s="15"/>
      <c r="F188" s="15" t="s">
        <v>417</v>
      </c>
      <c r="G188" s="15">
        <v>1</v>
      </c>
      <c r="H188" s="15"/>
      <c r="I188" s="23"/>
      <c r="J188" s="15"/>
      <c r="K188" s="15"/>
      <c r="L188" s="15" t="s">
        <v>418</v>
      </c>
      <c r="M188" s="15">
        <v>1</v>
      </c>
      <c r="N188" s="15"/>
      <c r="O188" s="15" t="s">
        <v>419</v>
      </c>
      <c r="P188" s="15">
        <v>1</v>
      </c>
      <c r="Q188" s="17">
        <f t="shared" si="49"/>
        <v>4</v>
      </c>
      <c r="R188" s="17">
        <v>3</v>
      </c>
      <c r="S188" s="18">
        <f t="shared" si="50"/>
        <v>7.8431372549019607E-2</v>
      </c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3.8">
      <c r="A189" s="19" t="s">
        <v>55</v>
      </c>
      <c r="B189" s="21"/>
      <c r="C189" s="34"/>
      <c r="D189" s="15"/>
      <c r="E189" s="21"/>
      <c r="F189" s="15"/>
      <c r="G189" s="15"/>
      <c r="H189" s="21"/>
      <c r="I189" s="15" t="s">
        <v>420</v>
      </c>
      <c r="J189" s="15">
        <v>1</v>
      </c>
      <c r="K189" s="21"/>
      <c r="L189" s="15"/>
      <c r="M189" s="15"/>
      <c r="N189" s="15"/>
      <c r="O189" s="15" t="s">
        <v>327</v>
      </c>
      <c r="P189" s="15">
        <v>1</v>
      </c>
      <c r="Q189" s="17">
        <v>2</v>
      </c>
      <c r="R189" s="17">
        <v>2</v>
      </c>
      <c r="S189" s="18">
        <f t="shared" si="50"/>
        <v>5.8823529411764705E-2</v>
      </c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27.6">
      <c r="A190" s="19" t="s">
        <v>66</v>
      </c>
      <c r="B190" s="21"/>
      <c r="C190" s="17" t="s">
        <v>389</v>
      </c>
      <c r="D190" s="15">
        <v>1</v>
      </c>
      <c r="E190" s="21"/>
      <c r="F190" s="21"/>
      <c r="G190" s="15"/>
      <c r="H190" s="21"/>
      <c r="I190" s="17" t="s">
        <v>390</v>
      </c>
      <c r="J190" s="15">
        <v>1</v>
      </c>
      <c r="K190" s="21"/>
      <c r="L190" s="47"/>
      <c r="M190" s="15"/>
      <c r="N190" s="15"/>
      <c r="O190" s="17" t="s">
        <v>391</v>
      </c>
      <c r="P190" s="15">
        <v>1</v>
      </c>
      <c r="Q190" s="17">
        <f t="shared" ref="Q190:Q197" si="51">P190+M190+J190+G190+D209+D190</f>
        <v>4</v>
      </c>
      <c r="R190" s="17">
        <v>3</v>
      </c>
      <c r="S190" s="18">
        <f t="shared" si="50"/>
        <v>7.8431372549019607E-2</v>
      </c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3.8">
      <c r="A191" s="19" t="s">
        <v>70</v>
      </c>
      <c r="B191" s="15"/>
      <c r="C191" s="15" t="s">
        <v>392</v>
      </c>
      <c r="D191" s="15">
        <v>1</v>
      </c>
      <c r="E191" s="15"/>
      <c r="F191" s="43"/>
      <c r="G191" s="15">
        <v>0</v>
      </c>
      <c r="H191" s="15"/>
      <c r="I191" s="15" t="s">
        <v>421</v>
      </c>
      <c r="J191" s="15">
        <v>1</v>
      </c>
      <c r="K191" s="15"/>
      <c r="L191" s="15"/>
      <c r="M191" s="15">
        <v>0</v>
      </c>
      <c r="N191" s="15"/>
      <c r="O191" s="15" t="s">
        <v>422</v>
      </c>
      <c r="P191" s="15">
        <v>1</v>
      </c>
      <c r="Q191" s="17">
        <f t="shared" si="51"/>
        <v>3</v>
      </c>
      <c r="R191" s="17">
        <v>3</v>
      </c>
      <c r="S191" s="18">
        <f t="shared" si="50"/>
        <v>5.8823529411764705E-2</v>
      </c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27.6">
      <c r="A192" s="19" t="s">
        <v>51</v>
      </c>
      <c r="B192" s="21"/>
      <c r="C192" s="15" t="s">
        <v>395</v>
      </c>
      <c r="D192" s="15">
        <v>1</v>
      </c>
      <c r="E192" s="21"/>
      <c r="F192" s="15" t="s">
        <v>396</v>
      </c>
      <c r="G192" s="15">
        <v>1</v>
      </c>
      <c r="H192" s="21"/>
      <c r="I192" s="42"/>
      <c r="J192" s="15">
        <v>0</v>
      </c>
      <c r="K192" s="21"/>
      <c r="L192" s="15"/>
      <c r="M192" s="15">
        <v>0</v>
      </c>
      <c r="N192" s="15"/>
      <c r="O192" s="15" t="s">
        <v>423</v>
      </c>
      <c r="P192" s="15">
        <v>2</v>
      </c>
      <c r="Q192" s="17">
        <f t="shared" si="51"/>
        <v>4</v>
      </c>
      <c r="R192" s="17">
        <v>4</v>
      </c>
      <c r="S192" s="18">
        <f t="shared" si="50"/>
        <v>5.8823529411764705E-2</v>
      </c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41.4">
      <c r="A193" s="19" t="s">
        <v>58</v>
      </c>
      <c r="B193" s="21"/>
      <c r="C193" s="15"/>
      <c r="D193" s="15">
        <v>0</v>
      </c>
      <c r="E193" s="21"/>
      <c r="F193" s="15"/>
      <c r="G193" s="15">
        <v>0</v>
      </c>
      <c r="H193" s="21"/>
      <c r="I193" s="15" t="s">
        <v>424</v>
      </c>
      <c r="J193" s="15">
        <v>1</v>
      </c>
      <c r="K193" s="21"/>
      <c r="L193" s="15" t="s">
        <v>330</v>
      </c>
      <c r="M193" s="15">
        <v>1</v>
      </c>
      <c r="N193" s="15"/>
      <c r="O193" s="15" t="s">
        <v>425</v>
      </c>
      <c r="P193" s="15">
        <v>3</v>
      </c>
      <c r="Q193" s="17">
        <f t="shared" si="51"/>
        <v>5</v>
      </c>
      <c r="R193" s="17">
        <v>5</v>
      </c>
      <c r="S193" s="18">
        <f t="shared" si="50"/>
        <v>5.8823529411764705E-2</v>
      </c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27.6">
      <c r="A194" s="19" t="s">
        <v>20</v>
      </c>
      <c r="B194" s="21"/>
      <c r="C194" s="15"/>
      <c r="D194" s="15"/>
      <c r="E194" s="40"/>
      <c r="F194" s="15" t="s">
        <v>426</v>
      </c>
      <c r="G194" s="15">
        <v>1</v>
      </c>
      <c r="H194" s="21"/>
      <c r="I194" s="15"/>
      <c r="J194" s="15"/>
      <c r="K194" s="21"/>
      <c r="L194" s="15" t="s">
        <v>427</v>
      </c>
      <c r="M194" s="15">
        <v>2</v>
      </c>
      <c r="N194" s="21"/>
      <c r="O194" s="21"/>
      <c r="P194" s="21"/>
      <c r="Q194" s="17">
        <f t="shared" si="51"/>
        <v>3</v>
      </c>
      <c r="R194" s="17">
        <v>3</v>
      </c>
      <c r="S194" s="18">
        <f t="shared" si="50"/>
        <v>5.8823529411764705E-2</v>
      </c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27.6">
      <c r="A195" s="19" t="s">
        <v>22</v>
      </c>
      <c r="B195" s="15"/>
      <c r="C195" s="15" t="s">
        <v>428</v>
      </c>
      <c r="D195" s="15">
        <v>1</v>
      </c>
      <c r="E195" s="15"/>
      <c r="F195" s="15"/>
      <c r="G195" s="15"/>
      <c r="H195" s="15"/>
      <c r="I195" s="15" t="s">
        <v>429</v>
      </c>
      <c r="J195" s="15">
        <v>1</v>
      </c>
      <c r="K195" s="15"/>
      <c r="L195" s="15"/>
      <c r="M195" s="15"/>
      <c r="N195" s="15"/>
      <c r="O195" s="15"/>
      <c r="P195" s="15"/>
      <c r="Q195" s="17">
        <f t="shared" si="51"/>
        <v>2</v>
      </c>
      <c r="R195" s="17">
        <v>2</v>
      </c>
      <c r="S195" s="18">
        <f t="shared" si="50"/>
        <v>5.8823529411764705E-2</v>
      </c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3.8">
      <c r="A196" s="19" t="s">
        <v>48</v>
      </c>
      <c r="B196" s="21"/>
      <c r="C196" s="23">
        <v>45306</v>
      </c>
      <c r="D196" s="15">
        <v>1</v>
      </c>
      <c r="E196" s="35"/>
      <c r="F196" s="15"/>
      <c r="G196" s="15"/>
      <c r="H196" s="21"/>
      <c r="I196" s="15"/>
      <c r="J196" s="15"/>
      <c r="K196" s="21"/>
      <c r="L196" s="15"/>
      <c r="M196" s="15"/>
      <c r="N196" s="15"/>
      <c r="O196" s="15"/>
      <c r="P196" s="15"/>
      <c r="Q196" s="17">
        <f t="shared" si="51"/>
        <v>1</v>
      </c>
      <c r="R196" s="17">
        <v>2</v>
      </c>
      <c r="S196" s="18">
        <f t="shared" si="50"/>
        <v>2.9411764705882353E-2</v>
      </c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3.8">
      <c r="A197" s="19" t="s">
        <v>71</v>
      </c>
      <c r="B197" s="21"/>
      <c r="C197" s="15"/>
      <c r="D197" s="15"/>
      <c r="E197" s="35"/>
      <c r="F197" s="15" t="s">
        <v>430</v>
      </c>
      <c r="G197" s="15">
        <v>1</v>
      </c>
      <c r="H197" s="21"/>
      <c r="I197" s="15"/>
      <c r="J197" s="15"/>
      <c r="K197" s="15"/>
      <c r="L197" s="23">
        <v>45402</v>
      </c>
      <c r="M197" s="15">
        <v>1</v>
      </c>
      <c r="N197" s="15"/>
      <c r="O197" s="23">
        <v>45433</v>
      </c>
      <c r="P197" s="15">
        <v>1</v>
      </c>
      <c r="Q197" s="17">
        <f t="shared" si="51"/>
        <v>4</v>
      </c>
      <c r="R197" s="17">
        <v>2</v>
      </c>
      <c r="S197" s="18">
        <v>0.1</v>
      </c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3.8">
      <c r="A198" s="19" t="s">
        <v>53</v>
      </c>
      <c r="B198" s="21"/>
      <c r="C198" s="21"/>
      <c r="D198" s="15"/>
      <c r="E198" s="21"/>
      <c r="F198" s="21"/>
      <c r="G198" s="15"/>
      <c r="H198" s="21"/>
      <c r="I198" s="15"/>
      <c r="J198" s="15"/>
      <c r="K198" s="21"/>
      <c r="L198" s="15" t="s">
        <v>314</v>
      </c>
      <c r="M198" s="15">
        <v>1</v>
      </c>
      <c r="N198" s="15"/>
      <c r="O198" s="15"/>
      <c r="P198" s="15"/>
      <c r="Q198" s="17">
        <v>1</v>
      </c>
      <c r="R198" s="17">
        <v>1</v>
      </c>
      <c r="S198" s="18">
        <f>Q198/(R198*17)*100%</f>
        <v>5.8823529411764705E-2</v>
      </c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3.8">
      <c r="A199" s="24" t="s">
        <v>74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3.8">
      <c r="A200" s="19" t="s">
        <v>64</v>
      </c>
      <c r="B200" s="21"/>
      <c r="C200" s="47"/>
      <c r="D200" s="15">
        <v>0</v>
      </c>
      <c r="E200" s="21"/>
      <c r="F200" s="43"/>
      <c r="G200" s="15">
        <v>0</v>
      </c>
      <c r="H200" s="21"/>
      <c r="I200" s="15"/>
      <c r="J200" s="15">
        <v>0</v>
      </c>
      <c r="K200" s="21"/>
      <c r="L200" s="15" t="s">
        <v>431</v>
      </c>
      <c r="M200" s="15">
        <v>1</v>
      </c>
      <c r="N200" s="15"/>
      <c r="O200" s="15"/>
      <c r="P200" s="15">
        <v>1</v>
      </c>
      <c r="Q200" s="17">
        <v>1</v>
      </c>
      <c r="R200" s="17">
        <v>1</v>
      </c>
      <c r="S200" s="18">
        <f>Q200/(R200*17)*100%</f>
        <v>5.8823529411764705E-2</v>
      </c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27.6">
      <c r="A201" s="19" t="s">
        <v>23</v>
      </c>
      <c r="B201" s="15"/>
      <c r="C201" s="15" t="s">
        <v>432</v>
      </c>
      <c r="D201" s="15">
        <v>1</v>
      </c>
      <c r="E201" s="15"/>
      <c r="F201" s="15" t="s">
        <v>433</v>
      </c>
      <c r="G201" s="15">
        <v>1</v>
      </c>
      <c r="H201" s="15"/>
      <c r="I201" s="15" t="s">
        <v>434</v>
      </c>
      <c r="J201" s="15">
        <v>1</v>
      </c>
      <c r="K201" s="15"/>
      <c r="L201" s="15"/>
      <c r="M201" s="15"/>
      <c r="N201" s="15"/>
      <c r="O201" s="15" t="s">
        <v>435</v>
      </c>
      <c r="P201" s="15">
        <v>1</v>
      </c>
      <c r="Q201" s="17">
        <f>P201+M201+J201+G201+D220+D201</f>
        <v>6</v>
      </c>
      <c r="R201" s="17">
        <v>3</v>
      </c>
      <c r="S201" s="18">
        <v>0.1</v>
      </c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3.8">
      <c r="A202" s="19" t="s">
        <v>55</v>
      </c>
      <c r="B202" s="21"/>
      <c r="C202" s="23"/>
      <c r="D202" s="15"/>
      <c r="E202" s="21"/>
      <c r="F202" s="21"/>
      <c r="G202" s="15"/>
      <c r="H202" s="21"/>
      <c r="I202" s="15"/>
      <c r="J202" s="15"/>
      <c r="K202" s="21"/>
      <c r="L202" s="35"/>
      <c r="M202" s="15"/>
      <c r="N202" s="15"/>
      <c r="O202" s="15" t="s">
        <v>436</v>
      </c>
      <c r="P202" s="15">
        <v>1</v>
      </c>
      <c r="Q202" s="17">
        <v>1</v>
      </c>
      <c r="R202" s="17">
        <v>1</v>
      </c>
      <c r="S202" s="18">
        <f t="shared" ref="S202:S207" si="52">Q202/(R202*17)*100%</f>
        <v>5.8823529411764705E-2</v>
      </c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3.8">
      <c r="A203" s="19" t="s">
        <v>66</v>
      </c>
      <c r="B203" s="21"/>
      <c r="C203" s="15" t="s">
        <v>437</v>
      </c>
      <c r="D203" s="15">
        <v>1</v>
      </c>
      <c r="E203" s="21"/>
      <c r="F203" s="35"/>
      <c r="G203" s="15">
        <v>0</v>
      </c>
      <c r="H203" s="21"/>
      <c r="I203" s="15"/>
      <c r="J203" s="15">
        <v>0</v>
      </c>
      <c r="K203" s="21"/>
      <c r="L203" s="15"/>
      <c r="M203" s="15">
        <v>0</v>
      </c>
      <c r="N203" s="15"/>
      <c r="O203" s="15" t="s">
        <v>438</v>
      </c>
      <c r="P203" s="15">
        <v>1</v>
      </c>
      <c r="Q203" s="17">
        <v>2</v>
      </c>
      <c r="R203" s="17">
        <v>2</v>
      </c>
      <c r="S203" s="18">
        <f t="shared" si="52"/>
        <v>5.8823529411764705E-2</v>
      </c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3.8">
      <c r="A204" s="19" t="s">
        <v>75</v>
      </c>
      <c r="B204" s="21"/>
      <c r="C204" s="15" t="s">
        <v>439</v>
      </c>
      <c r="D204" s="15">
        <v>1</v>
      </c>
      <c r="E204" s="35"/>
      <c r="F204" s="15"/>
      <c r="G204" s="15">
        <v>0</v>
      </c>
      <c r="H204" s="21"/>
      <c r="I204" s="15"/>
      <c r="J204" s="15">
        <v>0</v>
      </c>
      <c r="K204" s="21"/>
      <c r="L204" s="15" t="s">
        <v>440</v>
      </c>
      <c r="M204" s="15">
        <v>1</v>
      </c>
      <c r="N204" s="15"/>
      <c r="O204" s="15" t="s">
        <v>441</v>
      </c>
      <c r="P204" s="15">
        <v>1</v>
      </c>
      <c r="Q204" s="17">
        <f t="shared" ref="Q204:Q207" si="53">P204+M204+J204+G204+D223+D204</f>
        <v>3</v>
      </c>
      <c r="R204" s="17">
        <v>3</v>
      </c>
      <c r="S204" s="18">
        <f t="shared" si="52"/>
        <v>5.8823529411764705E-2</v>
      </c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27.6">
      <c r="A205" s="19" t="s">
        <v>76</v>
      </c>
      <c r="B205" s="21"/>
      <c r="C205" s="15" t="s">
        <v>442</v>
      </c>
      <c r="D205" s="15">
        <v>2</v>
      </c>
      <c r="E205" s="15"/>
      <c r="F205" s="15"/>
      <c r="G205" s="15">
        <v>0</v>
      </c>
      <c r="H205" s="15"/>
      <c r="I205" s="15"/>
      <c r="J205" s="15">
        <v>0</v>
      </c>
      <c r="K205" s="21"/>
      <c r="L205" s="15" t="s">
        <v>443</v>
      </c>
      <c r="M205" s="15">
        <v>2</v>
      </c>
      <c r="N205" s="15"/>
      <c r="O205" s="15" t="s">
        <v>444</v>
      </c>
      <c r="P205" s="15">
        <v>1</v>
      </c>
      <c r="Q205" s="17">
        <f t="shared" si="53"/>
        <v>6</v>
      </c>
      <c r="R205" s="17">
        <v>5</v>
      </c>
      <c r="S205" s="18">
        <f t="shared" si="52"/>
        <v>7.0588235294117646E-2</v>
      </c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3.8">
      <c r="A206" s="19" t="s">
        <v>70</v>
      </c>
      <c r="B206" s="15"/>
      <c r="C206" s="15"/>
      <c r="D206" s="15">
        <v>0</v>
      </c>
      <c r="E206" s="15"/>
      <c r="F206" s="15"/>
      <c r="G206" s="15">
        <v>0</v>
      </c>
      <c r="H206" s="15"/>
      <c r="I206" s="15" t="s">
        <v>445</v>
      </c>
      <c r="J206" s="15">
        <v>1</v>
      </c>
      <c r="K206" s="15"/>
      <c r="L206" s="15"/>
      <c r="M206" s="15">
        <v>0</v>
      </c>
      <c r="N206" s="15"/>
      <c r="O206" s="15" t="s">
        <v>446</v>
      </c>
      <c r="P206" s="15">
        <v>1</v>
      </c>
      <c r="Q206" s="17">
        <f t="shared" si="53"/>
        <v>2</v>
      </c>
      <c r="R206" s="17">
        <v>2</v>
      </c>
      <c r="S206" s="18">
        <f t="shared" si="52"/>
        <v>5.8823529411764705E-2</v>
      </c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27.6">
      <c r="A207" s="19" t="s">
        <v>50</v>
      </c>
      <c r="B207" s="21"/>
      <c r="C207" s="15"/>
      <c r="D207" s="15">
        <v>0</v>
      </c>
      <c r="E207" s="21"/>
      <c r="F207" s="15"/>
      <c r="G207" s="15">
        <v>0</v>
      </c>
      <c r="H207" s="50"/>
      <c r="I207" s="15" t="s">
        <v>447</v>
      </c>
      <c r="J207" s="15">
        <v>1</v>
      </c>
      <c r="K207" s="50"/>
      <c r="L207" s="15"/>
      <c r="M207" s="15">
        <v>0</v>
      </c>
      <c r="N207" s="15"/>
      <c r="O207" s="15"/>
      <c r="P207" s="15">
        <v>0</v>
      </c>
      <c r="Q207" s="17">
        <f t="shared" si="53"/>
        <v>2</v>
      </c>
      <c r="R207" s="17">
        <v>3</v>
      </c>
      <c r="S207" s="18">
        <f t="shared" si="52"/>
        <v>3.9215686274509803E-2</v>
      </c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27.6">
      <c r="A208" s="19" t="s">
        <v>20</v>
      </c>
      <c r="B208" s="21"/>
      <c r="C208" s="15" t="s">
        <v>448</v>
      </c>
      <c r="D208" s="15">
        <v>1</v>
      </c>
      <c r="E208" s="21"/>
      <c r="F208" s="15"/>
      <c r="G208" s="15"/>
      <c r="H208" s="50"/>
      <c r="I208" s="15" t="s">
        <v>449</v>
      </c>
      <c r="J208" s="15">
        <v>1</v>
      </c>
      <c r="K208" s="50"/>
      <c r="L208" s="15" t="s">
        <v>450</v>
      </c>
      <c r="M208" s="15">
        <v>1</v>
      </c>
      <c r="N208" s="15"/>
      <c r="O208" s="15"/>
      <c r="P208" s="15"/>
      <c r="Q208" s="17">
        <f t="shared" ref="Q208:Q212" si="54">P208+M208+J208+G208+D226+D208</f>
        <v>4</v>
      </c>
      <c r="R208" s="17">
        <v>2</v>
      </c>
      <c r="S208" s="18">
        <v>0.1</v>
      </c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27.6">
      <c r="A209" s="19" t="s">
        <v>22</v>
      </c>
      <c r="B209" s="15"/>
      <c r="C209" s="15" t="s">
        <v>451</v>
      </c>
      <c r="D209" s="15">
        <v>1</v>
      </c>
      <c r="E209" s="15"/>
      <c r="F209" s="15" t="s">
        <v>452</v>
      </c>
      <c r="G209" s="15">
        <v>1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7">
        <f t="shared" si="54"/>
        <v>3</v>
      </c>
      <c r="R209" s="17">
        <v>2</v>
      </c>
      <c r="S209" s="18">
        <f t="shared" ref="S209:S213" si="55">Q209/(R209*17)*100%</f>
        <v>8.8235294117647065E-2</v>
      </c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3.8">
      <c r="A210" s="19" t="s">
        <v>48</v>
      </c>
      <c r="B210" s="21"/>
      <c r="C210" s="15"/>
      <c r="D210" s="15"/>
      <c r="E210" s="15"/>
      <c r="F210" s="15"/>
      <c r="G210" s="15"/>
      <c r="H210" s="15"/>
      <c r="I210" s="15" t="s">
        <v>453</v>
      </c>
      <c r="J210" s="15">
        <v>1</v>
      </c>
      <c r="K210" s="15"/>
      <c r="L210" s="15"/>
      <c r="M210" s="15"/>
      <c r="N210" s="15"/>
      <c r="O210" s="15" t="s">
        <v>454</v>
      </c>
      <c r="P210" s="15">
        <v>1</v>
      </c>
      <c r="Q210" s="17">
        <f t="shared" si="54"/>
        <v>2</v>
      </c>
      <c r="R210" s="17">
        <v>2</v>
      </c>
      <c r="S210" s="18">
        <f t="shared" si="55"/>
        <v>5.8823529411764705E-2</v>
      </c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27.6">
      <c r="A211" s="19" t="s">
        <v>71</v>
      </c>
      <c r="B211" s="21"/>
      <c r="C211" s="15"/>
      <c r="D211" s="15"/>
      <c r="E211" s="15"/>
      <c r="F211" s="15"/>
      <c r="G211" s="15"/>
      <c r="H211" s="15"/>
      <c r="I211" s="15"/>
      <c r="J211" s="15"/>
      <c r="K211" s="15"/>
      <c r="L211" s="15" t="s">
        <v>455</v>
      </c>
      <c r="M211" s="15">
        <v>1</v>
      </c>
      <c r="N211" s="15"/>
      <c r="O211" s="15" t="s">
        <v>456</v>
      </c>
      <c r="P211" s="15">
        <v>2</v>
      </c>
      <c r="Q211" s="17">
        <f t="shared" si="54"/>
        <v>3</v>
      </c>
      <c r="R211" s="17">
        <v>2</v>
      </c>
      <c r="S211" s="18">
        <f t="shared" si="55"/>
        <v>8.8235294117647065E-2</v>
      </c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41.4">
      <c r="A212" s="19" t="s">
        <v>21</v>
      </c>
      <c r="B212" s="21"/>
      <c r="C212" s="15"/>
      <c r="D212" s="15">
        <v>0</v>
      </c>
      <c r="E212" s="21"/>
      <c r="F212" s="15" t="s">
        <v>457</v>
      </c>
      <c r="G212" s="15">
        <v>2</v>
      </c>
      <c r="H212" s="15"/>
      <c r="I212" s="15" t="s">
        <v>458</v>
      </c>
      <c r="J212" s="15">
        <v>2</v>
      </c>
      <c r="K212" s="15"/>
      <c r="L212" s="15" t="s">
        <v>459</v>
      </c>
      <c r="M212" s="15">
        <v>1</v>
      </c>
      <c r="N212" s="15"/>
      <c r="O212" s="15" t="s">
        <v>460</v>
      </c>
      <c r="P212" s="15">
        <v>3</v>
      </c>
      <c r="Q212" s="17">
        <f t="shared" si="54"/>
        <v>8</v>
      </c>
      <c r="R212" s="17">
        <v>8</v>
      </c>
      <c r="S212" s="18">
        <f t="shared" si="55"/>
        <v>5.8823529411764705E-2</v>
      </c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3.8">
      <c r="A213" s="19" t="s">
        <v>53</v>
      </c>
      <c r="B213" s="21"/>
      <c r="C213" s="21"/>
      <c r="D213" s="15"/>
      <c r="E213" s="21"/>
      <c r="F213" s="21"/>
      <c r="G213" s="15"/>
      <c r="H213" s="21"/>
      <c r="I213" s="21"/>
      <c r="J213" s="15"/>
      <c r="K213" s="21"/>
      <c r="L213" s="15" t="s">
        <v>373</v>
      </c>
      <c r="M213" s="15">
        <v>1</v>
      </c>
      <c r="N213" s="15"/>
      <c r="O213" s="15"/>
      <c r="P213" s="15"/>
      <c r="Q213" s="17">
        <v>1</v>
      </c>
      <c r="R213" s="17">
        <v>1</v>
      </c>
      <c r="S213" s="18">
        <f t="shared" si="55"/>
        <v>5.8823529411764705E-2</v>
      </c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3.8">
      <c r="A214" s="24" t="s">
        <v>77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2"/>
      <c r="R214" s="12"/>
      <c r="S214" s="13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27.6">
      <c r="A215" s="19" t="s">
        <v>64</v>
      </c>
      <c r="B215" s="21"/>
      <c r="C215" s="21"/>
      <c r="D215" s="15">
        <v>0</v>
      </c>
      <c r="E215" s="21"/>
      <c r="F215" s="15" t="s">
        <v>461</v>
      </c>
      <c r="G215" s="15">
        <v>1</v>
      </c>
      <c r="H215" s="21"/>
      <c r="I215" s="47"/>
      <c r="J215" s="15">
        <v>0</v>
      </c>
      <c r="K215" s="21"/>
      <c r="L215" s="43"/>
      <c r="M215" s="15">
        <v>0</v>
      </c>
      <c r="N215" s="15"/>
      <c r="O215" s="15"/>
      <c r="P215" s="15">
        <v>0</v>
      </c>
      <c r="Q215" s="17">
        <f t="shared" ref="Q215:Q216" si="56">P215+M215+J215+G215+D233+D215</f>
        <v>1</v>
      </c>
      <c r="R215" s="17">
        <v>1</v>
      </c>
      <c r="S215" s="18">
        <f t="shared" ref="S215:S223" si="57">Q215/(R215*17)*100%</f>
        <v>5.8823529411764705E-2</v>
      </c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27.6">
      <c r="A216" s="19" t="s">
        <v>23</v>
      </c>
      <c r="B216" s="15"/>
      <c r="C216" s="15" t="s">
        <v>462</v>
      </c>
      <c r="D216" s="15">
        <v>1</v>
      </c>
      <c r="E216" s="40"/>
      <c r="F216" s="15" t="s">
        <v>463</v>
      </c>
      <c r="G216" s="15">
        <v>1</v>
      </c>
      <c r="H216" s="15"/>
      <c r="I216" s="15" t="s">
        <v>464</v>
      </c>
      <c r="J216" s="15">
        <v>1</v>
      </c>
      <c r="K216" s="15"/>
      <c r="L216" s="15" t="s">
        <v>465</v>
      </c>
      <c r="M216" s="15">
        <v>2</v>
      </c>
      <c r="N216" s="15"/>
      <c r="O216" s="15"/>
      <c r="P216" s="15"/>
      <c r="Q216" s="17">
        <f t="shared" si="56"/>
        <v>5</v>
      </c>
      <c r="R216" s="17">
        <v>3</v>
      </c>
      <c r="S216" s="18">
        <f t="shared" si="57"/>
        <v>9.8039215686274508E-2</v>
      </c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3.8">
      <c r="A217" s="19" t="s">
        <v>52</v>
      </c>
      <c r="B217" s="21"/>
      <c r="C217" s="23"/>
      <c r="D217" s="15"/>
      <c r="E217" s="21"/>
      <c r="F217" s="23"/>
      <c r="G217" s="15"/>
      <c r="H217" s="15" t="s">
        <v>393</v>
      </c>
      <c r="I217" s="15"/>
      <c r="J217" s="15">
        <v>1</v>
      </c>
      <c r="K217" s="21"/>
      <c r="L217" s="15"/>
      <c r="M217" s="15"/>
      <c r="N217" s="15"/>
      <c r="O217" s="15"/>
      <c r="P217" s="15">
        <v>1</v>
      </c>
      <c r="Q217" s="17">
        <v>1</v>
      </c>
      <c r="R217" s="17">
        <v>1</v>
      </c>
      <c r="S217" s="18">
        <f t="shared" si="57"/>
        <v>5.8823529411764705E-2</v>
      </c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27.6">
      <c r="A218" s="19" t="s">
        <v>66</v>
      </c>
      <c r="B218" s="21"/>
      <c r="C218" s="15" t="s">
        <v>466</v>
      </c>
      <c r="D218" s="15">
        <v>1</v>
      </c>
      <c r="E218" s="21"/>
      <c r="F218" s="15"/>
      <c r="G218" s="15"/>
      <c r="H218" s="15" t="s">
        <v>467</v>
      </c>
      <c r="I218" s="15"/>
      <c r="J218" s="15">
        <v>1</v>
      </c>
      <c r="K218" s="21"/>
      <c r="L218" s="15"/>
      <c r="M218" s="15"/>
      <c r="N218" s="15"/>
      <c r="O218" s="15" t="s">
        <v>468</v>
      </c>
      <c r="P218" s="15">
        <v>1</v>
      </c>
      <c r="Q218" s="17">
        <f t="shared" ref="Q218:Q227" si="58">P218+M218+J218+G218+D236+D218</f>
        <v>3</v>
      </c>
      <c r="R218" s="17">
        <v>2</v>
      </c>
      <c r="S218" s="18">
        <f t="shared" si="57"/>
        <v>8.8235294117647065E-2</v>
      </c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27.6">
      <c r="A219" s="51" t="s">
        <v>75</v>
      </c>
      <c r="B219" s="21"/>
      <c r="C219" s="15" t="s">
        <v>469</v>
      </c>
      <c r="D219" s="15">
        <v>1</v>
      </c>
      <c r="E219" s="35"/>
      <c r="F219" s="35"/>
      <c r="G219" s="15">
        <v>0</v>
      </c>
      <c r="H219" s="15" t="s">
        <v>424</v>
      </c>
      <c r="I219" s="15" t="s">
        <v>470</v>
      </c>
      <c r="J219" s="15">
        <v>2</v>
      </c>
      <c r="K219" s="21"/>
      <c r="L219" s="15"/>
      <c r="M219" s="15">
        <v>0</v>
      </c>
      <c r="N219" s="15"/>
      <c r="O219" s="15" t="s">
        <v>397</v>
      </c>
      <c r="P219" s="15">
        <v>2</v>
      </c>
      <c r="Q219" s="17">
        <f t="shared" si="58"/>
        <v>5</v>
      </c>
      <c r="R219" s="17">
        <v>4</v>
      </c>
      <c r="S219" s="18">
        <f t="shared" si="57"/>
        <v>7.3529411764705885E-2</v>
      </c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</row>
    <row r="220" spans="1:30" ht="27.6">
      <c r="A220" s="53" t="s">
        <v>76</v>
      </c>
      <c r="B220" s="21"/>
      <c r="C220" s="15" t="s">
        <v>471</v>
      </c>
      <c r="D220" s="15">
        <v>2</v>
      </c>
      <c r="E220" s="15"/>
      <c r="F220" s="15"/>
      <c r="G220" s="15">
        <v>0</v>
      </c>
      <c r="H220" s="15"/>
      <c r="I220" s="15"/>
      <c r="J220" s="15">
        <v>0</v>
      </c>
      <c r="K220" s="21"/>
      <c r="L220" s="15" t="s">
        <v>472</v>
      </c>
      <c r="M220" s="15">
        <v>2</v>
      </c>
      <c r="N220" s="15"/>
      <c r="O220" s="15" t="s">
        <v>329</v>
      </c>
      <c r="P220" s="15">
        <v>1</v>
      </c>
      <c r="Q220" s="17">
        <f t="shared" si="58"/>
        <v>5</v>
      </c>
      <c r="R220" s="17">
        <v>5</v>
      </c>
      <c r="S220" s="18">
        <f t="shared" si="57"/>
        <v>5.8823529411764705E-2</v>
      </c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</row>
    <row r="221" spans="1:30" ht="13.8">
      <c r="A221" s="19" t="s">
        <v>70</v>
      </c>
      <c r="B221" s="15"/>
      <c r="C221" s="15"/>
      <c r="D221" s="15">
        <v>0</v>
      </c>
      <c r="E221" s="15"/>
      <c r="F221" s="43"/>
      <c r="G221" s="15">
        <v>0</v>
      </c>
      <c r="H221" s="15"/>
      <c r="I221" s="15" t="s">
        <v>473</v>
      </c>
      <c r="J221" s="15">
        <v>1</v>
      </c>
      <c r="K221" s="15"/>
      <c r="L221" s="15"/>
      <c r="M221" s="15">
        <v>0</v>
      </c>
      <c r="N221" s="15"/>
      <c r="O221" s="15" t="s">
        <v>474</v>
      </c>
      <c r="P221" s="15">
        <v>1</v>
      </c>
      <c r="Q221" s="17">
        <f t="shared" si="58"/>
        <v>2</v>
      </c>
      <c r="R221" s="17">
        <v>2</v>
      </c>
      <c r="S221" s="18">
        <f t="shared" si="57"/>
        <v>5.8823529411764705E-2</v>
      </c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3.8">
      <c r="A222" s="19" t="s">
        <v>48</v>
      </c>
      <c r="B222" s="21"/>
      <c r="C222" s="15" t="s">
        <v>475</v>
      </c>
      <c r="D222" s="15">
        <v>1</v>
      </c>
      <c r="E222" s="21"/>
      <c r="F222" s="15"/>
      <c r="G222" s="15"/>
      <c r="H222" s="15" t="s">
        <v>476</v>
      </c>
      <c r="I222" s="15"/>
      <c r="J222" s="15">
        <v>1</v>
      </c>
      <c r="K222" s="21"/>
      <c r="L222" s="15"/>
      <c r="M222" s="15"/>
      <c r="N222" s="15"/>
      <c r="O222" s="15" t="s">
        <v>477</v>
      </c>
      <c r="P222" s="15">
        <v>1</v>
      </c>
      <c r="Q222" s="17">
        <f t="shared" si="58"/>
        <v>3</v>
      </c>
      <c r="R222" s="17">
        <v>2</v>
      </c>
      <c r="S222" s="18">
        <f t="shared" si="57"/>
        <v>8.8235294117647065E-2</v>
      </c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3.8">
      <c r="A223" s="19" t="s">
        <v>71</v>
      </c>
      <c r="B223" s="21"/>
      <c r="C223" s="23"/>
      <c r="D223" s="15"/>
      <c r="E223" s="21"/>
      <c r="F223" s="15"/>
      <c r="G223" s="15"/>
      <c r="H223" s="15" t="s">
        <v>478</v>
      </c>
      <c r="I223" s="15" t="s">
        <v>479</v>
      </c>
      <c r="J223" s="15">
        <v>2</v>
      </c>
      <c r="K223" s="15"/>
      <c r="L223" s="15"/>
      <c r="M223" s="15"/>
      <c r="N223" s="15"/>
      <c r="O223" s="15" t="s">
        <v>480</v>
      </c>
      <c r="P223" s="15">
        <v>1</v>
      </c>
      <c r="Q223" s="17">
        <f t="shared" si="58"/>
        <v>3</v>
      </c>
      <c r="R223" s="17">
        <v>2</v>
      </c>
      <c r="S223" s="18">
        <f t="shared" si="57"/>
        <v>8.8235294117647065E-2</v>
      </c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27.6">
      <c r="A224" s="19" t="s">
        <v>20</v>
      </c>
      <c r="B224" s="21"/>
      <c r="C224" s="15" t="s">
        <v>481</v>
      </c>
      <c r="D224" s="15">
        <v>1</v>
      </c>
      <c r="E224" s="21"/>
      <c r="F224" s="15"/>
      <c r="G224" s="15">
        <v>0</v>
      </c>
      <c r="H224" s="21"/>
      <c r="I224" s="15" t="s">
        <v>482</v>
      </c>
      <c r="J224" s="15">
        <v>1</v>
      </c>
      <c r="K224" s="21"/>
      <c r="L224" s="15"/>
      <c r="M224" s="15">
        <v>0</v>
      </c>
      <c r="N224" s="15"/>
      <c r="O224" s="40"/>
      <c r="P224" s="15">
        <v>0</v>
      </c>
      <c r="Q224" s="17">
        <f t="shared" si="58"/>
        <v>2</v>
      </c>
      <c r="R224" s="17">
        <v>1</v>
      </c>
      <c r="S224" s="18">
        <v>0.1</v>
      </c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3.8">
      <c r="A225" s="19" t="s">
        <v>78</v>
      </c>
      <c r="B225" s="15"/>
      <c r="C225" s="15"/>
      <c r="D225" s="15"/>
      <c r="E225" s="15"/>
      <c r="F225" s="15"/>
      <c r="G225" s="15"/>
      <c r="H225" s="15"/>
      <c r="I225" s="23">
        <v>45352</v>
      </c>
      <c r="J225" s="15">
        <v>1</v>
      </c>
      <c r="K225" s="15"/>
      <c r="L225" s="15"/>
      <c r="M225" s="15"/>
      <c r="N225" s="15"/>
      <c r="O225" s="23">
        <v>45422</v>
      </c>
      <c r="P225" s="15">
        <v>1</v>
      </c>
      <c r="Q225" s="17">
        <f t="shared" si="58"/>
        <v>2</v>
      </c>
      <c r="R225" s="17">
        <v>1</v>
      </c>
      <c r="S225" s="18">
        <v>0.1</v>
      </c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27.6">
      <c r="A226" s="19" t="s">
        <v>22</v>
      </c>
      <c r="B226" s="15"/>
      <c r="C226" s="15" t="s">
        <v>483</v>
      </c>
      <c r="D226" s="15">
        <v>1</v>
      </c>
      <c r="E226" s="15"/>
      <c r="F226" s="15" t="s">
        <v>484</v>
      </c>
      <c r="G226" s="15">
        <v>1</v>
      </c>
      <c r="H226" s="15"/>
      <c r="I226" s="15"/>
      <c r="J226" s="15"/>
      <c r="K226" s="15"/>
      <c r="L226" s="15"/>
      <c r="M226" s="15"/>
      <c r="N226" s="15"/>
      <c r="O226" s="15"/>
      <c r="P226" s="15"/>
      <c r="Q226" s="17">
        <f t="shared" si="58"/>
        <v>2</v>
      </c>
      <c r="R226" s="17">
        <v>2</v>
      </c>
      <c r="S226" s="18">
        <f t="shared" ref="S226:S228" si="59">Q226/(R226*17)*100%</f>
        <v>5.8823529411764705E-2</v>
      </c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41.4">
      <c r="A227" s="19" t="s">
        <v>21</v>
      </c>
      <c r="B227" s="21"/>
      <c r="C227" s="15" t="s">
        <v>268</v>
      </c>
      <c r="D227" s="15">
        <v>1</v>
      </c>
      <c r="E227" s="21"/>
      <c r="F227" s="15" t="s">
        <v>485</v>
      </c>
      <c r="G227" s="15">
        <v>1</v>
      </c>
      <c r="H227" s="21"/>
      <c r="I227" s="15" t="s">
        <v>486</v>
      </c>
      <c r="J227" s="15">
        <v>2</v>
      </c>
      <c r="K227" s="15"/>
      <c r="L227" s="15" t="s">
        <v>487</v>
      </c>
      <c r="M227" s="15">
        <v>1</v>
      </c>
      <c r="N227" s="15"/>
      <c r="O227" s="15" t="s">
        <v>488</v>
      </c>
      <c r="P227" s="15">
        <v>1</v>
      </c>
      <c r="Q227" s="17">
        <f t="shared" si="58"/>
        <v>6</v>
      </c>
      <c r="R227" s="17">
        <v>6</v>
      </c>
      <c r="S227" s="18">
        <f t="shared" si="59"/>
        <v>5.8823529411764705E-2</v>
      </c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3.8">
      <c r="A228" s="19" t="s">
        <v>53</v>
      </c>
      <c r="B228" s="21"/>
      <c r="C228" s="21"/>
      <c r="D228" s="15"/>
      <c r="E228" s="21"/>
      <c r="F228" s="23"/>
      <c r="G228" s="15"/>
      <c r="H228" s="21"/>
      <c r="I228" s="15"/>
      <c r="J228" s="15"/>
      <c r="K228" s="21"/>
      <c r="L228" s="15" t="s">
        <v>489</v>
      </c>
      <c r="M228" s="15">
        <v>1</v>
      </c>
      <c r="N228" s="15"/>
      <c r="O228" s="15"/>
      <c r="P228" s="15"/>
      <c r="Q228" s="17">
        <f>P228+M228+J228+G228+D246+R1530</f>
        <v>1</v>
      </c>
      <c r="R228" s="17">
        <v>1</v>
      </c>
      <c r="S228" s="18">
        <f t="shared" si="59"/>
        <v>5.8823529411764705E-2</v>
      </c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3.8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37"/>
      <c r="R229" s="37"/>
      <c r="S229" s="37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3.8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37"/>
      <c r="R230" s="37"/>
      <c r="S230" s="37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3.8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37"/>
      <c r="R231" s="37"/>
      <c r="S231" s="37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3.8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37"/>
      <c r="R232" s="37"/>
      <c r="S232" s="37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3.8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37"/>
      <c r="R233" s="37"/>
      <c r="S233" s="37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3.8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37"/>
      <c r="R234" s="37"/>
      <c r="S234" s="37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3.8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37"/>
      <c r="R235" s="37"/>
      <c r="S235" s="37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3.8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37"/>
      <c r="R236" s="37"/>
      <c r="S236" s="37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3.8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37"/>
      <c r="R237" s="37"/>
      <c r="S237" s="37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3.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37"/>
      <c r="R238" s="37"/>
      <c r="S238" s="37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3.8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37"/>
      <c r="R239" s="37"/>
      <c r="S239" s="37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3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54"/>
      <c r="R240" s="54"/>
      <c r="S240" s="5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3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54"/>
      <c r="R241" s="54"/>
      <c r="S241" s="54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3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54"/>
      <c r="R242" s="54"/>
      <c r="S242" s="5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3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54"/>
      <c r="R243" s="54"/>
      <c r="S243" s="5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3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54"/>
      <c r="R244" s="54"/>
      <c r="S244" s="5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3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54"/>
      <c r="R245" s="54"/>
      <c r="S245" s="5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3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54"/>
      <c r="R246" s="54"/>
      <c r="S246" s="54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3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54"/>
      <c r="R247" s="54"/>
      <c r="S247" s="54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3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54"/>
      <c r="R248" s="54"/>
      <c r="S248" s="54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3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54"/>
      <c r="R249" s="54"/>
      <c r="S249" s="54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3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54"/>
      <c r="R250" s="54"/>
      <c r="S250" s="54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3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54"/>
      <c r="R251" s="54"/>
      <c r="S251" s="54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3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54"/>
      <c r="R252" s="54"/>
      <c r="S252" s="54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3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54"/>
      <c r="R253" s="54"/>
      <c r="S253" s="54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3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54"/>
      <c r="R254" s="54"/>
      <c r="S254" s="54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3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54"/>
      <c r="R255" s="54"/>
      <c r="S255" s="54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3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54"/>
      <c r="R256" s="54"/>
      <c r="S256" s="54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3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54"/>
      <c r="R257" s="54"/>
      <c r="S257" s="54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3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54"/>
      <c r="R258" s="54"/>
      <c r="S258" s="54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3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54"/>
      <c r="R259" s="54"/>
      <c r="S259" s="54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3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54"/>
      <c r="R260" s="54"/>
      <c r="S260" s="54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3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54"/>
      <c r="R261" s="54"/>
      <c r="S261" s="54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3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54"/>
      <c r="R262" s="54"/>
      <c r="S262" s="54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3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54"/>
      <c r="R263" s="54"/>
      <c r="S263" s="54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3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54"/>
      <c r="R264" s="54"/>
      <c r="S264" s="54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3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54"/>
      <c r="R265" s="54"/>
      <c r="S265" s="54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3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54"/>
      <c r="R266" s="54"/>
      <c r="S266" s="54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3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54"/>
      <c r="R267" s="54"/>
      <c r="S267" s="54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3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54"/>
      <c r="R268" s="54"/>
      <c r="S268" s="54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3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54"/>
      <c r="R269" s="54"/>
      <c r="S269" s="54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3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54"/>
      <c r="R270" s="54"/>
      <c r="S270" s="54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3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54"/>
      <c r="R271" s="54"/>
      <c r="S271" s="54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3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54"/>
      <c r="R272" s="54"/>
      <c r="S272" s="54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3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54"/>
      <c r="R273" s="54"/>
      <c r="S273" s="54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3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54"/>
      <c r="R274" s="54"/>
      <c r="S274" s="54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3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54"/>
      <c r="R275" s="54"/>
      <c r="S275" s="54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3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54"/>
      <c r="R276" s="54"/>
      <c r="S276" s="54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3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54"/>
      <c r="R277" s="54"/>
      <c r="S277" s="54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3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54"/>
      <c r="R278" s="54"/>
      <c r="S278" s="54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3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54"/>
      <c r="R279" s="54"/>
      <c r="S279" s="54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3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54"/>
      <c r="R280" s="54"/>
      <c r="S280" s="54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3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54"/>
      <c r="R281" s="54"/>
      <c r="S281" s="54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3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54"/>
      <c r="R282" s="54"/>
      <c r="S282" s="54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3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54"/>
      <c r="R283" s="54"/>
      <c r="S283" s="5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3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54"/>
      <c r="R284" s="54"/>
      <c r="S284" s="5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3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54"/>
      <c r="R285" s="54"/>
      <c r="S285" s="54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3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54"/>
      <c r="R286" s="54"/>
      <c r="S286" s="54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3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54"/>
      <c r="R287" s="54"/>
      <c r="S287" s="54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3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54"/>
      <c r="R288" s="54"/>
      <c r="S288" s="54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3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54"/>
      <c r="R289" s="54"/>
      <c r="S289" s="54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3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54"/>
      <c r="R290" s="54"/>
      <c r="S290" s="54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3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54"/>
      <c r="R291" s="54"/>
      <c r="S291" s="54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3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54"/>
      <c r="R292" s="54"/>
      <c r="S292" s="54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3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54"/>
      <c r="R293" s="54"/>
      <c r="S293" s="54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3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54"/>
      <c r="R294" s="54"/>
      <c r="S294" s="54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3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54"/>
      <c r="R295" s="54"/>
      <c r="S295" s="5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3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54"/>
      <c r="R296" s="54"/>
      <c r="S296" s="54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3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54"/>
      <c r="R297" s="54"/>
      <c r="S297" s="54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3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54"/>
      <c r="R298" s="54"/>
      <c r="S298" s="54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3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54"/>
      <c r="R299" s="54"/>
      <c r="S299" s="54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3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54"/>
      <c r="R300" s="54"/>
      <c r="S300" s="54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3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54"/>
      <c r="R301" s="54"/>
      <c r="S301" s="54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3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54"/>
      <c r="R302" s="54"/>
      <c r="S302" s="54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3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54"/>
      <c r="R303" s="54"/>
      <c r="S303" s="54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3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54"/>
      <c r="R304" s="54"/>
      <c r="S304" s="54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3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54"/>
      <c r="R305" s="54"/>
      <c r="S305" s="54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3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54"/>
      <c r="R306" s="54"/>
      <c r="S306" s="54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3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54"/>
      <c r="R307" s="54"/>
      <c r="S307" s="54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3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54"/>
      <c r="R308" s="54"/>
      <c r="S308" s="54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3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54"/>
      <c r="R309" s="54"/>
      <c r="S309" s="54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3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54"/>
      <c r="R310" s="54"/>
      <c r="S310" s="54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3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54"/>
      <c r="R311" s="54"/>
      <c r="S311" s="54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3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54"/>
      <c r="R312" s="54"/>
      <c r="S312" s="54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3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54"/>
      <c r="R313" s="54"/>
      <c r="S313" s="54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3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54"/>
      <c r="R314" s="54"/>
      <c r="S314" s="54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3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54"/>
      <c r="R315" s="54"/>
      <c r="S315" s="54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3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54"/>
      <c r="R316" s="54"/>
      <c r="S316" s="54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3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54"/>
      <c r="R317" s="54"/>
      <c r="S317" s="54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3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54"/>
      <c r="R318" s="54"/>
      <c r="S318" s="54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3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54"/>
      <c r="R319" s="54"/>
      <c r="S319" s="54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3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54"/>
      <c r="R320" s="54"/>
      <c r="S320" s="54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3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54"/>
      <c r="R321" s="54"/>
      <c r="S321" s="54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3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54"/>
      <c r="R322" s="54"/>
      <c r="S322" s="54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3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54"/>
      <c r="R323" s="54"/>
      <c r="S323" s="54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3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54"/>
      <c r="R324" s="54"/>
      <c r="S324" s="54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3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54"/>
      <c r="R325" s="54"/>
      <c r="S325" s="54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3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54"/>
      <c r="R326" s="54"/>
      <c r="S326" s="54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3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54"/>
      <c r="R327" s="54"/>
      <c r="S327" s="54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3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54"/>
      <c r="R328" s="54"/>
      <c r="S328" s="54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3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54"/>
      <c r="R329" s="54"/>
      <c r="S329" s="54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3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54"/>
      <c r="R330" s="54"/>
      <c r="S330" s="54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3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54"/>
      <c r="R331" s="54"/>
      <c r="S331" s="54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3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54"/>
      <c r="R332" s="54"/>
      <c r="S332" s="54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3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54"/>
      <c r="R333" s="54"/>
      <c r="S333" s="54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3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54"/>
      <c r="R334" s="54"/>
      <c r="S334" s="54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3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54"/>
      <c r="R335" s="54"/>
      <c r="S335" s="54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3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54"/>
      <c r="R336" s="54"/>
      <c r="S336" s="54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3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54"/>
      <c r="R337" s="54"/>
      <c r="S337" s="54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3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54"/>
      <c r="R338" s="54"/>
      <c r="S338" s="54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3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54"/>
      <c r="R339" s="54"/>
      <c r="S339" s="54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3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54"/>
      <c r="R340" s="54"/>
      <c r="S340" s="54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3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54"/>
      <c r="R341" s="54"/>
      <c r="S341" s="54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3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54"/>
      <c r="R342" s="54"/>
      <c r="S342" s="54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3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54"/>
      <c r="R343" s="54"/>
      <c r="S343" s="54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3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54"/>
      <c r="R344" s="54"/>
      <c r="S344" s="54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3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54"/>
      <c r="R345" s="54"/>
      <c r="S345" s="54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3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54"/>
      <c r="R346" s="54"/>
      <c r="S346" s="54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3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54"/>
      <c r="R347" s="54"/>
      <c r="S347" s="54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3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54"/>
      <c r="R348" s="54"/>
      <c r="S348" s="54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3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54"/>
      <c r="R349" s="54"/>
      <c r="S349" s="54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3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54"/>
      <c r="R350" s="54"/>
      <c r="S350" s="54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3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54"/>
      <c r="R351" s="54"/>
      <c r="S351" s="54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3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54"/>
      <c r="R352" s="54"/>
      <c r="S352" s="54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3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54"/>
      <c r="R353" s="54"/>
      <c r="S353" s="54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3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54"/>
      <c r="R354" s="54"/>
      <c r="S354" s="54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3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54"/>
      <c r="R355" s="54"/>
      <c r="S355" s="54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3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54"/>
      <c r="R356" s="54"/>
      <c r="S356" s="54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3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54"/>
      <c r="R357" s="54"/>
      <c r="S357" s="54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3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54"/>
      <c r="R358" s="54"/>
      <c r="S358" s="54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3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54"/>
      <c r="R359" s="54"/>
      <c r="S359" s="54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3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54"/>
      <c r="R360" s="54"/>
      <c r="S360" s="54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3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54"/>
      <c r="R361" s="54"/>
      <c r="S361" s="54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3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54"/>
      <c r="R362" s="54"/>
      <c r="S362" s="54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3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54"/>
      <c r="R363" s="54"/>
      <c r="S363" s="54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3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54"/>
      <c r="R364" s="54"/>
      <c r="S364" s="54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3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54"/>
      <c r="R365" s="54"/>
      <c r="S365" s="54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3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54"/>
      <c r="R366" s="54"/>
      <c r="S366" s="54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3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54"/>
      <c r="R367" s="54"/>
      <c r="S367" s="54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3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54"/>
      <c r="R368" s="54"/>
      <c r="S368" s="54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3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54"/>
      <c r="R369" s="54"/>
      <c r="S369" s="54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3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54"/>
      <c r="R370" s="54"/>
      <c r="S370" s="54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3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54"/>
      <c r="R371" s="54"/>
      <c r="S371" s="54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3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54"/>
      <c r="R372" s="54"/>
      <c r="S372" s="54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3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54"/>
      <c r="R373" s="54"/>
      <c r="S373" s="54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3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54"/>
      <c r="R374" s="54"/>
      <c r="S374" s="54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3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54"/>
      <c r="R375" s="54"/>
      <c r="S375" s="54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3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54"/>
      <c r="R376" s="54"/>
      <c r="S376" s="54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3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54"/>
      <c r="R377" s="54"/>
      <c r="S377" s="54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3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54"/>
      <c r="R378" s="54"/>
      <c r="S378" s="54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3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54"/>
      <c r="R379" s="54"/>
      <c r="S379" s="54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3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54"/>
      <c r="R380" s="54"/>
      <c r="S380" s="54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3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54"/>
      <c r="R381" s="54"/>
      <c r="S381" s="54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3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54"/>
      <c r="R382" s="54"/>
      <c r="S382" s="54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3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54"/>
      <c r="R383" s="54"/>
      <c r="S383" s="54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3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54"/>
      <c r="R384" s="54"/>
      <c r="S384" s="54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3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54"/>
      <c r="R385" s="54"/>
      <c r="S385" s="54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3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54"/>
      <c r="R386" s="54"/>
      <c r="S386" s="54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3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54"/>
      <c r="R387" s="54"/>
      <c r="S387" s="54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3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54"/>
      <c r="R388" s="54"/>
      <c r="S388" s="54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3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54"/>
      <c r="R389" s="54"/>
      <c r="S389" s="54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3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54"/>
      <c r="R390" s="54"/>
      <c r="S390" s="54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3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54"/>
      <c r="R391" s="54"/>
      <c r="S391" s="54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3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54"/>
      <c r="R392" s="54"/>
      <c r="S392" s="54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3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54"/>
      <c r="R393" s="54"/>
      <c r="S393" s="54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3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54"/>
      <c r="R394" s="54"/>
      <c r="S394" s="54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3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54"/>
      <c r="R395" s="54"/>
      <c r="S395" s="54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3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54"/>
      <c r="R396" s="54"/>
      <c r="S396" s="54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3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54"/>
      <c r="R397" s="54"/>
      <c r="S397" s="54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3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54"/>
      <c r="R398" s="54"/>
      <c r="S398" s="54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3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54"/>
      <c r="R399" s="54"/>
      <c r="S399" s="54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3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54"/>
      <c r="R400" s="54"/>
      <c r="S400" s="54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3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54"/>
      <c r="R401" s="54"/>
      <c r="S401" s="54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3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54"/>
      <c r="R402" s="54"/>
      <c r="S402" s="54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3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54"/>
      <c r="R403" s="54"/>
      <c r="S403" s="54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3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54"/>
      <c r="R404" s="54"/>
      <c r="S404" s="54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3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54"/>
      <c r="R405" s="54"/>
      <c r="S405" s="54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3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54"/>
      <c r="R406" s="54"/>
      <c r="S406" s="54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3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54"/>
      <c r="R407" s="54"/>
      <c r="S407" s="54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3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54"/>
      <c r="R408" s="54"/>
      <c r="S408" s="54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3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54"/>
      <c r="R409" s="54"/>
      <c r="S409" s="54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3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54"/>
      <c r="R410" s="54"/>
      <c r="S410" s="54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3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54"/>
      <c r="R411" s="54"/>
      <c r="S411" s="54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3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54"/>
      <c r="R412" s="54"/>
      <c r="S412" s="54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3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54"/>
      <c r="R413" s="54"/>
      <c r="S413" s="54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3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54"/>
      <c r="R414" s="54"/>
      <c r="S414" s="54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3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54"/>
      <c r="R415" s="54"/>
      <c r="S415" s="54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3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54"/>
      <c r="R416" s="54"/>
      <c r="S416" s="54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3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54"/>
      <c r="R417" s="54"/>
      <c r="S417" s="54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3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54"/>
      <c r="R418" s="54"/>
      <c r="S418" s="54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3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54"/>
      <c r="R419" s="54"/>
      <c r="S419" s="54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3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54"/>
      <c r="R420" s="54"/>
      <c r="S420" s="54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3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54"/>
      <c r="R421" s="54"/>
      <c r="S421" s="54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3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54"/>
      <c r="R422" s="54"/>
      <c r="S422" s="54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3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54"/>
      <c r="R423" s="54"/>
      <c r="S423" s="54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3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54"/>
      <c r="R424" s="54"/>
      <c r="S424" s="54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3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54"/>
      <c r="R425" s="54"/>
      <c r="S425" s="54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3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54"/>
      <c r="R426" s="54"/>
      <c r="S426" s="54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3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54"/>
      <c r="R427" s="54"/>
      <c r="S427" s="54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3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54"/>
      <c r="R428" s="54"/>
      <c r="S428" s="54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3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54"/>
      <c r="R429" s="54"/>
      <c r="S429" s="54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3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54"/>
      <c r="R430" s="54"/>
      <c r="S430" s="54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3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54"/>
      <c r="R431" s="54"/>
      <c r="S431" s="54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3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54"/>
      <c r="R432" s="54"/>
      <c r="S432" s="54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3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54"/>
      <c r="R433" s="54"/>
      <c r="S433" s="54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3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54"/>
      <c r="R434" s="54"/>
      <c r="S434" s="54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3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54"/>
      <c r="R435" s="54"/>
      <c r="S435" s="54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3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54"/>
      <c r="R436" s="54"/>
      <c r="S436" s="54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3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54"/>
      <c r="R437" s="54"/>
      <c r="S437" s="54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3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54"/>
      <c r="R438" s="54"/>
      <c r="S438" s="54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3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54"/>
      <c r="R439" s="54"/>
      <c r="S439" s="54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3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54"/>
      <c r="R440" s="54"/>
      <c r="S440" s="54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3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54"/>
      <c r="R441" s="54"/>
      <c r="S441" s="54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3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54"/>
      <c r="R442" s="54"/>
      <c r="S442" s="54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3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54"/>
      <c r="R443" s="54"/>
      <c r="S443" s="54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3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54"/>
      <c r="R444" s="54"/>
      <c r="S444" s="54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3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54"/>
      <c r="R445" s="54"/>
      <c r="S445" s="54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3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54"/>
      <c r="R446" s="54"/>
      <c r="S446" s="54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3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54"/>
      <c r="R447" s="54"/>
      <c r="S447" s="54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3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54"/>
      <c r="R448" s="54"/>
      <c r="S448" s="54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3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54"/>
      <c r="R449" s="54"/>
      <c r="S449" s="54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3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54"/>
      <c r="R450" s="54"/>
      <c r="S450" s="54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3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54"/>
      <c r="R451" s="54"/>
      <c r="S451" s="54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3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54"/>
      <c r="R452" s="54"/>
      <c r="S452" s="54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3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54"/>
      <c r="R453" s="54"/>
      <c r="S453" s="54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3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54"/>
      <c r="R454" s="54"/>
      <c r="S454" s="54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3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54"/>
      <c r="R455" s="54"/>
      <c r="S455" s="54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3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54"/>
      <c r="R456" s="54"/>
      <c r="S456" s="54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3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54"/>
      <c r="R457" s="54"/>
      <c r="S457" s="54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3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54"/>
      <c r="R458" s="54"/>
      <c r="S458" s="54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3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54"/>
      <c r="R459" s="54"/>
      <c r="S459" s="54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3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54"/>
      <c r="R460" s="54"/>
      <c r="S460" s="54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3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54"/>
      <c r="R461" s="54"/>
      <c r="S461" s="54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3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54"/>
      <c r="R462" s="54"/>
      <c r="S462" s="54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3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54"/>
      <c r="R463" s="54"/>
      <c r="S463" s="54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3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54"/>
      <c r="R464" s="54"/>
      <c r="S464" s="54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3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54"/>
      <c r="R465" s="54"/>
      <c r="S465" s="54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3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54"/>
      <c r="R466" s="54"/>
      <c r="S466" s="54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3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54"/>
      <c r="R467" s="54"/>
      <c r="S467" s="54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3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54"/>
      <c r="R468" s="54"/>
      <c r="S468" s="54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3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54"/>
      <c r="R469" s="54"/>
      <c r="S469" s="54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3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54"/>
      <c r="R470" s="54"/>
      <c r="S470" s="54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3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54"/>
      <c r="R471" s="54"/>
      <c r="S471" s="54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3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54"/>
      <c r="R472" s="54"/>
      <c r="S472" s="54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3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54"/>
      <c r="R473" s="54"/>
      <c r="S473" s="54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3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54"/>
      <c r="R474" s="54"/>
      <c r="S474" s="54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3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54"/>
      <c r="R475" s="54"/>
      <c r="S475" s="54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3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54"/>
      <c r="R476" s="54"/>
      <c r="S476" s="54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3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54"/>
      <c r="R477" s="54"/>
      <c r="S477" s="54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3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54"/>
      <c r="R478" s="54"/>
      <c r="S478" s="54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3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54"/>
      <c r="R479" s="54"/>
      <c r="S479" s="54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3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54"/>
      <c r="R480" s="54"/>
      <c r="S480" s="54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3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54"/>
      <c r="R481" s="54"/>
      <c r="S481" s="54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3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54"/>
      <c r="R482" s="54"/>
      <c r="S482" s="54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3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54"/>
      <c r="R483" s="54"/>
      <c r="S483" s="54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3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54"/>
      <c r="R484" s="54"/>
      <c r="S484" s="54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3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54"/>
      <c r="R485" s="54"/>
      <c r="S485" s="54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3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54"/>
      <c r="R486" s="54"/>
      <c r="S486" s="54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3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54"/>
      <c r="R487" s="54"/>
      <c r="S487" s="54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3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54"/>
      <c r="R488" s="54"/>
      <c r="S488" s="54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3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54"/>
      <c r="R489" s="54"/>
      <c r="S489" s="54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3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54"/>
      <c r="R490" s="54"/>
      <c r="S490" s="54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3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54"/>
      <c r="R491" s="54"/>
      <c r="S491" s="54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3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54"/>
      <c r="R492" s="54"/>
      <c r="S492" s="54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3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54"/>
      <c r="R493" s="54"/>
      <c r="S493" s="54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3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54"/>
      <c r="R494" s="54"/>
      <c r="S494" s="54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3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54"/>
      <c r="R495" s="54"/>
      <c r="S495" s="54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3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54"/>
      <c r="R496" s="54"/>
      <c r="S496" s="54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3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54"/>
      <c r="R497" s="54"/>
      <c r="S497" s="54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3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54"/>
      <c r="R498" s="54"/>
      <c r="S498" s="54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3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54"/>
      <c r="R499" s="54"/>
      <c r="S499" s="54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3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54"/>
      <c r="R500" s="54"/>
      <c r="S500" s="54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3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54"/>
      <c r="R501" s="54"/>
      <c r="S501" s="54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3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54"/>
      <c r="R502" s="54"/>
      <c r="S502" s="54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3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54"/>
      <c r="R503" s="54"/>
      <c r="S503" s="54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3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54"/>
      <c r="R504" s="54"/>
      <c r="S504" s="54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3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54"/>
      <c r="R505" s="54"/>
      <c r="S505" s="54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3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54"/>
      <c r="R506" s="54"/>
      <c r="S506" s="54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3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54"/>
      <c r="R507" s="54"/>
      <c r="S507" s="54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3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54"/>
      <c r="R508" s="54"/>
      <c r="S508" s="54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3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54"/>
      <c r="R509" s="54"/>
      <c r="S509" s="54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3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54"/>
      <c r="R510" s="54"/>
      <c r="S510" s="54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3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54"/>
      <c r="R511" s="54"/>
      <c r="S511" s="54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3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54"/>
      <c r="R512" s="54"/>
      <c r="S512" s="54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3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54"/>
      <c r="R513" s="54"/>
      <c r="S513" s="54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3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54"/>
      <c r="R514" s="54"/>
      <c r="S514" s="54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3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54"/>
      <c r="R515" s="54"/>
      <c r="S515" s="54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3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54"/>
      <c r="R516" s="54"/>
      <c r="S516" s="54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3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54"/>
      <c r="R517" s="54"/>
      <c r="S517" s="54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3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54"/>
      <c r="R518" s="54"/>
      <c r="S518" s="54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3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54"/>
      <c r="R519" s="54"/>
      <c r="S519" s="54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3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54"/>
      <c r="R520" s="54"/>
      <c r="S520" s="54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3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54"/>
      <c r="R521" s="54"/>
      <c r="S521" s="54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3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54"/>
      <c r="R522" s="54"/>
      <c r="S522" s="54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3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54"/>
      <c r="R523" s="54"/>
      <c r="S523" s="54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3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54"/>
      <c r="R524" s="54"/>
      <c r="S524" s="54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3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54"/>
      <c r="R525" s="54"/>
      <c r="S525" s="54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3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54"/>
      <c r="R526" s="54"/>
      <c r="S526" s="54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3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54"/>
      <c r="R527" s="54"/>
      <c r="S527" s="54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3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54"/>
      <c r="R528" s="54"/>
      <c r="S528" s="54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3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54"/>
      <c r="R529" s="54"/>
      <c r="S529" s="54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3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54"/>
      <c r="R530" s="54"/>
      <c r="S530" s="54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3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54"/>
      <c r="R531" s="54"/>
      <c r="S531" s="54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3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54"/>
      <c r="R532" s="54"/>
      <c r="S532" s="54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3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54"/>
      <c r="R533" s="54"/>
      <c r="S533" s="54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3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54"/>
      <c r="R534" s="54"/>
      <c r="S534" s="54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3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54"/>
      <c r="R535" s="54"/>
      <c r="S535" s="54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3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54"/>
      <c r="R536" s="54"/>
      <c r="S536" s="54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3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54"/>
      <c r="R537" s="54"/>
      <c r="S537" s="54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3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54"/>
      <c r="R538" s="54"/>
      <c r="S538" s="54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3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54"/>
      <c r="R539" s="54"/>
      <c r="S539" s="54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3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54"/>
      <c r="R540" s="54"/>
      <c r="S540" s="54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3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54"/>
      <c r="R541" s="54"/>
      <c r="S541" s="54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3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54"/>
      <c r="R542" s="54"/>
      <c r="S542" s="54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3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54"/>
      <c r="R543" s="54"/>
      <c r="S543" s="54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3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54"/>
      <c r="R544" s="54"/>
      <c r="S544" s="54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3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54"/>
      <c r="R545" s="54"/>
      <c r="S545" s="54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3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54"/>
      <c r="R546" s="54"/>
      <c r="S546" s="54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3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54"/>
      <c r="R547" s="54"/>
      <c r="S547" s="54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3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54"/>
      <c r="R548" s="54"/>
      <c r="S548" s="54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3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54"/>
      <c r="R549" s="54"/>
      <c r="S549" s="54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3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54"/>
      <c r="R550" s="54"/>
      <c r="S550" s="54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3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54"/>
      <c r="R551" s="54"/>
      <c r="S551" s="54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3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54"/>
      <c r="R552" s="54"/>
      <c r="S552" s="54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3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54"/>
      <c r="R553" s="54"/>
      <c r="S553" s="54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3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54"/>
      <c r="R554" s="54"/>
      <c r="S554" s="54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3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54"/>
      <c r="R555" s="54"/>
      <c r="S555" s="54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3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54"/>
      <c r="R556" s="54"/>
      <c r="S556" s="54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3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54"/>
      <c r="R557" s="54"/>
      <c r="S557" s="54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3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54"/>
      <c r="R558" s="54"/>
      <c r="S558" s="54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3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54"/>
      <c r="R559" s="54"/>
      <c r="S559" s="54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3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54"/>
      <c r="R560" s="54"/>
      <c r="S560" s="54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3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54"/>
      <c r="R561" s="54"/>
      <c r="S561" s="54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3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54"/>
      <c r="R562" s="54"/>
      <c r="S562" s="54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3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54"/>
      <c r="R563" s="54"/>
      <c r="S563" s="54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3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54"/>
      <c r="R564" s="54"/>
      <c r="S564" s="54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3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54"/>
      <c r="R565" s="54"/>
      <c r="S565" s="54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3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54"/>
      <c r="R566" s="54"/>
      <c r="S566" s="54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3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54"/>
      <c r="R567" s="54"/>
      <c r="S567" s="54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3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54"/>
      <c r="R568" s="54"/>
      <c r="S568" s="54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3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54"/>
      <c r="R569" s="54"/>
      <c r="S569" s="54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3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54"/>
      <c r="R570" s="54"/>
      <c r="S570" s="54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3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54"/>
      <c r="R571" s="54"/>
      <c r="S571" s="54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3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54"/>
      <c r="R572" s="54"/>
      <c r="S572" s="54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3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54"/>
      <c r="R573" s="54"/>
      <c r="S573" s="54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3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54"/>
      <c r="R574" s="54"/>
      <c r="S574" s="54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3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54"/>
      <c r="R575" s="54"/>
      <c r="S575" s="54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3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54"/>
      <c r="R576" s="54"/>
      <c r="S576" s="54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3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54"/>
      <c r="R577" s="54"/>
      <c r="S577" s="54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3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54"/>
      <c r="R578" s="54"/>
      <c r="S578" s="54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3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54"/>
      <c r="R579" s="54"/>
      <c r="S579" s="54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3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54"/>
      <c r="R580" s="54"/>
      <c r="S580" s="54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3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54"/>
      <c r="R581" s="54"/>
      <c r="S581" s="54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3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54"/>
      <c r="R582" s="54"/>
      <c r="S582" s="54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3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54"/>
      <c r="R583" s="54"/>
      <c r="S583" s="54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3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54"/>
      <c r="R584" s="54"/>
      <c r="S584" s="54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3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54"/>
      <c r="R585" s="54"/>
      <c r="S585" s="54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3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54"/>
      <c r="R586" s="54"/>
      <c r="S586" s="54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3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54"/>
      <c r="R587" s="54"/>
      <c r="S587" s="54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3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54"/>
      <c r="R588" s="54"/>
      <c r="S588" s="54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3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54"/>
      <c r="R589" s="54"/>
      <c r="S589" s="54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3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54"/>
      <c r="R590" s="54"/>
      <c r="S590" s="54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3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54"/>
      <c r="R591" s="54"/>
      <c r="S591" s="54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3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54"/>
      <c r="R592" s="54"/>
      <c r="S592" s="54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3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54"/>
      <c r="R593" s="54"/>
      <c r="S593" s="54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3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54"/>
      <c r="R594" s="54"/>
      <c r="S594" s="54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3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54"/>
      <c r="R595" s="54"/>
      <c r="S595" s="54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3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54"/>
      <c r="R596" s="54"/>
      <c r="S596" s="54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3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54"/>
      <c r="R597" s="54"/>
      <c r="S597" s="54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3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54"/>
      <c r="R598" s="54"/>
      <c r="S598" s="54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3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54"/>
      <c r="R599" s="54"/>
      <c r="S599" s="54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3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54"/>
      <c r="R600" s="54"/>
      <c r="S600" s="54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3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54"/>
      <c r="R601" s="54"/>
      <c r="S601" s="54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3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54"/>
      <c r="R602" s="54"/>
      <c r="S602" s="54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3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54"/>
      <c r="R603" s="54"/>
      <c r="S603" s="54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3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54"/>
      <c r="R604" s="54"/>
      <c r="S604" s="54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3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54"/>
      <c r="R605" s="54"/>
      <c r="S605" s="54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3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54"/>
      <c r="R606" s="54"/>
      <c r="S606" s="54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3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54"/>
      <c r="R607" s="54"/>
      <c r="S607" s="54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3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54"/>
      <c r="R608" s="54"/>
      <c r="S608" s="54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3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54"/>
      <c r="R609" s="54"/>
      <c r="S609" s="54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3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54"/>
      <c r="R610" s="54"/>
      <c r="S610" s="54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3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54"/>
      <c r="R611" s="54"/>
      <c r="S611" s="54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3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54"/>
      <c r="R612" s="54"/>
      <c r="S612" s="54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3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54"/>
      <c r="R613" s="54"/>
      <c r="S613" s="54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3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54"/>
      <c r="R614" s="54"/>
      <c r="S614" s="54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3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54"/>
      <c r="R615" s="54"/>
      <c r="S615" s="54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3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54"/>
      <c r="R616" s="54"/>
      <c r="S616" s="54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3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54"/>
      <c r="R617" s="54"/>
      <c r="S617" s="54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3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54"/>
      <c r="R618" s="54"/>
      <c r="S618" s="54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3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54"/>
      <c r="R619" s="54"/>
      <c r="S619" s="54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3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54"/>
      <c r="R620" s="54"/>
      <c r="S620" s="54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3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54"/>
      <c r="R621" s="54"/>
      <c r="S621" s="54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3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54"/>
      <c r="R622" s="54"/>
      <c r="S622" s="54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3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54"/>
      <c r="R623" s="54"/>
      <c r="S623" s="54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3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54"/>
      <c r="R624" s="54"/>
      <c r="S624" s="54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3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54"/>
      <c r="R625" s="54"/>
      <c r="S625" s="54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3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54"/>
      <c r="R626" s="54"/>
      <c r="S626" s="54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3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54"/>
      <c r="R627" s="54"/>
      <c r="S627" s="54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3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54"/>
      <c r="R628" s="54"/>
      <c r="S628" s="54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3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54"/>
      <c r="R629" s="54"/>
      <c r="S629" s="54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3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54"/>
      <c r="R630" s="54"/>
      <c r="S630" s="54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3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54"/>
      <c r="R631" s="54"/>
      <c r="S631" s="54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3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54"/>
      <c r="R632" s="54"/>
      <c r="S632" s="54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3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54"/>
      <c r="R633" s="54"/>
      <c r="S633" s="54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3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54"/>
      <c r="R634" s="54"/>
      <c r="S634" s="54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3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54"/>
      <c r="R635" s="54"/>
      <c r="S635" s="54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3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54"/>
      <c r="R636" s="54"/>
      <c r="S636" s="54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3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54"/>
      <c r="R637" s="54"/>
      <c r="S637" s="54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3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54"/>
      <c r="R638" s="54"/>
      <c r="S638" s="54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3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54"/>
      <c r="R639" s="54"/>
      <c r="S639" s="54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3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54"/>
      <c r="R640" s="54"/>
      <c r="S640" s="54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3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54"/>
      <c r="R641" s="54"/>
      <c r="S641" s="54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3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54"/>
      <c r="R642" s="54"/>
      <c r="S642" s="54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3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54"/>
      <c r="R643" s="54"/>
      <c r="S643" s="54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3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54"/>
      <c r="R644" s="54"/>
      <c r="S644" s="54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3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54"/>
      <c r="R645" s="54"/>
      <c r="S645" s="54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3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54"/>
      <c r="R646" s="54"/>
      <c r="S646" s="54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3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54"/>
      <c r="R647" s="54"/>
      <c r="S647" s="54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3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54"/>
      <c r="R648" s="54"/>
      <c r="S648" s="54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3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54"/>
      <c r="R649" s="54"/>
      <c r="S649" s="54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3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54"/>
      <c r="R650" s="54"/>
      <c r="S650" s="54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3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54"/>
      <c r="R651" s="54"/>
      <c r="S651" s="54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3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54"/>
      <c r="R652" s="54"/>
      <c r="S652" s="54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3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54"/>
      <c r="R653" s="54"/>
      <c r="S653" s="54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3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54"/>
      <c r="R654" s="54"/>
      <c r="S654" s="54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3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54"/>
      <c r="R655" s="54"/>
      <c r="S655" s="54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3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54"/>
      <c r="R656" s="54"/>
      <c r="S656" s="54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3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54"/>
      <c r="R657" s="54"/>
      <c r="S657" s="54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3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54"/>
      <c r="R658" s="54"/>
      <c r="S658" s="54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3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54"/>
      <c r="R659" s="54"/>
      <c r="S659" s="54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3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54"/>
      <c r="R660" s="54"/>
      <c r="S660" s="54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3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54"/>
      <c r="R661" s="54"/>
      <c r="S661" s="54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3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54"/>
      <c r="R662" s="54"/>
      <c r="S662" s="54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3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54"/>
      <c r="R663" s="54"/>
      <c r="S663" s="54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3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54"/>
      <c r="R664" s="54"/>
      <c r="S664" s="54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3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54"/>
      <c r="R665" s="54"/>
      <c r="S665" s="54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3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54"/>
      <c r="R666" s="54"/>
      <c r="S666" s="54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3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54"/>
      <c r="R667" s="54"/>
      <c r="S667" s="54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3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54"/>
      <c r="R668" s="54"/>
      <c r="S668" s="54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3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54"/>
      <c r="R669" s="54"/>
      <c r="S669" s="54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3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54"/>
      <c r="R670" s="54"/>
      <c r="S670" s="54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3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54"/>
      <c r="R671" s="54"/>
      <c r="S671" s="54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3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54"/>
      <c r="R672" s="54"/>
      <c r="S672" s="54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3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54"/>
      <c r="R673" s="54"/>
      <c r="S673" s="54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3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54"/>
      <c r="R674" s="54"/>
      <c r="S674" s="54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3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54"/>
      <c r="R675" s="54"/>
      <c r="S675" s="54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3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54"/>
      <c r="R676" s="54"/>
      <c r="S676" s="54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3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54"/>
      <c r="R677" s="54"/>
      <c r="S677" s="54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3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54"/>
      <c r="R678" s="54"/>
      <c r="S678" s="54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3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54"/>
      <c r="R679" s="54"/>
      <c r="S679" s="54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3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54"/>
      <c r="R680" s="54"/>
      <c r="S680" s="54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3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54"/>
      <c r="R681" s="54"/>
      <c r="S681" s="54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3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54"/>
      <c r="R682" s="54"/>
      <c r="S682" s="54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3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54"/>
      <c r="R683" s="54"/>
      <c r="S683" s="54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3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54"/>
      <c r="R684" s="54"/>
      <c r="S684" s="54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3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54"/>
      <c r="R685" s="54"/>
      <c r="S685" s="54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3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54"/>
      <c r="R686" s="54"/>
      <c r="S686" s="54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3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54"/>
      <c r="R687" s="54"/>
      <c r="S687" s="54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3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54"/>
      <c r="R688" s="54"/>
      <c r="S688" s="54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3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54"/>
      <c r="R689" s="54"/>
      <c r="S689" s="54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3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54"/>
      <c r="R690" s="54"/>
      <c r="S690" s="54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3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54"/>
      <c r="R691" s="54"/>
      <c r="S691" s="54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3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54"/>
      <c r="R692" s="54"/>
      <c r="S692" s="54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3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54"/>
      <c r="R693" s="54"/>
      <c r="S693" s="54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3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54"/>
      <c r="R694" s="54"/>
      <c r="S694" s="54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3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54"/>
      <c r="R695" s="54"/>
      <c r="S695" s="54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3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54"/>
      <c r="R696" s="54"/>
      <c r="S696" s="54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3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54"/>
      <c r="R697" s="54"/>
      <c r="S697" s="54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3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54"/>
      <c r="R698" s="54"/>
      <c r="S698" s="54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3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54"/>
      <c r="R699" s="54"/>
      <c r="S699" s="54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3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54"/>
      <c r="R700" s="54"/>
      <c r="S700" s="54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3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54"/>
      <c r="R701" s="54"/>
      <c r="S701" s="54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3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54"/>
      <c r="R702" s="54"/>
      <c r="S702" s="54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3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54"/>
      <c r="R703" s="54"/>
      <c r="S703" s="54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3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54"/>
      <c r="R704" s="54"/>
      <c r="S704" s="54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3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54"/>
      <c r="R705" s="54"/>
      <c r="S705" s="54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3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54"/>
      <c r="R706" s="54"/>
      <c r="S706" s="54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3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54"/>
      <c r="R707" s="54"/>
      <c r="S707" s="54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3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54"/>
      <c r="R708" s="54"/>
      <c r="S708" s="54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3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54"/>
      <c r="R709" s="54"/>
      <c r="S709" s="54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3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54"/>
      <c r="R710" s="54"/>
      <c r="S710" s="54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3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54"/>
      <c r="R711" s="54"/>
      <c r="S711" s="54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3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54"/>
      <c r="R712" s="54"/>
      <c r="S712" s="54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3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54"/>
      <c r="R713" s="54"/>
      <c r="S713" s="54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3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54"/>
      <c r="R714" s="54"/>
      <c r="S714" s="54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3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54"/>
      <c r="R715" s="54"/>
      <c r="S715" s="54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3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54"/>
      <c r="R716" s="54"/>
      <c r="S716" s="54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3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54"/>
      <c r="R717" s="54"/>
      <c r="S717" s="54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3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54"/>
      <c r="R718" s="54"/>
      <c r="S718" s="54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3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54"/>
      <c r="R719" s="54"/>
      <c r="S719" s="54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3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54"/>
      <c r="R720" s="54"/>
      <c r="S720" s="54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3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54"/>
      <c r="R721" s="54"/>
      <c r="S721" s="54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3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54"/>
      <c r="R722" s="54"/>
      <c r="S722" s="54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3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54"/>
      <c r="R723" s="54"/>
      <c r="S723" s="54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3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54"/>
      <c r="R724" s="54"/>
      <c r="S724" s="54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3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54"/>
      <c r="R725" s="54"/>
      <c r="S725" s="54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3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54"/>
      <c r="R726" s="54"/>
      <c r="S726" s="54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3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54"/>
      <c r="R727" s="54"/>
      <c r="S727" s="54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3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54"/>
      <c r="R728" s="54"/>
      <c r="S728" s="54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3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54"/>
      <c r="R729" s="54"/>
      <c r="S729" s="54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3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54"/>
      <c r="R730" s="54"/>
      <c r="S730" s="54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3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54"/>
      <c r="R731" s="54"/>
      <c r="S731" s="54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3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54"/>
      <c r="R732" s="54"/>
      <c r="S732" s="54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3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54"/>
      <c r="R733" s="54"/>
      <c r="S733" s="54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3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54"/>
      <c r="R734" s="54"/>
      <c r="S734" s="54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3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54"/>
      <c r="R735" s="54"/>
      <c r="S735" s="54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3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54"/>
      <c r="R736" s="54"/>
      <c r="S736" s="54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3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54"/>
      <c r="R737" s="54"/>
      <c r="S737" s="54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3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54"/>
      <c r="R738" s="54"/>
      <c r="S738" s="54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3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54"/>
      <c r="R739" s="54"/>
      <c r="S739" s="54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3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54"/>
      <c r="R740" s="54"/>
      <c r="S740" s="54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3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54"/>
      <c r="R741" s="54"/>
      <c r="S741" s="54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3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54"/>
      <c r="R742" s="54"/>
      <c r="S742" s="54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3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54"/>
      <c r="R743" s="54"/>
      <c r="S743" s="54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3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54"/>
      <c r="R744" s="54"/>
      <c r="S744" s="54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3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54"/>
      <c r="R745" s="54"/>
      <c r="S745" s="54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3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54"/>
      <c r="R746" s="54"/>
      <c r="S746" s="54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3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54"/>
      <c r="R747" s="54"/>
      <c r="S747" s="54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3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54"/>
      <c r="R748" s="54"/>
      <c r="S748" s="54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3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54"/>
      <c r="R749" s="54"/>
      <c r="S749" s="54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3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54"/>
      <c r="R750" s="54"/>
      <c r="S750" s="54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3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54"/>
      <c r="R751" s="54"/>
      <c r="S751" s="54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3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54"/>
      <c r="R752" s="54"/>
      <c r="S752" s="54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3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54"/>
      <c r="R753" s="54"/>
      <c r="S753" s="54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3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54"/>
      <c r="R754" s="54"/>
      <c r="S754" s="54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3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54"/>
      <c r="R755" s="54"/>
      <c r="S755" s="54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3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54"/>
      <c r="R756" s="54"/>
      <c r="S756" s="54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3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54"/>
      <c r="R757" s="54"/>
      <c r="S757" s="54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3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54"/>
      <c r="R758" s="54"/>
      <c r="S758" s="54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3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54"/>
      <c r="R759" s="54"/>
      <c r="S759" s="54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3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54"/>
      <c r="R760" s="54"/>
      <c r="S760" s="54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3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54"/>
      <c r="R761" s="54"/>
      <c r="S761" s="54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3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54"/>
      <c r="R762" s="54"/>
      <c r="S762" s="54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3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54"/>
      <c r="R763" s="54"/>
      <c r="S763" s="54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3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54"/>
      <c r="R764" s="54"/>
      <c r="S764" s="54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3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54"/>
      <c r="R765" s="54"/>
      <c r="S765" s="54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3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54"/>
      <c r="R766" s="54"/>
      <c r="S766" s="54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3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54"/>
      <c r="R767" s="54"/>
      <c r="S767" s="54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3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54"/>
      <c r="R768" s="54"/>
      <c r="S768" s="54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3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54"/>
      <c r="R769" s="54"/>
      <c r="S769" s="54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3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54"/>
      <c r="R770" s="54"/>
      <c r="S770" s="54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3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54"/>
      <c r="R771" s="54"/>
      <c r="S771" s="54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3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54"/>
      <c r="R772" s="54"/>
      <c r="S772" s="54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3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54"/>
      <c r="R773" s="54"/>
      <c r="S773" s="54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3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54"/>
      <c r="R774" s="54"/>
      <c r="S774" s="54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3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54"/>
      <c r="R775" s="54"/>
      <c r="S775" s="54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3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54"/>
      <c r="R776" s="54"/>
      <c r="S776" s="54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3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54"/>
      <c r="R777" s="54"/>
      <c r="S777" s="54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3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54"/>
      <c r="R778" s="54"/>
      <c r="S778" s="54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3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54"/>
      <c r="R779" s="54"/>
      <c r="S779" s="54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3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54"/>
      <c r="R780" s="54"/>
      <c r="S780" s="54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3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54"/>
      <c r="R781" s="54"/>
      <c r="S781" s="54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3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54"/>
      <c r="R782" s="54"/>
      <c r="S782" s="54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3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54"/>
      <c r="R783" s="54"/>
      <c r="S783" s="54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3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54"/>
      <c r="R784" s="54"/>
      <c r="S784" s="54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3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54"/>
      <c r="R785" s="54"/>
      <c r="S785" s="54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3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54"/>
      <c r="R786" s="54"/>
      <c r="S786" s="54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3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54"/>
      <c r="R787" s="54"/>
      <c r="S787" s="54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3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54"/>
      <c r="R788" s="54"/>
      <c r="S788" s="54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3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54"/>
      <c r="R789" s="54"/>
      <c r="S789" s="54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3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54"/>
      <c r="R790" s="54"/>
      <c r="S790" s="54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3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54"/>
      <c r="R791" s="54"/>
      <c r="S791" s="54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3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54"/>
      <c r="R792" s="54"/>
      <c r="S792" s="54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3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54"/>
      <c r="R793" s="54"/>
      <c r="S793" s="54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3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54"/>
      <c r="R794" s="54"/>
      <c r="S794" s="54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3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54"/>
      <c r="R795" s="54"/>
      <c r="S795" s="54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3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54"/>
      <c r="R796" s="54"/>
      <c r="S796" s="54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3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54"/>
      <c r="R797" s="54"/>
      <c r="S797" s="54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3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54"/>
      <c r="R798" s="54"/>
      <c r="S798" s="54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3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54"/>
      <c r="R799" s="54"/>
      <c r="S799" s="54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3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54"/>
      <c r="R800" s="54"/>
      <c r="S800" s="54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3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54"/>
      <c r="R801" s="54"/>
      <c r="S801" s="54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3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54"/>
      <c r="R802" s="54"/>
      <c r="S802" s="54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3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54"/>
      <c r="R803" s="54"/>
      <c r="S803" s="54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3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54"/>
      <c r="R804" s="54"/>
      <c r="S804" s="54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3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54"/>
      <c r="R805" s="54"/>
      <c r="S805" s="54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3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54"/>
      <c r="R806" s="54"/>
      <c r="S806" s="54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3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54"/>
      <c r="R807" s="54"/>
      <c r="S807" s="54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3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54"/>
      <c r="R808" s="54"/>
      <c r="S808" s="54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3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54"/>
      <c r="R809" s="54"/>
      <c r="S809" s="54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3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54"/>
      <c r="R810" s="54"/>
      <c r="S810" s="54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3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54"/>
      <c r="R811" s="54"/>
      <c r="S811" s="54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3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54"/>
      <c r="R812" s="54"/>
      <c r="S812" s="54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3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54"/>
      <c r="R813" s="54"/>
      <c r="S813" s="54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3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54"/>
      <c r="R814" s="54"/>
      <c r="S814" s="54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3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54"/>
      <c r="R815" s="54"/>
      <c r="S815" s="54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3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54"/>
      <c r="R816" s="54"/>
      <c r="S816" s="54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3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54"/>
      <c r="R817" s="54"/>
      <c r="S817" s="54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3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54"/>
      <c r="R818" s="54"/>
      <c r="S818" s="54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3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54"/>
      <c r="R819" s="54"/>
      <c r="S819" s="54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3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54"/>
      <c r="R820" s="54"/>
      <c r="S820" s="54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3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54"/>
      <c r="R821" s="54"/>
      <c r="S821" s="54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3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54"/>
      <c r="R822" s="54"/>
      <c r="S822" s="54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3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54"/>
      <c r="R823" s="54"/>
      <c r="S823" s="54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3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54"/>
      <c r="R824" s="54"/>
      <c r="S824" s="54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3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54"/>
      <c r="R825" s="54"/>
      <c r="S825" s="54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3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54"/>
      <c r="R826" s="54"/>
      <c r="S826" s="54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3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54"/>
      <c r="R827" s="54"/>
      <c r="S827" s="54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3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54"/>
      <c r="R828" s="54"/>
      <c r="S828" s="54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3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54"/>
      <c r="R829" s="54"/>
      <c r="S829" s="54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3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54"/>
      <c r="R830" s="54"/>
      <c r="S830" s="54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3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54"/>
      <c r="R831" s="54"/>
      <c r="S831" s="54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3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54"/>
      <c r="R832" s="54"/>
      <c r="S832" s="54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3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54"/>
      <c r="R833" s="54"/>
      <c r="S833" s="54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3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54"/>
      <c r="R834" s="54"/>
      <c r="S834" s="54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3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54"/>
      <c r="R835" s="54"/>
      <c r="S835" s="54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3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54"/>
      <c r="R836" s="54"/>
      <c r="S836" s="54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3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54"/>
      <c r="R837" s="54"/>
      <c r="S837" s="54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3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54"/>
      <c r="R838" s="54"/>
      <c r="S838" s="54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3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54"/>
      <c r="R839" s="54"/>
      <c r="S839" s="54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3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54"/>
      <c r="R840" s="54"/>
      <c r="S840" s="54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3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54"/>
      <c r="R841" s="54"/>
      <c r="S841" s="54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3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54"/>
      <c r="R842" s="54"/>
      <c r="S842" s="54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3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54"/>
      <c r="R843" s="54"/>
      <c r="S843" s="54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3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54"/>
      <c r="R844" s="54"/>
      <c r="S844" s="54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3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54"/>
      <c r="R845" s="54"/>
      <c r="S845" s="54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3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54"/>
      <c r="R846" s="54"/>
      <c r="S846" s="54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3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54"/>
      <c r="R847" s="54"/>
      <c r="S847" s="54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3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54"/>
      <c r="R848" s="54"/>
      <c r="S848" s="54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3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54"/>
      <c r="R849" s="54"/>
      <c r="S849" s="54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3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54"/>
      <c r="R850" s="54"/>
      <c r="S850" s="54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3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54"/>
      <c r="R851" s="54"/>
      <c r="S851" s="54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3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54"/>
      <c r="R852" s="54"/>
      <c r="S852" s="54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3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54"/>
      <c r="R853" s="54"/>
      <c r="S853" s="54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3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54"/>
      <c r="R854" s="54"/>
      <c r="S854" s="54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3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54"/>
      <c r="R855" s="54"/>
      <c r="S855" s="54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3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54"/>
      <c r="R856" s="54"/>
      <c r="S856" s="54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3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54"/>
      <c r="R857" s="54"/>
      <c r="S857" s="54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3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54"/>
      <c r="R858" s="54"/>
      <c r="S858" s="54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3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54"/>
      <c r="R859" s="54"/>
      <c r="S859" s="54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3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54"/>
      <c r="R860" s="54"/>
      <c r="S860" s="54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3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54"/>
      <c r="R861" s="54"/>
      <c r="S861" s="54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3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54"/>
      <c r="R862" s="54"/>
      <c r="S862" s="54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3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54"/>
      <c r="R863" s="54"/>
      <c r="S863" s="54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3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54"/>
      <c r="R864" s="54"/>
      <c r="S864" s="54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3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54"/>
      <c r="R865" s="54"/>
      <c r="S865" s="54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3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54"/>
      <c r="R866" s="54"/>
      <c r="S866" s="54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3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54"/>
      <c r="R867" s="54"/>
      <c r="S867" s="54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3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54"/>
      <c r="R868" s="54"/>
      <c r="S868" s="54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3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54"/>
      <c r="R869" s="54"/>
      <c r="S869" s="54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3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54"/>
      <c r="R870" s="54"/>
      <c r="S870" s="54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3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54"/>
      <c r="R871" s="54"/>
      <c r="S871" s="54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3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54"/>
      <c r="R872" s="54"/>
      <c r="S872" s="54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3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54"/>
      <c r="R873" s="54"/>
      <c r="S873" s="54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3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54"/>
      <c r="R874" s="54"/>
      <c r="S874" s="54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3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54"/>
      <c r="R875" s="54"/>
      <c r="S875" s="54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3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54"/>
      <c r="R876" s="54"/>
      <c r="S876" s="54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3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54"/>
      <c r="R877" s="54"/>
      <c r="S877" s="54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3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54"/>
      <c r="R878" s="54"/>
      <c r="S878" s="54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3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54"/>
      <c r="R879" s="54"/>
      <c r="S879" s="54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3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54"/>
      <c r="R880" s="54"/>
      <c r="S880" s="54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3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54"/>
      <c r="R881" s="54"/>
      <c r="S881" s="54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3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54"/>
      <c r="R882" s="54"/>
      <c r="S882" s="54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3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54"/>
      <c r="R883" s="54"/>
      <c r="S883" s="54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3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54"/>
      <c r="R884" s="54"/>
      <c r="S884" s="54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3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54"/>
      <c r="R885" s="54"/>
      <c r="S885" s="54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3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54"/>
      <c r="R886" s="54"/>
      <c r="S886" s="54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3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54"/>
      <c r="R887" s="54"/>
      <c r="S887" s="54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3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54"/>
      <c r="R888" s="54"/>
      <c r="S888" s="54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3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54"/>
      <c r="R889" s="54"/>
      <c r="S889" s="54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3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54"/>
      <c r="R890" s="54"/>
      <c r="S890" s="54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3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54"/>
      <c r="R891" s="54"/>
      <c r="S891" s="54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3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54"/>
      <c r="R892" s="54"/>
      <c r="S892" s="54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3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54"/>
      <c r="R893" s="54"/>
      <c r="S893" s="54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3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54"/>
      <c r="R894" s="54"/>
      <c r="S894" s="54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3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54"/>
      <c r="R895" s="54"/>
      <c r="S895" s="54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3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54"/>
      <c r="R896" s="54"/>
      <c r="S896" s="54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3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54"/>
      <c r="R897" s="54"/>
      <c r="S897" s="54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3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54"/>
      <c r="R898" s="54"/>
      <c r="S898" s="54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3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54"/>
      <c r="R899" s="54"/>
      <c r="S899" s="54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3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54"/>
      <c r="R900" s="54"/>
      <c r="S900" s="54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3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54"/>
      <c r="R901" s="54"/>
      <c r="S901" s="54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3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54"/>
      <c r="R902" s="54"/>
      <c r="S902" s="54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3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54"/>
      <c r="R903" s="54"/>
      <c r="S903" s="54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3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54"/>
      <c r="R904" s="54"/>
      <c r="S904" s="54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3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54"/>
      <c r="R905" s="54"/>
      <c r="S905" s="54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3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54"/>
      <c r="R906" s="54"/>
      <c r="S906" s="54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3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54"/>
      <c r="R907" s="54"/>
      <c r="S907" s="54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3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54"/>
      <c r="R908" s="54"/>
      <c r="S908" s="54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3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54"/>
      <c r="R909" s="54"/>
      <c r="S909" s="54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3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54"/>
      <c r="R910" s="54"/>
      <c r="S910" s="54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3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54"/>
      <c r="R911" s="54"/>
      <c r="S911" s="54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3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54"/>
      <c r="R912" s="54"/>
      <c r="S912" s="54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3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54"/>
      <c r="R913" s="54"/>
      <c r="S913" s="54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3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54"/>
      <c r="R914" s="54"/>
      <c r="S914" s="54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3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54"/>
      <c r="R915" s="54"/>
      <c r="S915" s="54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3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54"/>
      <c r="R916" s="54"/>
      <c r="S916" s="54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3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54"/>
      <c r="R917" s="54"/>
      <c r="S917" s="54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3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54"/>
      <c r="R918" s="54"/>
      <c r="S918" s="54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3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54"/>
      <c r="R919" s="54"/>
      <c r="S919" s="54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3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54"/>
      <c r="R920" s="54"/>
      <c r="S920" s="54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3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54"/>
      <c r="R921" s="54"/>
      <c r="S921" s="54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3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54"/>
      <c r="R922" s="54"/>
      <c r="S922" s="54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3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54"/>
      <c r="R923" s="54"/>
      <c r="S923" s="54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3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54"/>
      <c r="R924" s="54"/>
      <c r="S924" s="54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3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54"/>
      <c r="R925" s="54"/>
      <c r="S925" s="54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3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54"/>
      <c r="R926" s="54"/>
      <c r="S926" s="54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3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54"/>
      <c r="R927" s="54"/>
      <c r="S927" s="54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3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54"/>
      <c r="R928" s="54"/>
      <c r="S928" s="54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3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54"/>
      <c r="R929" s="54"/>
      <c r="S929" s="54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3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54"/>
      <c r="R930" s="54"/>
      <c r="S930" s="54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3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54"/>
      <c r="R931" s="54"/>
      <c r="S931" s="54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3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54"/>
      <c r="R932" s="54"/>
      <c r="S932" s="54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3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54"/>
      <c r="R933" s="54"/>
      <c r="S933" s="54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3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54"/>
      <c r="R934" s="54"/>
      <c r="S934" s="54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3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54"/>
      <c r="R935" s="54"/>
      <c r="S935" s="54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3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54"/>
      <c r="R936" s="54"/>
      <c r="S936" s="54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3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54"/>
      <c r="R937" s="54"/>
      <c r="S937" s="54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3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54"/>
      <c r="R938" s="54"/>
      <c r="S938" s="54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3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54"/>
      <c r="R939" s="54"/>
      <c r="S939" s="54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3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54"/>
      <c r="R940" s="54"/>
      <c r="S940" s="54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3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54"/>
      <c r="R941" s="54"/>
      <c r="S941" s="54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3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54"/>
      <c r="R942" s="54"/>
      <c r="S942" s="54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3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54"/>
      <c r="R943" s="54"/>
      <c r="S943" s="54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3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54"/>
      <c r="R944" s="54"/>
      <c r="S944" s="54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3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54"/>
      <c r="R945" s="54"/>
      <c r="S945" s="54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3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54"/>
      <c r="R946" s="54"/>
      <c r="S946" s="54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3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54"/>
      <c r="R947" s="54"/>
      <c r="S947" s="54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3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54"/>
      <c r="R948" s="54"/>
      <c r="S948" s="54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3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54"/>
      <c r="R949" s="54"/>
      <c r="S949" s="54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3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54"/>
      <c r="R950" s="54"/>
      <c r="S950" s="54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3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54"/>
      <c r="R951" s="54"/>
      <c r="S951" s="54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3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54"/>
      <c r="R952" s="54"/>
      <c r="S952" s="54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3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54"/>
      <c r="R953" s="54"/>
      <c r="S953" s="54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</sheetData>
  <mergeCells count="8">
    <mergeCell ref="N2:P2"/>
    <mergeCell ref="Q3:Q4"/>
    <mergeCell ref="S3:S4"/>
    <mergeCell ref="E1:J1"/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 полугодие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Пользователь Windows</cp:lastModifiedBy>
  <dcterms:created xsi:type="dcterms:W3CDTF">2024-01-14T21:37:00Z</dcterms:created>
  <dcterms:modified xsi:type="dcterms:W3CDTF">2024-01-14T21:37:16Z</dcterms:modified>
</cp:coreProperties>
</file>