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основн" sheetId="1" r:id="rId1"/>
    <sheet name="мер" sheetId="2" r:id="rId2"/>
  </sheets>
  <definedNames>
    <definedName name="Excel_BuiltIn_Print_Area" localSheetId="1">'мер'!$A$1:$R$46</definedName>
    <definedName name="Excel_BuiltIn_Print_Area_11">#REF!</definedName>
    <definedName name="Excel_BuiltIn_Print_Area_12_1">#REF!</definedName>
    <definedName name="Excel_BuiltIn_Print_Area_21">#REF!</definedName>
    <definedName name="_xlnm.Print_Titles" localSheetId="0">'основн'!$28:$31</definedName>
    <definedName name="_xlnm.Print_Area" localSheetId="1">'мер'!$A$1:$Q$44</definedName>
    <definedName name="_xlnm.Print_Area" localSheetId="0">'основн'!$A$1:$Q$56</definedName>
  </definedNames>
  <calcPr fullCalcOnLoad="1"/>
</workbook>
</file>

<file path=xl/sharedStrings.xml><?xml version="1.0" encoding="utf-8"?>
<sst xmlns="http://schemas.openxmlformats.org/spreadsheetml/2006/main" count="234" uniqueCount="120">
  <si>
    <t>Приложение № 2 к приказу Министерства финансов Российской Федерации от "30" июля 2010 г. № 84н</t>
  </si>
  <si>
    <t>"О внесении изменений в приказ Министерства финансов Российской Федерации от 20 ноября  2007 г.  № 112н"</t>
  </si>
  <si>
    <t>Приложение № 2 к 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</si>
  <si>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</si>
  <si>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</si>
  <si>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УТВЕРЖДАЮ</t>
  </si>
  <si>
    <t>Глава  сельского поселения Венцы-Заря</t>
  </si>
  <si>
    <t>(наименование должности лица, утверждающего бюджетную смету; наименование</t>
  </si>
  <si>
    <t>Гулькевичского района</t>
  </si>
  <si>
    <t>главного распорядителя (распорядителя) бюджетных средств; учреждения)</t>
  </si>
  <si>
    <t>________________  ___________________________________</t>
  </si>
  <si>
    <t>Д.В.Вишневский</t>
  </si>
  <si>
    <t xml:space="preserve">                    (подпись)                                 (расшифровка подписи)</t>
  </si>
  <si>
    <t>"___" _________2023г.</t>
  </si>
  <si>
    <t>КОДЫ</t>
  </si>
  <si>
    <t xml:space="preserve"> БЮДЖЕТНАЯ СМЕТА НА 2023 ГОД</t>
  </si>
  <si>
    <t>Форма по ОКУД</t>
  </si>
  <si>
    <t>0501014</t>
  </si>
  <si>
    <t xml:space="preserve">На </t>
  </si>
  <si>
    <t>"01" января 2023г.</t>
  </si>
  <si>
    <t>Дата</t>
  </si>
  <si>
    <t>по ОКПО</t>
  </si>
  <si>
    <t>Получатель бюджетных средств    МКУ СЦКС с/п Венцы-Заря</t>
  </si>
  <si>
    <t>по Перечню (Реестру)</t>
  </si>
  <si>
    <t>Распорядитель бюджетных средств МКУ СЦКС с/п Венцы-Заря</t>
  </si>
  <si>
    <t>Главный распорядитель бюджетных средств  Администрация  с/п Венцы-Заря Гулькевичского района</t>
  </si>
  <si>
    <t>по БК</t>
  </si>
  <si>
    <t>Наименование бюджета</t>
  </si>
  <si>
    <t>Местный бюджет</t>
  </si>
  <si>
    <t>по ОКТМО</t>
  </si>
  <si>
    <t>03613404</t>
  </si>
  <si>
    <t>Единица измерения:  руб</t>
  </si>
  <si>
    <t>по ОКЕИ</t>
  </si>
  <si>
    <t>_______________________________________________</t>
  </si>
  <si>
    <t>по ОКВ</t>
  </si>
  <si>
    <t>92.51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</si>
  <si>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</si>
  <si>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</si>
  <si>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</si>
  <si>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</si>
  <si>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Утверждено</t>
  </si>
  <si>
    <t>Обязательства</t>
  </si>
  <si>
    <t>Сумма, всего (гр.10+гр.11)</t>
  </si>
  <si>
    <t>строки</t>
  </si>
  <si>
    <t>раздела</t>
  </si>
  <si>
    <t>подраз-</t>
  </si>
  <si>
    <t>целевой</t>
  </si>
  <si>
    <t>вида</t>
  </si>
  <si>
    <t>КОСГУ</t>
  </si>
  <si>
    <t>код аналитичес-</t>
  </si>
  <si>
    <t>на очередной</t>
  </si>
  <si>
    <t>действую-</t>
  </si>
  <si>
    <t>прини-</t>
  </si>
  <si>
    <t>дела</t>
  </si>
  <si>
    <t>статьи</t>
  </si>
  <si>
    <t>расходов</t>
  </si>
  <si>
    <t>кого показателя*</t>
  </si>
  <si>
    <t>финансовый год</t>
  </si>
  <si>
    <t>щие</t>
  </si>
  <si>
    <t>маемые</t>
  </si>
  <si>
    <t>Заработная плата</t>
  </si>
  <si>
    <t>08</t>
  </si>
  <si>
    <t>0801</t>
  </si>
  <si>
    <t>0510400590</t>
  </si>
  <si>
    <t>111</t>
  </si>
  <si>
    <t>Прочие выплаты</t>
  </si>
  <si>
    <t>112</t>
  </si>
  <si>
    <t>Начисления на выплаты по оплате труда</t>
  </si>
  <si>
    <t>119</t>
  </si>
  <si>
    <t>Услуги связи</t>
  </si>
  <si>
    <t>244</t>
  </si>
  <si>
    <t>Коммунальные услуги</t>
  </si>
  <si>
    <t>Закупка энергетических ресурсов</t>
  </si>
  <si>
    <t>247</t>
  </si>
  <si>
    <t>Работы,услуги по содержанию имущества</t>
  </si>
  <si>
    <t>Прочие работы,услуги</t>
  </si>
  <si>
    <t>Увеличение стоимости основных средств</t>
  </si>
  <si>
    <t>Увеличение стоимости прочих оборотных запасов (материалов)</t>
  </si>
  <si>
    <t>Увеличение стоимости мягкого инвентаря</t>
  </si>
  <si>
    <t>Прочие расходы</t>
  </si>
  <si>
    <t>851</t>
  </si>
  <si>
    <t>853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</si>
  <si>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</si>
  <si>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</si>
  <si>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</si>
  <si>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</si>
  <si>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 xml:space="preserve">Директор МКУ СЦКС с/п Венцы-Заря                            </t>
  </si>
  <si>
    <t>Л.А. Морговская</t>
  </si>
  <si>
    <t>Номер страницы</t>
  </si>
  <si>
    <t>(должность)                                                                                   (подпись)                                    (расшифровка подписи)</t>
  </si>
  <si>
    <t>Всего страниц</t>
  </si>
  <si>
    <t>Руководитель планово-</t>
  </si>
  <si>
    <t>______________________</t>
  </si>
  <si>
    <t>Л.А.Бамбурина</t>
  </si>
  <si>
    <t>финансовой службы</t>
  </si>
  <si>
    <t xml:space="preserve">              (подпись)                                        (расшифровка подписи)</t>
  </si>
  <si>
    <t>Исполнитель</t>
  </si>
  <si>
    <t>Главный специалист, экономист  МКУ ЦБ УК МО Гулькевичский район</t>
  </si>
  <si>
    <t>_____________</t>
  </si>
  <si>
    <t>Е.А. Горюн</t>
  </si>
  <si>
    <t>(должность)                                                 (подпись)                          (расшифровка подписи)</t>
  </si>
  <si>
    <t>________________</t>
  </si>
  <si>
    <t>Код  строки</t>
  </si>
  <si>
    <t>Сумма, всего</t>
  </si>
  <si>
    <t>подраз- дела</t>
  </si>
  <si>
    <t>целевой статьи</t>
  </si>
  <si>
    <t>вида расходов</t>
  </si>
  <si>
    <t>код аналитичес- кого показателя*</t>
  </si>
  <si>
    <t>на очередной финансовый год</t>
  </si>
  <si>
    <t>действую- щие</t>
  </si>
  <si>
    <t>прини- маемые</t>
  </si>
  <si>
    <t>(гр.10+гр.11)</t>
  </si>
  <si>
    <t>0510400650</t>
  </si>
  <si>
    <t>Увеличение стоимости  прочих оборотных  запасов</t>
  </si>
  <si>
    <t>Увеличение стоимости  прочих оборотных  запасов (однократного применения)</t>
  </si>
  <si>
    <r>
      <t>Директор МКУ СЦКС с/п Венцы-Заря</t>
    </r>
    <r>
      <rPr>
        <sz val="12"/>
        <rFont val="Times New Roman"/>
        <family val="1"/>
      </rPr>
      <t xml:space="preserve"> __________________                   Л.А. Морговская                                                    </t>
    </r>
  </si>
  <si>
    <t>(должность)                                                                                  (подпись)                                                        (расшифровка подписи)</t>
  </si>
  <si>
    <t>__________________</t>
  </si>
  <si>
    <t xml:space="preserve">           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</si>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</sst>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;\-#,##0.00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70" zoomScaleNormal="84" zoomScaleSheetLayoutView="70" zoomScalePageLayoutView="0" workbookViewId="0" topLeftCell="A1">
      <selection activeCell="A46" sqref="A46:D46"/>
    </sheetView>
  </sheetViews>
  <sheetFormatPr defaultColWidth="9.00390625" defaultRowHeight="12.75"/>
  <cols>
    <col min="1" max="2" width="9.125" style="1" customWidth="1"/>
    <col min="3" max="3" width="20.125" style="1" customWidth="1"/>
    <col min="4" max="4" width="12.375" style="1" customWidth="1"/>
    <col min="5" max="6" width="9.125" style="1" customWidth="1"/>
    <col min="7" max="7" width="13.375" style="1" customWidth="1"/>
    <col min="8" max="9" width="9.125" style="1" customWidth="1"/>
    <col min="10" max="10" width="7.375" style="1" customWidth="1"/>
    <col min="11" max="11" width="5.875" style="1" customWidth="1"/>
    <col min="12" max="12" width="15.25390625" style="1" customWidth="1"/>
    <col min="13" max="13" width="5.75390625" style="1" customWidth="1"/>
    <col min="14" max="14" width="16.00390625" style="1" customWidth="1"/>
    <col min="15" max="15" width="5.375" style="1" customWidth="1"/>
    <col min="16" max="16" width="17.75390625" style="1" customWidth="1"/>
    <col min="17" max="17" width="6.125" style="1" customWidth="1"/>
    <col min="18" max="18" width="16.625" style="1" customWidth="1"/>
    <col min="19" max="16384" width="9.125" style="1" customWidth="1"/>
  </cols>
  <sheetData>
    <row r="1" spans="7:17" ht="11.25" customHeight="1">
      <c r="G1" s="43" t="s">
        <v>0</v>
      </c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7:17" ht="11.25" customHeight="1">
      <c r="G2" s="43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7:15" ht="11.25" customHeight="1">
      <c r="G3" s="2"/>
      <c r="H3" s="2"/>
      <c r="I3" s="2"/>
      <c r="J3" s="3"/>
      <c r="K3" s="3"/>
      <c r="L3" s="3"/>
      <c r="M3" s="3"/>
      <c r="N3" s="3"/>
      <c r="O3" s="2"/>
    </row>
    <row r="4" spans="7:17" ht="11.25" customHeight="1"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7:17" ht="11.25" customHeight="1">
      <c r="G5" s="43" t="s">
        <v>3</v>
      </c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7:17" ht="11.25" customHeight="1">
      <c r="G6" s="43" t="s">
        <v>4</v>
      </c>
      <c r="H6" s="43"/>
      <c r="I6" s="43"/>
      <c r="J6" s="43"/>
      <c r="K6" s="43"/>
      <c r="L6" s="43"/>
      <c r="M6" s="43"/>
      <c r="N6" s="43"/>
      <c r="O6" s="43"/>
      <c r="P6" s="4"/>
      <c r="Q6" s="4"/>
    </row>
    <row r="7" ht="12" customHeight="1"/>
    <row r="8" spans="1:17" ht="12" customHeight="1">
      <c r="A8" s="44"/>
      <c r="B8" s="44"/>
      <c r="C8" s="44"/>
      <c r="D8" s="44"/>
      <c r="E8" s="44"/>
      <c r="F8" s="44"/>
      <c r="K8" s="44" t="s">
        <v>5</v>
      </c>
      <c r="L8" s="44"/>
      <c r="M8" s="44"/>
      <c r="N8" s="44"/>
      <c r="O8" s="44"/>
      <c r="P8" s="44"/>
      <c r="Q8" s="44"/>
    </row>
    <row r="9" spans="1:17" ht="12" customHeight="1">
      <c r="A9" s="45"/>
      <c r="B9" s="45"/>
      <c r="C9" s="45"/>
      <c r="D9" s="45"/>
      <c r="E9" s="45"/>
      <c r="F9" s="45"/>
      <c r="G9" s="45"/>
      <c r="K9" s="44" t="s">
        <v>6</v>
      </c>
      <c r="L9" s="44"/>
      <c r="M9" s="44"/>
      <c r="N9" s="44"/>
      <c r="O9" s="44"/>
      <c r="P9" s="44"/>
      <c r="Q9" s="44"/>
    </row>
    <row r="10" spans="1:17" ht="9.75" customHeight="1">
      <c r="A10" s="46"/>
      <c r="B10" s="46"/>
      <c r="C10" s="46"/>
      <c r="D10" s="46"/>
      <c r="E10" s="46"/>
      <c r="F10" s="46"/>
      <c r="G10" s="46"/>
      <c r="K10" s="46" t="s">
        <v>7</v>
      </c>
      <c r="L10" s="46"/>
      <c r="M10" s="46"/>
      <c r="N10" s="46"/>
      <c r="O10" s="46"/>
      <c r="P10" s="46"/>
      <c r="Q10" s="46"/>
    </row>
    <row r="11" spans="1:17" ht="12" customHeight="1">
      <c r="A11" s="46"/>
      <c r="B11" s="46"/>
      <c r="C11" s="46"/>
      <c r="D11" s="46"/>
      <c r="E11" s="46"/>
      <c r="F11" s="46"/>
      <c r="G11" s="46"/>
      <c r="K11" s="5"/>
      <c r="L11" s="44" t="s">
        <v>8</v>
      </c>
      <c r="M11" s="44"/>
      <c r="N11" s="44"/>
      <c r="O11" s="44"/>
      <c r="P11" s="44"/>
      <c r="Q11" s="44"/>
    </row>
    <row r="12" spans="1:17" ht="12" customHeight="1">
      <c r="A12" s="46"/>
      <c r="B12" s="46"/>
      <c r="C12" s="46"/>
      <c r="D12" s="46"/>
      <c r="E12" s="46"/>
      <c r="F12" s="46"/>
      <c r="G12" s="46"/>
      <c r="K12" s="47" t="s">
        <v>9</v>
      </c>
      <c r="L12" s="47"/>
      <c r="M12" s="47"/>
      <c r="N12" s="47"/>
      <c r="O12" s="47"/>
      <c r="P12" s="47"/>
      <c r="Q12" s="47"/>
    </row>
    <row r="13" spans="1:17" ht="12" customHeight="1">
      <c r="A13" s="45"/>
      <c r="B13" s="45"/>
      <c r="C13" s="45"/>
      <c r="D13" s="45"/>
      <c r="E13" s="45"/>
      <c r="F13" s="45"/>
      <c r="G13" s="45"/>
      <c r="K13" s="45" t="s">
        <v>10</v>
      </c>
      <c r="L13" s="45"/>
      <c r="M13" s="48" t="s">
        <v>11</v>
      </c>
      <c r="N13" s="48"/>
      <c r="O13" s="48"/>
      <c r="P13" s="6"/>
      <c r="Q13" s="6"/>
    </row>
    <row r="14" spans="1:17" ht="11.25" customHeight="1">
      <c r="A14" s="49"/>
      <c r="B14" s="49"/>
      <c r="C14" s="49"/>
      <c r="D14" s="49"/>
      <c r="E14" s="49"/>
      <c r="F14" s="49"/>
      <c r="G14" s="7"/>
      <c r="H14" s="8"/>
      <c r="I14" s="8"/>
      <c r="J14" s="8"/>
      <c r="K14" s="7" t="s">
        <v>12</v>
      </c>
      <c r="L14" s="7"/>
      <c r="M14" s="7"/>
      <c r="N14" s="7"/>
      <c r="O14" s="7"/>
      <c r="P14" s="7"/>
      <c r="Q14" s="7"/>
    </row>
    <row r="15" spans="1:17" ht="17.25" customHeight="1">
      <c r="A15" s="45"/>
      <c r="B15" s="45"/>
      <c r="C15" s="45"/>
      <c r="D15" s="45"/>
      <c r="E15" s="45"/>
      <c r="F15" s="45"/>
      <c r="G15" s="45"/>
      <c r="K15" s="6" t="s">
        <v>13</v>
      </c>
      <c r="L15" s="6"/>
      <c r="M15" s="6"/>
      <c r="N15" s="6"/>
      <c r="O15" s="6"/>
      <c r="P15" s="6"/>
      <c r="Q15" s="6"/>
    </row>
    <row r="16" spans="1:17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0" t="s">
        <v>14</v>
      </c>
      <c r="Q16" s="50"/>
    </row>
    <row r="17" spans="1:17" ht="15" customHeight="1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16</v>
      </c>
      <c r="O17" s="52"/>
      <c r="P17" s="53" t="s">
        <v>17</v>
      </c>
      <c r="Q17" s="53"/>
    </row>
    <row r="18" spans="1:17" ht="12.75" customHeight="1">
      <c r="A18"/>
      <c r="B18"/>
      <c r="C18"/>
      <c r="D18" s="11" t="s">
        <v>18</v>
      </c>
      <c r="E18" s="43" t="s">
        <v>19</v>
      </c>
      <c r="F18" s="43"/>
      <c r="G18" s="43"/>
      <c r="H18" s="11"/>
      <c r="I18" s="11"/>
      <c r="J18" s="11"/>
      <c r="K18" s="11"/>
      <c r="L18" s="11"/>
      <c r="M18" s="11"/>
      <c r="N18" s="11"/>
      <c r="O18" s="11" t="s">
        <v>20</v>
      </c>
      <c r="P18" s="10" t="str">
        <f>E18</f>
        <v>"01" января 2023г.</v>
      </c>
      <c r="Q18" s="12"/>
    </row>
    <row r="19" spans="1:17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52" t="s">
        <v>21</v>
      </c>
      <c r="O19" s="52"/>
      <c r="P19" s="54">
        <v>49473916</v>
      </c>
      <c r="Q19" s="54"/>
    </row>
    <row r="20" spans="1:17" ht="12.75" customHeight="1">
      <c r="A20" s="3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2" t="s">
        <v>23</v>
      </c>
      <c r="N20" s="52"/>
      <c r="O20" s="52"/>
      <c r="P20" s="10"/>
      <c r="Q20" s="10"/>
    </row>
    <row r="21" spans="1:17" ht="12.75" customHeight="1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2" t="s">
        <v>23</v>
      </c>
      <c r="N21" s="52"/>
      <c r="O21" s="52"/>
      <c r="P21" s="10"/>
      <c r="Q21" s="10"/>
    </row>
    <row r="22" spans="1:17" ht="12" customHeight="1">
      <c r="A22" s="55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2" t="s">
        <v>26</v>
      </c>
      <c r="O22" s="52"/>
      <c r="P22" s="10"/>
      <c r="Q22" s="10"/>
    </row>
    <row r="23" spans="1:17" ht="12" customHeight="1">
      <c r="A23" s="3" t="s">
        <v>27</v>
      </c>
      <c r="B23" s="3"/>
      <c r="C23" s="3"/>
      <c r="D23" s="55" t="s">
        <v>28</v>
      </c>
      <c r="E23" s="55"/>
      <c r="F23" s="55"/>
      <c r="G23" s="55"/>
      <c r="H23" s="55"/>
      <c r="I23" s="55"/>
      <c r="J23" s="55"/>
      <c r="K23" s="55"/>
      <c r="L23" s="55"/>
      <c r="M23" s="55"/>
      <c r="N23" s="52" t="s">
        <v>29</v>
      </c>
      <c r="O23" s="52"/>
      <c r="P23" s="53" t="s">
        <v>30</v>
      </c>
      <c r="Q23" s="53"/>
    </row>
    <row r="24" spans="1:17" ht="15" customHeight="1">
      <c r="A24" s="55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14"/>
      <c r="L24" s="3"/>
      <c r="M24" s="3"/>
      <c r="N24" s="52" t="s">
        <v>32</v>
      </c>
      <c r="O24" s="52"/>
      <c r="P24" s="50">
        <v>383</v>
      </c>
      <c r="Q24" s="50"/>
    </row>
    <row r="25" spans="1:17" ht="12.75" customHeight="1">
      <c r="A25" s="15"/>
      <c r="B25" s="15"/>
      <c r="C25" s="56" t="s">
        <v>33</v>
      </c>
      <c r="D25" s="56"/>
      <c r="E25" s="56"/>
      <c r="F25" s="56"/>
      <c r="G25" s="56"/>
      <c r="H25" s="56"/>
      <c r="I25" s="15"/>
      <c r="J25" s="15"/>
      <c r="K25" s="14"/>
      <c r="L25" s="9"/>
      <c r="M25" s="9"/>
      <c r="N25" s="52" t="s">
        <v>34</v>
      </c>
      <c r="O25" s="52"/>
      <c r="P25" s="50" t="s">
        <v>35</v>
      </c>
      <c r="Q25" s="50"/>
    </row>
    <row r="26" spans="1:15" ht="10.5" customHeight="1">
      <c r="A26" s="4"/>
      <c r="B26" s="4"/>
      <c r="C26" s="46" t="s">
        <v>36</v>
      </c>
      <c r="D26" s="46"/>
      <c r="E26" s="46"/>
      <c r="F26" s="46"/>
      <c r="G26" s="46"/>
      <c r="H26" s="46"/>
      <c r="I26" s="4"/>
      <c r="J26" s="4"/>
      <c r="K26" s="16"/>
      <c r="L26" s="17"/>
      <c r="M26" s="17"/>
      <c r="N26" s="18"/>
      <c r="O26" s="18"/>
    </row>
    <row r="27" spans="1:14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19"/>
      <c r="L27" s="19"/>
      <c r="M27" s="20"/>
      <c r="N27" s="20"/>
    </row>
    <row r="28" spans="1:17" ht="13.5" customHeight="1">
      <c r="A28" s="57" t="s">
        <v>37</v>
      </c>
      <c r="B28" s="57"/>
      <c r="C28" s="57"/>
      <c r="D28" s="21" t="s">
        <v>38</v>
      </c>
      <c r="E28" s="58" t="s">
        <v>39</v>
      </c>
      <c r="F28" s="58"/>
      <c r="G28" s="58"/>
      <c r="H28" s="58"/>
      <c r="I28" s="58"/>
      <c r="J28" s="58"/>
      <c r="K28" s="58"/>
      <c r="L28" s="59" t="s">
        <v>40</v>
      </c>
      <c r="M28" s="59"/>
      <c r="N28" s="57" t="s">
        <v>41</v>
      </c>
      <c r="O28" s="57"/>
      <c r="P28" s="60" t="s">
        <v>42</v>
      </c>
      <c r="Q28" s="60"/>
    </row>
    <row r="29" spans="1:17" ht="12.75" customHeight="1">
      <c r="A29" s="57"/>
      <c r="B29" s="57"/>
      <c r="C29" s="57"/>
      <c r="D29" s="22" t="s">
        <v>43</v>
      </c>
      <c r="E29" s="21" t="s">
        <v>44</v>
      </c>
      <c r="F29" s="21" t="s">
        <v>45</v>
      </c>
      <c r="G29" s="21" t="s">
        <v>46</v>
      </c>
      <c r="H29" s="23" t="s">
        <v>47</v>
      </c>
      <c r="I29" s="21" t="s">
        <v>48</v>
      </c>
      <c r="J29" s="59" t="s">
        <v>49</v>
      </c>
      <c r="K29" s="59"/>
      <c r="L29" s="61" t="s">
        <v>50</v>
      </c>
      <c r="M29" s="61"/>
      <c r="N29" s="21" t="s">
        <v>51</v>
      </c>
      <c r="O29" s="11" t="s">
        <v>52</v>
      </c>
      <c r="P29" s="60"/>
      <c r="Q29" s="60"/>
    </row>
    <row r="30" spans="1:17" ht="12" customHeight="1">
      <c r="A30" s="57"/>
      <c r="B30" s="57"/>
      <c r="C30" s="57"/>
      <c r="D30" s="24"/>
      <c r="E30" s="24"/>
      <c r="F30" s="24" t="s">
        <v>53</v>
      </c>
      <c r="G30" s="24" t="s">
        <v>54</v>
      </c>
      <c r="H30" s="25" t="s">
        <v>55</v>
      </c>
      <c r="I30" s="24"/>
      <c r="J30" s="62" t="s">
        <v>56</v>
      </c>
      <c r="K30" s="62"/>
      <c r="L30" s="62" t="s">
        <v>57</v>
      </c>
      <c r="M30" s="62"/>
      <c r="N30" s="24" t="s">
        <v>58</v>
      </c>
      <c r="O30" s="26" t="s">
        <v>59</v>
      </c>
      <c r="P30" s="60"/>
      <c r="Q30" s="60"/>
    </row>
    <row r="31" spans="1:18" s="29" customFormat="1" ht="12.75" customHeight="1">
      <c r="A31" s="63">
        <v>1</v>
      </c>
      <c r="B31" s="63"/>
      <c r="C31" s="63"/>
      <c r="D31" s="27">
        <v>2</v>
      </c>
      <c r="E31" s="27">
        <v>3</v>
      </c>
      <c r="F31" s="27">
        <v>4</v>
      </c>
      <c r="G31" s="27">
        <v>5</v>
      </c>
      <c r="H31" s="27">
        <v>6</v>
      </c>
      <c r="I31" s="27">
        <v>7</v>
      </c>
      <c r="J31" s="63">
        <v>8</v>
      </c>
      <c r="K31" s="63"/>
      <c r="L31" s="63">
        <v>9</v>
      </c>
      <c r="M31" s="63"/>
      <c r="N31" s="27">
        <v>10</v>
      </c>
      <c r="O31" s="27">
        <v>11</v>
      </c>
      <c r="P31" s="63">
        <v>12</v>
      </c>
      <c r="Q31" s="63"/>
      <c r="R31" s="28"/>
    </row>
    <row r="32" spans="1:18" ht="19.5" customHeight="1">
      <c r="A32" s="64" t="s">
        <v>60</v>
      </c>
      <c r="B32" s="64"/>
      <c r="C32" s="64"/>
      <c r="D32" s="30">
        <v>1</v>
      </c>
      <c r="E32" s="31" t="s">
        <v>61</v>
      </c>
      <c r="F32" s="31" t="s">
        <v>62</v>
      </c>
      <c r="G32" s="32" t="s">
        <v>63</v>
      </c>
      <c r="H32" s="33" t="s">
        <v>64</v>
      </c>
      <c r="I32" s="30">
        <v>211</v>
      </c>
      <c r="J32" s="34"/>
      <c r="K32" s="34"/>
      <c r="L32" s="35">
        <v>5558898</v>
      </c>
      <c r="M32" s="35"/>
      <c r="N32" s="35">
        <f aca="true" t="shared" si="0" ref="N32:N46">L32</f>
        <v>5558898</v>
      </c>
      <c r="O32" s="35"/>
      <c r="P32" s="35">
        <f>N32</f>
        <v>5558898</v>
      </c>
      <c r="Q32" s="10"/>
      <c r="R32" s="20"/>
    </row>
    <row r="33" spans="1:18" ht="19.5" customHeight="1">
      <c r="A33" s="64" t="s">
        <v>65</v>
      </c>
      <c r="B33" s="64"/>
      <c r="C33" s="64"/>
      <c r="D33" s="30">
        <f>D32+1</f>
        <v>2</v>
      </c>
      <c r="E33" s="31" t="s">
        <v>61</v>
      </c>
      <c r="F33" s="31" t="s">
        <v>62</v>
      </c>
      <c r="G33" s="32" t="s">
        <v>63</v>
      </c>
      <c r="H33" s="33" t="s">
        <v>64</v>
      </c>
      <c r="I33" s="30">
        <v>266</v>
      </c>
      <c r="J33" s="34"/>
      <c r="K33" s="34"/>
      <c r="L33" s="35">
        <v>7500</v>
      </c>
      <c r="M33" s="35"/>
      <c r="N33" s="35">
        <f t="shared" si="0"/>
        <v>7500</v>
      </c>
      <c r="O33" s="35"/>
      <c r="P33" s="35">
        <f>L33</f>
        <v>7500</v>
      </c>
      <c r="Q33" s="10"/>
      <c r="R33" s="20"/>
    </row>
    <row r="34" spans="1:18" ht="19.5" customHeight="1" hidden="1">
      <c r="A34" s="64" t="s">
        <v>65</v>
      </c>
      <c r="B34" s="64"/>
      <c r="C34" s="64"/>
      <c r="D34" s="30">
        <v>3</v>
      </c>
      <c r="E34" s="31" t="s">
        <v>61</v>
      </c>
      <c r="F34" s="31" t="s">
        <v>62</v>
      </c>
      <c r="G34" s="32" t="s">
        <v>63</v>
      </c>
      <c r="H34" s="33" t="s">
        <v>66</v>
      </c>
      <c r="I34" s="30">
        <v>266</v>
      </c>
      <c r="J34" s="34"/>
      <c r="K34" s="34"/>
      <c r="L34" s="35">
        <v>0</v>
      </c>
      <c r="M34" s="35"/>
      <c r="N34" s="35">
        <f t="shared" si="0"/>
        <v>0</v>
      </c>
      <c r="O34" s="35"/>
      <c r="P34" s="35">
        <f>L34</f>
        <v>0</v>
      </c>
      <c r="Q34" s="10"/>
      <c r="R34" s="20"/>
    </row>
    <row r="35" spans="1:18" ht="35.25" customHeight="1">
      <c r="A35" s="65" t="s">
        <v>67</v>
      </c>
      <c r="B35" s="65"/>
      <c r="C35" s="65"/>
      <c r="D35" s="30">
        <v>3</v>
      </c>
      <c r="E35" s="31" t="s">
        <v>61</v>
      </c>
      <c r="F35" s="31" t="s">
        <v>62</v>
      </c>
      <c r="G35" s="32" t="s">
        <v>63</v>
      </c>
      <c r="H35" s="33" t="s">
        <v>68</v>
      </c>
      <c r="I35" s="30">
        <v>213</v>
      </c>
      <c r="J35" s="34"/>
      <c r="K35" s="34"/>
      <c r="L35" s="35">
        <v>1673502</v>
      </c>
      <c r="M35" s="35"/>
      <c r="N35" s="35">
        <f t="shared" si="0"/>
        <v>1673502</v>
      </c>
      <c r="O35" s="35"/>
      <c r="P35" s="35">
        <f>N35</f>
        <v>1673502</v>
      </c>
      <c r="Q35" s="10"/>
      <c r="R35" s="20"/>
    </row>
    <row r="36" spans="1:18" ht="19.5" customHeight="1">
      <c r="A36" s="64" t="s">
        <v>69</v>
      </c>
      <c r="B36" s="64"/>
      <c r="C36" s="64"/>
      <c r="D36" s="30">
        <v>4</v>
      </c>
      <c r="E36" s="31" t="s">
        <v>61</v>
      </c>
      <c r="F36" s="31" t="s">
        <v>62</v>
      </c>
      <c r="G36" s="32" t="s">
        <v>63</v>
      </c>
      <c r="H36" s="33" t="s">
        <v>70</v>
      </c>
      <c r="I36" s="30">
        <v>221</v>
      </c>
      <c r="J36" s="34"/>
      <c r="K36" s="34"/>
      <c r="L36" s="35">
        <v>283000</v>
      </c>
      <c r="M36" s="35"/>
      <c r="N36" s="35">
        <f t="shared" si="0"/>
        <v>283000</v>
      </c>
      <c r="O36" s="35"/>
      <c r="P36" s="35">
        <f aca="true" t="shared" si="1" ref="P36:P42">L36</f>
        <v>283000</v>
      </c>
      <c r="Q36" s="10"/>
      <c r="R36" s="20"/>
    </row>
    <row r="37" spans="1:18" ht="19.5" customHeight="1">
      <c r="A37" s="64" t="s">
        <v>71</v>
      </c>
      <c r="B37" s="64"/>
      <c r="C37" s="64"/>
      <c r="D37" s="30">
        <f>D36+1</f>
        <v>5</v>
      </c>
      <c r="E37" s="31" t="s">
        <v>61</v>
      </c>
      <c r="F37" s="31" t="s">
        <v>62</v>
      </c>
      <c r="G37" s="32" t="s">
        <v>63</v>
      </c>
      <c r="H37" s="33" t="s">
        <v>70</v>
      </c>
      <c r="I37" s="30">
        <v>223</v>
      </c>
      <c r="J37" s="34"/>
      <c r="K37" s="34"/>
      <c r="L37" s="35">
        <v>97863.17</v>
      </c>
      <c r="M37" s="35"/>
      <c r="N37" s="35">
        <f t="shared" si="0"/>
        <v>97863.17</v>
      </c>
      <c r="O37" s="35"/>
      <c r="P37" s="35">
        <f t="shared" si="1"/>
        <v>97863.17</v>
      </c>
      <c r="Q37" s="10"/>
      <c r="R37" s="20"/>
    </row>
    <row r="38" spans="1:18" ht="19.5" customHeight="1">
      <c r="A38" s="64" t="s">
        <v>72</v>
      </c>
      <c r="B38" s="64"/>
      <c r="C38" s="64"/>
      <c r="D38" s="30">
        <f>D37+1</f>
        <v>6</v>
      </c>
      <c r="E38" s="31" t="s">
        <v>61</v>
      </c>
      <c r="F38" s="31" t="s">
        <v>62</v>
      </c>
      <c r="G38" s="32" t="s">
        <v>63</v>
      </c>
      <c r="H38" s="33" t="s">
        <v>73</v>
      </c>
      <c r="I38" s="30">
        <v>223</v>
      </c>
      <c r="J38" s="34"/>
      <c r="K38" s="34"/>
      <c r="L38" s="35">
        <v>682115</v>
      </c>
      <c r="M38" s="35"/>
      <c r="N38" s="35">
        <f t="shared" si="0"/>
        <v>682115</v>
      </c>
      <c r="O38" s="35"/>
      <c r="P38" s="35">
        <f t="shared" si="1"/>
        <v>682115</v>
      </c>
      <c r="Q38" s="10"/>
      <c r="R38" s="20"/>
    </row>
    <row r="39" spans="1:18" ht="33.75" customHeight="1">
      <c r="A39" s="65" t="s">
        <v>74</v>
      </c>
      <c r="B39" s="65"/>
      <c r="C39" s="65"/>
      <c r="D39" s="30">
        <v>7</v>
      </c>
      <c r="E39" s="31" t="s">
        <v>61</v>
      </c>
      <c r="F39" s="31" t="s">
        <v>62</v>
      </c>
      <c r="G39" s="32" t="s">
        <v>63</v>
      </c>
      <c r="H39" s="33" t="s">
        <v>70</v>
      </c>
      <c r="I39" s="30">
        <v>225</v>
      </c>
      <c r="J39" s="34"/>
      <c r="K39" s="34"/>
      <c r="L39" s="35">
        <v>207704.5</v>
      </c>
      <c r="M39" s="35"/>
      <c r="N39" s="35">
        <f t="shared" si="0"/>
        <v>207704.5</v>
      </c>
      <c r="O39" s="35"/>
      <c r="P39" s="35">
        <f t="shared" si="1"/>
        <v>207704.5</v>
      </c>
      <c r="Q39" s="10"/>
      <c r="R39" s="20"/>
    </row>
    <row r="40" spans="1:18" ht="19.5" customHeight="1">
      <c r="A40" s="64" t="s">
        <v>75</v>
      </c>
      <c r="B40" s="64"/>
      <c r="C40" s="64"/>
      <c r="D40" s="30">
        <f>D39+1</f>
        <v>8</v>
      </c>
      <c r="E40" s="31" t="s">
        <v>61</v>
      </c>
      <c r="F40" s="31" t="s">
        <v>62</v>
      </c>
      <c r="G40" s="32" t="s">
        <v>63</v>
      </c>
      <c r="H40" s="33" t="s">
        <v>70</v>
      </c>
      <c r="I40" s="30">
        <v>226</v>
      </c>
      <c r="J40" s="34"/>
      <c r="K40" s="34"/>
      <c r="L40" s="35">
        <v>1581938.05</v>
      </c>
      <c r="M40" s="35"/>
      <c r="N40" s="35">
        <f t="shared" si="0"/>
        <v>1581938.05</v>
      </c>
      <c r="O40" s="35"/>
      <c r="P40" s="35">
        <f t="shared" si="1"/>
        <v>1581938.05</v>
      </c>
      <c r="Q40" s="10"/>
      <c r="R40" s="20"/>
    </row>
    <row r="41" spans="1:18" ht="30.75" customHeight="1">
      <c r="A41" s="65" t="s">
        <v>76</v>
      </c>
      <c r="B41" s="65"/>
      <c r="C41" s="65"/>
      <c r="D41" s="30">
        <f>D40+1</f>
        <v>9</v>
      </c>
      <c r="E41" s="31" t="s">
        <v>61</v>
      </c>
      <c r="F41" s="31" t="s">
        <v>62</v>
      </c>
      <c r="G41" s="32" t="s">
        <v>63</v>
      </c>
      <c r="H41" s="33" t="s">
        <v>70</v>
      </c>
      <c r="I41" s="30">
        <v>310</v>
      </c>
      <c r="J41" s="34"/>
      <c r="K41" s="34"/>
      <c r="L41" s="35">
        <v>690000</v>
      </c>
      <c r="M41" s="35"/>
      <c r="N41" s="35">
        <f t="shared" si="0"/>
        <v>690000</v>
      </c>
      <c r="O41" s="35"/>
      <c r="P41" s="35">
        <f t="shared" si="1"/>
        <v>690000</v>
      </c>
      <c r="Q41" s="10"/>
      <c r="R41" s="20"/>
    </row>
    <row r="42" spans="1:18" ht="33.75" customHeight="1">
      <c r="A42" s="65" t="s">
        <v>77</v>
      </c>
      <c r="B42" s="65"/>
      <c r="C42" s="65"/>
      <c r="D42" s="30">
        <v>10</v>
      </c>
      <c r="E42" s="31" t="s">
        <v>61</v>
      </c>
      <c r="F42" s="31" t="s">
        <v>62</v>
      </c>
      <c r="G42" s="32" t="s">
        <v>63</v>
      </c>
      <c r="H42" s="33" t="s">
        <v>70</v>
      </c>
      <c r="I42" s="30">
        <v>346</v>
      </c>
      <c r="J42" s="34"/>
      <c r="K42" s="34"/>
      <c r="L42" s="35">
        <v>85133.4</v>
      </c>
      <c r="M42" s="35"/>
      <c r="N42" s="35">
        <f t="shared" si="0"/>
        <v>85133.4</v>
      </c>
      <c r="O42" s="35"/>
      <c r="P42" s="35">
        <f t="shared" si="1"/>
        <v>85133.4</v>
      </c>
      <c r="Q42" s="10"/>
      <c r="R42" s="20"/>
    </row>
    <row r="43" spans="1:18" ht="33.75" customHeight="1" hidden="1">
      <c r="A43" s="65" t="s">
        <v>78</v>
      </c>
      <c r="B43" s="65"/>
      <c r="C43" s="65"/>
      <c r="D43" s="30">
        <v>12</v>
      </c>
      <c r="E43" s="31" t="s">
        <v>61</v>
      </c>
      <c r="F43" s="31" t="s">
        <v>62</v>
      </c>
      <c r="G43" s="32" t="s">
        <v>63</v>
      </c>
      <c r="H43" s="33" t="s">
        <v>70</v>
      </c>
      <c r="I43" s="30">
        <v>344</v>
      </c>
      <c r="J43" s="34"/>
      <c r="K43" s="34"/>
      <c r="L43" s="35">
        <v>0</v>
      </c>
      <c r="M43" s="35"/>
      <c r="N43" s="35">
        <f t="shared" si="0"/>
        <v>0</v>
      </c>
      <c r="O43" s="35"/>
      <c r="P43" s="35">
        <f>N43</f>
        <v>0</v>
      </c>
      <c r="Q43" s="10"/>
      <c r="R43" s="20"/>
    </row>
    <row r="44" spans="1:18" ht="19.5" customHeight="1">
      <c r="A44" s="64" t="s">
        <v>79</v>
      </c>
      <c r="B44" s="64"/>
      <c r="C44" s="64"/>
      <c r="D44" s="30">
        <v>11</v>
      </c>
      <c r="E44" s="31" t="s">
        <v>61</v>
      </c>
      <c r="F44" s="31" t="s">
        <v>62</v>
      </c>
      <c r="G44" s="32" t="s">
        <v>63</v>
      </c>
      <c r="H44" s="33" t="s">
        <v>80</v>
      </c>
      <c r="I44" s="30">
        <v>291</v>
      </c>
      <c r="J44" s="34"/>
      <c r="K44" s="34"/>
      <c r="L44" s="35">
        <v>263200</v>
      </c>
      <c r="M44" s="35"/>
      <c r="N44" s="35">
        <f t="shared" si="0"/>
        <v>263200</v>
      </c>
      <c r="O44" s="35"/>
      <c r="P44" s="35">
        <f>L44</f>
        <v>263200</v>
      </c>
      <c r="Q44" s="10"/>
      <c r="R44" s="20"/>
    </row>
    <row r="45" spans="1:18" ht="19.5" customHeight="1" hidden="1">
      <c r="A45" s="64" t="s">
        <v>79</v>
      </c>
      <c r="B45" s="64"/>
      <c r="C45" s="64"/>
      <c r="D45" s="30">
        <v>14</v>
      </c>
      <c r="E45" s="31" t="s">
        <v>61</v>
      </c>
      <c r="F45" s="31" t="s">
        <v>62</v>
      </c>
      <c r="G45" s="32" t="s">
        <v>63</v>
      </c>
      <c r="H45" s="33" t="s">
        <v>81</v>
      </c>
      <c r="I45" s="30">
        <v>291</v>
      </c>
      <c r="J45" s="34"/>
      <c r="K45" s="34"/>
      <c r="L45" s="35">
        <v>0</v>
      </c>
      <c r="M45" s="35"/>
      <c r="N45" s="35">
        <f t="shared" si="0"/>
        <v>0</v>
      </c>
      <c r="O45" s="35"/>
      <c r="P45" s="35">
        <f>L45</f>
        <v>0</v>
      </c>
      <c r="Q45" s="10"/>
      <c r="R45" s="20"/>
    </row>
    <row r="46" spans="1:18" ht="19.5" customHeight="1">
      <c r="A46" s="66" t="s">
        <v>82</v>
      </c>
      <c r="B46" s="66"/>
      <c r="C46" s="66"/>
      <c r="D46" s="66"/>
      <c r="E46" s="31"/>
      <c r="F46" s="30"/>
      <c r="G46" s="34"/>
      <c r="H46" s="34"/>
      <c r="I46" s="30"/>
      <c r="J46" s="34"/>
      <c r="K46" s="34"/>
      <c r="L46" s="35">
        <f>SUM(L32:L45)</f>
        <v>11130854.120000001</v>
      </c>
      <c r="M46" s="35"/>
      <c r="N46" s="35">
        <f t="shared" si="0"/>
        <v>11130854.120000001</v>
      </c>
      <c r="O46" s="35"/>
      <c r="P46" s="35">
        <f>L46</f>
        <v>11130854.120000001</v>
      </c>
      <c r="Q46" s="10"/>
      <c r="R46" s="20"/>
    </row>
    <row r="47" spans="4:18" ht="14.25" customHeight="1">
      <c r="D47" s="20"/>
      <c r="E47" s="20"/>
      <c r="F47" s="20"/>
      <c r="G47" s="20"/>
      <c r="H47" s="20"/>
      <c r="I47" s="20"/>
      <c r="J47" s="20"/>
      <c r="K47" s="20"/>
      <c r="L47" s="67" t="s">
        <v>83</v>
      </c>
      <c r="M47" s="67"/>
      <c r="N47" s="36">
        <f>N46</f>
        <v>11130854.120000001</v>
      </c>
      <c r="O47" s="36"/>
      <c r="P47" s="36">
        <f>P46</f>
        <v>11130854.120000001</v>
      </c>
      <c r="Q47" s="30"/>
      <c r="R47" s="37">
        <f>P47+мер!P36</f>
        <v>11329854.120000001</v>
      </c>
    </row>
    <row r="48" spans="1:3" ht="26.25" customHeight="1">
      <c r="A48" s="2" t="s">
        <v>84</v>
      </c>
      <c r="B48" s="2"/>
      <c r="C48" s="2"/>
    </row>
    <row r="49" spans="1:17" ht="20.25" customHeight="1">
      <c r="A49" s="68" t="s">
        <v>85</v>
      </c>
      <c r="B49" s="68"/>
      <c r="C49" s="68"/>
      <c r="D49" s="39" t="s">
        <v>86</v>
      </c>
      <c r="E49" s="39"/>
      <c r="F49" s="39"/>
      <c r="G49" s="39"/>
      <c r="H49" s="38"/>
      <c r="I49" s="38"/>
      <c r="J49" s="38"/>
      <c r="K49" s="38"/>
      <c r="L49" s="38" t="s">
        <v>87</v>
      </c>
      <c r="M49" s="38"/>
      <c r="N49" s="20"/>
      <c r="O49" s="2" t="s">
        <v>88</v>
      </c>
      <c r="P49" s="2"/>
      <c r="Q49" s="40"/>
    </row>
    <row r="50" spans="1:17" ht="13.5" customHeight="1">
      <c r="A50" s="4"/>
      <c r="B50" s="4"/>
      <c r="C50" s="4"/>
      <c r="D50" s="46" t="s">
        <v>89</v>
      </c>
      <c r="E50" s="46"/>
      <c r="F50" s="46"/>
      <c r="G50" s="46"/>
      <c r="H50" s="46"/>
      <c r="I50" s="46"/>
      <c r="J50" s="46"/>
      <c r="K50" s="46"/>
      <c r="L50" s="46"/>
      <c r="M50" s="46"/>
      <c r="O50" s="2" t="s">
        <v>90</v>
      </c>
      <c r="P50" s="2"/>
      <c r="Q50" s="41"/>
    </row>
    <row r="51" spans="1:9" ht="17.25" customHeight="1">
      <c r="A51" s="68" t="s">
        <v>91</v>
      </c>
      <c r="B51" s="68"/>
      <c r="C51" s="68"/>
      <c r="D51" s="2" t="s">
        <v>92</v>
      </c>
      <c r="E51" s="2"/>
      <c r="G51" s="69" t="s">
        <v>93</v>
      </c>
      <c r="H51" s="69"/>
      <c r="I51" s="69"/>
    </row>
    <row r="52" spans="1:9" ht="15.75" customHeight="1">
      <c r="A52" s="68" t="s">
        <v>94</v>
      </c>
      <c r="B52" s="68"/>
      <c r="C52" s="68"/>
      <c r="D52" s="46" t="s">
        <v>95</v>
      </c>
      <c r="E52" s="46"/>
      <c r="F52" s="46"/>
      <c r="G52" s="46"/>
      <c r="H52" s="46"/>
      <c r="I52" s="46"/>
    </row>
    <row r="53" spans="1:15" ht="27" customHeight="1">
      <c r="A53" s="68" t="s">
        <v>96</v>
      </c>
      <c r="B53" s="68"/>
      <c r="C53" s="68"/>
      <c r="D53" s="70" t="s">
        <v>97</v>
      </c>
      <c r="E53" s="70"/>
      <c r="F53" s="70"/>
      <c r="G53" s="70"/>
      <c r="H53" s="71" t="s">
        <v>98</v>
      </c>
      <c r="I53" s="71"/>
      <c r="J53" s="69" t="s">
        <v>99</v>
      </c>
      <c r="K53" s="69"/>
      <c r="L53" s="69"/>
      <c r="M53" s="2"/>
      <c r="N53" s="20"/>
      <c r="O53" s="20"/>
    </row>
    <row r="54" spans="1:15" ht="12.75" customHeight="1">
      <c r="A54" s="4"/>
      <c r="B54" s="4"/>
      <c r="C54" s="4"/>
      <c r="D54" s="46" t="s">
        <v>100</v>
      </c>
      <c r="E54" s="46"/>
      <c r="F54" s="46"/>
      <c r="G54" s="46"/>
      <c r="H54" s="46"/>
      <c r="I54" s="46"/>
      <c r="J54" s="46"/>
      <c r="K54" s="46"/>
      <c r="L54" s="46"/>
      <c r="M54" s="46"/>
      <c r="N54" s="49"/>
      <c r="O54" s="49"/>
    </row>
    <row r="55" spans="1:5" ht="15.75">
      <c r="A55" s="6" t="str">
        <f>D18</f>
        <v>На </v>
      </c>
      <c r="B55" s="38"/>
      <c r="C55" s="38" t="str">
        <f>E18</f>
        <v>"01" января 2023г.</v>
      </c>
      <c r="D55" s="38"/>
      <c r="E55" s="38"/>
    </row>
  </sheetData>
  <sheetProtection selectLockedCells="1" selectUnlockedCells="1"/>
  <mergeCells count="82">
    <mergeCell ref="D54:M54"/>
    <mergeCell ref="N54:O54"/>
    <mergeCell ref="D50:M50"/>
    <mergeCell ref="A51:C51"/>
    <mergeCell ref="G51:I51"/>
    <mergeCell ref="A52:C52"/>
    <mergeCell ref="D52:I52"/>
    <mergeCell ref="A53:C53"/>
    <mergeCell ref="D53:G53"/>
    <mergeCell ref="H53:I53"/>
    <mergeCell ref="J53:L53"/>
    <mergeCell ref="A43:C43"/>
    <mergeCell ref="A44:C44"/>
    <mergeCell ref="A45:C45"/>
    <mergeCell ref="A46:D46"/>
    <mergeCell ref="L47:M47"/>
    <mergeCell ref="A49:C49"/>
    <mergeCell ref="A37:C37"/>
    <mergeCell ref="A38:C38"/>
    <mergeCell ref="A39:C39"/>
    <mergeCell ref="A40:C40"/>
    <mergeCell ref="A41:C41"/>
    <mergeCell ref="A42:C42"/>
    <mergeCell ref="P31:Q31"/>
    <mergeCell ref="A32:C32"/>
    <mergeCell ref="A33:C33"/>
    <mergeCell ref="A34:C34"/>
    <mergeCell ref="A35:C35"/>
    <mergeCell ref="A36:C36"/>
    <mergeCell ref="L29:M29"/>
    <mergeCell ref="J30:K30"/>
    <mergeCell ref="L30:M30"/>
    <mergeCell ref="A31:C31"/>
    <mergeCell ref="J31:K31"/>
    <mergeCell ref="L31:M31"/>
    <mergeCell ref="C25:H25"/>
    <mergeCell ref="N25:O25"/>
    <mergeCell ref="P25:Q25"/>
    <mergeCell ref="C26:H26"/>
    <mergeCell ref="A28:C30"/>
    <mergeCell ref="E28:K28"/>
    <mergeCell ref="L28:M28"/>
    <mergeCell ref="N28:O28"/>
    <mergeCell ref="P28:Q30"/>
    <mergeCell ref="J29:K29"/>
    <mergeCell ref="D23:M23"/>
    <mergeCell ref="N23:O23"/>
    <mergeCell ref="P23:Q23"/>
    <mergeCell ref="A24:J24"/>
    <mergeCell ref="N24:O24"/>
    <mergeCell ref="P24:Q24"/>
    <mergeCell ref="N19:O19"/>
    <mergeCell ref="P19:Q19"/>
    <mergeCell ref="M20:O20"/>
    <mergeCell ref="M21:O21"/>
    <mergeCell ref="A22:M22"/>
    <mergeCell ref="N22:O22"/>
    <mergeCell ref="A15:G15"/>
    <mergeCell ref="P16:Q16"/>
    <mergeCell ref="A17:M17"/>
    <mergeCell ref="N17:O17"/>
    <mergeCell ref="P17:Q17"/>
    <mergeCell ref="E18:G18"/>
    <mergeCell ref="A12:G12"/>
    <mergeCell ref="K12:Q12"/>
    <mergeCell ref="A13:G13"/>
    <mergeCell ref="K13:L13"/>
    <mergeCell ref="M13:O13"/>
    <mergeCell ref="A14:F14"/>
    <mergeCell ref="A9:G9"/>
    <mergeCell ref="K9:Q9"/>
    <mergeCell ref="A10:G10"/>
    <mergeCell ref="K10:Q10"/>
    <mergeCell ref="A11:G11"/>
    <mergeCell ref="L11:Q11"/>
    <mergeCell ref="G1:Q1"/>
    <mergeCell ref="G2:Q2"/>
    <mergeCell ref="G4:Q4"/>
    <mergeCell ref="G5:Q5"/>
    <mergeCell ref="G6:O6"/>
    <mergeCell ref="A8:F8"/>
    <mergeCell ref="K8:Q8"/>
  </mergeCells>
  <printOptions/>
  <pageMargins left="0.39375" right="0.39375" top="0.7875" bottom="0.39375" header="0.5118055555555555" footer="0.5118055555555555"/>
  <pageSetup fitToHeight="2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0" zoomScaleNormal="84" zoomScaleSheetLayoutView="70" zoomScalePageLayoutView="0" workbookViewId="0" topLeftCell="A4">
      <selection activeCell="L34" sqref="L34"/>
    </sheetView>
  </sheetViews>
  <sheetFormatPr defaultColWidth="9.00390625" defaultRowHeight="12.75"/>
  <cols>
    <col min="1" max="2" width="9.125" style="1" customWidth="1"/>
    <col min="3" max="3" width="16.75390625" style="1" customWidth="1"/>
    <col min="4" max="6" width="9.125" style="1" customWidth="1"/>
    <col min="7" max="7" width="13.125" style="1" customWidth="1"/>
    <col min="8" max="10" width="9.125" style="1" customWidth="1"/>
    <col min="11" max="11" width="8.125" style="1" customWidth="1"/>
    <col min="12" max="12" width="12.00390625" style="1" customWidth="1"/>
    <col min="13" max="13" width="10.625" style="1" customWidth="1"/>
    <col min="14" max="14" width="12.00390625" style="1" customWidth="1"/>
    <col min="15" max="15" width="9.125" style="1" customWidth="1"/>
    <col min="16" max="16" width="12.00390625" style="1" customWidth="1"/>
    <col min="17" max="17" width="7.875" style="1" customWidth="1"/>
    <col min="18" max="16384" width="9.125" style="1" customWidth="1"/>
  </cols>
  <sheetData>
    <row r="1" spans="7:17" ht="11.25" customHeight="1">
      <c r="G1" s="43" t="s">
        <v>0</v>
      </c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7:17" ht="11.25" customHeight="1">
      <c r="G2" s="43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7:15" ht="11.25" customHeight="1">
      <c r="G3" s="2"/>
      <c r="H3" s="2"/>
      <c r="I3" s="2"/>
      <c r="J3" s="3"/>
      <c r="K3" s="3"/>
      <c r="L3" s="3"/>
      <c r="M3" s="3"/>
      <c r="N3" s="3"/>
      <c r="O3" s="2"/>
    </row>
    <row r="4" spans="7:17" ht="11.25" customHeight="1"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7:17" ht="11.25" customHeight="1">
      <c r="G5" s="43" t="s">
        <v>3</v>
      </c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7:17" ht="11.25" customHeight="1">
      <c r="G6" s="43" t="s">
        <v>4</v>
      </c>
      <c r="H6" s="43"/>
      <c r="I6" s="43"/>
      <c r="J6" s="43"/>
      <c r="K6" s="43"/>
      <c r="L6" s="43"/>
      <c r="M6" s="43"/>
      <c r="N6" s="43"/>
      <c r="O6" s="43"/>
      <c r="P6" s="4"/>
      <c r="Q6" s="4"/>
    </row>
    <row r="7" ht="12" customHeight="1"/>
    <row r="8" spans="1:17" ht="19.5" customHeight="1">
      <c r="A8" s="44"/>
      <c r="B8" s="44"/>
      <c r="C8" s="44"/>
      <c r="D8" s="44"/>
      <c r="E8" s="44"/>
      <c r="F8" s="44"/>
      <c r="K8" s="44" t="s">
        <v>5</v>
      </c>
      <c r="L8" s="44"/>
      <c r="M8" s="44"/>
      <c r="N8" s="44"/>
      <c r="O8" s="44"/>
      <c r="P8" s="44"/>
      <c r="Q8" s="44"/>
    </row>
    <row r="9" spans="1:17" ht="14.25" customHeight="1">
      <c r="A9" s="45"/>
      <c r="B9" s="45"/>
      <c r="C9" s="45"/>
      <c r="D9" s="45"/>
      <c r="E9" s="45"/>
      <c r="F9" s="45"/>
      <c r="G9" s="45"/>
      <c r="K9" s="44" t="s">
        <v>6</v>
      </c>
      <c r="L9" s="44"/>
      <c r="M9" s="44"/>
      <c r="N9" s="44"/>
      <c r="O9" s="44"/>
      <c r="P9" s="44"/>
      <c r="Q9" s="44"/>
    </row>
    <row r="10" spans="1:17" ht="9.75" customHeight="1">
      <c r="A10" s="46"/>
      <c r="B10" s="46"/>
      <c r="C10" s="46"/>
      <c r="D10" s="46"/>
      <c r="E10" s="46"/>
      <c r="F10" s="46"/>
      <c r="G10" s="46"/>
      <c r="K10" s="46" t="s">
        <v>7</v>
      </c>
      <c r="L10" s="46"/>
      <c r="M10" s="46"/>
      <c r="N10" s="46"/>
      <c r="O10" s="46"/>
      <c r="P10" s="46"/>
      <c r="Q10" s="46"/>
    </row>
    <row r="11" spans="1:17" ht="14.25" customHeight="1">
      <c r="A11" s="46"/>
      <c r="B11" s="46"/>
      <c r="C11" s="46"/>
      <c r="D11" s="46"/>
      <c r="E11" s="46"/>
      <c r="F11" s="46"/>
      <c r="G11" s="46"/>
      <c r="K11" s="5"/>
      <c r="L11" s="44" t="s">
        <v>8</v>
      </c>
      <c r="M11" s="44"/>
      <c r="N11" s="44"/>
      <c r="O11" s="44"/>
      <c r="P11" s="44"/>
      <c r="Q11" s="44"/>
    </row>
    <row r="12" spans="1:17" ht="12" customHeight="1">
      <c r="A12" s="46"/>
      <c r="B12" s="46"/>
      <c r="C12" s="46"/>
      <c r="D12" s="46"/>
      <c r="E12" s="46"/>
      <c r="F12" s="46"/>
      <c r="G12" s="46"/>
      <c r="K12" s="47" t="s">
        <v>9</v>
      </c>
      <c r="L12" s="47"/>
      <c r="M12" s="47"/>
      <c r="N12" s="47"/>
      <c r="O12" s="47"/>
      <c r="P12" s="47"/>
      <c r="Q12" s="47"/>
    </row>
    <row r="13" spans="1:17" ht="14.25" customHeight="1">
      <c r="A13" s="45"/>
      <c r="B13" s="45"/>
      <c r="C13" s="45"/>
      <c r="D13" s="45"/>
      <c r="E13" s="45"/>
      <c r="F13" s="45"/>
      <c r="G13" s="45"/>
      <c r="K13" s="45" t="s">
        <v>101</v>
      </c>
      <c r="L13" s="45"/>
      <c r="M13" s="48" t="s">
        <v>11</v>
      </c>
      <c r="N13" s="48"/>
      <c r="O13" s="48"/>
      <c r="P13" s="6"/>
      <c r="Q13" s="6"/>
    </row>
    <row r="14" spans="1:17" ht="14.25" customHeight="1">
      <c r="A14" s="49"/>
      <c r="B14" s="49"/>
      <c r="C14" s="49"/>
      <c r="D14" s="49"/>
      <c r="E14" s="49"/>
      <c r="F14" s="49"/>
      <c r="G14" s="7"/>
      <c r="H14" s="8"/>
      <c r="I14" s="8"/>
      <c r="J14" s="8"/>
      <c r="K14" s="7" t="s">
        <v>12</v>
      </c>
      <c r="L14" s="7"/>
      <c r="M14" s="7"/>
      <c r="N14" s="7"/>
      <c r="O14" s="7"/>
      <c r="P14" s="7"/>
      <c r="Q14" s="7"/>
    </row>
    <row r="15" spans="1:17" ht="17.25" customHeight="1">
      <c r="A15" s="45"/>
      <c r="B15" s="45"/>
      <c r="C15" s="45"/>
      <c r="D15" s="45"/>
      <c r="E15" s="45"/>
      <c r="F15" s="45"/>
      <c r="G15" s="45"/>
      <c r="K15" s="6" t="str">
        <f>основн!K15</f>
        <v>"___" _________2023г.</v>
      </c>
      <c r="L15" s="6"/>
      <c r="M15" s="6"/>
      <c r="N15" s="6"/>
      <c r="O15" s="6"/>
      <c r="P15" s="6"/>
      <c r="Q15" s="6"/>
    </row>
    <row r="16" spans="1:17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0" t="s">
        <v>14</v>
      </c>
      <c r="Q16" s="50"/>
    </row>
    <row r="17" spans="1:17" ht="15" customHeight="1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16</v>
      </c>
      <c r="O17" s="52"/>
      <c r="P17" s="53" t="s">
        <v>17</v>
      </c>
      <c r="Q17" s="53"/>
    </row>
    <row r="18" spans="1:17" ht="15.75" customHeight="1">
      <c r="A18"/>
      <c r="B18" s="11"/>
      <c r="C18" s="11"/>
      <c r="D18" s="11"/>
      <c r="E18" s="11" t="str">
        <f>основн!D18</f>
        <v>На </v>
      </c>
      <c r="F18" s="43" t="str">
        <f>основн!E18</f>
        <v>"01" января 2023г.</v>
      </c>
      <c r="G18" s="43"/>
      <c r="H18" s="11"/>
      <c r="I18" s="11"/>
      <c r="J18" s="11"/>
      <c r="K18" s="11"/>
      <c r="L18" s="11"/>
      <c r="M18" s="11"/>
      <c r="N18" s="52" t="s">
        <v>20</v>
      </c>
      <c r="O18" s="52"/>
      <c r="P18" s="72" t="str">
        <f>основн!P18</f>
        <v>"01" января 2023г.</v>
      </c>
      <c r="Q18" s="72"/>
    </row>
    <row r="19" spans="1:17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52" t="s">
        <v>21</v>
      </c>
      <c r="O19" s="52"/>
      <c r="P19" s="54">
        <v>49473916</v>
      </c>
      <c r="Q19" s="54"/>
    </row>
    <row r="20" spans="1:17" ht="12.75" customHeight="1">
      <c r="A20" s="3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2" t="s">
        <v>23</v>
      </c>
      <c r="N20" s="52"/>
      <c r="O20" s="52"/>
      <c r="P20" s="10"/>
      <c r="Q20" s="10"/>
    </row>
    <row r="21" spans="1:17" ht="12.75" customHeight="1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2" t="s">
        <v>23</v>
      </c>
      <c r="N21" s="52"/>
      <c r="O21" s="52"/>
      <c r="P21" s="10"/>
      <c r="Q21" s="10"/>
    </row>
    <row r="22" spans="1:17" ht="12" customHeight="1">
      <c r="A22" s="55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2" t="s">
        <v>26</v>
      </c>
      <c r="O22" s="52"/>
      <c r="P22" s="10"/>
      <c r="Q22" s="10"/>
    </row>
    <row r="23" spans="1:17" ht="12" customHeight="1">
      <c r="A23" s="3" t="s">
        <v>27</v>
      </c>
      <c r="B23" s="3"/>
      <c r="C23" s="3"/>
      <c r="D23" s="55" t="s">
        <v>28</v>
      </c>
      <c r="E23" s="55"/>
      <c r="F23" s="55"/>
      <c r="G23" s="55"/>
      <c r="H23" s="55"/>
      <c r="I23" s="55"/>
      <c r="J23" s="55"/>
      <c r="K23" s="55"/>
      <c r="L23" s="55"/>
      <c r="M23" s="55"/>
      <c r="N23" s="52" t="s">
        <v>29</v>
      </c>
      <c r="O23" s="52"/>
      <c r="P23" s="53" t="s">
        <v>30</v>
      </c>
      <c r="Q23" s="53"/>
    </row>
    <row r="24" spans="1:17" ht="15" customHeight="1">
      <c r="A24" s="55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14"/>
      <c r="L24" s="3"/>
      <c r="M24" s="3"/>
      <c r="N24" s="52" t="s">
        <v>32</v>
      </c>
      <c r="O24" s="52"/>
      <c r="P24" s="50">
        <v>383</v>
      </c>
      <c r="Q24" s="50"/>
    </row>
    <row r="25" spans="1:17" ht="12.75" customHeight="1">
      <c r="A25" s="15"/>
      <c r="B25" s="15"/>
      <c r="C25" s="56" t="s">
        <v>33</v>
      </c>
      <c r="D25" s="56"/>
      <c r="E25" s="56"/>
      <c r="F25" s="56"/>
      <c r="G25" s="56"/>
      <c r="H25" s="56"/>
      <c r="I25" s="15"/>
      <c r="J25" s="15"/>
      <c r="K25" s="14"/>
      <c r="L25" s="9"/>
      <c r="M25" s="9"/>
      <c r="N25" s="52" t="s">
        <v>34</v>
      </c>
      <c r="O25" s="52"/>
      <c r="P25" s="50" t="s">
        <v>35</v>
      </c>
      <c r="Q25" s="50"/>
    </row>
    <row r="26" spans="1:15" ht="10.5" customHeight="1">
      <c r="A26" s="4"/>
      <c r="B26" s="4"/>
      <c r="C26" s="46" t="s">
        <v>36</v>
      </c>
      <c r="D26" s="46"/>
      <c r="E26" s="46"/>
      <c r="F26" s="46"/>
      <c r="G26" s="46"/>
      <c r="H26" s="46"/>
      <c r="I26" s="4"/>
      <c r="J26" s="4"/>
      <c r="K26" s="16"/>
      <c r="L26" s="17"/>
      <c r="M26" s="17"/>
      <c r="N26" s="18"/>
      <c r="O26" s="18"/>
    </row>
    <row r="27" spans="1:14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19"/>
      <c r="L27" s="19"/>
      <c r="M27" s="20"/>
      <c r="N27" s="20"/>
    </row>
    <row r="28" spans="1:17" ht="13.5" customHeight="1">
      <c r="A28" s="73" t="s">
        <v>37</v>
      </c>
      <c r="B28" s="73"/>
      <c r="C28" s="73"/>
      <c r="D28" s="74" t="s">
        <v>102</v>
      </c>
      <c r="E28" s="75" t="s">
        <v>39</v>
      </c>
      <c r="F28" s="75"/>
      <c r="G28" s="75"/>
      <c r="H28" s="75"/>
      <c r="I28" s="75"/>
      <c r="J28" s="75"/>
      <c r="K28" s="75"/>
      <c r="L28" s="73" t="s">
        <v>40</v>
      </c>
      <c r="M28" s="73"/>
      <c r="N28" s="73" t="s">
        <v>41</v>
      </c>
      <c r="O28" s="73"/>
      <c r="P28" s="73" t="s">
        <v>103</v>
      </c>
      <c r="Q28" s="73"/>
    </row>
    <row r="29" spans="1:17" ht="12.75" customHeight="1">
      <c r="A29" s="73"/>
      <c r="B29" s="73"/>
      <c r="C29" s="73"/>
      <c r="D29" s="74"/>
      <c r="E29" s="76" t="s">
        <v>44</v>
      </c>
      <c r="F29" s="74" t="s">
        <v>104</v>
      </c>
      <c r="G29" s="74" t="s">
        <v>105</v>
      </c>
      <c r="H29" s="77" t="s">
        <v>106</v>
      </c>
      <c r="I29" s="76" t="s">
        <v>48</v>
      </c>
      <c r="J29" s="78" t="s">
        <v>107</v>
      </c>
      <c r="K29" s="78"/>
      <c r="L29" s="74" t="s">
        <v>108</v>
      </c>
      <c r="M29" s="74"/>
      <c r="N29" s="77" t="s">
        <v>109</v>
      </c>
      <c r="O29" s="77" t="s">
        <v>110</v>
      </c>
      <c r="P29" s="79" t="s">
        <v>111</v>
      </c>
      <c r="Q29" s="79"/>
    </row>
    <row r="30" spans="1:17" ht="12" customHeight="1">
      <c r="A30" s="73"/>
      <c r="B30" s="73"/>
      <c r="C30" s="73"/>
      <c r="D30" s="74"/>
      <c r="E30" s="74"/>
      <c r="F30" s="74"/>
      <c r="G30" s="74"/>
      <c r="H30" s="77"/>
      <c r="I30" s="76"/>
      <c r="J30" s="78"/>
      <c r="K30" s="78"/>
      <c r="L30" s="74"/>
      <c r="M30" s="74"/>
      <c r="N30" s="77"/>
      <c r="O30" s="77"/>
      <c r="P30" s="73"/>
      <c r="Q30" s="73"/>
    </row>
    <row r="31" spans="1:17" s="42" customFormat="1" ht="12.75" customHeight="1">
      <c r="A31" s="50">
        <v>1</v>
      </c>
      <c r="B31" s="50"/>
      <c r="C31" s="50"/>
      <c r="D31" s="10">
        <v>2</v>
      </c>
      <c r="E31" s="10">
        <v>3</v>
      </c>
      <c r="F31" s="10">
        <v>4</v>
      </c>
      <c r="G31" s="10">
        <v>5</v>
      </c>
      <c r="H31" s="10">
        <v>6</v>
      </c>
      <c r="I31" s="10">
        <v>7</v>
      </c>
      <c r="J31" s="50">
        <v>8</v>
      </c>
      <c r="K31" s="50"/>
      <c r="L31" s="50">
        <v>9</v>
      </c>
      <c r="M31" s="50"/>
      <c r="N31" s="10">
        <v>10</v>
      </c>
      <c r="O31" s="10">
        <v>11</v>
      </c>
      <c r="P31" s="50">
        <v>12</v>
      </c>
      <c r="Q31" s="50"/>
    </row>
    <row r="32" spans="1:17" s="42" customFormat="1" ht="36.75" customHeight="1">
      <c r="A32" s="64" t="s">
        <v>75</v>
      </c>
      <c r="B32" s="64"/>
      <c r="C32" s="64"/>
      <c r="D32" s="30">
        <v>1</v>
      </c>
      <c r="E32" s="31" t="s">
        <v>61</v>
      </c>
      <c r="F32" s="31" t="s">
        <v>62</v>
      </c>
      <c r="G32" s="33" t="s">
        <v>112</v>
      </c>
      <c r="H32" s="33" t="s">
        <v>70</v>
      </c>
      <c r="I32" s="30">
        <v>226</v>
      </c>
      <c r="J32" s="34"/>
      <c r="K32" s="34"/>
      <c r="L32" s="35">
        <v>0</v>
      </c>
      <c r="M32" s="35"/>
      <c r="N32" s="35">
        <f>L32</f>
        <v>0</v>
      </c>
      <c r="O32" s="35"/>
      <c r="P32" s="35">
        <f>N32</f>
        <v>0</v>
      </c>
      <c r="Q32" s="30"/>
    </row>
    <row r="33" spans="1:17" ht="35.25" customHeight="1">
      <c r="A33" s="65" t="s">
        <v>113</v>
      </c>
      <c r="B33" s="65"/>
      <c r="C33" s="65"/>
      <c r="D33" s="30">
        <v>2</v>
      </c>
      <c r="E33" s="31" t="s">
        <v>61</v>
      </c>
      <c r="F33" s="31" t="s">
        <v>62</v>
      </c>
      <c r="G33" s="33" t="s">
        <v>112</v>
      </c>
      <c r="H33" s="33" t="s">
        <v>70</v>
      </c>
      <c r="I33" s="30">
        <v>346</v>
      </c>
      <c r="J33" s="34"/>
      <c r="K33" s="34"/>
      <c r="L33" s="35">
        <v>22000</v>
      </c>
      <c r="M33" s="35"/>
      <c r="N33" s="35">
        <f>L33</f>
        <v>22000</v>
      </c>
      <c r="O33" s="35"/>
      <c r="P33" s="35">
        <f>N33</f>
        <v>22000</v>
      </c>
      <c r="Q33" s="30"/>
    </row>
    <row r="34" spans="1:17" ht="43.5" customHeight="1">
      <c r="A34" s="65" t="s">
        <v>114</v>
      </c>
      <c r="B34" s="65"/>
      <c r="C34" s="65"/>
      <c r="D34" s="30">
        <v>3</v>
      </c>
      <c r="E34" s="31" t="s">
        <v>61</v>
      </c>
      <c r="F34" s="31" t="s">
        <v>62</v>
      </c>
      <c r="G34" s="33" t="s">
        <v>112</v>
      </c>
      <c r="H34" s="33" t="s">
        <v>70</v>
      </c>
      <c r="I34" s="30">
        <v>349</v>
      </c>
      <c r="J34" s="34"/>
      <c r="K34" s="34"/>
      <c r="L34" s="35">
        <v>177000</v>
      </c>
      <c r="M34" s="35"/>
      <c r="N34" s="35">
        <f>L34</f>
        <v>177000</v>
      </c>
      <c r="O34" s="35"/>
      <c r="P34" s="35">
        <f>N34</f>
        <v>177000</v>
      </c>
      <c r="Q34" s="30"/>
    </row>
    <row r="35" spans="1:17" ht="18" customHeight="1">
      <c r="A35" s="80" t="s">
        <v>82</v>
      </c>
      <c r="B35" s="80"/>
      <c r="C35" s="80"/>
      <c r="D35" s="80"/>
      <c r="E35" s="31"/>
      <c r="F35" s="30"/>
      <c r="G35" s="34"/>
      <c r="H35" s="34"/>
      <c r="I35" s="30"/>
      <c r="J35" s="34"/>
      <c r="K35" s="34"/>
      <c r="L35" s="35">
        <f>SUM(L32:L34)</f>
        <v>199000</v>
      </c>
      <c r="M35" s="35"/>
      <c r="N35" s="35">
        <f>SUM(N32:N34)</f>
        <v>199000</v>
      </c>
      <c r="O35" s="35"/>
      <c r="P35" s="35">
        <f>SUM(P32:P34)</f>
        <v>199000</v>
      </c>
      <c r="Q35" s="30"/>
    </row>
    <row r="36" spans="1:17" ht="14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67" t="s">
        <v>83</v>
      </c>
      <c r="M36" s="67"/>
      <c r="N36" s="36">
        <f>N35</f>
        <v>199000</v>
      </c>
      <c r="O36" s="36"/>
      <c r="P36" s="36">
        <f>P35</f>
        <v>199000</v>
      </c>
      <c r="Q36" s="30"/>
    </row>
    <row r="37" spans="1:3" ht="14.25" customHeight="1">
      <c r="A37" s="2" t="s">
        <v>84</v>
      </c>
      <c r="B37" s="2"/>
      <c r="C37" s="2"/>
    </row>
    <row r="38" spans="1:17" ht="12.75" customHeight="1">
      <c r="A38" s="68" t="s">
        <v>85</v>
      </c>
      <c r="B38" s="68"/>
      <c r="C38" s="68"/>
      <c r="D38" s="81" t="s">
        <v>115</v>
      </c>
      <c r="E38" s="81"/>
      <c r="F38" s="81"/>
      <c r="G38" s="81"/>
      <c r="H38" s="81"/>
      <c r="I38" s="81"/>
      <c r="J38" s="81"/>
      <c r="K38" s="81"/>
      <c r="L38" s="81"/>
      <c r="M38" s="81"/>
      <c r="N38" s="20"/>
      <c r="O38" s="2" t="s">
        <v>88</v>
      </c>
      <c r="P38" s="2"/>
      <c r="Q38" s="40"/>
    </row>
    <row r="39" spans="1:17" ht="13.5" customHeight="1">
      <c r="A39" s="4"/>
      <c r="B39" s="4"/>
      <c r="C39" s="4"/>
      <c r="D39" s="46" t="s">
        <v>116</v>
      </c>
      <c r="E39" s="46"/>
      <c r="F39" s="46"/>
      <c r="G39" s="46"/>
      <c r="H39" s="46"/>
      <c r="I39" s="46"/>
      <c r="J39" s="46"/>
      <c r="K39" s="46"/>
      <c r="L39" s="46"/>
      <c r="M39" s="46"/>
      <c r="O39" s="2" t="s">
        <v>90</v>
      </c>
      <c r="P39" s="2"/>
      <c r="Q39" s="41"/>
    </row>
    <row r="40" spans="1:9" ht="17.25" customHeight="1">
      <c r="A40" s="68" t="s">
        <v>91</v>
      </c>
      <c r="B40" s="68"/>
      <c r="C40" s="68"/>
      <c r="D40" s="2" t="s">
        <v>92</v>
      </c>
      <c r="E40" s="2"/>
      <c r="G40" s="69" t="s">
        <v>93</v>
      </c>
      <c r="H40" s="69"/>
      <c r="I40" s="69"/>
    </row>
    <row r="41" spans="1:9" ht="16.5" customHeight="1">
      <c r="A41" s="68" t="s">
        <v>94</v>
      </c>
      <c r="B41" s="68"/>
      <c r="C41" s="68"/>
      <c r="D41" s="46" t="s">
        <v>95</v>
      </c>
      <c r="E41" s="46"/>
      <c r="F41" s="46"/>
      <c r="G41" s="46"/>
      <c r="H41" s="46"/>
      <c r="I41" s="46"/>
    </row>
    <row r="42" spans="1:15" ht="26.25" customHeight="1">
      <c r="A42" s="68" t="s">
        <v>96</v>
      </c>
      <c r="B42" s="68"/>
      <c r="C42" s="68"/>
      <c r="D42" s="70" t="str">
        <f>основн!D53</f>
        <v>Главный специалист, экономист  МКУ ЦБ УК МО Гулькевичский район</v>
      </c>
      <c r="E42" s="70"/>
      <c r="F42" s="70"/>
      <c r="G42" s="70"/>
      <c r="H42" s="71" t="s">
        <v>117</v>
      </c>
      <c r="I42" s="71"/>
      <c r="J42" s="69" t="str">
        <f>основн!J53</f>
        <v>Е.А. Горюн</v>
      </c>
      <c r="K42" s="69"/>
      <c r="L42" s="69"/>
      <c r="M42" s="2"/>
      <c r="N42" s="20"/>
      <c r="O42" s="20"/>
    </row>
    <row r="43" spans="1:15" ht="9.75" customHeight="1">
      <c r="A43" s="4"/>
      <c r="B43" s="4"/>
      <c r="C43" s="4"/>
      <c r="D43" s="46" t="s">
        <v>100</v>
      </c>
      <c r="E43" s="46"/>
      <c r="F43" s="46"/>
      <c r="G43" s="46"/>
      <c r="H43" s="46"/>
      <c r="I43" s="46"/>
      <c r="J43" s="46"/>
      <c r="K43" s="46"/>
      <c r="L43" s="46"/>
      <c r="M43" s="46"/>
      <c r="N43" s="49" t="s">
        <v>118</v>
      </c>
      <c r="O43" s="49"/>
    </row>
    <row r="44" spans="1:5" ht="15.75">
      <c r="A44" s="6" t="str">
        <f>основн!A55</f>
        <v>На </v>
      </c>
      <c r="B44" s="38" t="str">
        <f>F18</f>
        <v>"01" января 2023г.</v>
      </c>
      <c r="C44" s="38"/>
      <c r="D44" s="38"/>
      <c r="E44" s="38"/>
    </row>
    <row r="46" spans="1:15" ht="33" customHeight="1">
      <c r="A46" s="82" t="s">
        <v>119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ht="33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</sheetData>
  <sheetProtection selectLockedCells="1" selectUnlockedCells="1"/>
  <mergeCells count="84">
    <mergeCell ref="D43:M43"/>
    <mergeCell ref="N43:O43"/>
    <mergeCell ref="A46:O46"/>
    <mergeCell ref="A47:Q47"/>
    <mergeCell ref="D39:M39"/>
    <mergeCell ref="A40:C40"/>
    <mergeCell ref="G40:I40"/>
    <mergeCell ref="A41:C41"/>
    <mergeCell ref="D41:I41"/>
    <mergeCell ref="A42:C42"/>
    <mergeCell ref="D42:G42"/>
    <mergeCell ref="H42:I42"/>
    <mergeCell ref="J42:L42"/>
    <mergeCell ref="A32:C32"/>
    <mergeCell ref="A33:C33"/>
    <mergeCell ref="A34:C34"/>
    <mergeCell ref="A35:D35"/>
    <mergeCell ref="L36:M36"/>
    <mergeCell ref="A38:C38"/>
    <mergeCell ref="D38:M38"/>
    <mergeCell ref="L29:M30"/>
    <mergeCell ref="N29:N30"/>
    <mergeCell ref="O29:O30"/>
    <mergeCell ref="P29:Q29"/>
    <mergeCell ref="P30:Q30"/>
    <mergeCell ref="A31:C31"/>
    <mergeCell ref="J31:K31"/>
    <mergeCell ref="L31:M31"/>
    <mergeCell ref="P31:Q31"/>
    <mergeCell ref="E29:E30"/>
    <mergeCell ref="F29:F30"/>
    <mergeCell ref="G29:G30"/>
    <mergeCell ref="H29:H30"/>
    <mergeCell ref="I29:I30"/>
    <mergeCell ref="J29:K30"/>
    <mergeCell ref="C25:H25"/>
    <mergeCell ref="N25:O25"/>
    <mergeCell ref="P25:Q25"/>
    <mergeCell ref="C26:H26"/>
    <mergeCell ref="A28:C30"/>
    <mergeCell ref="D28:D30"/>
    <mergeCell ref="E28:K28"/>
    <mergeCell ref="L28:M28"/>
    <mergeCell ref="N28:O28"/>
    <mergeCell ref="P28:Q28"/>
    <mergeCell ref="D23:M23"/>
    <mergeCell ref="N23:O23"/>
    <mergeCell ref="P23:Q23"/>
    <mergeCell ref="A24:J24"/>
    <mergeCell ref="N24:O24"/>
    <mergeCell ref="P24:Q24"/>
    <mergeCell ref="N19:O19"/>
    <mergeCell ref="P19:Q19"/>
    <mergeCell ref="M20:O20"/>
    <mergeCell ref="M21:O21"/>
    <mergeCell ref="A22:M22"/>
    <mergeCell ref="N22:O22"/>
    <mergeCell ref="A15:G15"/>
    <mergeCell ref="P16:Q16"/>
    <mergeCell ref="A17:M17"/>
    <mergeCell ref="N17:O17"/>
    <mergeCell ref="P17:Q17"/>
    <mergeCell ref="F18:G18"/>
    <mergeCell ref="N18:O18"/>
    <mergeCell ref="P18:Q18"/>
    <mergeCell ref="A12:G12"/>
    <mergeCell ref="K12:Q12"/>
    <mergeCell ref="A13:G13"/>
    <mergeCell ref="K13:L13"/>
    <mergeCell ref="M13:O13"/>
    <mergeCell ref="A14:F14"/>
    <mergeCell ref="A9:G9"/>
    <mergeCell ref="K9:Q9"/>
    <mergeCell ref="A10:G10"/>
    <mergeCell ref="K10:Q10"/>
    <mergeCell ref="A11:G11"/>
    <mergeCell ref="L11:Q11"/>
    <mergeCell ref="G1:Q1"/>
    <mergeCell ref="G2:Q2"/>
    <mergeCell ref="G4:Q4"/>
    <mergeCell ref="G5:Q5"/>
    <mergeCell ref="G6:O6"/>
    <mergeCell ref="A8:F8"/>
    <mergeCell ref="K8:Q8"/>
  </mergeCells>
  <printOptions/>
  <pageMargins left="0.39375" right="0.39375" top="0.7875" bottom="0.393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dcterms:modified xsi:type="dcterms:W3CDTF">2023-08-08T06:33:16Z</dcterms:modified>
  <cp:category/>
  <cp:version/>
  <cp:contentType/>
  <cp:contentStatus/>
</cp:coreProperties>
</file>