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"/>
    </mc:Choice>
  </mc:AlternateContent>
  <bookViews>
    <workbookView xWindow="0" yWindow="0" windowWidth="20160" windowHeight="886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94" i="1" l="1"/>
  <c r="L184" i="1"/>
  <c r="L195" i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/>
  <c r="L99" i="1"/>
  <c r="L89" i="1"/>
  <c r="L100" i="1" s="1"/>
  <c r="L80" i="1"/>
  <c r="L70" i="1"/>
  <c r="L81" i="1"/>
  <c r="L61" i="1"/>
  <c r="L51" i="1"/>
  <c r="L62" i="1" s="1"/>
  <c r="L42" i="1"/>
  <c r="L32" i="1"/>
  <c r="L43" i="1" s="1"/>
  <c r="L196" i="1" s="1"/>
  <c r="L23" i="1"/>
  <c r="L13" i="1"/>
  <c r="L24" i="1"/>
  <c r="A109" i="1"/>
  <c r="B195" i="1"/>
  <c r="A195" i="1"/>
  <c r="J194" i="1"/>
  <c r="I194" i="1"/>
  <c r="H194" i="1"/>
  <c r="G194" i="1"/>
  <c r="F194" i="1"/>
  <c r="B185" i="1"/>
  <c r="A185" i="1"/>
  <c r="J184" i="1"/>
  <c r="J195" i="1"/>
  <c r="I184" i="1"/>
  <c r="I195" i="1"/>
  <c r="H184" i="1"/>
  <c r="H195" i="1"/>
  <c r="G184" i="1"/>
  <c r="G195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I196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/>
  <c r="I108" i="1"/>
  <c r="I119" i="1"/>
  <c r="H108" i="1"/>
  <c r="H119" i="1"/>
  <c r="G108" i="1"/>
  <c r="G119" i="1"/>
  <c r="F108" i="1"/>
  <c r="B100" i="1"/>
  <c r="A100" i="1"/>
  <c r="J99" i="1"/>
  <c r="I99" i="1"/>
  <c r="H99" i="1"/>
  <c r="G99" i="1"/>
  <c r="F99" i="1"/>
  <c r="B90" i="1"/>
  <c r="A90" i="1"/>
  <c r="J89" i="1"/>
  <c r="J100" i="1"/>
  <c r="I89" i="1"/>
  <c r="I100" i="1"/>
  <c r="H89" i="1"/>
  <c r="H100" i="1"/>
  <c r="G89" i="1"/>
  <c r="G100" i="1"/>
  <c r="F89" i="1"/>
  <c r="F100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/>
  <c r="B62" i="1"/>
  <c r="A62" i="1"/>
  <c r="J61" i="1"/>
  <c r="I61" i="1"/>
  <c r="H61" i="1"/>
  <c r="G61" i="1"/>
  <c r="F61" i="1"/>
  <c r="B52" i="1"/>
  <c r="A52" i="1"/>
  <c r="J51" i="1"/>
  <c r="J62" i="1"/>
  <c r="I51" i="1"/>
  <c r="I62" i="1"/>
  <c r="H51" i="1"/>
  <c r="H62" i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/>
  <c r="I32" i="1"/>
  <c r="I43" i="1"/>
  <c r="H32" i="1"/>
  <c r="H43" i="1"/>
  <c r="G32" i="1"/>
  <c r="G43" i="1"/>
  <c r="F32" i="1"/>
  <c r="F43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24" i="1" s="1"/>
  <c r="I81" i="1"/>
  <c r="G81" i="1"/>
  <c r="H81" i="1"/>
  <c r="F119" i="1"/>
  <c r="F138" i="1"/>
  <c r="F157" i="1"/>
  <c r="F176" i="1"/>
  <c r="F195" i="1"/>
  <c r="I24" i="1"/>
  <c r="J24" i="1"/>
  <c r="H24" i="1"/>
  <c r="H196" i="1" s="1"/>
  <c r="G24" i="1"/>
  <c r="G196" i="1" s="1"/>
  <c r="J196" i="1" l="1"/>
  <c r="F196" i="1"/>
</calcChain>
</file>

<file path=xl/sharedStrings.xml><?xml version="1.0" encoding="utf-8"?>
<sst xmlns="http://schemas.openxmlformats.org/spreadsheetml/2006/main" count="260" uniqueCount="83">
  <si>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</si>
  <si>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</si>
  <si>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</si>
  <si>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</si>
  <si>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</si>
  <si>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</si>
  <si>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</si>
  <si>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</si>
  <si>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</si>
  <si>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</si>
  <si>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</si>
  <si>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</si>
  <si>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</si>
  <si>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</si>
  <si>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</si>
  <si>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</si>
  <si>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</si>
  <si>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</si>
  <si>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</si>
  <si>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</si>
  <si>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</si>
  <si>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</si>
  <si>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</si>
  <si>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</si>
  <si>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</si>
  <si>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</si>
  <si>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</si>
  <si>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</si>
  <si>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</si>
  <si>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</si>
  <si>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</si>
  <si>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</si>
  <si>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</si>
  <si>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</si>
  <si>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</si>
  <si>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</si>
  <si>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</si>
  <si>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</si>
  <si>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</si>
  <si>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Рагу из птицы</t>
  </si>
  <si>
    <t>Сок фруктовый</t>
  </si>
  <si>
    <t>Хлеб ржано-пшеничный</t>
  </si>
  <si>
    <t>П/П</t>
  </si>
  <si>
    <t>Фрукты свежие (по сезону)</t>
  </si>
  <si>
    <t>Кофейный напиток с молоком</t>
  </si>
  <si>
    <t>Нарезка из соленых помидоров</t>
  </si>
  <si>
    <t>Хлеб пшеничный</t>
  </si>
  <si>
    <t>Каша вязкая молочная из риса и пшена со слив маслом и сахаром</t>
  </si>
  <si>
    <t>Какао с молоком</t>
  </si>
  <si>
    <t>Батон йодированный</t>
  </si>
  <si>
    <t>Фрукты по сезону(яблоко)</t>
  </si>
  <si>
    <t>Сыр Российский</t>
  </si>
  <si>
    <t>Плов из птицы</t>
  </si>
  <si>
    <t xml:space="preserve">Хлеб ржано-пшеничный </t>
  </si>
  <si>
    <t>Компот из сухофруктов</t>
  </si>
  <si>
    <t>Салат из квашеной капусты</t>
  </si>
  <si>
    <t>Печенье сахарное</t>
  </si>
  <si>
    <t>булочное</t>
  </si>
  <si>
    <t>Чай с лимоном</t>
  </si>
  <si>
    <t xml:space="preserve">Макароны отварные со слив. маслом </t>
  </si>
  <si>
    <t>202/309</t>
  </si>
  <si>
    <t>Котлета из свинины с соусом</t>
  </si>
  <si>
    <t>Напиток из плодов шиповника</t>
  </si>
  <si>
    <t>Нарезка из соленых огурцов</t>
  </si>
  <si>
    <t>Сок яблочный п/п</t>
  </si>
  <si>
    <t>Икра свекольная</t>
  </si>
  <si>
    <t>303/174</t>
  </si>
  <si>
    <t>Запеканка из творога, со сгущенным молоком</t>
  </si>
  <si>
    <t>Йогурт</t>
  </si>
  <si>
    <t>Пюре картофельное со слив маслом</t>
  </si>
  <si>
    <t>Компот из свежих яблок</t>
  </si>
  <si>
    <t>Плов из свинины</t>
  </si>
  <si>
    <t>Чай с сахаром</t>
  </si>
  <si>
    <t>Мясо говядина тушеное</t>
  </si>
  <si>
    <t>Каша вязкая пшеничная со сливочным маслом</t>
  </si>
  <si>
    <t>директор</t>
  </si>
  <si>
    <t>Хлеб пшеничный, Хлеб ржано-пшеничный</t>
  </si>
  <si>
    <t>Омлет с сыром, Горошек зеленый п/п</t>
  </si>
  <si>
    <t>Рыба минтай, тушеная в томате с овощами</t>
  </si>
  <si>
    <t>Каша гречневая вязкая со сливочным маслом/Гуляш из говядины</t>
  </si>
  <si>
    <t>303/174/260</t>
  </si>
  <si>
    <t>МОБУООШ №32 им.Г.К.Жукова ст.Бесскорбной</t>
  </si>
  <si>
    <t>Орлова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</si>
</sst>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6" fillId="0" borderId="16" xfId="0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ColWidth="9.33203125" defaultRowHeight="13.2" x14ac:dyDescent="0.25"/>
  <cols>
    <col min="1" max="1" width="4.6640625" style="2" customWidth="1"/>
    <col min="2" max="2" width="5.33203125" style="2" customWidth="1"/>
    <col min="3" max="3" width="9.3320312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6640625" style="2" customWidth="1"/>
    <col min="10" max="10" width="8.33203125" style="2" customWidth="1"/>
    <col min="11" max="11" width="10" style="2" customWidth="1"/>
    <col min="12" max="16384" width="9.33203125" style="2"/>
  </cols>
  <sheetData>
    <row r="1" spans="1:12" ht="14.4" x14ac:dyDescent="0.3">
      <c r="A1" s="1" t="s">
        <v>7</v>
      </c>
      <c r="C1" s="57" t="s">
        <v>81</v>
      </c>
      <c r="D1" s="58"/>
      <c r="E1" s="58"/>
      <c r="F1" s="12" t="s">
        <v>16</v>
      </c>
      <c r="G1" s="2" t="s">
        <v>17</v>
      </c>
      <c r="H1" s="59" t="s">
        <v>75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82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29</v>
      </c>
      <c r="I3" s="45">
        <v>8</v>
      </c>
      <c r="J3" s="46">
        <v>2025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175</v>
      </c>
      <c r="G6" s="49">
        <v>12.81</v>
      </c>
      <c r="H6" s="49">
        <v>10.65</v>
      </c>
      <c r="I6" s="49">
        <v>15.2</v>
      </c>
      <c r="J6" s="49">
        <v>230</v>
      </c>
      <c r="K6" s="50">
        <v>289</v>
      </c>
      <c r="L6" s="49">
        <v>28</v>
      </c>
    </row>
    <row r="7" spans="1:12" ht="14.4" x14ac:dyDescent="0.3">
      <c r="A7" s="23"/>
      <c r="B7" s="15"/>
      <c r="C7" s="11"/>
      <c r="D7" s="6"/>
      <c r="E7" s="48"/>
      <c r="F7" s="49"/>
      <c r="G7" s="49"/>
      <c r="H7" s="49"/>
      <c r="I7" s="49"/>
      <c r="J7" s="49"/>
      <c r="K7" s="50"/>
      <c r="L7" s="49"/>
    </row>
    <row r="8" spans="1:12" ht="14.4" x14ac:dyDescent="0.3">
      <c r="A8" s="23"/>
      <c r="B8" s="15"/>
      <c r="C8" s="11"/>
      <c r="D8" s="7" t="s">
        <v>22</v>
      </c>
      <c r="E8" s="48" t="s">
        <v>40</v>
      </c>
      <c r="F8" s="49">
        <v>200</v>
      </c>
      <c r="G8" s="49">
        <v>0.6</v>
      </c>
      <c r="H8" s="49">
        <v>0.4</v>
      </c>
      <c r="I8" s="49">
        <v>32.6</v>
      </c>
      <c r="J8" s="49">
        <v>136.4</v>
      </c>
      <c r="K8" s="50">
        <v>389</v>
      </c>
      <c r="L8" s="49">
        <v>14</v>
      </c>
    </row>
    <row r="9" spans="1:12" ht="14.4" x14ac:dyDescent="0.3">
      <c r="A9" s="23"/>
      <c r="B9" s="15"/>
      <c r="C9" s="11"/>
      <c r="D9" s="7" t="s">
        <v>23</v>
      </c>
      <c r="E9" s="48" t="s">
        <v>41</v>
      </c>
      <c r="F9" s="49">
        <v>25</v>
      </c>
      <c r="G9" s="49">
        <v>1.4</v>
      </c>
      <c r="H9" s="49">
        <v>0.28000000000000003</v>
      </c>
      <c r="I9" s="49">
        <v>12.35</v>
      </c>
      <c r="J9" s="49">
        <v>57.48</v>
      </c>
      <c r="K9" s="50" t="s">
        <v>42</v>
      </c>
      <c r="L9" s="49">
        <v>1.5</v>
      </c>
    </row>
    <row r="10" spans="1:12" ht="14.4" x14ac:dyDescent="0.3">
      <c r="A10" s="23"/>
      <c r="B10" s="15"/>
      <c r="C10" s="11"/>
      <c r="D10" s="7" t="s">
        <v>24</v>
      </c>
      <c r="E10" s="48" t="s">
        <v>43</v>
      </c>
      <c r="F10" s="49">
        <v>100</v>
      </c>
      <c r="G10" s="49">
        <v>0.4</v>
      </c>
      <c r="H10" s="49">
        <v>0.4</v>
      </c>
      <c r="I10" s="49">
        <v>9.8000000000000007</v>
      </c>
      <c r="J10" s="49">
        <v>47</v>
      </c>
      <c r="K10" s="50">
        <v>338</v>
      </c>
      <c r="L10" s="49">
        <v>11</v>
      </c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15.21</v>
      </c>
      <c r="H13" s="19">
        <f>SUM(H6:H12)</f>
        <v>11.73</v>
      </c>
      <c r="I13" s="19">
        <f>SUM(I6:I12)</f>
        <v>69.95</v>
      </c>
      <c r="J13" s="19">
        <f>SUM(J6:J12)</f>
        <v>470.88</v>
      </c>
      <c r="K13" s="25"/>
      <c r="L13" s="19">
        <f>SUM(L6:L12)</f>
        <v>54.5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>G13+G23</f>
        <v>15.21</v>
      </c>
      <c r="H24" s="32">
        <f>H13+H23</f>
        <v>11.73</v>
      </c>
      <c r="I24" s="32">
        <f>I13+I23</f>
        <v>69.95</v>
      </c>
      <c r="J24" s="32">
        <f>J13+J23</f>
        <v>470.88</v>
      </c>
      <c r="K24" s="32"/>
      <c r="L24" s="32">
        <f>L13+L23</f>
        <v>54.5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74</v>
      </c>
      <c r="F25" s="49">
        <v>150</v>
      </c>
      <c r="G25" s="49">
        <v>4</v>
      </c>
      <c r="H25" s="49">
        <v>4.24</v>
      </c>
      <c r="I25" s="49">
        <v>24.56</v>
      </c>
      <c r="J25" s="49">
        <v>152.4</v>
      </c>
      <c r="K25" s="50" t="s">
        <v>66</v>
      </c>
      <c r="L25" s="49">
        <v>6</v>
      </c>
    </row>
    <row r="26" spans="1:12" ht="14.4" x14ac:dyDescent="0.3">
      <c r="A26" s="14"/>
      <c r="B26" s="15"/>
      <c r="C26" s="11"/>
      <c r="D26" s="6" t="s">
        <v>28</v>
      </c>
      <c r="E26" s="48" t="s">
        <v>73</v>
      </c>
      <c r="F26" s="49">
        <v>100</v>
      </c>
      <c r="G26" s="49">
        <v>15.2</v>
      </c>
      <c r="H26" s="49">
        <v>17.38</v>
      </c>
      <c r="I26" s="49">
        <v>2.56</v>
      </c>
      <c r="J26" s="49">
        <v>225</v>
      </c>
      <c r="K26" s="50">
        <v>256</v>
      </c>
      <c r="L26" s="49">
        <v>90</v>
      </c>
    </row>
    <row r="27" spans="1:12" ht="14.4" x14ac:dyDescent="0.3">
      <c r="A27" s="14"/>
      <c r="B27" s="15"/>
      <c r="C27" s="11"/>
      <c r="D27" s="7" t="s">
        <v>22</v>
      </c>
      <c r="E27" s="48" t="s">
        <v>44</v>
      </c>
      <c r="F27" s="49">
        <v>200</v>
      </c>
      <c r="G27" s="49">
        <v>3.17</v>
      </c>
      <c r="H27" s="49">
        <v>2.68</v>
      </c>
      <c r="I27" s="49">
        <v>15.95</v>
      </c>
      <c r="J27" s="49">
        <v>100.6</v>
      </c>
      <c r="K27" s="50">
        <v>379</v>
      </c>
      <c r="L27" s="49">
        <v>13</v>
      </c>
    </row>
    <row r="28" spans="1:12" ht="14.4" x14ac:dyDescent="0.3">
      <c r="A28" s="14"/>
      <c r="B28" s="15"/>
      <c r="C28" s="11"/>
      <c r="D28" s="7" t="s">
        <v>23</v>
      </c>
      <c r="E28" s="51" t="s">
        <v>76</v>
      </c>
      <c r="F28" s="49">
        <v>55</v>
      </c>
      <c r="G28" s="49">
        <v>3.89</v>
      </c>
      <c r="H28" s="49">
        <v>0.56999999999999995</v>
      </c>
      <c r="I28" s="49">
        <v>26.79</v>
      </c>
      <c r="J28" s="49">
        <v>128</v>
      </c>
      <c r="K28" s="50" t="s">
        <v>42</v>
      </c>
      <c r="L28" s="49">
        <v>3.22</v>
      </c>
    </row>
    <row r="29" spans="1:12" ht="14.4" x14ac:dyDescent="0.3">
      <c r="A29" s="14"/>
      <c r="B29" s="15"/>
      <c r="C29" s="11"/>
      <c r="D29" s="7" t="s">
        <v>24</v>
      </c>
      <c r="E29" s="48"/>
      <c r="F29" s="49"/>
      <c r="G29" s="49"/>
      <c r="H29" s="49"/>
      <c r="I29" s="49"/>
      <c r="J29" s="49"/>
      <c r="K29" s="50"/>
      <c r="L29" s="49"/>
    </row>
    <row r="30" spans="1:12" ht="14.4" x14ac:dyDescent="0.3">
      <c r="A30" s="14"/>
      <c r="B30" s="15"/>
      <c r="C30" s="11"/>
      <c r="D30" s="6" t="s">
        <v>26</v>
      </c>
      <c r="E30" s="48" t="s">
        <v>45</v>
      </c>
      <c r="F30" s="49">
        <v>60</v>
      </c>
      <c r="G30" s="49">
        <v>0.67</v>
      </c>
      <c r="H30" s="49">
        <v>0.06</v>
      </c>
      <c r="I30" s="49">
        <v>2.1</v>
      </c>
      <c r="J30" s="49">
        <v>12</v>
      </c>
      <c r="K30" s="50">
        <v>70</v>
      </c>
      <c r="L30" s="49">
        <v>23</v>
      </c>
    </row>
    <row r="31" spans="1:12" ht="14.4" x14ac:dyDescent="0.3">
      <c r="A31" s="14"/>
      <c r="B31" s="15"/>
      <c r="C31" s="11"/>
      <c r="D31" s="6"/>
      <c r="E31" s="48"/>
      <c r="F31" s="49"/>
      <c r="G31" s="49"/>
      <c r="H31" s="49"/>
      <c r="I31" s="49"/>
      <c r="J31" s="49"/>
      <c r="K31" s="50"/>
      <c r="L31" s="49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>SUM(G25:G31)</f>
        <v>26.93</v>
      </c>
      <c r="H32" s="19">
        <f>SUM(H25:H31)</f>
        <v>24.929999999999996</v>
      </c>
      <c r="I32" s="19">
        <f>SUM(I25:I31)</f>
        <v>71.95999999999998</v>
      </c>
      <c r="J32" s="19">
        <f>SUM(J25:J31)</f>
        <v>618</v>
      </c>
      <c r="K32" s="25"/>
      <c r="L32" s="19">
        <f>SUM(L25:L31)</f>
        <v>135.22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565</v>
      </c>
      <c r="G43" s="32">
        <f>G32+G42</f>
        <v>26.93</v>
      </c>
      <c r="H43" s="32">
        <f>H32+H42</f>
        <v>24.929999999999996</v>
      </c>
      <c r="I43" s="32">
        <f>I32+I42</f>
        <v>71.95999999999998</v>
      </c>
      <c r="J43" s="32">
        <f>J32+J42</f>
        <v>618</v>
      </c>
      <c r="K43" s="32"/>
      <c r="L43" s="32">
        <f>L32+L42</f>
        <v>135.22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47</v>
      </c>
      <c r="F44" s="49">
        <v>165</v>
      </c>
      <c r="G44" s="49">
        <v>4.7300000000000004</v>
      </c>
      <c r="H44" s="49">
        <v>8.6999999999999993</v>
      </c>
      <c r="I44" s="49">
        <v>26.07</v>
      </c>
      <c r="J44" s="49">
        <v>202.43</v>
      </c>
      <c r="K44" s="50">
        <v>175</v>
      </c>
      <c r="L44" s="49">
        <v>15</v>
      </c>
    </row>
    <row r="45" spans="1:12" ht="14.4" x14ac:dyDescent="0.3">
      <c r="A45" s="23"/>
      <c r="B45" s="15"/>
      <c r="C45" s="11"/>
      <c r="D45" s="6"/>
      <c r="E45" s="48"/>
      <c r="F45" s="49"/>
      <c r="G45" s="49"/>
      <c r="H45" s="49"/>
      <c r="I45" s="49"/>
      <c r="J45" s="49"/>
      <c r="K45" s="50"/>
      <c r="L45" s="49"/>
    </row>
    <row r="46" spans="1:12" ht="14.4" x14ac:dyDescent="0.3">
      <c r="A46" s="23"/>
      <c r="B46" s="15"/>
      <c r="C46" s="11"/>
      <c r="D46" s="7" t="s">
        <v>22</v>
      </c>
      <c r="E46" s="48" t="s">
        <v>48</v>
      </c>
      <c r="F46" s="49">
        <v>200</v>
      </c>
      <c r="G46" s="49">
        <v>4.08</v>
      </c>
      <c r="H46" s="49">
        <v>3.54</v>
      </c>
      <c r="I46" s="49">
        <v>17.579999999999998</v>
      </c>
      <c r="J46" s="49">
        <v>118.6</v>
      </c>
      <c r="K46" s="50">
        <v>382</v>
      </c>
      <c r="L46" s="49">
        <v>14</v>
      </c>
    </row>
    <row r="47" spans="1:12" ht="14.4" x14ac:dyDescent="0.3">
      <c r="A47" s="23"/>
      <c r="B47" s="15"/>
      <c r="C47" s="11"/>
      <c r="D47" s="7" t="s">
        <v>23</v>
      </c>
      <c r="E47" s="48" t="s">
        <v>49</v>
      </c>
      <c r="F47" s="49">
        <v>40</v>
      </c>
      <c r="G47" s="49">
        <v>3.16</v>
      </c>
      <c r="H47" s="49">
        <v>0.4</v>
      </c>
      <c r="I47" s="49">
        <v>19.32</v>
      </c>
      <c r="J47" s="49">
        <v>93.52</v>
      </c>
      <c r="K47" s="50" t="s">
        <v>42</v>
      </c>
      <c r="L47" s="49">
        <v>3</v>
      </c>
    </row>
    <row r="48" spans="1:12" ht="14.4" x14ac:dyDescent="0.3">
      <c r="A48" s="23"/>
      <c r="B48" s="15"/>
      <c r="C48" s="11"/>
      <c r="D48" s="7" t="s">
        <v>24</v>
      </c>
      <c r="E48" s="48" t="s">
        <v>50</v>
      </c>
      <c r="F48" s="49">
        <v>100</v>
      </c>
      <c r="G48" s="49">
        <v>0.4</v>
      </c>
      <c r="H48" s="49">
        <v>0.4</v>
      </c>
      <c r="I48" s="49">
        <v>9.8000000000000007</v>
      </c>
      <c r="J48" s="49">
        <v>47</v>
      </c>
      <c r="K48" s="50">
        <v>368</v>
      </c>
      <c r="L48" s="49">
        <v>23</v>
      </c>
    </row>
    <row r="49" spans="1:12" ht="14.4" x14ac:dyDescent="0.3">
      <c r="A49" s="23"/>
      <c r="B49" s="15"/>
      <c r="C49" s="11"/>
      <c r="D49" s="6"/>
      <c r="E49" s="48" t="s">
        <v>51</v>
      </c>
      <c r="F49" s="49">
        <v>15</v>
      </c>
      <c r="G49" s="49">
        <v>3.48</v>
      </c>
      <c r="H49" s="49">
        <v>4.43</v>
      </c>
      <c r="I49" s="49">
        <v>7.0000000000000007E-2</v>
      </c>
      <c r="J49" s="49">
        <v>54</v>
      </c>
      <c r="K49" s="50">
        <v>15</v>
      </c>
      <c r="L49" s="49">
        <v>12</v>
      </c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15.850000000000001</v>
      </c>
      <c r="H51" s="19">
        <f>SUM(H44:H50)</f>
        <v>17.47</v>
      </c>
      <c r="I51" s="19">
        <f>SUM(I44:I50)</f>
        <v>72.839999999999989</v>
      </c>
      <c r="J51" s="19">
        <f>SUM(J44:J50)</f>
        <v>515.54999999999995</v>
      </c>
      <c r="K51" s="25"/>
      <c r="L51" s="19">
        <f>SUM(L44:L50)</f>
        <v>67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520</v>
      </c>
      <c r="G62" s="32">
        <f>G51+G61</f>
        <v>15.850000000000001</v>
      </c>
      <c r="H62" s="32">
        <f>H51+H61</f>
        <v>17.47</v>
      </c>
      <c r="I62" s="32">
        <f>I51+I61</f>
        <v>72.839999999999989</v>
      </c>
      <c r="J62" s="32">
        <f>J51+J61</f>
        <v>515.54999999999995</v>
      </c>
      <c r="K62" s="32"/>
      <c r="L62" s="32">
        <f>L51+L61</f>
        <v>67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52</v>
      </c>
      <c r="F63" s="49">
        <v>150</v>
      </c>
      <c r="G63" s="49">
        <v>13.51</v>
      </c>
      <c r="H63" s="49">
        <v>6.71</v>
      </c>
      <c r="I63" s="49">
        <v>27.34</v>
      </c>
      <c r="J63" s="49">
        <v>224</v>
      </c>
      <c r="K63" s="50">
        <v>291</v>
      </c>
      <c r="L63" s="49">
        <v>25</v>
      </c>
    </row>
    <row r="64" spans="1:12" ht="14.4" x14ac:dyDescent="0.3">
      <c r="A64" s="23"/>
      <c r="B64" s="15"/>
      <c r="C64" s="11"/>
      <c r="D64" s="6"/>
      <c r="E64" s="48"/>
      <c r="F64" s="49"/>
      <c r="G64" s="49"/>
      <c r="H64" s="49"/>
      <c r="I64" s="49"/>
      <c r="J64" s="49"/>
      <c r="K64" s="50"/>
      <c r="L64" s="49"/>
    </row>
    <row r="65" spans="1:12" ht="14.4" x14ac:dyDescent="0.3">
      <c r="A65" s="23"/>
      <c r="B65" s="15"/>
      <c r="C65" s="11"/>
      <c r="D65" s="7" t="s">
        <v>22</v>
      </c>
      <c r="E65" s="48" t="s">
        <v>54</v>
      </c>
      <c r="F65" s="49">
        <v>200</v>
      </c>
      <c r="G65" s="49">
        <v>0.66</v>
      </c>
      <c r="H65" s="49">
        <v>0.09</v>
      </c>
      <c r="I65" s="49">
        <v>32.01</v>
      </c>
      <c r="J65" s="49">
        <v>132.80000000000001</v>
      </c>
      <c r="K65" s="50">
        <v>349</v>
      </c>
      <c r="L65" s="49">
        <v>4</v>
      </c>
    </row>
    <row r="66" spans="1:12" ht="14.4" x14ac:dyDescent="0.3">
      <c r="A66" s="23"/>
      <c r="B66" s="15"/>
      <c r="C66" s="11"/>
      <c r="D66" s="7" t="s">
        <v>23</v>
      </c>
      <c r="E66" s="48" t="s">
        <v>76</v>
      </c>
      <c r="F66" s="49">
        <v>70</v>
      </c>
      <c r="G66" s="49">
        <v>5.07</v>
      </c>
      <c r="H66" s="49">
        <v>0.72</v>
      </c>
      <c r="I66" s="49">
        <v>34.03</v>
      </c>
      <c r="J66" s="49">
        <v>162.88</v>
      </c>
      <c r="K66" s="50" t="s">
        <v>42</v>
      </c>
      <c r="L66" s="49">
        <v>4.08</v>
      </c>
    </row>
    <row r="67" spans="1:12" ht="14.4" x14ac:dyDescent="0.3">
      <c r="A67" s="23"/>
      <c r="B67" s="15"/>
      <c r="C67" s="11"/>
      <c r="D67" s="7" t="s">
        <v>24</v>
      </c>
      <c r="E67" s="48"/>
      <c r="F67" s="49"/>
      <c r="G67" s="49"/>
      <c r="H67" s="49"/>
      <c r="I67" s="49"/>
      <c r="J67" s="49"/>
      <c r="K67" s="50"/>
      <c r="L67" s="49"/>
    </row>
    <row r="68" spans="1:12" ht="14.4" x14ac:dyDescent="0.3">
      <c r="A68" s="23"/>
      <c r="B68" s="15"/>
      <c r="C68" s="11"/>
      <c r="D68" s="6" t="s">
        <v>26</v>
      </c>
      <c r="E68" s="48" t="s">
        <v>55</v>
      </c>
      <c r="F68" s="49">
        <v>60</v>
      </c>
      <c r="G68" s="49">
        <v>1.02</v>
      </c>
      <c r="H68" s="49">
        <v>3</v>
      </c>
      <c r="I68" s="49">
        <v>5.07</v>
      </c>
      <c r="J68" s="49">
        <v>51.42</v>
      </c>
      <c r="K68" s="50">
        <v>47</v>
      </c>
      <c r="L68" s="49">
        <v>5</v>
      </c>
    </row>
    <row r="69" spans="1:12" ht="14.4" x14ac:dyDescent="0.3">
      <c r="A69" s="23"/>
      <c r="B69" s="15"/>
      <c r="C69" s="11"/>
      <c r="D69" s="6" t="s">
        <v>57</v>
      </c>
      <c r="E69" s="48" t="s">
        <v>56</v>
      </c>
      <c r="F69" s="49">
        <v>20</v>
      </c>
      <c r="G69" s="49">
        <v>3.75</v>
      </c>
      <c r="H69" s="49">
        <v>2.63</v>
      </c>
      <c r="I69" s="49">
        <v>12.7</v>
      </c>
      <c r="J69" s="49">
        <v>89.28</v>
      </c>
      <c r="K69" s="50" t="s">
        <v>42</v>
      </c>
      <c r="L69" s="49">
        <v>2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24.01</v>
      </c>
      <c r="H70" s="19">
        <f>SUM(H63:H69)</f>
        <v>13.149999999999999</v>
      </c>
      <c r="I70" s="19">
        <f>SUM(I63:I69)</f>
        <v>111.14999999999999</v>
      </c>
      <c r="J70" s="19">
        <f>SUM(J63:J69)</f>
        <v>660.38</v>
      </c>
      <c r="K70" s="25"/>
      <c r="L70" s="19">
        <f>SUM(L63:L69)</f>
        <v>40.08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>G70+G80</f>
        <v>24.01</v>
      </c>
      <c r="H81" s="32">
        <f>H70+H80</f>
        <v>13.149999999999999</v>
      </c>
      <c r="I81" s="32">
        <f>I70+I80</f>
        <v>111.14999999999999</v>
      </c>
      <c r="J81" s="32">
        <f>J70+J80</f>
        <v>660.38</v>
      </c>
      <c r="K81" s="32"/>
      <c r="L81" s="32">
        <f>L70+L80</f>
        <v>40.08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77</v>
      </c>
      <c r="F82" s="49">
        <v>180</v>
      </c>
      <c r="G82" s="49">
        <v>16.14</v>
      </c>
      <c r="H82" s="49">
        <v>23.54</v>
      </c>
      <c r="I82" s="49">
        <v>5.64</v>
      </c>
      <c r="J82" s="49">
        <v>316</v>
      </c>
      <c r="K82" s="50">
        <v>211</v>
      </c>
      <c r="L82" s="49">
        <v>60</v>
      </c>
    </row>
    <row r="83" spans="1:12" ht="14.4" x14ac:dyDescent="0.3">
      <c r="A83" s="23"/>
      <c r="B83" s="15"/>
      <c r="C83" s="11"/>
      <c r="D83" s="6"/>
      <c r="E83" s="48"/>
      <c r="F83" s="49"/>
      <c r="G83" s="49"/>
      <c r="H83" s="49"/>
      <c r="I83" s="49"/>
      <c r="J83" s="49"/>
      <c r="K83" s="50"/>
      <c r="L83" s="49"/>
    </row>
    <row r="84" spans="1:12" ht="14.4" x14ac:dyDescent="0.3">
      <c r="A84" s="23"/>
      <c r="B84" s="15"/>
      <c r="C84" s="11"/>
      <c r="D84" s="7" t="s">
        <v>22</v>
      </c>
      <c r="E84" s="48" t="s">
        <v>58</v>
      </c>
      <c r="F84" s="49">
        <v>200</v>
      </c>
      <c r="G84" s="49">
        <v>0.13</v>
      </c>
      <c r="H84" s="49">
        <v>0.02</v>
      </c>
      <c r="I84" s="49">
        <v>15.2</v>
      </c>
      <c r="J84" s="49">
        <v>62</v>
      </c>
      <c r="K84" s="50">
        <v>377</v>
      </c>
      <c r="L84" s="49">
        <v>2</v>
      </c>
    </row>
    <row r="85" spans="1:12" ht="14.4" x14ac:dyDescent="0.3">
      <c r="A85" s="23"/>
      <c r="B85" s="15"/>
      <c r="C85" s="11"/>
      <c r="D85" s="7" t="s">
        <v>23</v>
      </c>
      <c r="E85" s="48" t="s">
        <v>53</v>
      </c>
      <c r="F85" s="49">
        <v>20</v>
      </c>
      <c r="G85" s="49">
        <v>1.1200000000000001</v>
      </c>
      <c r="H85" s="49">
        <v>0.22</v>
      </c>
      <c r="I85" s="49">
        <v>9.8800000000000008</v>
      </c>
      <c r="J85" s="49">
        <v>45.98</v>
      </c>
      <c r="K85" s="50" t="s">
        <v>42</v>
      </c>
      <c r="L85" s="49">
        <v>1.2</v>
      </c>
    </row>
    <row r="86" spans="1:12" ht="14.4" x14ac:dyDescent="0.3">
      <c r="A86" s="23"/>
      <c r="B86" s="15"/>
      <c r="C86" s="11"/>
      <c r="D86" s="7" t="s">
        <v>24</v>
      </c>
      <c r="E86" s="48" t="s">
        <v>43</v>
      </c>
      <c r="F86" s="49">
        <v>100</v>
      </c>
      <c r="G86" s="49">
        <v>0.4</v>
      </c>
      <c r="H86" s="49">
        <v>0.3</v>
      </c>
      <c r="I86" s="49">
        <v>10.3</v>
      </c>
      <c r="J86" s="49">
        <v>47</v>
      </c>
      <c r="K86" s="50">
        <v>338</v>
      </c>
      <c r="L86" s="49">
        <v>23</v>
      </c>
    </row>
    <row r="87" spans="1:12" ht="14.4" x14ac:dyDescent="0.3">
      <c r="A87" s="23"/>
      <c r="B87" s="15"/>
      <c r="C87" s="11"/>
      <c r="D87" s="6"/>
      <c r="E87" s="48"/>
      <c r="F87" s="49"/>
      <c r="G87" s="49"/>
      <c r="H87" s="49"/>
      <c r="I87" s="49"/>
      <c r="J87" s="49"/>
      <c r="K87" s="50"/>
      <c r="L87" s="49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17.79</v>
      </c>
      <c r="H89" s="19">
        <f>SUM(H82:H88)</f>
        <v>24.08</v>
      </c>
      <c r="I89" s="19">
        <f>SUM(I82:I88)</f>
        <v>41.019999999999996</v>
      </c>
      <c r="J89" s="19">
        <f>SUM(J82:J88)</f>
        <v>470.98</v>
      </c>
      <c r="K89" s="25"/>
      <c r="L89" s="19">
        <f>SUM(L82:L88)</f>
        <v>86.2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>G89+G99</f>
        <v>17.79</v>
      </c>
      <c r="H100" s="32">
        <f>H89+H99</f>
        <v>24.08</v>
      </c>
      <c r="I100" s="32">
        <f>I89+I99</f>
        <v>41.019999999999996</v>
      </c>
      <c r="J100" s="32">
        <f>J89+J99</f>
        <v>470.98</v>
      </c>
      <c r="K100" s="32"/>
      <c r="L100" s="32">
        <f>L89+L99</f>
        <v>86.2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59</v>
      </c>
      <c r="F101" s="49">
        <v>150</v>
      </c>
      <c r="G101" s="49">
        <v>5.52</v>
      </c>
      <c r="H101" s="49">
        <v>4.5199999999999996</v>
      </c>
      <c r="I101" s="49">
        <v>26.45</v>
      </c>
      <c r="J101" s="49">
        <v>168.45</v>
      </c>
      <c r="K101" s="49" t="s">
        <v>60</v>
      </c>
      <c r="L101" s="49">
        <v>8</v>
      </c>
    </row>
    <row r="102" spans="1:12" ht="14.4" x14ac:dyDescent="0.3">
      <c r="A102" s="23"/>
      <c r="B102" s="15"/>
      <c r="C102" s="11"/>
      <c r="D102" s="6" t="s">
        <v>28</v>
      </c>
      <c r="E102" s="48" t="s">
        <v>61</v>
      </c>
      <c r="F102" s="49">
        <v>144</v>
      </c>
      <c r="G102" s="49">
        <v>12.35</v>
      </c>
      <c r="H102" s="49">
        <v>28.31</v>
      </c>
      <c r="I102" s="49">
        <v>14.65</v>
      </c>
      <c r="J102" s="49">
        <v>372.6</v>
      </c>
      <c r="K102" s="50">
        <v>255</v>
      </c>
      <c r="L102" s="49">
        <v>83</v>
      </c>
    </row>
    <row r="103" spans="1:12" ht="14.4" x14ac:dyDescent="0.3">
      <c r="A103" s="23"/>
      <c r="B103" s="15"/>
      <c r="C103" s="11"/>
      <c r="D103" s="7" t="s">
        <v>22</v>
      </c>
      <c r="E103" s="48" t="s">
        <v>62</v>
      </c>
      <c r="F103" s="49">
        <v>200</v>
      </c>
      <c r="G103" s="49">
        <v>0.68</v>
      </c>
      <c r="H103" s="49">
        <v>0.28000000000000003</v>
      </c>
      <c r="I103" s="49">
        <v>20.76</v>
      </c>
      <c r="J103" s="49">
        <v>88.2</v>
      </c>
      <c r="K103" s="50">
        <v>388</v>
      </c>
      <c r="L103" s="49">
        <v>6</v>
      </c>
    </row>
    <row r="104" spans="1:12" ht="14.4" x14ac:dyDescent="0.3">
      <c r="A104" s="23"/>
      <c r="B104" s="15"/>
      <c r="C104" s="11"/>
      <c r="D104" s="7" t="s">
        <v>23</v>
      </c>
      <c r="E104" s="51" t="s">
        <v>76</v>
      </c>
      <c r="F104" s="49">
        <v>55</v>
      </c>
      <c r="G104" s="49">
        <v>3.89</v>
      </c>
      <c r="H104" s="49">
        <v>0.56999999999999995</v>
      </c>
      <c r="I104" s="49">
        <v>26.79</v>
      </c>
      <c r="J104" s="49">
        <v>128</v>
      </c>
      <c r="K104" s="50" t="s">
        <v>42</v>
      </c>
      <c r="L104" s="49">
        <v>3.22</v>
      </c>
    </row>
    <row r="105" spans="1:12" ht="14.4" x14ac:dyDescent="0.3">
      <c r="A105" s="23"/>
      <c r="B105" s="15"/>
      <c r="C105" s="11"/>
      <c r="D105" s="7" t="s">
        <v>24</v>
      </c>
      <c r="E105" s="48"/>
      <c r="F105" s="49"/>
      <c r="G105" s="49"/>
      <c r="H105" s="49"/>
      <c r="I105" s="49"/>
      <c r="J105" s="49"/>
      <c r="K105" s="50"/>
      <c r="L105" s="49"/>
    </row>
    <row r="106" spans="1:12" ht="14.4" x14ac:dyDescent="0.3">
      <c r="A106" s="23"/>
      <c r="B106" s="15"/>
      <c r="C106" s="11"/>
      <c r="D106" s="6"/>
      <c r="E106" s="48"/>
      <c r="F106" s="49"/>
      <c r="G106" s="49"/>
      <c r="H106" s="49"/>
      <c r="I106" s="49"/>
      <c r="J106" s="49"/>
      <c r="K106" s="50"/>
      <c r="L106" s="49"/>
    </row>
    <row r="107" spans="1:12" ht="14.4" x14ac:dyDescent="0.3">
      <c r="A107" s="23"/>
      <c r="B107" s="15"/>
      <c r="C107" s="11"/>
      <c r="D107" s="6" t="s">
        <v>26</v>
      </c>
      <c r="E107" s="48" t="s">
        <v>63</v>
      </c>
      <c r="F107" s="49">
        <v>60</v>
      </c>
      <c r="G107" s="49">
        <v>0.48</v>
      </c>
      <c r="H107" s="49">
        <v>0.06</v>
      </c>
      <c r="I107" s="49">
        <v>1.02</v>
      </c>
      <c r="J107" s="49">
        <v>6</v>
      </c>
      <c r="K107" s="50">
        <v>70</v>
      </c>
      <c r="L107" s="49">
        <v>14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609</v>
      </c>
      <c r="G108" s="19">
        <f>SUM(G101:G107)</f>
        <v>22.919999999999998</v>
      </c>
      <c r="H108" s="19">
        <f>SUM(H101:H107)</f>
        <v>33.74</v>
      </c>
      <c r="I108" s="19">
        <f>SUM(I101:I107)</f>
        <v>89.67</v>
      </c>
      <c r="J108" s="19">
        <f>SUM(J101:J107)</f>
        <v>763.25</v>
      </c>
      <c r="K108" s="25"/>
      <c r="L108" s="19">
        <f>SUM(L101:L107)</f>
        <v>114.22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609</v>
      </c>
      <c r="G119" s="32">
        <f>G108+G118</f>
        <v>22.919999999999998</v>
      </c>
      <c r="H119" s="32">
        <f>H108+H118</f>
        <v>33.74</v>
      </c>
      <c r="I119" s="32">
        <f>I108+I118</f>
        <v>89.67</v>
      </c>
      <c r="J119" s="32">
        <f>J108+J118</f>
        <v>763.25</v>
      </c>
      <c r="K119" s="32"/>
      <c r="L119" s="32">
        <f>L108+L118</f>
        <v>114.22</v>
      </c>
    </row>
    <row r="120" spans="1:12" ht="28.8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79</v>
      </c>
      <c r="F120" s="53">
        <v>250</v>
      </c>
      <c r="G120" s="53">
        <v>20</v>
      </c>
      <c r="H120" s="53">
        <v>22</v>
      </c>
      <c r="I120" s="53">
        <v>24</v>
      </c>
      <c r="J120" s="53">
        <v>367</v>
      </c>
      <c r="K120" s="50" t="s">
        <v>80</v>
      </c>
      <c r="L120" s="49">
        <v>95</v>
      </c>
    </row>
    <row r="121" spans="1:12" ht="14.4" x14ac:dyDescent="0.3">
      <c r="A121" s="14"/>
      <c r="B121" s="15"/>
      <c r="C121" s="11"/>
      <c r="D121" s="6"/>
      <c r="E121" s="48"/>
      <c r="F121" s="49"/>
      <c r="G121" s="49"/>
      <c r="H121" s="49"/>
      <c r="I121" s="49"/>
      <c r="J121" s="49"/>
      <c r="K121" s="50"/>
      <c r="L121" s="49"/>
    </row>
    <row r="122" spans="1:12" ht="14.4" x14ac:dyDescent="0.3">
      <c r="A122" s="14"/>
      <c r="B122" s="15"/>
      <c r="C122" s="11"/>
      <c r="D122" s="7" t="s">
        <v>22</v>
      </c>
      <c r="E122" s="48" t="s">
        <v>64</v>
      </c>
      <c r="F122" s="49">
        <v>200</v>
      </c>
      <c r="G122" s="49">
        <v>1</v>
      </c>
      <c r="H122" s="49">
        <v>0</v>
      </c>
      <c r="I122" s="49">
        <v>19.8</v>
      </c>
      <c r="J122" s="49">
        <v>84.8</v>
      </c>
      <c r="K122" s="50">
        <v>389</v>
      </c>
      <c r="L122" s="49">
        <v>14</v>
      </c>
    </row>
    <row r="123" spans="1:12" ht="14.4" x14ac:dyDescent="0.3">
      <c r="A123" s="14"/>
      <c r="B123" s="15"/>
      <c r="C123" s="11"/>
      <c r="D123" s="7" t="s">
        <v>23</v>
      </c>
      <c r="E123" s="48" t="s">
        <v>41</v>
      </c>
      <c r="F123" s="49">
        <v>20</v>
      </c>
      <c r="G123" s="49">
        <v>1.1200000000000001</v>
      </c>
      <c r="H123" s="49">
        <v>0.22</v>
      </c>
      <c r="I123" s="49">
        <v>9.8800000000000008</v>
      </c>
      <c r="J123" s="49">
        <v>45.98</v>
      </c>
      <c r="K123" s="50" t="s">
        <v>42</v>
      </c>
      <c r="L123" s="49">
        <v>1.2</v>
      </c>
    </row>
    <row r="124" spans="1:12" ht="14.4" x14ac:dyDescent="0.3">
      <c r="A124" s="14"/>
      <c r="B124" s="15"/>
      <c r="C124" s="11"/>
      <c r="D124" s="7" t="s">
        <v>24</v>
      </c>
      <c r="E124" s="48"/>
      <c r="F124" s="49"/>
      <c r="G124" s="49"/>
      <c r="H124" s="49"/>
      <c r="I124" s="49"/>
      <c r="J124" s="49"/>
      <c r="K124" s="50"/>
      <c r="L124" s="49"/>
    </row>
    <row r="125" spans="1:12" ht="14.4" x14ac:dyDescent="0.3">
      <c r="A125" s="14"/>
      <c r="B125" s="15"/>
      <c r="C125" s="11"/>
      <c r="D125" s="6" t="s">
        <v>26</v>
      </c>
      <c r="E125" s="48" t="s">
        <v>65</v>
      </c>
      <c r="F125" s="49">
        <v>60</v>
      </c>
      <c r="G125" s="49">
        <v>1.42</v>
      </c>
      <c r="H125" s="49">
        <v>0.06</v>
      </c>
      <c r="I125" s="49">
        <v>13.72</v>
      </c>
      <c r="J125" s="49">
        <v>111.18</v>
      </c>
      <c r="K125" s="50">
        <v>75</v>
      </c>
      <c r="L125" s="49">
        <v>4</v>
      </c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>SUM(G120:G126)</f>
        <v>23.54</v>
      </c>
      <c r="H127" s="19">
        <f>SUM(H120:H126)</f>
        <v>22.279999999999998</v>
      </c>
      <c r="I127" s="19">
        <f>SUM(I120:I126)</f>
        <v>67.400000000000006</v>
      </c>
      <c r="J127" s="19">
        <f>SUM(J120:J126)</f>
        <v>608.96</v>
      </c>
      <c r="K127" s="25"/>
      <c r="L127" s="19">
        <f>SUM(L120:L126)</f>
        <v>114.2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530</v>
      </c>
      <c r="G138" s="32">
        <f>G127+G137</f>
        <v>23.54</v>
      </c>
      <c r="H138" s="32">
        <f>H127+H137</f>
        <v>22.279999999999998</v>
      </c>
      <c r="I138" s="32">
        <f>I127+I137</f>
        <v>67.400000000000006</v>
      </c>
      <c r="J138" s="32">
        <f>J127+J137</f>
        <v>608.96</v>
      </c>
      <c r="K138" s="32"/>
      <c r="L138" s="32">
        <f>L127+L137</f>
        <v>114.2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67</v>
      </c>
      <c r="F139" s="49">
        <v>150</v>
      </c>
      <c r="G139" s="49">
        <v>18.12</v>
      </c>
      <c r="H139" s="49">
        <v>14.19</v>
      </c>
      <c r="I139" s="49">
        <v>46.42</v>
      </c>
      <c r="J139" s="49">
        <v>386</v>
      </c>
      <c r="K139" s="50">
        <v>222</v>
      </c>
      <c r="L139" s="49">
        <v>70</v>
      </c>
    </row>
    <row r="140" spans="1:12" ht="14.4" x14ac:dyDescent="0.3">
      <c r="A140" s="23"/>
      <c r="B140" s="15"/>
      <c r="C140" s="11"/>
      <c r="D140" s="6"/>
      <c r="E140" s="48"/>
      <c r="F140" s="49"/>
      <c r="G140" s="40"/>
      <c r="H140" s="40"/>
      <c r="I140" s="40"/>
      <c r="J140" s="40"/>
      <c r="K140" s="50"/>
      <c r="L140" s="49"/>
    </row>
    <row r="141" spans="1:12" ht="14.4" x14ac:dyDescent="0.3">
      <c r="A141" s="23"/>
      <c r="B141" s="15"/>
      <c r="C141" s="11"/>
      <c r="D141" s="7" t="s">
        <v>22</v>
      </c>
      <c r="E141" s="48" t="s">
        <v>68</v>
      </c>
      <c r="F141" s="49">
        <v>200</v>
      </c>
      <c r="G141" s="40">
        <v>5.8</v>
      </c>
      <c r="H141" s="40">
        <v>5</v>
      </c>
      <c r="I141" s="40">
        <v>8.4</v>
      </c>
      <c r="J141" s="40">
        <v>102</v>
      </c>
      <c r="K141" s="50" t="s">
        <v>42</v>
      </c>
      <c r="L141" s="49">
        <v>28</v>
      </c>
    </row>
    <row r="142" spans="1:12" ht="15.75" customHeight="1" x14ac:dyDescent="0.3">
      <c r="A142" s="23"/>
      <c r="B142" s="15"/>
      <c r="C142" s="11"/>
      <c r="D142" s="7" t="s">
        <v>23</v>
      </c>
      <c r="E142" s="48" t="s">
        <v>49</v>
      </c>
      <c r="F142" s="49">
        <v>40</v>
      </c>
      <c r="G142" s="40">
        <v>3.16</v>
      </c>
      <c r="H142" s="40">
        <v>0.4</v>
      </c>
      <c r="I142" s="40">
        <v>19.32</v>
      </c>
      <c r="J142" s="40">
        <v>93.52</v>
      </c>
      <c r="K142" s="50" t="s">
        <v>42</v>
      </c>
      <c r="L142" s="49">
        <v>3</v>
      </c>
    </row>
    <row r="143" spans="1:12" ht="14.4" x14ac:dyDescent="0.3">
      <c r="A143" s="23"/>
      <c r="B143" s="15"/>
      <c r="C143" s="11"/>
      <c r="D143" s="7" t="s">
        <v>24</v>
      </c>
      <c r="E143" s="48" t="s">
        <v>43</v>
      </c>
      <c r="F143" s="49">
        <v>120</v>
      </c>
      <c r="G143" s="40">
        <v>0.48</v>
      </c>
      <c r="H143" s="40">
        <v>0.48</v>
      </c>
      <c r="I143" s="40">
        <v>11.76</v>
      </c>
      <c r="J143" s="40">
        <v>56.4</v>
      </c>
      <c r="K143" s="50">
        <v>338</v>
      </c>
      <c r="L143" s="49">
        <v>11</v>
      </c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27.560000000000002</v>
      </c>
      <c r="H146" s="19">
        <f>SUM(H139:H145)</f>
        <v>20.069999999999997</v>
      </c>
      <c r="I146" s="19">
        <f>SUM(I139:I145)</f>
        <v>85.9</v>
      </c>
      <c r="J146" s="19">
        <f>SUM(J139:J145)</f>
        <v>637.91999999999996</v>
      </c>
      <c r="K146" s="25"/>
      <c r="L146" s="19">
        <f>SUM(L139:L145)</f>
        <v>112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510</v>
      </c>
      <c r="G157" s="32">
        <f>G146+G156</f>
        <v>27.560000000000002</v>
      </c>
      <c r="H157" s="32">
        <f>H146+H156</f>
        <v>20.069999999999997</v>
      </c>
      <c r="I157" s="32">
        <f>I146+I156</f>
        <v>85.9</v>
      </c>
      <c r="J157" s="32">
        <f>J146+J156</f>
        <v>637.91999999999996</v>
      </c>
      <c r="K157" s="32"/>
      <c r="L157" s="32">
        <f>L146+L156</f>
        <v>112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69</v>
      </c>
      <c r="F158" s="49">
        <v>150</v>
      </c>
      <c r="G158" s="49">
        <v>3.06</v>
      </c>
      <c r="H158" s="49">
        <v>4.8</v>
      </c>
      <c r="I158" s="49">
        <v>20.440000000000001</v>
      </c>
      <c r="J158" s="49">
        <v>137.25</v>
      </c>
      <c r="K158" s="50">
        <v>312</v>
      </c>
      <c r="L158" s="49">
        <v>13</v>
      </c>
    </row>
    <row r="159" spans="1:12" ht="14.4" x14ac:dyDescent="0.3">
      <c r="A159" s="23"/>
      <c r="B159" s="15"/>
      <c r="C159" s="11"/>
      <c r="D159" s="6" t="s">
        <v>28</v>
      </c>
      <c r="E159" s="48" t="s">
        <v>78</v>
      </c>
      <c r="F159" s="49">
        <v>140</v>
      </c>
      <c r="G159" s="49">
        <v>13.65</v>
      </c>
      <c r="H159" s="49">
        <v>6.93</v>
      </c>
      <c r="I159" s="49">
        <v>5.32</v>
      </c>
      <c r="J159" s="49">
        <v>147</v>
      </c>
      <c r="K159" s="50">
        <v>229</v>
      </c>
      <c r="L159" s="49">
        <v>43</v>
      </c>
    </row>
    <row r="160" spans="1:12" ht="14.4" x14ac:dyDescent="0.3">
      <c r="A160" s="23"/>
      <c r="B160" s="15"/>
      <c r="C160" s="11"/>
      <c r="D160" s="7" t="s">
        <v>22</v>
      </c>
      <c r="E160" s="48" t="s">
        <v>70</v>
      </c>
      <c r="F160" s="49">
        <v>200</v>
      </c>
      <c r="G160" s="49">
        <v>0.16</v>
      </c>
      <c r="H160" s="49">
        <v>0.16</v>
      </c>
      <c r="I160" s="49">
        <v>27.88</v>
      </c>
      <c r="J160" s="49">
        <v>114.6</v>
      </c>
      <c r="K160" s="50">
        <v>342</v>
      </c>
      <c r="L160" s="49">
        <v>4</v>
      </c>
    </row>
    <row r="161" spans="1:12" ht="14.4" x14ac:dyDescent="0.3">
      <c r="A161" s="23"/>
      <c r="B161" s="15"/>
      <c r="C161" s="11"/>
      <c r="D161" s="7" t="s">
        <v>23</v>
      </c>
      <c r="E161" s="48" t="s">
        <v>46</v>
      </c>
      <c r="F161" s="49">
        <v>35</v>
      </c>
      <c r="G161" s="49">
        <v>2.77</v>
      </c>
      <c r="H161" s="49">
        <v>0.35</v>
      </c>
      <c r="I161" s="49">
        <v>16.91</v>
      </c>
      <c r="J161" s="49">
        <v>81.83</v>
      </c>
      <c r="K161" s="50" t="s">
        <v>42</v>
      </c>
      <c r="L161" s="49">
        <v>2.02</v>
      </c>
    </row>
    <row r="162" spans="1:12" ht="14.4" x14ac:dyDescent="0.3">
      <c r="A162" s="23"/>
      <c r="B162" s="15"/>
      <c r="C162" s="11"/>
      <c r="D162" s="7" t="s">
        <v>24</v>
      </c>
      <c r="E162" s="48"/>
      <c r="F162" s="49"/>
      <c r="G162" s="49"/>
      <c r="H162" s="49"/>
      <c r="I162" s="49"/>
      <c r="J162" s="49"/>
      <c r="K162" s="50"/>
      <c r="L162" s="49"/>
    </row>
    <row r="163" spans="1:12" ht="14.4" x14ac:dyDescent="0.3">
      <c r="A163" s="23"/>
      <c r="B163" s="15"/>
      <c r="C163" s="11"/>
      <c r="D163" s="6" t="s">
        <v>26</v>
      </c>
      <c r="E163" s="48" t="s">
        <v>55</v>
      </c>
      <c r="F163" s="49">
        <v>60</v>
      </c>
      <c r="G163" s="49">
        <v>1.02</v>
      </c>
      <c r="H163" s="49">
        <v>3</v>
      </c>
      <c r="I163" s="49">
        <v>5.07</v>
      </c>
      <c r="J163" s="49">
        <v>51.42</v>
      </c>
      <c r="K163" s="50">
        <v>47</v>
      </c>
      <c r="L163" s="49">
        <v>5</v>
      </c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585</v>
      </c>
      <c r="G165" s="19">
        <f>SUM(G158:G164)</f>
        <v>20.66</v>
      </c>
      <c r="H165" s="19">
        <f>SUM(H158:H164)</f>
        <v>15.24</v>
      </c>
      <c r="I165" s="19">
        <f>SUM(I158:I164)</f>
        <v>75.62</v>
      </c>
      <c r="J165" s="19">
        <f>SUM(J158:J164)</f>
        <v>532.1</v>
      </c>
      <c r="K165" s="25"/>
      <c r="L165" s="19">
        <f>SUM(L158:L164)</f>
        <v>67.02000000000001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585</v>
      </c>
      <c r="G176" s="32">
        <f>G165+G175</f>
        <v>20.66</v>
      </c>
      <c r="H176" s="32">
        <f>H165+H175</f>
        <v>15.24</v>
      </c>
      <c r="I176" s="32">
        <f>I165+I175</f>
        <v>75.62</v>
      </c>
      <c r="J176" s="32">
        <f>J165+J175</f>
        <v>532.1</v>
      </c>
      <c r="K176" s="32"/>
      <c r="L176" s="32">
        <f>L165+L175</f>
        <v>67.02000000000001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71</v>
      </c>
      <c r="F177" s="49">
        <v>150</v>
      </c>
      <c r="G177" s="49">
        <v>12.62</v>
      </c>
      <c r="H177" s="49">
        <v>28.17</v>
      </c>
      <c r="I177" s="49">
        <v>25.89</v>
      </c>
      <c r="J177" s="49">
        <v>408</v>
      </c>
      <c r="K177" s="50">
        <v>265</v>
      </c>
      <c r="L177" s="49">
        <v>41</v>
      </c>
    </row>
    <row r="178" spans="1:12" ht="14.4" x14ac:dyDescent="0.3">
      <c r="A178" s="23"/>
      <c r="B178" s="15"/>
      <c r="C178" s="11"/>
      <c r="D178" s="6"/>
      <c r="E178" s="48"/>
      <c r="F178" s="49"/>
      <c r="G178" s="49"/>
      <c r="H178" s="49"/>
      <c r="I178" s="49"/>
      <c r="J178" s="49"/>
      <c r="K178" s="50"/>
      <c r="L178" s="49"/>
    </row>
    <row r="179" spans="1:12" ht="14.4" x14ac:dyDescent="0.3">
      <c r="A179" s="23"/>
      <c r="B179" s="15"/>
      <c r="C179" s="11"/>
      <c r="D179" s="7" t="s">
        <v>22</v>
      </c>
      <c r="E179" s="48" t="s">
        <v>72</v>
      </c>
      <c r="F179" s="49">
        <v>200</v>
      </c>
      <c r="G179" s="49">
        <v>0.13</v>
      </c>
      <c r="H179" s="49">
        <v>0.02</v>
      </c>
      <c r="I179" s="49">
        <v>15.2</v>
      </c>
      <c r="J179" s="49">
        <v>62</v>
      </c>
      <c r="K179" s="50">
        <v>376</v>
      </c>
      <c r="L179" s="49">
        <v>1.5</v>
      </c>
    </row>
    <row r="180" spans="1:12" ht="14.4" x14ac:dyDescent="0.3">
      <c r="A180" s="23"/>
      <c r="B180" s="15"/>
      <c r="C180" s="11"/>
      <c r="D180" s="7" t="s">
        <v>23</v>
      </c>
      <c r="E180" s="48" t="s">
        <v>76</v>
      </c>
      <c r="F180" s="49">
        <v>55</v>
      </c>
      <c r="G180" s="49">
        <v>3.89</v>
      </c>
      <c r="H180" s="49">
        <v>0.56999999999999995</v>
      </c>
      <c r="I180" s="49">
        <v>26.79</v>
      </c>
      <c r="J180" s="49">
        <v>127.81</v>
      </c>
      <c r="K180" s="50" t="s">
        <v>42</v>
      </c>
      <c r="L180" s="49">
        <v>3.22</v>
      </c>
    </row>
    <row r="181" spans="1:12" ht="14.4" x14ac:dyDescent="0.3">
      <c r="A181" s="23"/>
      <c r="B181" s="15"/>
      <c r="C181" s="11"/>
      <c r="D181" s="7" t="s">
        <v>24</v>
      </c>
      <c r="E181" s="48"/>
      <c r="F181" s="49"/>
      <c r="G181" s="49"/>
      <c r="H181" s="49"/>
      <c r="I181" s="49"/>
      <c r="J181" s="49"/>
      <c r="K181" s="50"/>
      <c r="L181" s="49"/>
    </row>
    <row r="182" spans="1:12" ht="14.4" x14ac:dyDescent="0.3">
      <c r="A182" s="23"/>
      <c r="B182" s="15"/>
      <c r="C182" s="11"/>
      <c r="D182" s="6" t="s">
        <v>23</v>
      </c>
      <c r="E182" s="48" t="s">
        <v>49</v>
      </c>
      <c r="F182" s="49">
        <v>40</v>
      </c>
      <c r="G182" s="49">
        <v>3.16</v>
      </c>
      <c r="H182" s="49">
        <v>0.4</v>
      </c>
      <c r="I182" s="49">
        <v>19.32</v>
      </c>
      <c r="J182" s="49">
        <v>93.52</v>
      </c>
      <c r="K182" s="50" t="s">
        <v>42</v>
      </c>
      <c r="L182" s="49">
        <v>3</v>
      </c>
    </row>
    <row r="183" spans="1:12" ht="14.4" x14ac:dyDescent="0.3">
      <c r="A183" s="23"/>
      <c r="B183" s="15"/>
      <c r="C183" s="11"/>
      <c r="D183" s="6" t="s">
        <v>26</v>
      </c>
      <c r="E183" s="48" t="s">
        <v>63</v>
      </c>
      <c r="F183" s="49">
        <v>60</v>
      </c>
      <c r="G183" s="49">
        <v>0.48</v>
      </c>
      <c r="H183" s="49">
        <v>0.06</v>
      </c>
      <c r="I183" s="49">
        <v>1.02</v>
      </c>
      <c r="J183" s="49">
        <v>6</v>
      </c>
      <c r="K183" s="50">
        <v>70</v>
      </c>
      <c r="L183" s="49">
        <v>14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>SUM(G177:G183)</f>
        <v>20.28</v>
      </c>
      <c r="H184" s="19">
        <f>SUM(H177:H183)</f>
        <v>29.22</v>
      </c>
      <c r="I184" s="19">
        <f>SUM(I177:I183)</f>
        <v>88.219999999999985</v>
      </c>
      <c r="J184" s="19">
        <f>SUM(J177:J183)</f>
        <v>697.32999999999993</v>
      </c>
      <c r="K184" s="25"/>
      <c r="L184" s="19">
        <f>SUM(L177:L183)</f>
        <v>62.72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505</v>
      </c>
      <c r="G195" s="32">
        <f>G184+G194</f>
        <v>20.28</v>
      </c>
      <c r="H195" s="32">
        <f>H184+H194</f>
        <v>29.22</v>
      </c>
      <c r="I195" s="32">
        <f>I184+I194</f>
        <v>88.219999999999985</v>
      </c>
      <c r="J195" s="32">
        <f>J184+J194</f>
        <v>697.32999999999993</v>
      </c>
      <c r="K195" s="32"/>
      <c r="L195" s="32">
        <f>L184+L194</f>
        <v>62.72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532.4</v>
      </c>
      <c r="G196" s="34">
        <f>(G24+G43+G62+G81+G100+G119+G138+G157+G176+G195)/(IF(G24=0,0,1)+IF(G43=0,0,1)+IF(G62=0,0,1)+IF(G81=0,0,1)+IF(G100=0,0,1)+IF(G119=0,0,1)+IF(G138=0,0,1)+IF(G157=0,0,1)+IF(G176=0,0,1)+IF(G195=0,0,1))</f>
        <v>21.475000000000001</v>
      </c>
      <c r="H196" s="34">
        <f>(H24+H43+H62+H81+H100+H119+H138+H157+H176+H195)/(IF(H24=0,0,1)+IF(H43=0,0,1)+IF(H62=0,0,1)+IF(H81=0,0,1)+IF(H100=0,0,1)+IF(H119=0,0,1)+IF(H138=0,0,1)+IF(H157=0,0,1)+IF(H176=0,0,1)+IF(H195=0,0,1))</f>
        <v>21.190999999999999</v>
      </c>
      <c r="I196" s="34">
        <f>(I24+I43+I62+I81+I100+I119+I138+I157+I176+I195)/(IF(I24=0,0,1)+IF(I43=0,0,1)+IF(I62=0,0,1)+IF(I81=0,0,1)+IF(I100=0,0,1)+IF(I119=0,0,1)+IF(I138=0,0,1)+IF(I157=0,0,1)+IF(I176=0,0,1)+IF(I195=0,0,1))</f>
        <v>77.37299999999999</v>
      </c>
      <c r="J196" s="34">
        <f>(J24+J43+J62+J81+J100+J119+J138+J157+J176+J195)/(IF(J24=0,0,1)+IF(J43=0,0,1)+IF(J62=0,0,1)+IF(J81=0,0,1)+IF(J100=0,0,1)+IF(J119=0,0,1)+IF(J138=0,0,1)+IF(J157=0,0,1)+IF(J176=0,0,1)+IF(J195=0,0,1))</f>
        <v>597.53500000000008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85.316000000000003</v>
      </c>
    </row>
  </sheetData>
  <sheetProtection sheet="1" objects="1" scenarios="1"/>
  <mergeCells count="14">
    <mergeCell ref="C100:D100"/>
    <mergeCell ref="C24:D24"/>
    <mergeCell ref="C62:D62"/>
    <mergeCell ref="C1:E1"/>
    <mergeCell ref="H1:K1"/>
    <mergeCell ref="H2:K2"/>
    <mergeCell ref="C43:D43"/>
    <mergeCell ref="C81:D81"/>
    <mergeCell ref="C196:E196"/>
    <mergeCell ref="C195:D195"/>
    <mergeCell ref="C119:D119"/>
    <mergeCell ref="C138:D138"/>
    <mergeCell ref="C157:D157"/>
    <mergeCell ref="C176:D17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2025-11-05T07:57:55Z</dcterms:modified>
</cp:coreProperties>
</file>