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28" windowWidth="9600" windowHeight="7152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1'!$A$1:$L$25</definedName>
  </definedNames>
  <calcPr fullCalcOnLoad="1" refMode="R1C1"/>
</workbook>
</file>

<file path=xl/sharedStrings.xml><?xml version="1.0" encoding="utf-8"?>
<sst xmlns="http://schemas.openxmlformats.org/spreadsheetml/2006/main" count="187" uniqueCount="122">
  <si>
    <t>(наименование бюджетного учреждения полностью)</t>
  </si>
  <si>
    <t>и об использовании закрепленного за ними имущества</t>
  </si>
  <si>
    <t>УТВЕРЖДАЮ:</t>
  </si>
  <si>
    <t>__________ (расшифровка)</t>
  </si>
  <si>
    <t>«____»__________20___г.</t>
  </si>
  <si>
    <t>Начальник Управления образования муниципального образования Новокубанский район</t>
  </si>
  <si>
    <t>Раздел 1. Общие сведения об учреждении</t>
  </si>
  <si>
    <t>№ п/п</t>
  </si>
  <si>
    <t>Показатель отчёта</t>
  </si>
  <si>
    <t>Сведения</t>
  </si>
  <si>
    <t>Примечание</t>
  </si>
  <si>
    <t>на начало года, предшествующего отчётному</t>
  </si>
  <si>
    <t>на начало отчётного года</t>
  </si>
  <si>
    <t>на конец отчётного года</t>
  </si>
  <si>
    <t>Количество штатных единиц учреждения, ед.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</si>
  <si>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</si>
  <si>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услуг, оказываемых потребителям за плату с указанием потребителей указанных услуг</t>
  </si>
  <si>
    <t>Перечень и реквизиты разрешительных документов, на основании которых учреждение осуществляет деятельность</t>
  </si>
  <si>
    <t>Численность работников с высшим образованием, чел.</t>
  </si>
  <si>
    <t>Численность работников со средне-специальным образованием, чел.</t>
  </si>
  <si>
    <t>Среднегодовая численность работников учреждения, чел.</t>
  </si>
  <si>
    <t>Средняя заработная плата работников учреждения, руб.</t>
  </si>
  <si>
    <t>Раздел 2. Результаты деятельности учреждения</t>
  </si>
  <si>
    <t>отклонение к началу отчётного года</t>
  </si>
  <si>
    <t>(+,-), руб.</t>
  </si>
  <si>
    <t>в %</t>
  </si>
  <si>
    <t>Изменения балансовой (остаточной) стоимости основных средств, руб.</t>
  </si>
  <si>
    <t>Изменения балансовой (остаточной) стоимости нематериальных активов, руб.</t>
  </si>
  <si>
    <t>Изменения балансовой (остаточной) стоимости материальных запасов, руб.</t>
  </si>
  <si>
    <t>Изменения балансовой (остаточной) стоимости капитальных вложений, руб.</t>
  </si>
  <si>
    <t>Дебиторская задолженность, всего, руб.</t>
  </si>
  <si>
    <t>Кредиторская задолженность, всего, руб.</t>
  </si>
  <si>
    <t xml:space="preserve">     в том числе в разрезе поступлений и выплат Плана</t>
  </si>
  <si>
    <t xml:space="preserve">     в том числе дебиторская задолженность, нереальная к взысканию</t>
  </si>
  <si>
    <t>за год, предшествующий, отчётному</t>
  </si>
  <si>
    <t>за отчётный год</t>
  </si>
  <si>
    <t>отклонение к году, предшествующему отчётному</t>
  </si>
  <si>
    <t>Объём финансового обеспечения учредителем деятельности учреждения (с учётом возвратов), всего, руб., в том числе:</t>
  </si>
  <si>
    <t>на выполнение муниципального задания</t>
  </si>
  <si>
    <t>предусмотрено</t>
  </si>
  <si>
    <t>муниципальная услуга № 1</t>
  </si>
  <si>
    <t>муниципальная услуга № 2</t>
  </si>
  <si>
    <t>муниципальная услуга № 3</t>
  </si>
  <si>
    <t>муниципальная услуга № 4</t>
  </si>
  <si>
    <t>использовано</t>
  </si>
  <si>
    <t>и т.д.</t>
  </si>
  <si>
    <t>на бюджетные инвестиции</t>
  </si>
  <si>
    <t>на реализацию мероприятий целевых программ</t>
  </si>
  <si>
    <t>Финансовое обеспечение деятельности по обязательствам перед страховщиком по обязательному социальному страхованию, руб.</t>
  </si>
  <si>
    <t>Объём средств, использованный учреждением на выполнение муниципального задания (по видам выплат), всего, руб.</t>
  </si>
  <si>
    <t>Оплата труда и начисления на выплаты по оплате труда, всего, в том числе: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</si>
  <si>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</si>
  <si>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</si>
  <si>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</si>
  <si>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всего, в том числе: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</si>
  <si>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</si>
  <si>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</si>
  <si>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</si>
  <si>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</si>
  <si>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</si>
  <si>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</si>
  <si>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</si>
  <si>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всего, в том числе: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</si>
  <si>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</si>
  <si>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</si>
  <si>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</si>
  <si>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Объём средств, полученный учреждением от приносящей доход деятельности учреждения, всего, руб.</t>
  </si>
  <si>
    <t>в том числе от оказания частично платных услуг</t>
  </si>
  <si>
    <t>от оказания платных услуг</t>
  </si>
  <si>
    <t>Суммы доходов от оказания платных услуг (работ), руб.</t>
  </si>
  <si>
    <t>Прибыль учреждения после налогообложения, руб.</t>
  </si>
  <si>
    <t>Общее количество потребителей, воспользовавшихся услугами (работами) учреждения, в том числе:</t>
  </si>
  <si>
    <t>бесплатными</t>
  </si>
  <si>
    <t>частично платными</t>
  </si>
  <si>
    <t>платными</t>
  </si>
  <si>
    <t xml:space="preserve">услуга № 2, всего,
в том числе
</t>
  </si>
  <si>
    <t xml:space="preserve">услуга № 1, всего,
в том числе
</t>
  </si>
  <si>
    <t xml:space="preserve">услуга № 3, всего,
в том числе
</t>
  </si>
  <si>
    <t>Средняя цена (тариф) услуги (по видам услуг), руб.</t>
  </si>
  <si>
    <t>Количество жалоб потребителей, ед.</t>
  </si>
  <si>
    <t>Количество объектов недвижимого имущества, ед.</t>
  </si>
  <si>
    <t>Общая балансовая стоимость недвижимого имущества, руб.</t>
  </si>
  <si>
    <t>Общая остаточная стоимость недвижимого имущества, руб.</t>
  </si>
  <si>
    <t>Общая балансовая стоимость недвижимого имущества, переданного в аренду, руб.</t>
  </si>
  <si>
    <t>Общая остаточная стоимость недвижимого имущества, переданного в аренду, руб.</t>
  </si>
  <si>
    <t>Общая балансовая стоимость недвижимого имущества, переданного в безвозмездное пользование, руб.</t>
  </si>
  <si>
    <t>Общая остаточная стоимость недвижимого имущества, переданного в безвозмездное пользование, руб.</t>
  </si>
  <si>
    <t>Общая балансовая стоимость движимого имущества, руб.</t>
  </si>
  <si>
    <t>Общая остаточная стоимость движимого имущества, руб.</t>
  </si>
  <si>
    <t>Общая балансовая стоимость движимого имущества, переданного в аренду, руб.</t>
  </si>
  <si>
    <t>Общая остаточная стоимость движимого имущества, переданного в аренду, руб.</t>
  </si>
  <si>
    <t>Общая балансовая стоимость движимого имущества, переданного в безвозмездное пользование, руб.</t>
  </si>
  <si>
    <t>Общая остаточная стоимость движимого имущества, переданного в безвозмездное пользование, руб.</t>
  </si>
  <si>
    <t>Общая площадь объектов недвижимого имущества, кв. м</t>
  </si>
  <si>
    <t>Общая площадь недвижимого имущества, переданного в аренду, кв. м</t>
  </si>
  <si>
    <t>Общая площадь недвижимого имущества, переданного в безвозмездное пользование, кв. м</t>
  </si>
  <si>
    <t>Объём средств, полученных в отчётном году от распоряжения в установленном порядке имуществом, руб.</t>
  </si>
  <si>
    <t>Общая балансовая стоимость недвижимого имущества, приобретённого учреждением в отчётном году за счёт средств, выделенных органом, осуществляющим функции и полномочия учредителя, на указанные цели, руб.</t>
  </si>
  <si>
    <t>Общая остаточная стоимость недвижимого имущества, приобретённого учреждением в отчётном году за счёт средств, выделенных органом, осуществляющим функции и полномочия учредителя, на указанные цели, руб.</t>
  </si>
  <si>
    <t>Общая балансовая стоимость недвижимого имущества, приобретённого учреждением в отчётном году за счёт доходов, полученных от приносящей доход деятельности, руб.</t>
  </si>
  <si>
    <t>Общая остаточная стоимость недвижимого имущества, приобретённого учреждением в отчётном году за счёт доходов, полученных от приносящей доход деятельности, руб.</t>
  </si>
  <si>
    <t>Общая балансовая стоимость особо ценного движимого имущества, руб.</t>
  </si>
  <si>
    <t>Общая остаточная стоимость особо ценного движимого имущества, руб.</t>
  </si>
  <si>
    <t>Руководитель муниципального учреждения (подразделения)</t>
  </si>
  <si>
    <t>(подпись)</t>
  </si>
  <si>
    <t>(расшифровка подписи)</t>
  </si>
  <si>
    <t>Главный бухгалтер муниципального учреждения (подразделения)</t>
  </si>
  <si>
    <t>Исполнитель</t>
  </si>
  <si>
    <t>на начало отчетного года</t>
  </si>
  <si>
    <t>на конец отчетного года</t>
  </si>
  <si>
    <t>Раздел 3. Использование имущества, закрепленного за учреждением</t>
  </si>
  <si>
    <t>Формирование общей культуры личности обучающихся на основе усвоения образовательного минимумасодержания общеобразовательных программ</t>
  </si>
  <si>
    <t>заполняет учреждение</t>
  </si>
  <si>
    <t>Муниципальное общеобразовательное бюджетное учреждение основная общеобразовательная школа №22</t>
  </si>
  <si>
    <t>Е.В.Котлова</t>
  </si>
  <si>
    <t>Г.Г.Еременко</t>
  </si>
  <si>
    <t>Т.Ю. Чушкина</t>
  </si>
  <si>
    <t>ОТЧЕТ о результатах деятельности за 2018г</t>
  </si>
  <si>
    <t>К.С.Костенко</t>
  </si>
  <si>
    <t>тел. _3-14-92_</t>
  </si>
  <si>
    <t>"22 "______________ 2019 г.</t>
  </si>
  <si>
    <t>Е.А.Воронина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</si>
</sst>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63"/>
      <name val="Times New Roman"/>
      <family val="1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19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2" fontId="0" fillId="0" borderId="10" xfId="0" applyNumberFormat="1" applyBorder="1" applyAlignment="1">
      <alignment/>
    </xf>
    <xf numFmtId="192" fontId="0" fillId="0" borderId="10" xfId="0" applyNumberFormat="1" applyBorder="1" applyAlignment="1">
      <alignment vertical="center" wrapText="1"/>
    </xf>
    <xf numFmtId="193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11" xfId="0" applyNumberFormat="1" applyFont="1" applyBorder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4" fontId="7" fillId="0" borderId="12" xfId="0" applyNumberFormat="1" applyFont="1" applyBorder="1" applyAlignment="1">
      <alignment horizontal="center" vertical="center"/>
    </xf>
    <xf numFmtId="4" fontId="10" fillId="34" borderId="13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4" fontId="8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SheetLayoutView="100" zoomScalePageLayoutView="0" workbookViewId="0" topLeftCell="A16">
      <selection activeCell="H22" sqref="H22"/>
    </sheetView>
  </sheetViews>
  <sheetFormatPr defaultColWidth="9.140625" defaultRowHeight="12.75"/>
  <cols>
    <col min="8" max="8" width="17.28125" style="0" customWidth="1"/>
    <col min="9" max="9" width="14.421875" style="0" customWidth="1"/>
    <col min="10" max="10" width="16.00390625" style="0" customWidth="1"/>
  </cols>
  <sheetData>
    <row r="2" spans="1:12" ht="16.5" customHeight="1">
      <c r="A2" s="46" t="s">
        <v>117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71.25" customHeight="1">
      <c r="A3" s="49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1:11" ht="18.75" customHeight="1">
      <c r="A7" s="50"/>
      <c r="B7" s="50"/>
      <c r="C7" s="50"/>
      <c r="D7" s="50"/>
      <c r="I7" s="50" t="s">
        <v>2</v>
      </c>
      <c r="J7" s="50"/>
      <c r="K7" s="50"/>
    </row>
    <row r="8" spans="1:11" ht="78" customHeight="1">
      <c r="A8" s="51"/>
      <c r="B8" s="51"/>
      <c r="C8" s="51"/>
      <c r="D8" s="51"/>
      <c r="I8" s="43" t="s">
        <v>5</v>
      </c>
      <c r="J8" s="43"/>
      <c r="K8" s="43"/>
    </row>
    <row r="9" spans="1:12" ht="31.5" customHeight="1">
      <c r="A9" s="43"/>
      <c r="B9" s="43"/>
      <c r="C9" s="43"/>
      <c r="D9" s="43"/>
      <c r="I9" s="43" t="s">
        <v>3</v>
      </c>
      <c r="J9" s="43"/>
      <c r="K9" s="43"/>
      <c r="L9" s="43"/>
    </row>
    <row r="10" spans="1:12" ht="30.75" customHeight="1">
      <c r="A10" s="43"/>
      <c r="B10" s="43"/>
      <c r="C10" s="43"/>
      <c r="D10" s="43"/>
      <c r="I10" s="43" t="s">
        <v>4</v>
      </c>
      <c r="J10" s="43"/>
      <c r="K10" s="43"/>
      <c r="L10" s="43"/>
    </row>
    <row r="11" spans="1:2" ht="18">
      <c r="A11" s="2"/>
      <c r="B11" s="1"/>
    </row>
    <row r="12" spans="1:2" ht="18">
      <c r="A12" s="2"/>
      <c r="B12" s="1"/>
    </row>
    <row r="13" spans="1:12" ht="28.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48" customHeight="1">
      <c r="A14" s="3" t="s">
        <v>7</v>
      </c>
      <c r="B14" s="32" t="s">
        <v>8</v>
      </c>
      <c r="C14" s="32"/>
      <c r="D14" s="32"/>
      <c r="E14" s="32"/>
      <c r="F14" s="32"/>
      <c r="G14" s="32"/>
      <c r="H14" s="32" t="s">
        <v>9</v>
      </c>
      <c r="I14" s="32"/>
      <c r="J14" s="32"/>
      <c r="K14" s="32" t="s">
        <v>10</v>
      </c>
      <c r="L14" s="32"/>
    </row>
    <row r="15" spans="1:12" ht="66" customHeight="1">
      <c r="A15" s="21">
        <v>1</v>
      </c>
      <c r="B15" s="38" t="s">
        <v>15</v>
      </c>
      <c r="C15" s="38"/>
      <c r="D15" s="38"/>
      <c r="E15" s="38"/>
      <c r="F15" s="38"/>
      <c r="G15" s="38"/>
      <c r="H15" s="40" t="s">
        <v>111</v>
      </c>
      <c r="I15" s="40"/>
      <c r="J15" s="40"/>
      <c r="K15" s="33"/>
      <c r="L15" s="33"/>
    </row>
    <row r="16" spans="1:12" ht="48" customHeight="1">
      <c r="A16" s="21">
        <v>2</v>
      </c>
      <c r="B16" s="39" t="s">
        <v>16</v>
      </c>
      <c r="C16" s="39"/>
      <c r="D16" s="39"/>
      <c r="E16" s="39"/>
      <c r="F16" s="39"/>
      <c r="G16" s="39"/>
      <c r="H16" s="40"/>
      <c r="I16" s="40"/>
      <c r="J16" s="40"/>
      <c r="K16" s="33"/>
      <c r="L16" s="33"/>
    </row>
    <row r="17" spans="1:12" ht="50.25" customHeight="1">
      <c r="A17" s="22">
        <v>3</v>
      </c>
      <c r="B17" s="45" t="s">
        <v>17</v>
      </c>
      <c r="C17" s="45"/>
      <c r="D17" s="45"/>
      <c r="E17" s="45"/>
      <c r="F17" s="45"/>
      <c r="G17" s="45"/>
      <c r="H17" s="40"/>
      <c r="I17" s="40"/>
      <c r="J17" s="40"/>
      <c r="K17" s="34"/>
      <c r="L17" s="34"/>
    </row>
    <row r="18" spans="1:12" ht="39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ht="16.5" customHeight="1">
      <c r="A19" s="32" t="s">
        <v>7</v>
      </c>
      <c r="B19" s="32" t="s">
        <v>8</v>
      </c>
      <c r="C19" s="32"/>
      <c r="D19" s="32"/>
      <c r="E19" s="32"/>
      <c r="F19" s="32"/>
      <c r="G19" s="32"/>
      <c r="H19" s="32" t="s">
        <v>9</v>
      </c>
      <c r="I19" s="32"/>
      <c r="J19" s="32"/>
      <c r="K19" s="32" t="s">
        <v>10</v>
      </c>
      <c r="L19" s="32"/>
    </row>
    <row r="20" spans="1:12" ht="75" customHeight="1">
      <c r="A20" s="32"/>
      <c r="B20" s="32"/>
      <c r="C20" s="32"/>
      <c r="D20" s="32"/>
      <c r="E20" s="32"/>
      <c r="F20" s="32"/>
      <c r="G20" s="32"/>
      <c r="H20" s="3" t="s">
        <v>11</v>
      </c>
      <c r="I20" s="3" t="s">
        <v>12</v>
      </c>
      <c r="J20" s="3" t="s">
        <v>13</v>
      </c>
      <c r="K20" s="32"/>
      <c r="L20" s="32"/>
    </row>
    <row r="21" spans="1:12" ht="30" customHeight="1">
      <c r="A21" s="7">
        <v>4</v>
      </c>
      <c r="B21" s="42" t="s">
        <v>14</v>
      </c>
      <c r="C21" s="42"/>
      <c r="D21" s="42"/>
      <c r="E21" s="42"/>
      <c r="F21" s="42"/>
      <c r="G21" s="42"/>
      <c r="H21" s="4"/>
      <c r="I21" s="4">
        <v>20.37</v>
      </c>
      <c r="J21" s="4">
        <v>19.87</v>
      </c>
      <c r="K21" s="41"/>
      <c r="L21" s="41"/>
    </row>
    <row r="22" spans="1:13" ht="44.25" customHeight="1">
      <c r="A22" s="8">
        <v>5</v>
      </c>
      <c r="B22" s="42" t="s">
        <v>18</v>
      </c>
      <c r="C22" s="42"/>
      <c r="D22" s="42"/>
      <c r="E22" s="42"/>
      <c r="F22" s="42"/>
      <c r="G22" s="42"/>
      <c r="H22" s="28"/>
      <c r="I22" s="28"/>
      <c r="J22" s="28"/>
      <c r="K22" s="44"/>
      <c r="L22" s="44"/>
      <c r="M22" t="s">
        <v>112</v>
      </c>
    </row>
    <row r="23" spans="1:12" ht="36" customHeight="1">
      <c r="A23" s="8">
        <v>6</v>
      </c>
      <c r="B23" s="42" t="s">
        <v>19</v>
      </c>
      <c r="C23" s="42"/>
      <c r="D23" s="42"/>
      <c r="E23" s="42"/>
      <c r="F23" s="42"/>
      <c r="G23" s="42"/>
      <c r="H23" s="28"/>
      <c r="I23" s="28"/>
      <c r="J23" s="28"/>
      <c r="K23" s="44"/>
      <c r="L23" s="44"/>
    </row>
    <row r="24" spans="1:12" ht="36" customHeight="1">
      <c r="A24" s="8">
        <v>7</v>
      </c>
      <c r="B24" s="42" t="s">
        <v>20</v>
      </c>
      <c r="C24" s="42"/>
      <c r="D24" s="42"/>
      <c r="E24" s="42"/>
      <c r="F24" s="42"/>
      <c r="G24" s="42"/>
      <c r="H24" s="4"/>
      <c r="I24" s="4">
        <v>15.8</v>
      </c>
      <c r="J24" s="4">
        <v>13</v>
      </c>
      <c r="K24" s="41"/>
      <c r="L24" s="41"/>
    </row>
    <row r="25" spans="1:12" ht="36" customHeight="1">
      <c r="A25" s="8">
        <v>8</v>
      </c>
      <c r="B25" s="42" t="s">
        <v>21</v>
      </c>
      <c r="C25" s="42"/>
      <c r="D25" s="42"/>
      <c r="E25" s="42"/>
      <c r="F25" s="42"/>
      <c r="G25" s="42"/>
      <c r="H25" s="4"/>
      <c r="I25" s="4">
        <v>23921.2</v>
      </c>
      <c r="J25" s="4">
        <v>28437.5</v>
      </c>
      <c r="K25" s="41"/>
      <c r="L25" s="41"/>
    </row>
  </sheetData>
  <sheetProtection/>
  <mergeCells count="40">
    <mergeCell ref="B23:G23"/>
    <mergeCell ref="K21:L21"/>
    <mergeCell ref="A7:D7"/>
    <mergeCell ref="A8:D8"/>
    <mergeCell ref="I7:K7"/>
    <mergeCell ref="I8:K8"/>
    <mergeCell ref="A13:L13"/>
    <mergeCell ref="H14:J14"/>
    <mergeCell ref="I9:L9"/>
    <mergeCell ref="I10:L10"/>
    <mergeCell ref="A10:D10"/>
    <mergeCell ref="B22:G22"/>
    <mergeCell ref="K22:L22"/>
    <mergeCell ref="A2:L2"/>
    <mergeCell ref="A4:L4"/>
    <mergeCell ref="A5:L5"/>
    <mergeCell ref="A3:L3"/>
    <mergeCell ref="K14:L14"/>
    <mergeCell ref="H16:J16"/>
    <mergeCell ref="K19:L20"/>
    <mergeCell ref="K25:L25"/>
    <mergeCell ref="B25:G25"/>
    <mergeCell ref="A9:D9"/>
    <mergeCell ref="B24:G24"/>
    <mergeCell ref="K23:L23"/>
    <mergeCell ref="K24:L24"/>
    <mergeCell ref="H19:J19"/>
    <mergeCell ref="B21:G21"/>
    <mergeCell ref="B17:G17"/>
    <mergeCell ref="H15:J15"/>
    <mergeCell ref="B14:G14"/>
    <mergeCell ref="K15:L15"/>
    <mergeCell ref="K16:L16"/>
    <mergeCell ref="K17:L17"/>
    <mergeCell ref="A18:L18"/>
    <mergeCell ref="A19:A20"/>
    <mergeCell ref="B19:G20"/>
    <mergeCell ref="B15:G15"/>
    <mergeCell ref="B16:G16"/>
    <mergeCell ref="H17:J17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B1">
      <selection activeCell="J9" sqref="J9"/>
    </sheetView>
  </sheetViews>
  <sheetFormatPr defaultColWidth="9.140625" defaultRowHeight="12.75"/>
  <cols>
    <col min="8" max="8" width="11.7109375" style="0" customWidth="1"/>
    <col min="9" max="9" width="11.8515625" style="0" customWidth="1"/>
    <col min="10" max="10" width="13.00390625" style="0" customWidth="1"/>
    <col min="11" max="11" width="10.7109375" style="0" customWidth="1"/>
    <col min="13" max="13" width="14.00390625" style="0" customWidth="1"/>
  </cols>
  <sheetData>
    <row r="1" spans="1:13" ht="18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ht="16.5" customHeight="1">
      <c r="A3" s="40" t="s">
        <v>7</v>
      </c>
      <c r="B3" s="40" t="s">
        <v>8</v>
      </c>
      <c r="C3" s="40"/>
      <c r="D3" s="40"/>
      <c r="E3" s="40"/>
      <c r="F3" s="40"/>
      <c r="G3" s="40"/>
      <c r="H3" s="40" t="s">
        <v>9</v>
      </c>
      <c r="I3" s="40"/>
      <c r="J3" s="40"/>
      <c r="K3" s="40"/>
      <c r="L3" s="40"/>
      <c r="M3" s="40" t="s">
        <v>10</v>
      </c>
    </row>
    <row r="4" spans="1:13" ht="54" customHeight="1">
      <c r="A4" s="40"/>
      <c r="B4" s="40"/>
      <c r="C4" s="40"/>
      <c r="D4" s="40"/>
      <c r="E4" s="40"/>
      <c r="F4" s="40"/>
      <c r="G4" s="40"/>
      <c r="H4" s="40" t="s">
        <v>11</v>
      </c>
      <c r="I4" s="40" t="s">
        <v>12</v>
      </c>
      <c r="J4" s="40" t="s">
        <v>13</v>
      </c>
      <c r="K4" s="40" t="s">
        <v>23</v>
      </c>
      <c r="L4" s="40"/>
      <c r="M4" s="40"/>
    </row>
    <row r="5" spans="1:13" ht="78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5" t="s">
        <v>24</v>
      </c>
      <c r="L5" s="10" t="s">
        <v>25</v>
      </c>
      <c r="M5" s="40"/>
    </row>
    <row r="6" spans="1:13" ht="21.75" customHeight="1">
      <c r="A6" s="4">
        <v>9</v>
      </c>
      <c r="B6" s="55" t="s">
        <v>26</v>
      </c>
      <c r="C6" s="56"/>
      <c r="D6" s="56"/>
      <c r="E6" s="56"/>
      <c r="F6" s="56"/>
      <c r="G6" s="57"/>
      <c r="H6" s="4">
        <v>24527.21</v>
      </c>
      <c r="I6" s="4">
        <v>21512.05</v>
      </c>
      <c r="J6" s="4">
        <v>17388.85</v>
      </c>
      <c r="K6" s="31">
        <f>J6-I6</f>
        <v>-4123.200000000001</v>
      </c>
      <c r="L6" s="12">
        <f>J6/I6-100%</f>
        <v>-0.19166932021820338</v>
      </c>
      <c r="M6" s="4"/>
    </row>
    <row r="7" spans="1:13" ht="21.75" customHeight="1">
      <c r="A7" s="4">
        <v>10</v>
      </c>
      <c r="B7" s="55" t="s">
        <v>27</v>
      </c>
      <c r="C7" s="56"/>
      <c r="D7" s="56"/>
      <c r="E7" s="56"/>
      <c r="F7" s="56"/>
      <c r="G7" s="57"/>
      <c r="H7" s="4"/>
      <c r="I7" s="4"/>
      <c r="J7" s="4"/>
      <c r="K7" s="11">
        <f aca="true" t="shared" si="0" ref="K7:K14">J7-I7</f>
        <v>0</v>
      </c>
      <c r="L7" s="12" t="e">
        <f aca="true" t="shared" si="1" ref="L7:L14">J7/I7-100%</f>
        <v>#DIV/0!</v>
      </c>
      <c r="M7" s="4"/>
    </row>
    <row r="8" spans="1:13" ht="21.75" customHeight="1">
      <c r="A8" s="4">
        <v>11</v>
      </c>
      <c r="B8" s="55" t="s">
        <v>28</v>
      </c>
      <c r="C8" s="56"/>
      <c r="D8" s="56"/>
      <c r="E8" s="56"/>
      <c r="F8" s="56"/>
      <c r="G8" s="57"/>
      <c r="H8" s="4">
        <v>119309.98</v>
      </c>
      <c r="I8" s="4">
        <v>117011.76</v>
      </c>
      <c r="J8" s="4">
        <v>99985.99</v>
      </c>
      <c r="K8" s="11">
        <f t="shared" si="0"/>
        <v>-17025.76999999999</v>
      </c>
      <c r="L8" s="12">
        <f t="shared" si="1"/>
        <v>-0.14550477661390604</v>
      </c>
      <c r="M8" s="4"/>
    </row>
    <row r="9" spans="1:13" ht="21.75" customHeight="1">
      <c r="A9" s="4">
        <v>12</v>
      </c>
      <c r="B9" s="55" t="s">
        <v>29</v>
      </c>
      <c r="C9" s="56"/>
      <c r="D9" s="56"/>
      <c r="E9" s="56"/>
      <c r="F9" s="56"/>
      <c r="G9" s="57"/>
      <c r="H9" s="4"/>
      <c r="I9" s="4"/>
      <c r="J9" s="4"/>
      <c r="K9" s="11">
        <f t="shared" si="0"/>
        <v>0</v>
      </c>
      <c r="L9" s="12" t="e">
        <f t="shared" si="1"/>
        <v>#DIV/0!</v>
      </c>
      <c r="M9" s="4"/>
    </row>
    <row r="10" spans="1:13" ht="21.75" customHeight="1">
      <c r="A10" s="4">
        <v>13</v>
      </c>
      <c r="B10" s="58" t="s">
        <v>30</v>
      </c>
      <c r="C10" s="58"/>
      <c r="D10" s="58"/>
      <c r="E10" s="58"/>
      <c r="F10" s="58"/>
      <c r="G10" s="58"/>
      <c r="H10" s="4">
        <v>1564.16</v>
      </c>
      <c r="I10" s="4">
        <v>34962.64</v>
      </c>
      <c r="J10" s="4">
        <v>26831.07</v>
      </c>
      <c r="K10" s="11">
        <f t="shared" si="0"/>
        <v>-8131.57</v>
      </c>
      <c r="L10" s="12">
        <f t="shared" si="1"/>
        <v>-0.23257883271972601</v>
      </c>
      <c r="M10" s="4"/>
    </row>
    <row r="11" spans="1:13" ht="21.75" customHeight="1">
      <c r="A11" s="53"/>
      <c r="B11" s="58" t="s">
        <v>32</v>
      </c>
      <c r="C11" s="58"/>
      <c r="D11" s="58"/>
      <c r="E11" s="58"/>
      <c r="F11" s="58"/>
      <c r="G11" s="58"/>
      <c r="H11" s="4">
        <v>1564.16</v>
      </c>
      <c r="I11" s="4">
        <v>34962.64</v>
      </c>
      <c r="J11" s="4">
        <v>26831.07</v>
      </c>
      <c r="K11" s="11">
        <f t="shared" si="0"/>
        <v>-8131.57</v>
      </c>
      <c r="L11" s="12">
        <f t="shared" si="1"/>
        <v>-0.23257883271972601</v>
      </c>
      <c r="M11" s="4"/>
    </row>
    <row r="12" spans="1:13" ht="21.75" customHeight="1">
      <c r="A12" s="54"/>
      <c r="B12" s="58" t="s">
        <v>33</v>
      </c>
      <c r="C12" s="58"/>
      <c r="D12" s="58"/>
      <c r="E12" s="58"/>
      <c r="F12" s="58"/>
      <c r="G12" s="58"/>
      <c r="H12" s="4"/>
      <c r="I12" s="4"/>
      <c r="J12" s="4"/>
      <c r="K12" s="11">
        <f t="shared" si="0"/>
        <v>0</v>
      </c>
      <c r="L12" s="12" t="e">
        <f t="shared" si="1"/>
        <v>#DIV/0!</v>
      </c>
      <c r="M12" s="4"/>
    </row>
    <row r="13" spans="1:13" ht="21.75" customHeight="1">
      <c r="A13" s="4">
        <v>14</v>
      </c>
      <c r="B13" s="58" t="s">
        <v>31</v>
      </c>
      <c r="C13" s="58"/>
      <c r="D13" s="58"/>
      <c r="E13" s="58"/>
      <c r="F13" s="58"/>
      <c r="G13" s="58"/>
      <c r="H13" s="4">
        <v>1713.44</v>
      </c>
      <c r="I13" s="4">
        <v>1146</v>
      </c>
      <c r="J13" s="4">
        <v>1194.64</v>
      </c>
      <c r="K13" s="11">
        <f t="shared" si="0"/>
        <v>48.6400000000001</v>
      </c>
      <c r="L13" s="12">
        <f t="shared" si="1"/>
        <v>0.042443280977312536</v>
      </c>
      <c r="M13" s="4"/>
    </row>
    <row r="14" spans="1:13" ht="21.75" customHeight="1">
      <c r="A14" s="4"/>
      <c r="B14" s="58" t="s">
        <v>32</v>
      </c>
      <c r="C14" s="58"/>
      <c r="D14" s="58"/>
      <c r="E14" s="58"/>
      <c r="F14" s="58"/>
      <c r="G14" s="58"/>
      <c r="H14" s="4">
        <v>1713.44</v>
      </c>
      <c r="I14" s="4">
        <v>1146</v>
      </c>
      <c r="J14" s="4">
        <v>1194.64</v>
      </c>
      <c r="K14" s="11">
        <f t="shared" si="0"/>
        <v>48.6400000000001</v>
      </c>
      <c r="L14" s="12">
        <f t="shared" si="1"/>
        <v>0.042443280977312536</v>
      </c>
      <c r="M14" s="4"/>
    </row>
    <row r="15" spans="1:14" ht="21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9"/>
    </row>
    <row r="16" spans="1:13" ht="15.75" customHeight="1">
      <c r="A16" s="40" t="s">
        <v>7</v>
      </c>
      <c r="B16" s="40" t="s">
        <v>8</v>
      </c>
      <c r="C16" s="40"/>
      <c r="D16" s="40"/>
      <c r="E16" s="40"/>
      <c r="F16" s="40"/>
      <c r="G16" s="40"/>
      <c r="H16" s="40" t="s">
        <v>9</v>
      </c>
      <c r="I16" s="40"/>
      <c r="J16" s="40"/>
      <c r="K16" s="40"/>
      <c r="L16" s="40" t="s">
        <v>10</v>
      </c>
      <c r="M16" s="40"/>
    </row>
    <row r="17" spans="1:13" ht="66.75" customHeight="1">
      <c r="A17" s="40"/>
      <c r="B17" s="40"/>
      <c r="C17" s="40"/>
      <c r="D17" s="40"/>
      <c r="E17" s="40"/>
      <c r="F17" s="40"/>
      <c r="G17" s="40"/>
      <c r="H17" s="40" t="s">
        <v>34</v>
      </c>
      <c r="I17" s="40" t="s">
        <v>35</v>
      </c>
      <c r="J17" s="40" t="s">
        <v>36</v>
      </c>
      <c r="K17" s="40"/>
      <c r="L17" s="40"/>
      <c r="M17" s="40"/>
    </row>
    <row r="18" spans="1:13" ht="61.5" customHeight="1">
      <c r="A18" s="40"/>
      <c r="B18" s="40"/>
      <c r="C18" s="40"/>
      <c r="D18" s="40"/>
      <c r="E18" s="40"/>
      <c r="F18" s="40"/>
      <c r="G18" s="40"/>
      <c r="H18" s="40"/>
      <c r="I18" s="40"/>
      <c r="J18" s="5" t="s">
        <v>24</v>
      </c>
      <c r="K18" s="10" t="s">
        <v>25</v>
      </c>
      <c r="L18" s="40"/>
      <c r="M18" s="40"/>
    </row>
    <row r="19" spans="1:13" ht="33" customHeight="1">
      <c r="A19" s="4">
        <v>15</v>
      </c>
      <c r="B19" s="58" t="s">
        <v>37</v>
      </c>
      <c r="C19" s="58"/>
      <c r="D19" s="58"/>
      <c r="E19" s="58"/>
      <c r="F19" s="58"/>
      <c r="G19" s="58"/>
      <c r="H19" s="23">
        <f>H20+H36</f>
        <v>7683420.8100000005</v>
      </c>
      <c r="I19" s="23">
        <f>I20+I36</f>
        <v>7824774.89</v>
      </c>
      <c r="J19" s="14">
        <f>I19-H19</f>
        <v>141354.07999999914</v>
      </c>
      <c r="K19" s="13">
        <f>I19/H19-100%</f>
        <v>0.0183972846854914</v>
      </c>
      <c r="L19" s="41"/>
      <c r="M19" s="41"/>
    </row>
    <row r="20" spans="1:13" ht="12.75">
      <c r="A20" s="41"/>
      <c r="B20" s="60" t="s">
        <v>38</v>
      </c>
      <c r="C20" s="60"/>
      <c r="D20" s="60"/>
      <c r="E20" s="60"/>
      <c r="F20" s="60"/>
      <c r="G20" s="60"/>
      <c r="H20" s="29">
        <v>6552922.4</v>
      </c>
      <c r="I20" s="29">
        <v>6929934.52</v>
      </c>
      <c r="J20" s="14">
        <f aca="true" t="shared" si="2" ref="J20:J83">I20-H20</f>
        <v>377012.1199999992</v>
      </c>
      <c r="K20" s="13">
        <f aca="true" t="shared" si="3" ref="K20:K83">I20/H20-100%</f>
        <v>0.05753343271698119</v>
      </c>
      <c r="L20" s="41"/>
      <c r="M20" s="41"/>
    </row>
    <row r="21" spans="1:13" ht="12.75">
      <c r="A21" s="41"/>
      <c r="B21" s="60" t="s">
        <v>39</v>
      </c>
      <c r="C21" s="60"/>
      <c r="D21" s="60"/>
      <c r="E21" s="60"/>
      <c r="F21" s="60"/>
      <c r="G21" s="60"/>
      <c r="H21" s="23">
        <f>H20</f>
        <v>6552922.4</v>
      </c>
      <c r="I21" s="23">
        <f>I20</f>
        <v>6929934.52</v>
      </c>
      <c r="J21" s="14">
        <f t="shared" si="2"/>
        <v>377012.1199999992</v>
      </c>
      <c r="K21" s="13">
        <f t="shared" si="3"/>
        <v>0.05753343271698119</v>
      </c>
      <c r="L21" s="41"/>
      <c r="M21" s="41"/>
    </row>
    <row r="22" spans="1:13" ht="12.75">
      <c r="A22" s="41"/>
      <c r="B22" s="60" t="s">
        <v>40</v>
      </c>
      <c r="C22" s="60"/>
      <c r="D22" s="60"/>
      <c r="E22" s="60"/>
      <c r="F22" s="60"/>
      <c r="G22" s="60"/>
      <c r="H22" s="24"/>
      <c r="I22" s="24"/>
      <c r="J22" s="14">
        <f t="shared" si="2"/>
        <v>0</v>
      </c>
      <c r="K22" s="13" t="e">
        <f t="shared" si="3"/>
        <v>#DIV/0!</v>
      </c>
      <c r="L22" s="41"/>
      <c r="M22" s="41"/>
    </row>
    <row r="23" spans="1:13" ht="12.75">
      <c r="A23" s="41"/>
      <c r="B23" s="60" t="s">
        <v>41</v>
      </c>
      <c r="C23" s="60"/>
      <c r="D23" s="60"/>
      <c r="E23" s="60"/>
      <c r="F23" s="60"/>
      <c r="G23" s="60"/>
      <c r="H23" s="24"/>
      <c r="I23" s="24"/>
      <c r="J23" s="14">
        <f t="shared" si="2"/>
        <v>0</v>
      </c>
      <c r="K23" s="13" t="e">
        <f t="shared" si="3"/>
        <v>#DIV/0!</v>
      </c>
      <c r="L23" s="41"/>
      <c r="M23" s="41"/>
    </row>
    <row r="24" spans="1:13" ht="12.75">
      <c r="A24" s="41"/>
      <c r="B24" s="60" t="s">
        <v>42</v>
      </c>
      <c r="C24" s="60"/>
      <c r="D24" s="60"/>
      <c r="E24" s="60"/>
      <c r="F24" s="60"/>
      <c r="G24" s="60"/>
      <c r="H24" s="24"/>
      <c r="I24" s="24"/>
      <c r="J24" s="14">
        <f t="shared" si="2"/>
        <v>0</v>
      </c>
      <c r="K24" s="13" t="e">
        <f t="shared" si="3"/>
        <v>#DIV/0!</v>
      </c>
      <c r="L24" s="41"/>
      <c r="M24" s="41"/>
    </row>
    <row r="25" spans="1:13" ht="12.75">
      <c r="A25" s="41"/>
      <c r="B25" s="60" t="s">
        <v>43</v>
      </c>
      <c r="C25" s="60"/>
      <c r="D25" s="60"/>
      <c r="E25" s="60"/>
      <c r="F25" s="60"/>
      <c r="G25" s="60"/>
      <c r="H25" s="24"/>
      <c r="I25" s="24"/>
      <c r="J25" s="14">
        <f t="shared" si="2"/>
        <v>0</v>
      </c>
      <c r="K25" s="13" t="e">
        <f t="shared" si="3"/>
        <v>#DIV/0!</v>
      </c>
      <c r="L25" s="41"/>
      <c r="M25" s="41"/>
    </row>
    <row r="26" spans="1:13" ht="12.75">
      <c r="A26" s="41"/>
      <c r="B26" s="60" t="s">
        <v>45</v>
      </c>
      <c r="C26" s="60"/>
      <c r="D26" s="60"/>
      <c r="E26" s="60"/>
      <c r="F26" s="60"/>
      <c r="G26" s="60"/>
      <c r="H26" s="24"/>
      <c r="I26" s="24"/>
      <c r="J26" s="14">
        <f t="shared" si="2"/>
        <v>0</v>
      </c>
      <c r="K26" s="13" t="e">
        <f t="shared" si="3"/>
        <v>#DIV/0!</v>
      </c>
      <c r="L26" s="41"/>
      <c r="M26" s="41"/>
    </row>
    <row r="27" spans="1:13" ht="12.75">
      <c r="A27" s="41"/>
      <c r="B27" s="60" t="s">
        <v>44</v>
      </c>
      <c r="C27" s="60"/>
      <c r="D27" s="60"/>
      <c r="E27" s="60"/>
      <c r="F27" s="60"/>
      <c r="G27" s="60"/>
      <c r="H27" s="23">
        <f>H20</f>
        <v>6552922.4</v>
      </c>
      <c r="I27" s="23">
        <f>I28</f>
        <v>6951677.52</v>
      </c>
      <c r="J27" s="14">
        <f>I27-H27</f>
        <v>398755.1199999992</v>
      </c>
      <c r="K27" s="13">
        <f t="shared" si="3"/>
        <v>0.06085149428902126</v>
      </c>
      <c r="L27" s="41"/>
      <c r="M27" s="41"/>
    </row>
    <row r="28" spans="1:13" ht="12.75">
      <c r="A28" s="41"/>
      <c r="B28" s="60" t="s">
        <v>40</v>
      </c>
      <c r="C28" s="60"/>
      <c r="D28" s="60"/>
      <c r="E28" s="60"/>
      <c r="F28" s="60"/>
      <c r="G28" s="60"/>
      <c r="H28" s="23">
        <f>H27</f>
        <v>6552922.4</v>
      </c>
      <c r="I28" s="23">
        <v>6951677.52</v>
      </c>
      <c r="J28" s="14">
        <f t="shared" si="2"/>
        <v>398755.1199999992</v>
      </c>
      <c r="K28" s="13">
        <f t="shared" si="3"/>
        <v>0.06085149428902126</v>
      </c>
      <c r="L28" s="41"/>
      <c r="M28" s="41"/>
    </row>
    <row r="29" spans="1:13" ht="12.75">
      <c r="A29" s="41"/>
      <c r="B29" s="60" t="s">
        <v>41</v>
      </c>
      <c r="C29" s="60"/>
      <c r="D29" s="60"/>
      <c r="E29" s="60"/>
      <c r="F29" s="60"/>
      <c r="G29" s="60"/>
      <c r="H29" s="24"/>
      <c r="I29" s="24"/>
      <c r="J29" s="14">
        <f t="shared" si="2"/>
        <v>0</v>
      </c>
      <c r="K29" s="13" t="e">
        <f t="shared" si="3"/>
        <v>#DIV/0!</v>
      </c>
      <c r="L29" s="41"/>
      <c r="M29" s="41"/>
    </row>
    <row r="30" spans="1:13" ht="12.75">
      <c r="A30" s="41"/>
      <c r="B30" s="60" t="s">
        <v>42</v>
      </c>
      <c r="C30" s="60"/>
      <c r="D30" s="60"/>
      <c r="E30" s="60"/>
      <c r="F30" s="60"/>
      <c r="G30" s="60"/>
      <c r="H30" s="24"/>
      <c r="I30" s="24"/>
      <c r="J30" s="14">
        <f t="shared" si="2"/>
        <v>0</v>
      </c>
      <c r="K30" s="13" t="e">
        <f t="shared" si="3"/>
        <v>#DIV/0!</v>
      </c>
      <c r="L30" s="41"/>
      <c r="M30" s="41"/>
    </row>
    <row r="31" spans="1:13" ht="12.75">
      <c r="A31" s="41"/>
      <c r="B31" s="60" t="s">
        <v>43</v>
      </c>
      <c r="C31" s="60"/>
      <c r="D31" s="60"/>
      <c r="E31" s="60"/>
      <c r="F31" s="60"/>
      <c r="G31" s="60"/>
      <c r="H31" s="24"/>
      <c r="I31" s="24"/>
      <c r="J31" s="14">
        <f t="shared" si="2"/>
        <v>0</v>
      </c>
      <c r="K31" s="13" t="e">
        <f t="shared" si="3"/>
        <v>#DIV/0!</v>
      </c>
      <c r="L31" s="41"/>
      <c r="M31" s="41"/>
    </row>
    <row r="32" spans="1:13" ht="12.75">
      <c r="A32" s="41"/>
      <c r="B32" s="60" t="s">
        <v>45</v>
      </c>
      <c r="C32" s="60"/>
      <c r="D32" s="60"/>
      <c r="E32" s="60"/>
      <c r="F32" s="60"/>
      <c r="G32" s="60"/>
      <c r="H32" s="24"/>
      <c r="I32" s="24"/>
      <c r="J32" s="14">
        <f t="shared" si="2"/>
        <v>0</v>
      </c>
      <c r="K32" s="13" t="e">
        <f t="shared" si="3"/>
        <v>#DIV/0!</v>
      </c>
      <c r="L32" s="41"/>
      <c r="M32" s="41"/>
    </row>
    <row r="33" spans="1:13" ht="12.75">
      <c r="A33" s="41"/>
      <c r="B33" s="60" t="s">
        <v>46</v>
      </c>
      <c r="C33" s="60"/>
      <c r="D33" s="60"/>
      <c r="E33" s="60"/>
      <c r="F33" s="60"/>
      <c r="G33" s="60"/>
      <c r="H33" s="24"/>
      <c r="I33" s="24"/>
      <c r="J33" s="14">
        <f t="shared" si="2"/>
        <v>0</v>
      </c>
      <c r="K33" s="13" t="e">
        <f t="shared" si="3"/>
        <v>#DIV/0!</v>
      </c>
      <c r="L33" s="41"/>
      <c r="M33" s="41"/>
    </row>
    <row r="34" spans="1:13" ht="12.75">
      <c r="A34" s="41"/>
      <c r="B34" s="60" t="s">
        <v>39</v>
      </c>
      <c r="C34" s="60"/>
      <c r="D34" s="60"/>
      <c r="E34" s="60"/>
      <c r="F34" s="60"/>
      <c r="G34" s="60"/>
      <c r="H34" s="24"/>
      <c r="I34" s="24"/>
      <c r="J34" s="14">
        <f t="shared" si="2"/>
        <v>0</v>
      </c>
      <c r="K34" s="13" t="e">
        <f t="shared" si="3"/>
        <v>#DIV/0!</v>
      </c>
      <c r="L34" s="41"/>
      <c r="M34" s="41"/>
    </row>
    <row r="35" spans="1:13" ht="12.75">
      <c r="A35" s="41"/>
      <c r="B35" s="60" t="s">
        <v>44</v>
      </c>
      <c r="C35" s="60"/>
      <c r="D35" s="60"/>
      <c r="E35" s="60"/>
      <c r="F35" s="60"/>
      <c r="G35" s="60"/>
      <c r="H35" s="24"/>
      <c r="I35" s="24"/>
      <c r="J35" s="14">
        <f t="shared" si="2"/>
        <v>0</v>
      </c>
      <c r="K35" s="13" t="e">
        <f t="shared" si="3"/>
        <v>#DIV/0!</v>
      </c>
      <c r="L35" s="41"/>
      <c r="M35" s="41"/>
    </row>
    <row r="36" spans="1:13" ht="12.75">
      <c r="A36" s="41"/>
      <c r="B36" s="60" t="s">
        <v>47</v>
      </c>
      <c r="C36" s="60"/>
      <c r="D36" s="60"/>
      <c r="E36" s="60"/>
      <c r="F36" s="60"/>
      <c r="G36" s="60"/>
      <c r="H36" s="24">
        <f>H37</f>
        <v>1130498.41</v>
      </c>
      <c r="I36" s="24">
        <f>I37</f>
        <v>894840.37</v>
      </c>
      <c r="J36" s="14">
        <f t="shared" si="2"/>
        <v>-235658.03999999992</v>
      </c>
      <c r="K36" s="13">
        <f t="shared" si="3"/>
        <v>-0.2084549946425842</v>
      </c>
      <c r="L36" s="41"/>
      <c r="M36" s="41"/>
    </row>
    <row r="37" spans="1:13" ht="12.75">
      <c r="A37" s="41"/>
      <c r="B37" s="60" t="s">
        <v>39</v>
      </c>
      <c r="C37" s="60"/>
      <c r="D37" s="60"/>
      <c r="E37" s="60"/>
      <c r="F37" s="60"/>
      <c r="G37" s="60"/>
      <c r="H37" s="24">
        <v>1130498.41</v>
      </c>
      <c r="I37" s="24">
        <v>894840.37</v>
      </c>
      <c r="J37" s="14">
        <f t="shared" si="2"/>
        <v>-235658.03999999992</v>
      </c>
      <c r="K37" s="13">
        <f t="shared" si="3"/>
        <v>-0.2084549946425842</v>
      </c>
      <c r="L37" s="41"/>
      <c r="M37" s="41"/>
    </row>
    <row r="38" spans="1:13" ht="12.75">
      <c r="A38" s="41"/>
      <c r="B38" s="60" t="s">
        <v>44</v>
      </c>
      <c r="C38" s="60"/>
      <c r="D38" s="60"/>
      <c r="E38" s="60"/>
      <c r="F38" s="60"/>
      <c r="G38" s="60"/>
      <c r="H38" s="24">
        <f>H37</f>
        <v>1130498.41</v>
      </c>
      <c r="I38" s="24">
        <f>I37</f>
        <v>894840.37</v>
      </c>
      <c r="J38" s="14">
        <f t="shared" si="2"/>
        <v>-235658.03999999992</v>
      </c>
      <c r="K38" s="13">
        <f t="shared" si="3"/>
        <v>-0.2084549946425842</v>
      </c>
      <c r="L38" s="41"/>
      <c r="M38" s="41"/>
    </row>
    <row r="39" spans="1:13" ht="30.75" customHeight="1">
      <c r="A39" s="4">
        <v>16</v>
      </c>
      <c r="B39" s="58" t="s">
        <v>48</v>
      </c>
      <c r="C39" s="58"/>
      <c r="D39" s="58"/>
      <c r="E39" s="58"/>
      <c r="F39" s="58"/>
      <c r="G39" s="58"/>
      <c r="H39" s="24"/>
      <c r="I39" s="24"/>
      <c r="J39" s="14">
        <f t="shared" si="2"/>
        <v>0</v>
      </c>
      <c r="K39" s="13" t="e">
        <f t="shared" si="3"/>
        <v>#DIV/0!</v>
      </c>
      <c r="L39" s="41"/>
      <c r="M39" s="41"/>
    </row>
    <row r="40" spans="1:13" ht="28.5" customHeight="1">
      <c r="A40" s="4">
        <v>17</v>
      </c>
      <c r="B40" s="58" t="s">
        <v>49</v>
      </c>
      <c r="C40" s="58"/>
      <c r="D40" s="58"/>
      <c r="E40" s="58"/>
      <c r="F40" s="58"/>
      <c r="G40" s="58"/>
      <c r="H40" s="23">
        <f>H41+H45+H53</f>
        <v>7616220.559999999</v>
      </c>
      <c r="I40" s="23">
        <f>I41+I45+I53</f>
        <v>7744553.7700000005</v>
      </c>
      <c r="J40" s="14">
        <f t="shared" si="2"/>
        <v>128333.21000000183</v>
      </c>
      <c r="K40" s="13">
        <f t="shared" si="3"/>
        <v>0.016849986025089914</v>
      </c>
      <c r="L40" s="41"/>
      <c r="M40" s="41"/>
    </row>
    <row r="41" spans="1:13" ht="24.75" customHeight="1">
      <c r="A41" s="4">
        <v>18</v>
      </c>
      <c r="B41" s="58" t="s">
        <v>50</v>
      </c>
      <c r="C41" s="58"/>
      <c r="D41" s="58"/>
      <c r="E41" s="58"/>
      <c r="F41" s="58"/>
      <c r="G41" s="58"/>
      <c r="H41" s="23">
        <f>H42+H43+H44</f>
        <v>5959818.639999999</v>
      </c>
      <c r="I41" s="23">
        <f>I42+I43+I44</f>
        <v>6246801.98</v>
      </c>
      <c r="J41" s="14">
        <f t="shared" si="2"/>
        <v>286983.3400000017</v>
      </c>
      <c r="K41" s="13">
        <f t="shared" si="3"/>
        <v>0.04815303238824753</v>
      </c>
      <c r="L41" s="41"/>
      <c r="M41" s="41"/>
    </row>
    <row r="42" spans="1:13" ht="12.75">
      <c r="A42" s="53"/>
      <c r="B42" s="58" t="s">
        <v>51</v>
      </c>
      <c r="C42" s="58"/>
      <c r="D42" s="58"/>
      <c r="E42" s="58"/>
      <c r="F42" s="58"/>
      <c r="G42" s="58"/>
      <c r="H42" s="25">
        <v>4535461.18</v>
      </c>
      <c r="I42" s="25">
        <v>4743321.91</v>
      </c>
      <c r="J42" s="14">
        <f t="shared" si="2"/>
        <v>207860.73000000045</v>
      </c>
      <c r="K42" s="13">
        <f t="shared" si="3"/>
        <v>0.04583011997029174</v>
      </c>
      <c r="L42" s="41"/>
      <c r="M42" s="41"/>
    </row>
    <row r="43" spans="1:13" ht="12.75">
      <c r="A43" s="62"/>
      <c r="B43" s="58" t="s">
        <v>52</v>
      </c>
      <c r="C43" s="58"/>
      <c r="D43" s="58"/>
      <c r="E43" s="58"/>
      <c r="F43" s="58"/>
      <c r="G43" s="58"/>
      <c r="H43" s="26">
        <v>55133.81</v>
      </c>
      <c r="I43" s="26">
        <v>41449.03</v>
      </c>
      <c r="J43" s="14">
        <f t="shared" si="2"/>
        <v>-13684.779999999999</v>
      </c>
      <c r="K43" s="13">
        <f t="shared" si="3"/>
        <v>-0.24821030870168415</v>
      </c>
      <c r="L43" s="41"/>
      <c r="M43" s="41"/>
    </row>
    <row r="44" spans="1:13" ht="12.75">
      <c r="A44" s="62"/>
      <c r="B44" s="58" t="s">
        <v>53</v>
      </c>
      <c r="C44" s="58"/>
      <c r="D44" s="58"/>
      <c r="E44" s="58"/>
      <c r="F44" s="58"/>
      <c r="G44" s="58"/>
      <c r="H44" s="30">
        <v>1369223.65</v>
      </c>
      <c r="I44" s="30">
        <v>1462031.04</v>
      </c>
      <c r="J44" s="14">
        <f t="shared" si="2"/>
        <v>92807.39000000013</v>
      </c>
      <c r="K44" s="13">
        <f t="shared" si="3"/>
        <v>0.0677810305131672</v>
      </c>
      <c r="L44" s="41"/>
      <c r="M44" s="41"/>
    </row>
    <row r="45" spans="1:13" ht="12.75">
      <c r="A45" s="62"/>
      <c r="B45" s="58" t="s">
        <v>54</v>
      </c>
      <c r="C45" s="58"/>
      <c r="D45" s="58"/>
      <c r="E45" s="58"/>
      <c r="F45" s="58"/>
      <c r="G45" s="58"/>
      <c r="H45" s="23">
        <f>SUM(H46:H52)</f>
        <v>1504166.3</v>
      </c>
      <c r="I45" s="23">
        <f>SUM(I46:I52)</f>
        <v>1328042.0499999998</v>
      </c>
      <c r="J45" s="14">
        <f t="shared" si="2"/>
        <v>-176124.25000000023</v>
      </c>
      <c r="K45" s="13">
        <f t="shared" si="3"/>
        <v>-0.11709094267036846</v>
      </c>
      <c r="L45" s="41"/>
      <c r="M45" s="41"/>
    </row>
    <row r="46" spans="1:13" ht="12.75">
      <c r="A46" s="62"/>
      <c r="B46" s="58" t="s">
        <v>55</v>
      </c>
      <c r="C46" s="58"/>
      <c r="D46" s="58"/>
      <c r="E46" s="58"/>
      <c r="F46" s="58"/>
      <c r="G46" s="58"/>
      <c r="H46" s="23">
        <v>18863.5</v>
      </c>
      <c r="I46" s="23">
        <v>18887.92</v>
      </c>
      <c r="J46" s="14">
        <f t="shared" si="2"/>
        <v>24.419999999998254</v>
      </c>
      <c r="K46" s="13">
        <f t="shared" si="3"/>
        <v>0.0012945635751582252</v>
      </c>
      <c r="L46" s="41"/>
      <c r="M46" s="41"/>
    </row>
    <row r="47" spans="1:13" ht="12.75">
      <c r="A47" s="62"/>
      <c r="B47" s="58" t="s">
        <v>56</v>
      </c>
      <c r="C47" s="58"/>
      <c r="D47" s="58"/>
      <c r="E47" s="58"/>
      <c r="F47" s="58"/>
      <c r="G47" s="58"/>
      <c r="H47" s="23">
        <v>0</v>
      </c>
      <c r="I47" s="23">
        <v>0</v>
      </c>
      <c r="J47" s="14">
        <f t="shared" si="2"/>
        <v>0</v>
      </c>
      <c r="K47" s="13">
        <v>100</v>
      </c>
      <c r="L47" s="41"/>
      <c r="M47" s="41"/>
    </row>
    <row r="48" spans="1:13" ht="12.75">
      <c r="A48" s="62"/>
      <c r="B48" s="58" t="s">
        <v>57</v>
      </c>
      <c r="C48" s="58"/>
      <c r="D48" s="58"/>
      <c r="E48" s="58"/>
      <c r="F48" s="58"/>
      <c r="G48" s="58"/>
      <c r="H48" s="23">
        <v>338149.96</v>
      </c>
      <c r="I48" s="23">
        <v>302825.72</v>
      </c>
      <c r="J48" s="14">
        <f t="shared" si="2"/>
        <v>-35324.24000000005</v>
      </c>
      <c r="K48" s="13">
        <f t="shared" si="3"/>
        <v>-0.10446323873585572</v>
      </c>
      <c r="L48" s="41"/>
      <c r="M48" s="41"/>
    </row>
    <row r="49" spans="1:13" ht="12.75">
      <c r="A49" s="62"/>
      <c r="B49" s="58" t="s">
        <v>58</v>
      </c>
      <c r="C49" s="58"/>
      <c r="D49" s="58"/>
      <c r="E49" s="58"/>
      <c r="F49" s="58"/>
      <c r="G49" s="58"/>
      <c r="H49" s="23">
        <v>0</v>
      </c>
      <c r="I49" s="23">
        <v>0</v>
      </c>
      <c r="J49" s="14">
        <f t="shared" si="2"/>
        <v>0</v>
      </c>
      <c r="K49" s="13" t="e">
        <f t="shared" si="3"/>
        <v>#DIV/0!</v>
      </c>
      <c r="L49" s="41"/>
      <c r="M49" s="41"/>
    </row>
    <row r="50" spans="1:13" ht="12.75">
      <c r="A50" s="62"/>
      <c r="B50" s="58" t="s">
        <v>59</v>
      </c>
      <c r="C50" s="58"/>
      <c r="D50" s="58"/>
      <c r="E50" s="58"/>
      <c r="F50" s="58"/>
      <c r="G50" s="58"/>
      <c r="H50" s="23">
        <v>1057875.57</v>
      </c>
      <c r="I50" s="23">
        <v>810861.97</v>
      </c>
      <c r="J50" s="14">
        <f t="shared" si="2"/>
        <v>-247013.6000000001</v>
      </c>
      <c r="K50" s="13">
        <f t="shared" si="3"/>
        <v>-0.23349967331224042</v>
      </c>
      <c r="L50" s="41"/>
      <c r="M50" s="41"/>
    </row>
    <row r="51" spans="1:13" ht="12.75">
      <c r="A51" s="62"/>
      <c r="B51" s="58" t="s">
        <v>60</v>
      </c>
      <c r="C51" s="58"/>
      <c r="D51" s="58"/>
      <c r="E51" s="58"/>
      <c r="F51" s="58"/>
      <c r="G51" s="58"/>
      <c r="H51" s="23">
        <v>86374.49</v>
      </c>
      <c r="I51" s="23">
        <v>192793.38</v>
      </c>
      <c r="J51" s="14">
        <f t="shared" si="2"/>
        <v>106418.89</v>
      </c>
      <c r="K51" s="13">
        <f t="shared" si="3"/>
        <v>1.232063888307763</v>
      </c>
      <c r="L51" s="41"/>
      <c r="M51" s="41"/>
    </row>
    <row r="52" spans="1:13" ht="12.75">
      <c r="A52" s="62"/>
      <c r="B52" s="58" t="s">
        <v>61</v>
      </c>
      <c r="C52" s="58"/>
      <c r="D52" s="58"/>
      <c r="E52" s="58"/>
      <c r="F52" s="58"/>
      <c r="G52" s="58"/>
      <c r="H52" s="23">
        <v>2902.78</v>
      </c>
      <c r="I52" s="23">
        <v>2673.06</v>
      </c>
      <c r="J52" s="14">
        <f t="shared" si="2"/>
        <v>-229.72000000000025</v>
      </c>
      <c r="K52" s="13">
        <f t="shared" si="3"/>
        <v>-0.07913792984656098</v>
      </c>
      <c r="L52" s="41"/>
      <c r="M52" s="41"/>
    </row>
    <row r="53" spans="1:13" ht="12.75">
      <c r="A53" s="62"/>
      <c r="B53" s="58" t="s">
        <v>62</v>
      </c>
      <c r="C53" s="58"/>
      <c r="D53" s="58"/>
      <c r="E53" s="58"/>
      <c r="F53" s="58"/>
      <c r="G53" s="58"/>
      <c r="H53" s="23">
        <f>SUM(H54:H56)</f>
        <v>152235.62</v>
      </c>
      <c r="I53" s="23">
        <f>SUM(I54:I56)</f>
        <v>169709.74</v>
      </c>
      <c r="J53" s="14">
        <f t="shared" si="2"/>
        <v>17474.119999999995</v>
      </c>
      <c r="K53" s="13">
        <f t="shared" si="3"/>
        <v>0.11478338643741859</v>
      </c>
      <c r="L53" s="41"/>
      <c r="M53" s="41"/>
    </row>
    <row r="54" spans="1:13" ht="12.75">
      <c r="A54" s="62"/>
      <c r="B54" s="58" t="s">
        <v>63</v>
      </c>
      <c r="C54" s="58"/>
      <c r="D54" s="58"/>
      <c r="E54" s="58"/>
      <c r="F54" s="58"/>
      <c r="G54" s="58"/>
      <c r="H54" s="23">
        <v>90408.3</v>
      </c>
      <c r="I54" s="23">
        <v>90624.19</v>
      </c>
      <c r="J54" s="14">
        <f t="shared" si="2"/>
        <v>215.88999999999942</v>
      </c>
      <c r="K54" s="13">
        <f t="shared" si="3"/>
        <v>0.002387944469700143</v>
      </c>
      <c r="L54" s="41"/>
      <c r="M54" s="41"/>
    </row>
    <row r="55" spans="1:13" ht="12.75">
      <c r="A55" s="62"/>
      <c r="B55" s="58" t="s">
        <v>64</v>
      </c>
      <c r="C55" s="58"/>
      <c r="D55" s="58"/>
      <c r="E55" s="58"/>
      <c r="F55" s="58"/>
      <c r="G55" s="58"/>
      <c r="H55" s="24"/>
      <c r="I55" s="24"/>
      <c r="J55" s="14">
        <f t="shared" si="2"/>
        <v>0</v>
      </c>
      <c r="K55" s="13" t="e">
        <f t="shared" si="3"/>
        <v>#DIV/0!</v>
      </c>
      <c r="L55" s="41"/>
      <c r="M55" s="41"/>
    </row>
    <row r="56" spans="1:13" ht="12.75">
      <c r="A56" s="62"/>
      <c r="B56" s="58" t="s">
        <v>65</v>
      </c>
      <c r="C56" s="58"/>
      <c r="D56" s="58"/>
      <c r="E56" s="58"/>
      <c r="F56" s="58"/>
      <c r="G56" s="58"/>
      <c r="H56" s="23">
        <v>61827.32</v>
      </c>
      <c r="I56" s="23">
        <v>79085.55</v>
      </c>
      <c r="J56" s="14">
        <f t="shared" si="2"/>
        <v>17258.230000000003</v>
      </c>
      <c r="K56" s="13">
        <f t="shared" si="3"/>
        <v>0.2791359871331962</v>
      </c>
      <c r="L56" s="41"/>
      <c r="M56" s="41"/>
    </row>
    <row r="57" spans="1:13" ht="12.75">
      <c r="A57" s="62"/>
      <c r="B57" s="58" t="s">
        <v>66</v>
      </c>
      <c r="C57" s="58"/>
      <c r="D57" s="58"/>
      <c r="E57" s="58"/>
      <c r="F57" s="58"/>
      <c r="G57" s="58"/>
      <c r="H57" s="23"/>
      <c r="I57" s="23"/>
      <c r="J57" s="14">
        <f t="shared" si="2"/>
        <v>0</v>
      </c>
      <c r="K57" s="13" t="e">
        <f t="shared" si="3"/>
        <v>#DIV/0!</v>
      </c>
      <c r="L57" s="41"/>
      <c r="M57" s="41"/>
    </row>
    <row r="58" spans="1:13" ht="12.75">
      <c r="A58" s="62"/>
      <c r="B58" s="58" t="s">
        <v>67</v>
      </c>
      <c r="C58" s="58"/>
      <c r="D58" s="58"/>
      <c r="E58" s="58"/>
      <c r="F58" s="58"/>
      <c r="G58" s="58"/>
      <c r="H58" s="24"/>
      <c r="I58" s="24"/>
      <c r="J58" s="14">
        <f t="shared" si="2"/>
        <v>0</v>
      </c>
      <c r="K58" s="13" t="e">
        <f t="shared" si="3"/>
        <v>#DIV/0!</v>
      </c>
      <c r="L58" s="41"/>
      <c r="M58" s="41"/>
    </row>
    <row r="59" spans="1:13" ht="12.75">
      <c r="A59" s="54"/>
      <c r="B59" s="58" t="s">
        <v>68</v>
      </c>
      <c r="C59" s="58"/>
      <c r="D59" s="58"/>
      <c r="E59" s="58"/>
      <c r="F59" s="58"/>
      <c r="G59" s="58"/>
      <c r="H59" s="24"/>
      <c r="I59" s="24"/>
      <c r="J59" s="14">
        <f t="shared" si="2"/>
        <v>0</v>
      </c>
      <c r="K59" s="13" t="e">
        <f t="shared" si="3"/>
        <v>#DIV/0!</v>
      </c>
      <c r="L59" s="41"/>
      <c r="M59" s="41"/>
    </row>
    <row r="60" spans="1:13" ht="15" customHeight="1">
      <c r="A60" s="4">
        <v>19</v>
      </c>
      <c r="B60" s="58" t="s">
        <v>69</v>
      </c>
      <c r="C60" s="58"/>
      <c r="D60" s="58"/>
      <c r="E60" s="58"/>
      <c r="F60" s="58"/>
      <c r="G60" s="58"/>
      <c r="H60" s="24"/>
      <c r="I60" s="24"/>
      <c r="J60" s="14">
        <f t="shared" si="2"/>
        <v>0</v>
      </c>
      <c r="K60" s="13" t="e">
        <f t="shared" si="3"/>
        <v>#DIV/0!</v>
      </c>
      <c r="L60" s="41"/>
      <c r="M60" s="41"/>
    </row>
    <row r="61" spans="1:13" ht="12.75">
      <c r="A61" s="4">
        <v>20</v>
      </c>
      <c r="B61" s="58" t="s">
        <v>70</v>
      </c>
      <c r="C61" s="58"/>
      <c r="D61" s="58"/>
      <c r="E61" s="58"/>
      <c r="F61" s="58"/>
      <c r="G61" s="58"/>
      <c r="H61" s="24"/>
      <c r="I61" s="24"/>
      <c r="J61" s="14">
        <f t="shared" si="2"/>
        <v>0</v>
      </c>
      <c r="K61" s="13" t="e">
        <f t="shared" si="3"/>
        <v>#DIV/0!</v>
      </c>
      <c r="L61" s="41"/>
      <c r="M61" s="41"/>
    </row>
    <row r="62" spans="1:13" ht="26.25" customHeight="1">
      <c r="A62" s="4">
        <v>21</v>
      </c>
      <c r="B62" s="58" t="s">
        <v>71</v>
      </c>
      <c r="C62" s="58"/>
      <c r="D62" s="58"/>
      <c r="E62" s="58"/>
      <c r="F62" s="58"/>
      <c r="G62" s="58"/>
      <c r="H62" s="24">
        <v>48</v>
      </c>
      <c r="I62" s="24">
        <v>48</v>
      </c>
      <c r="J62" s="14">
        <f t="shared" si="2"/>
        <v>0</v>
      </c>
      <c r="K62" s="13">
        <f t="shared" si="3"/>
        <v>0</v>
      </c>
      <c r="L62" s="41"/>
      <c r="M62" s="41"/>
    </row>
    <row r="63" spans="1:13" ht="12.75">
      <c r="A63" s="53"/>
      <c r="B63" s="58" t="s">
        <v>72</v>
      </c>
      <c r="C63" s="58"/>
      <c r="D63" s="58"/>
      <c r="E63" s="58"/>
      <c r="F63" s="58"/>
      <c r="G63" s="58"/>
      <c r="H63" s="24">
        <v>48</v>
      </c>
      <c r="I63" s="24">
        <v>48</v>
      </c>
      <c r="J63" s="14">
        <f t="shared" si="2"/>
        <v>0</v>
      </c>
      <c r="K63" s="13">
        <f t="shared" si="3"/>
        <v>0</v>
      </c>
      <c r="L63" s="41"/>
      <c r="M63" s="41"/>
    </row>
    <row r="64" spans="1:13" ht="12.75">
      <c r="A64" s="62"/>
      <c r="B64" s="58" t="s">
        <v>73</v>
      </c>
      <c r="C64" s="58"/>
      <c r="D64" s="58"/>
      <c r="E64" s="58"/>
      <c r="F64" s="58"/>
      <c r="G64" s="58"/>
      <c r="H64" s="24"/>
      <c r="I64" s="24"/>
      <c r="J64" s="14">
        <f t="shared" si="2"/>
        <v>0</v>
      </c>
      <c r="K64" s="13" t="e">
        <f t="shared" si="3"/>
        <v>#DIV/0!</v>
      </c>
      <c r="L64" s="41"/>
      <c r="M64" s="41"/>
    </row>
    <row r="65" spans="1:13" ht="12.75">
      <c r="A65" s="62"/>
      <c r="B65" s="58" t="s">
        <v>74</v>
      </c>
      <c r="C65" s="58"/>
      <c r="D65" s="58"/>
      <c r="E65" s="58"/>
      <c r="F65" s="58"/>
      <c r="G65" s="58"/>
      <c r="H65" s="24"/>
      <c r="I65" s="24"/>
      <c r="J65" s="14">
        <f t="shared" si="2"/>
        <v>0</v>
      </c>
      <c r="K65" s="13" t="e">
        <f t="shared" si="3"/>
        <v>#DIV/0!</v>
      </c>
      <c r="L65" s="41"/>
      <c r="M65" s="41"/>
    </row>
    <row r="66" spans="1:13" ht="12.75">
      <c r="A66" s="62"/>
      <c r="B66" s="58" t="s">
        <v>76</v>
      </c>
      <c r="C66" s="58"/>
      <c r="D66" s="58"/>
      <c r="E66" s="58"/>
      <c r="F66" s="58"/>
      <c r="G66" s="58"/>
      <c r="H66" s="24"/>
      <c r="I66" s="24"/>
      <c r="J66" s="14">
        <f t="shared" si="2"/>
        <v>0</v>
      </c>
      <c r="K66" s="13" t="e">
        <f t="shared" si="3"/>
        <v>#DIV/0!</v>
      </c>
      <c r="L66" s="41"/>
      <c r="M66" s="41"/>
    </row>
    <row r="67" spans="1:13" ht="12.75">
      <c r="A67" s="62"/>
      <c r="B67" s="58" t="s">
        <v>72</v>
      </c>
      <c r="C67" s="58"/>
      <c r="D67" s="58"/>
      <c r="E67" s="58"/>
      <c r="F67" s="58"/>
      <c r="G67" s="58"/>
      <c r="H67" s="24"/>
      <c r="I67" s="24"/>
      <c r="J67" s="14">
        <f t="shared" si="2"/>
        <v>0</v>
      </c>
      <c r="K67" s="13" t="e">
        <f t="shared" si="3"/>
        <v>#DIV/0!</v>
      </c>
      <c r="L67" s="41"/>
      <c r="M67" s="41"/>
    </row>
    <row r="68" spans="1:13" ht="12.75">
      <c r="A68" s="62"/>
      <c r="B68" s="58" t="s">
        <v>73</v>
      </c>
      <c r="C68" s="58"/>
      <c r="D68" s="58"/>
      <c r="E68" s="58"/>
      <c r="F68" s="58"/>
      <c r="G68" s="58"/>
      <c r="H68" s="24"/>
      <c r="I68" s="24"/>
      <c r="J68" s="14">
        <f t="shared" si="2"/>
        <v>0</v>
      </c>
      <c r="K68" s="13" t="e">
        <f t="shared" si="3"/>
        <v>#DIV/0!</v>
      </c>
      <c r="L68" s="41"/>
      <c r="M68" s="41"/>
    </row>
    <row r="69" spans="1:13" ht="12.75">
      <c r="A69" s="62"/>
      <c r="B69" s="58" t="s">
        <v>74</v>
      </c>
      <c r="C69" s="58"/>
      <c r="D69" s="58"/>
      <c r="E69" s="58"/>
      <c r="F69" s="58"/>
      <c r="G69" s="58"/>
      <c r="H69" s="24"/>
      <c r="I69" s="24"/>
      <c r="J69" s="14">
        <f t="shared" si="2"/>
        <v>0</v>
      </c>
      <c r="K69" s="13" t="e">
        <f t="shared" si="3"/>
        <v>#DIV/0!</v>
      </c>
      <c r="L69" s="41"/>
      <c r="M69" s="41"/>
    </row>
    <row r="70" spans="1:13" ht="12.75">
      <c r="A70" s="62"/>
      <c r="B70" s="58" t="s">
        <v>75</v>
      </c>
      <c r="C70" s="58"/>
      <c r="D70" s="58"/>
      <c r="E70" s="58"/>
      <c r="F70" s="58"/>
      <c r="G70" s="58"/>
      <c r="H70" s="24">
        <v>48</v>
      </c>
      <c r="I70" s="24">
        <v>48</v>
      </c>
      <c r="J70" s="14">
        <f t="shared" si="2"/>
        <v>0</v>
      </c>
      <c r="K70" s="13">
        <f t="shared" si="3"/>
        <v>0</v>
      </c>
      <c r="L70" s="41"/>
      <c r="M70" s="41"/>
    </row>
    <row r="71" spans="1:13" ht="12.75">
      <c r="A71" s="62"/>
      <c r="B71" s="58" t="s">
        <v>72</v>
      </c>
      <c r="C71" s="58"/>
      <c r="D71" s="58"/>
      <c r="E71" s="58"/>
      <c r="F71" s="58"/>
      <c r="G71" s="58"/>
      <c r="H71" s="24">
        <v>48</v>
      </c>
      <c r="I71" s="24">
        <v>48</v>
      </c>
      <c r="J71" s="14">
        <f t="shared" si="2"/>
        <v>0</v>
      </c>
      <c r="K71" s="13">
        <f t="shared" si="3"/>
        <v>0</v>
      </c>
      <c r="L71" s="41"/>
      <c r="M71" s="41"/>
    </row>
    <row r="72" spans="1:13" ht="12.75">
      <c r="A72" s="62"/>
      <c r="B72" s="58" t="s">
        <v>73</v>
      </c>
      <c r="C72" s="58"/>
      <c r="D72" s="58"/>
      <c r="E72" s="58"/>
      <c r="F72" s="58"/>
      <c r="G72" s="58"/>
      <c r="H72" s="24"/>
      <c r="I72" s="24"/>
      <c r="J72" s="14">
        <f t="shared" si="2"/>
        <v>0</v>
      </c>
      <c r="K72" s="13" t="e">
        <f t="shared" si="3"/>
        <v>#DIV/0!</v>
      </c>
      <c r="L72" s="41"/>
      <c r="M72" s="41"/>
    </row>
    <row r="73" spans="1:13" ht="12.75">
      <c r="A73" s="62"/>
      <c r="B73" s="58" t="s">
        <v>74</v>
      </c>
      <c r="C73" s="58"/>
      <c r="D73" s="58"/>
      <c r="E73" s="58"/>
      <c r="F73" s="58"/>
      <c r="G73" s="58"/>
      <c r="H73" s="24"/>
      <c r="I73" s="24"/>
      <c r="J73" s="14">
        <f t="shared" si="2"/>
        <v>0</v>
      </c>
      <c r="K73" s="13" t="e">
        <f t="shared" si="3"/>
        <v>#DIV/0!</v>
      </c>
      <c r="L73" s="41"/>
      <c r="M73" s="41"/>
    </row>
    <row r="74" spans="1:13" ht="12.75">
      <c r="A74" s="62"/>
      <c r="B74" s="58" t="s">
        <v>77</v>
      </c>
      <c r="C74" s="58"/>
      <c r="D74" s="58"/>
      <c r="E74" s="58"/>
      <c r="F74" s="58"/>
      <c r="G74" s="58"/>
      <c r="H74" s="24"/>
      <c r="I74" s="24"/>
      <c r="J74" s="14">
        <f t="shared" si="2"/>
        <v>0</v>
      </c>
      <c r="K74" s="13" t="e">
        <f t="shared" si="3"/>
        <v>#DIV/0!</v>
      </c>
      <c r="L74" s="41"/>
      <c r="M74" s="41"/>
    </row>
    <row r="75" spans="1:13" ht="12.75">
      <c r="A75" s="62"/>
      <c r="B75" s="58" t="s">
        <v>72</v>
      </c>
      <c r="C75" s="58"/>
      <c r="D75" s="58"/>
      <c r="E75" s="58"/>
      <c r="F75" s="58"/>
      <c r="G75" s="58"/>
      <c r="H75" s="24"/>
      <c r="I75" s="24"/>
      <c r="J75" s="14">
        <f t="shared" si="2"/>
        <v>0</v>
      </c>
      <c r="K75" s="13" t="e">
        <f t="shared" si="3"/>
        <v>#DIV/0!</v>
      </c>
      <c r="L75" s="41"/>
      <c r="M75" s="41"/>
    </row>
    <row r="76" spans="1:13" ht="12.75">
      <c r="A76" s="62"/>
      <c r="B76" s="58" t="s">
        <v>73</v>
      </c>
      <c r="C76" s="58"/>
      <c r="D76" s="58"/>
      <c r="E76" s="58"/>
      <c r="F76" s="58"/>
      <c r="G76" s="58"/>
      <c r="H76" s="24"/>
      <c r="I76" s="24"/>
      <c r="J76" s="14">
        <f t="shared" si="2"/>
        <v>0</v>
      </c>
      <c r="K76" s="13" t="e">
        <f t="shared" si="3"/>
        <v>#DIV/0!</v>
      </c>
      <c r="L76" s="41"/>
      <c r="M76" s="41"/>
    </row>
    <row r="77" spans="1:13" ht="12.75">
      <c r="A77" s="62"/>
      <c r="B77" s="58" t="s">
        <v>74</v>
      </c>
      <c r="C77" s="58"/>
      <c r="D77" s="58"/>
      <c r="E77" s="58"/>
      <c r="F77" s="58"/>
      <c r="G77" s="58"/>
      <c r="H77" s="24"/>
      <c r="I77" s="24"/>
      <c r="J77" s="14">
        <f t="shared" si="2"/>
        <v>0</v>
      </c>
      <c r="K77" s="13" t="e">
        <f t="shared" si="3"/>
        <v>#DIV/0!</v>
      </c>
      <c r="L77" s="41"/>
      <c r="M77" s="41"/>
    </row>
    <row r="78" spans="1:13" ht="12.75">
      <c r="A78" s="54"/>
      <c r="B78" s="58" t="s">
        <v>45</v>
      </c>
      <c r="C78" s="58"/>
      <c r="D78" s="58"/>
      <c r="E78" s="58"/>
      <c r="F78" s="58"/>
      <c r="G78" s="58"/>
      <c r="H78" s="24"/>
      <c r="I78" s="24"/>
      <c r="J78" s="14">
        <f t="shared" si="2"/>
        <v>0</v>
      </c>
      <c r="K78" s="13" t="e">
        <f t="shared" si="3"/>
        <v>#DIV/0!</v>
      </c>
      <c r="L78" s="63"/>
      <c r="M78" s="64"/>
    </row>
    <row r="79" spans="1:13" ht="12.75">
      <c r="A79" s="4">
        <v>22</v>
      </c>
      <c r="B79" s="58" t="s">
        <v>78</v>
      </c>
      <c r="C79" s="58"/>
      <c r="D79" s="58"/>
      <c r="E79" s="58"/>
      <c r="F79" s="58"/>
      <c r="G79" s="58"/>
      <c r="H79" s="24"/>
      <c r="I79" s="24"/>
      <c r="J79" s="14">
        <f t="shared" si="2"/>
        <v>0</v>
      </c>
      <c r="K79" s="13" t="e">
        <f t="shared" si="3"/>
        <v>#DIV/0!</v>
      </c>
      <c r="L79" s="41"/>
      <c r="M79" s="41"/>
    </row>
    <row r="80" spans="1:13" ht="12.75">
      <c r="A80" s="53"/>
      <c r="B80" s="58" t="s">
        <v>76</v>
      </c>
      <c r="C80" s="58"/>
      <c r="D80" s="58"/>
      <c r="E80" s="58"/>
      <c r="F80" s="58"/>
      <c r="G80" s="58"/>
      <c r="H80" s="24"/>
      <c r="I80" s="24"/>
      <c r="J80" s="14">
        <f t="shared" si="2"/>
        <v>0</v>
      </c>
      <c r="K80" s="13" t="e">
        <f t="shared" si="3"/>
        <v>#DIV/0!</v>
      </c>
      <c r="L80" s="41"/>
      <c r="M80" s="41"/>
    </row>
    <row r="81" spans="1:13" ht="12.75">
      <c r="A81" s="62"/>
      <c r="B81" s="58" t="s">
        <v>72</v>
      </c>
      <c r="C81" s="58"/>
      <c r="D81" s="58"/>
      <c r="E81" s="58"/>
      <c r="F81" s="58"/>
      <c r="G81" s="58"/>
      <c r="H81" s="24"/>
      <c r="I81" s="24"/>
      <c r="J81" s="14">
        <f t="shared" si="2"/>
        <v>0</v>
      </c>
      <c r="K81" s="13" t="e">
        <f t="shared" si="3"/>
        <v>#DIV/0!</v>
      </c>
      <c r="L81" s="41"/>
      <c r="M81" s="41"/>
    </row>
    <row r="82" spans="1:13" ht="12.75">
      <c r="A82" s="62"/>
      <c r="B82" s="58" t="s">
        <v>73</v>
      </c>
      <c r="C82" s="58"/>
      <c r="D82" s="58"/>
      <c r="E82" s="58"/>
      <c r="F82" s="58"/>
      <c r="G82" s="58"/>
      <c r="H82" s="24"/>
      <c r="I82" s="24"/>
      <c r="J82" s="14">
        <f t="shared" si="2"/>
        <v>0</v>
      </c>
      <c r="K82" s="13" t="e">
        <f t="shared" si="3"/>
        <v>#DIV/0!</v>
      </c>
      <c r="L82" s="41"/>
      <c r="M82" s="41"/>
    </row>
    <row r="83" spans="1:13" ht="12.75">
      <c r="A83" s="62"/>
      <c r="B83" s="58" t="s">
        <v>74</v>
      </c>
      <c r="C83" s="58"/>
      <c r="D83" s="58"/>
      <c r="E83" s="58"/>
      <c r="F83" s="58"/>
      <c r="G83" s="58"/>
      <c r="H83" s="24"/>
      <c r="I83" s="24"/>
      <c r="J83" s="14">
        <f t="shared" si="2"/>
        <v>0</v>
      </c>
      <c r="K83" s="13" t="e">
        <f t="shared" si="3"/>
        <v>#DIV/0!</v>
      </c>
      <c r="L83" s="41"/>
      <c r="M83" s="41"/>
    </row>
    <row r="84" spans="1:13" ht="12.75">
      <c r="A84" s="62"/>
      <c r="B84" s="58" t="s">
        <v>75</v>
      </c>
      <c r="C84" s="58"/>
      <c r="D84" s="58"/>
      <c r="E84" s="58"/>
      <c r="F84" s="58"/>
      <c r="G84" s="58"/>
      <c r="H84" s="24"/>
      <c r="I84" s="24"/>
      <c r="J84" s="14">
        <f aca="true" t="shared" si="4" ref="J84:J93">I84-H84</f>
        <v>0</v>
      </c>
      <c r="K84" s="13" t="e">
        <f aca="true" t="shared" si="5" ref="K84:K93">I84/H84-100%</f>
        <v>#DIV/0!</v>
      </c>
      <c r="L84" s="41"/>
      <c r="M84" s="41"/>
    </row>
    <row r="85" spans="1:13" ht="12.75">
      <c r="A85" s="62"/>
      <c r="B85" s="58" t="s">
        <v>72</v>
      </c>
      <c r="C85" s="58"/>
      <c r="D85" s="58"/>
      <c r="E85" s="58"/>
      <c r="F85" s="58"/>
      <c r="G85" s="58"/>
      <c r="H85" s="24"/>
      <c r="I85" s="24"/>
      <c r="J85" s="14">
        <f t="shared" si="4"/>
        <v>0</v>
      </c>
      <c r="K85" s="13" t="e">
        <f t="shared" si="5"/>
        <v>#DIV/0!</v>
      </c>
      <c r="L85" s="41"/>
      <c r="M85" s="41"/>
    </row>
    <row r="86" spans="1:13" ht="12.75">
      <c r="A86" s="62"/>
      <c r="B86" s="58" t="s">
        <v>73</v>
      </c>
      <c r="C86" s="58"/>
      <c r="D86" s="58"/>
      <c r="E86" s="58"/>
      <c r="F86" s="58"/>
      <c r="G86" s="58"/>
      <c r="H86" s="24"/>
      <c r="I86" s="24"/>
      <c r="J86" s="14">
        <f t="shared" si="4"/>
        <v>0</v>
      </c>
      <c r="K86" s="13" t="e">
        <f t="shared" si="5"/>
        <v>#DIV/0!</v>
      </c>
      <c r="L86" s="41"/>
      <c r="M86" s="41"/>
    </row>
    <row r="87" spans="1:13" ht="12.75">
      <c r="A87" s="62"/>
      <c r="B87" s="58" t="s">
        <v>74</v>
      </c>
      <c r="C87" s="58"/>
      <c r="D87" s="58"/>
      <c r="E87" s="58"/>
      <c r="F87" s="58"/>
      <c r="G87" s="58"/>
      <c r="H87" s="24"/>
      <c r="I87" s="24"/>
      <c r="J87" s="14">
        <f t="shared" si="4"/>
        <v>0</v>
      </c>
      <c r="K87" s="13" t="e">
        <f t="shared" si="5"/>
        <v>#DIV/0!</v>
      </c>
      <c r="L87" s="41"/>
      <c r="M87" s="41"/>
    </row>
    <row r="88" spans="1:13" ht="12.75">
      <c r="A88" s="62"/>
      <c r="B88" s="58" t="s">
        <v>77</v>
      </c>
      <c r="C88" s="58"/>
      <c r="D88" s="58"/>
      <c r="E88" s="58"/>
      <c r="F88" s="58"/>
      <c r="G88" s="58"/>
      <c r="H88" s="24"/>
      <c r="I88" s="24"/>
      <c r="J88" s="14">
        <f t="shared" si="4"/>
        <v>0</v>
      </c>
      <c r="K88" s="13" t="e">
        <f t="shared" si="5"/>
        <v>#DIV/0!</v>
      </c>
      <c r="L88" s="41"/>
      <c r="M88" s="41"/>
    </row>
    <row r="89" spans="1:13" ht="12.75">
      <c r="A89" s="62"/>
      <c r="B89" s="58" t="s">
        <v>72</v>
      </c>
      <c r="C89" s="58"/>
      <c r="D89" s="58"/>
      <c r="E89" s="58"/>
      <c r="F89" s="58"/>
      <c r="G89" s="58"/>
      <c r="H89" s="24"/>
      <c r="I89" s="24"/>
      <c r="J89" s="14">
        <f t="shared" si="4"/>
        <v>0</v>
      </c>
      <c r="K89" s="13" t="e">
        <f t="shared" si="5"/>
        <v>#DIV/0!</v>
      </c>
      <c r="L89" s="41"/>
      <c r="M89" s="41"/>
    </row>
    <row r="90" spans="1:13" ht="12.75">
      <c r="A90" s="62"/>
      <c r="B90" s="58" t="s">
        <v>73</v>
      </c>
      <c r="C90" s="58"/>
      <c r="D90" s="58"/>
      <c r="E90" s="58"/>
      <c r="F90" s="58"/>
      <c r="G90" s="58"/>
      <c r="H90" s="24"/>
      <c r="I90" s="24"/>
      <c r="J90" s="14">
        <f t="shared" si="4"/>
        <v>0</v>
      </c>
      <c r="K90" s="13" t="e">
        <f t="shared" si="5"/>
        <v>#DIV/0!</v>
      </c>
      <c r="L90" s="41"/>
      <c r="M90" s="41"/>
    </row>
    <row r="91" spans="1:13" ht="12.75">
      <c r="A91" s="62"/>
      <c r="B91" s="58" t="s">
        <v>74</v>
      </c>
      <c r="C91" s="58"/>
      <c r="D91" s="58"/>
      <c r="E91" s="58"/>
      <c r="F91" s="58"/>
      <c r="G91" s="58"/>
      <c r="H91" s="24"/>
      <c r="I91" s="24"/>
      <c r="J91" s="14">
        <f t="shared" si="4"/>
        <v>0</v>
      </c>
      <c r="K91" s="13" t="e">
        <f t="shared" si="5"/>
        <v>#DIV/0!</v>
      </c>
      <c r="L91" s="41"/>
      <c r="M91" s="41"/>
    </row>
    <row r="92" spans="1:13" ht="12.75">
      <c r="A92" s="54"/>
      <c r="B92" s="58" t="s">
        <v>45</v>
      </c>
      <c r="C92" s="58"/>
      <c r="D92" s="58"/>
      <c r="E92" s="58"/>
      <c r="F92" s="58"/>
      <c r="G92" s="58"/>
      <c r="H92" s="24"/>
      <c r="I92" s="24"/>
      <c r="J92" s="14">
        <f t="shared" si="4"/>
        <v>0</v>
      </c>
      <c r="K92" s="13" t="e">
        <f t="shared" si="5"/>
        <v>#DIV/0!</v>
      </c>
      <c r="L92" s="41"/>
      <c r="M92" s="41"/>
    </row>
    <row r="93" spans="1:13" ht="14.25" customHeight="1">
      <c r="A93" s="4">
        <v>23</v>
      </c>
      <c r="B93" s="58" t="s">
        <v>79</v>
      </c>
      <c r="C93" s="58"/>
      <c r="D93" s="58"/>
      <c r="E93" s="58"/>
      <c r="F93" s="58"/>
      <c r="G93" s="58"/>
      <c r="H93" s="24"/>
      <c r="I93" s="24"/>
      <c r="J93" s="14">
        <f t="shared" si="4"/>
        <v>0</v>
      </c>
      <c r="K93" s="13" t="e">
        <f t="shared" si="5"/>
        <v>#DIV/0!</v>
      </c>
      <c r="L93" s="41"/>
      <c r="M93" s="41"/>
    </row>
  </sheetData>
  <sheetProtection/>
  <mergeCells count="181">
    <mergeCell ref="A42:A59"/>
    <mergeCell ref="L78:M78"/>
    <mergeCell ref="B93:G93"/>
    <mergeCell ref="L93:M93"/>
    <mergeCell ref="A80:A92"/>
    <mergeCell ref="A63:A78"/>
    <mergeCell ref="B91:G91"/>
    <mergeCell ref="L91:M91"/>
    <mergeCell ref="B92:G92"/>
    <mergeCell ref="L92:M92"/>
    <mergeCell ref="B87:G87"/>
    <mergeCell ref="L87:M87"/>
    <mergeCell ref="B88:G88"/>
    <mergeCell ref="L88:M88"/>
    <mergeCell ref="B89:G89"/>
    <mergeCell ref="L89:M89"/>
    <mergeCell ref="B90:G90"/>
    <mergeCell ref="L90:M90"/>
    <mergeCell ref="B83:G83"/>
    <mergeCell ref="L83:M83"/>
    <mergeCell ref="B84:G84"/>
    <mergeCell ref="L84:M84"/>
    <mergeCell ref="B85:G85"/>
    <mergeCell ref="L85:M85"/>
    <mergeCell ref="B86:G86"/>
    <mergeCell ref="L86:M86"/>
    <mergeCell ref="B78:G78"/>
    <mergeCell ref="B79:G79"/>
    <mergeCell ref="L79:M79"/>
    <mergeCell ref="B80:G80"/>
    <mergeCell ref="L80:M80"/>
    <mergeCell ref="B81:G81"/>
    <mergeCell ref="L81:M81"/>
    <mergeCell ref="B82:G82"/>
    <mergeCell ref="L82:M82"/>
    <mergeCell ref="B74:G74"/>
    <mergeCell ref="L74:M74"/>
    <mergeCell ref="B75:G75"/>
    <mergeCell ref="L75:M75"/>
    <mergeCell ref="B76:G76"/>
    <mergeCell ref="L76:M76"/>
    <mergeCell ref="B77:G77"/>
    <mergeCell ref="L77:M77"/>
    <mergeCell ref="B70:G70"/>
    <mergeCell ref="L70:M70"/>
    <mergeCell ref="B71:G71"/>
    <mergeCell ref="L71:M71"/>
    <mergeCell ref="B72:G72"/>
    <mergeCell ref="L72:M72"/>
    <mergeCell ref="B73:G73"/>
    <mergeCell ref="L73:M73"/>
    <mergeCell ref="B66:G66"/>
    <mergeCell ref="L66:M66"/>
    <mergeCell ref="B67:G67"/>
    <mergeCell ref="L67:M67"/>
    <mergeCell ref="B68:G68"/>
    <mergeCell ref="L68:M68"/>
    <mergeCell ref="B69:G69"/>
    <mergeCell ref="L69:M69"/>
    <mergeCell ref="B62:G62"/>
    <mergeCell ref="L62:M62"/>
    <mergeCell ref="B63:G63"/>
    <mergeCell ref="L63:M63"/>
    <mergeCell ref="B64:G64"/>
    <mergeCell ref="L64:M64"/>
    <mergeCell ref="B65:G65"/>
    <mergeCell ref="L65:M65"/>
    <mergeCell ref="B58:G58"/>
    <mergeCell ref="L58:M58"/>
    <mergeCell ref="B59:G59"/>
    <mergeCell ref="L59:M59"/>
    <mergeCell ref="B60:G60"/>
    <mergeCell ref="L60:M60"/>
    <mergeCell ref="B61:G61"/>
    <mergeCell ref="L61:M61"/>
    <mergeCell ref="B54:G54"/>
    <mergeCell ref="L54:M54"/>
    <mergeCell ref="B55:G55"/>
    <mergeCell ref="L55:M55"/>
    <mergeCell ref="B56:G56"/>
    <mergeCell ref="L56:M56"/>
    <mergeCell ref="B57:G57"/>
    <mergeCell ref="L57:M57"/>
    <mergeCell ref="B50:G50"/>
    <mergeCell ref="L50:M50"/>
    <mergeCell ref="B51:G51"/>
    <mergeCell ref="L51:M51"/>
    <mergeCell ref="B52:G52"/>
    <mergeCell ref="L52:M52"/>
    <mergeCell ref="B53:G53"/>
    <mergeCell ref="L53:M53"/>
    <mergeCell ref="B46:G46"/>
    <mergeCell ref="L46:M46"/>
    <mergeCell ref="B47:G47"/>
    <mergeCell ref="L47:M47"/>
    <mergeCell ref="B48:G48"/>
    <mergeCell ref="L48:M48"/>
    <mergeCell ref="B49:G49"/>
    <mergeCell ref="L49:M49"/>
    <mergeCell ref="B42:G42"/>
    <mergeCell ref="L42:M42"/>
    <mergeCell ref="B43:G43"/>
    <mergeCell ref="L43:M43"/>
    <mergeCell ref="B44:G44"/>
    <mergeCell ref="L44:M44"/>
    <mergeCell ref="B45:G45"/>
    <mergeCell ref="L45:M45"/>
    <mergeCell ref="L41:M41"/>
    <mergeCell ref="A20:A38"/>
    <mergeCell ref="L35:M35"/>
    <mergeCell ref="L36:M36"/>
    <mergeCell ref="L37:M37"/>
    <mergeCell ref="L38:M38"/>
    <mergeCell ref="L31:M31"/>
    <mergeCell ref="L32:M32"/>
    <mergeCell ref="L27:M27"/>
    <mergeCell ref="L28:M28"/>
    <mergeCell ref="L25:M25"/>
    <mergeCell ref="L26:M26"/>
    <mergeCell ref="L33:M33"/>
    <mergeCell ref="L34:M34"/>
    <mergeCell ref="L29:M29"/>
    <mergeCell ref="L30:M30"/>
    <mergeCell ref="L39:M39"/>
    <mergeCell ref="L40:M40"/>
    <mergeCell ref="B30:G30"/>
    <mergeCell ref="B31:G31"/>
    <mergeCell ref="B32:G32"/>
    <mergeCell ref="B33:G33"/>
    <mergeCell ref="B40:G40"/>
    <mergeCell ref="B41:G41"/>
    <mergeCell ref="B34:G34"/>
    <mergeCell ref="B35:G35"/>
    <mergeCell ref="B36:G36"/>
    <mergeCell ref="B37:G37"/>
    <mergeCell ref="B38:G38"/>
    <mergeCell ref="B39:G39"/>
    <mergeCell ref="B28:G28"/>
    <mergeCell ref="B29:G29"/>
    <mergeCell ref="B25:G25"/>
    <mergeCell ref="B24:G24"/>
    <mergeCell ref="B26:G26"/>
    <mergeCell ref="B27:G27"/>
    <mergeCell ref="H16:K16"/>
    <mergeCell ref="J17:K17"/>
    <mergeCell ref="B20:G20"/>
    <mergeCell ref="B21:G21"/>
    <mergeCell ref="B22:G22"/>
    <mergeCell ref="L23:M23"/>
    <mergeCell ref="L20:M20"/>
    <mergeCell ref="L21:M21"/>
    <mergeCell ref="H4:H5"/>
    <mergeCell ref="I4:I5"/>
    <mergeCell ref="L24:M24"/>
    <mergeCell ref="B23:G23"/>
    <mergeCell ref="B13:G13"/>
    <mergeCell ref="B14:G14"/>
    <mergeCell ref="A15:M15"/>
    <mergeCell ref="L22:M22"/>
    <mergeCell ref="B19:G19"/>
    <mergeCell ref="L16:M18"/>
    <mergeCell ref="B11:G11"/>
    <mergeCell ref="B12:G12"/>
    <mergeCell ref="L19:M19"/>
    <mergeCell ref="A1:M1"/>
    <mergeCell ref="B6:G6"/>
    <mergeCell ref="B7:G7"/>
    <mergeCell ref="B8:G8"/>
    <mergeCell ref="H3:L3"/>
    <mergeCell ref="K4:L4"/>
    <mergeCell ref="M3:M5"/>
    <mergeCell ref="J4:J5"/>
    <mergeCell ref="B3:G5"/>
    <mergeCell ref="A3:A5"/>
    <mergeCell ref="H17:H18"/>
    <mergeCell ref="I17:I18"/>
    <mergeCell ref="A11:A12"/>
    <mergeCell ref="A16:A18"/>
    <mergeCell ref="B16:G18"/>
    <mergeCell ref="B9:G9"/>
    <mergeCell ref="B10:G10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K43" sqref="K43:L43"/>
    </sheetView>
  </sheetViews>
  <sheetFormatPr defaultColWidth="9.140625" defaultRowHeight="12.75"/>
  <cols>
    <col min="8" max="8" width="12.140625" style="0" customWidth="1"/>
    <col min="9" max="9" width="12.28125" style="0" customWidth="1"/>
    <col min="10" max="10" width="11.7109375" style="0" customWidth="1"/>
    <col min="13" max="13" width="14.00390625" style="0" customWidth="1"/>
  </cols>
  <sheetData>
    <row r="1" spans="1:13" ht="18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ht="15.75" customHeight="1">
      <c r="A3" s="40" t="s">
        <v>7</v>
      </c>
      <c r="B3" s="40" t="s">
        <v>8</v>
      </c>
      <c r="C3" s="40"/>
      <c r="D3" s="40"/>
      <c r="E3" s="40"/>
      <c r="F3" s="40"/>
      <c r="G3" s="40"/>
      <c r="H3" s="40" t="s">
        <v>9</v>
      </c>
      <c r="I3" s="40"/>
      <c r="J3" s="40"/>
      <c r="K3" s="40"/>
      <c r="L3" s="40" t="s">
        <v>10</v>
      </c>
      <c r="M3" s="40"/>
    </row>
    <row r="4" spans="1:13" ht="66.75" customHeight="1">
      <c r="A4" s="40"/>
      <c r="B4" s="40"/>
      <c r="C4" s="40"/>
      <c r="D4" s="40"/>
      <c r="E4" s="40"/>
      <c r="F4" s="40"/>
      <c r="G4" s="40"/>
      <c r="H4" s="40" t="s">
        <v>108</v>
      </c>
      <c r="I4" s="40" t="s">
        <v>109</v>
      </c>
      <c r="J4" s="40" t="s">
        <v>23</v>
      </c>
      <c r="K4" s="40"/>
      <c r="L4" s="40"/>
      <c r="M4" s="40"/>
    </row>
    <row r="5" spans="1:13" ht="61.5" customHeight="1">
      <c r="A5" s="40"/>
      <c r="B5" s="40"/>
      <c r="C5" s="40"/>
      <c r="D5" s="40"/>
      <c r="E5" s="40"/>
      <c r="F5" s="40"/>
      <c r="G5" s="40"/>
      <c r="H5" s="40"/>
      <c r="I5" s="40"/>
      <c r="J5" s="5" t="s">
        <v>24</v>
      </c>
      <c r="K5" s="10" t="s">
        <v>25</v>
      </c>
      <c r="L5" s="40"/>
      <c r="M5" s="40"/>
    </row>
    <row r="6" spans="1:13" s="17" customFormat="1" ht="18" customHeight="1">
      <c r="A6" s="6">
        <v>24</v>
      </c>
      <c r="B6" s="58" t="s">
        <v>80</v>
      </c>
      <c r="C6" s="58"/>
      <c r="D6" s="58"/>
      <c r="E6" s="58"/>
      <c r="F6" s="58"/>
      <c r="G6" s="58"/>
      <c r="H6" s="6">
        <v>2</v>
      </c>
      <c r="I6" s="6">
        <v>3</v>
      </c>
      <c r="J6" s="15">
        <f>I6-H6</f>
        <v>1</v>
      </c>
      <c r="K6" s="16">
        <f>I6/H6-100%</f>
        <v>0.5</v>
      </c>
      <c r="L6" s="65"/>
      <c r="M6" s="65"/>
    </row>
    <row r="7" spans="1:13" s="17" customFormat="1" ht="18" customHeight="1">
      <c r="A7" s="6">
        <v>25</v>
      </c>
      <c r="B7" s="66" t="s">
        <v>81</v>
      </c>
      <c r="C7" s="66"/>
      <c r="D7" s="66"/>
      <c r="E7" s="66"/>
      <c r="F7" s="66"/>
      <c r="G7" s="66"/>
      <c r="H7" s="6">
        <v>75707.46</v>
      </c>
      <c r="I7" s="6">
        <v>2045519.54</v>
      </c>
      <c r="J7" s="15">
        <f aca="true" t="shared" si="0" ref="J7:J28">I7-H7</f>
        <v>1969812.08</v>
      </c>
      <c r="K7" s="16">
        <f aca="true" t="shared" si="1" ref="K7:K28">I7/H7-100%</f>
        <v>26.01873157546165</v>
      </c>
      <c r="L7" s="65"/>
      <c r="M7" s="65"/>
    </row>
    <row r="8" spans="1:13" s="17" customFormat="1" ht="18" customHeight="1">
      <c r="A8" s="6">
        <v>26</v>
      </c>
      <c r="B8" s="66" t="s">
        <v>82</v>
      </c>
      <c r="C8" s="66"/>
      <c r="D8" s="66"/>
      <c r="E8" s="66"/>
      <c r="F8" s="66"/>
      <c r="G8" s="66"/>
      <c r="H8" s="6">
        <v>18820.11</v>
      </c>
      <c r="I8" s="6">
        <v>17261.93</v>
      </c>
      <c r="J8" s="15">
        <f t="shared" si="0"/>
        <v>-1558.1800000000003</v>
      </c>
      <c r="K8" s="16">
        <f t="shared" si="1"/>
        <v>-0.08279335242992736</v>
      </c>
      <c r="L8" s="65"/>
      <c r="M8" s="65"/>
    </row>
    <row r="9" spans="1:13" s="17" customFormat="1" ht="28.5" customHeight="1">
      <c r="A9" s="6">
        <v>27</v>
      </c>
      <c r="B9" s="66" t="s">
        <v>83</v>
      </c>
      <c r="C9" s="66"/>
      <c r="D9" s="66"/>
      <c r="E9" s="66"/>
      <c r="F9" s="66"/>
      <c r="G9" s="66"/>
      <c r="H9" s="6"/>
      <c r="I9" s="6"/>
      <c r="J9" s="15">
        <f t="shared" si="0"/>
        <v>0</v>
      </c>
      <c r="K9" s="16" t="e">
        <f t="shared" si="1"/>
        <v>#DIV/0!</v>
      </c>
      <c r="L9" s="65"/>
      <c r="M9" s="65"/>
    </row>
    <row r="10" spans="1:13" s="17" customFormat="1" ht="28.5" customHeight="1">
      <c r="A10" s="6">
        <v>28</v>
      </c>
      <c r="B10" s="66" t="s">
        <v>84</v>
      </c>
      <c r="C10" s="66"/>
      <c r="D10" s="66"/>
      <c r="E10" s="66"/>
      <c r="F10" s="66"/>
      <c r="G10" s="66"/>
      <c r="H10" s="6"/>
      <c r="I10" s="6"/>
      <c r="J10" s="15">
        <f>I10-H10</f>
        <v>0</v>
      </c>
      <c r="K10" s="16" t="e">
        <f>I10/H10-100%</f>
        <v>#DIV/0!</v>
      </c>
      <c r="L10" s="65"/>
      <c r="M10" s="65"/>
    </row>
    <row r="11" spans="1:13" s="17" customFormat="1" ht="28.5" customHeight="1">
      <c r="A11" s="6">
        <v>29</v>
      </c>
      <c r="B11" s="66" t="s">
        <v>85</v>
      </c>
      <c r="C11" s="66"/>
      <c r="D11" s="66"/>
      <c r="E11" s="66"/>
      <c r="F11" s="66"/>
      <c r="G11" s="66"/>
      <c r="H11" s="6"/>
      <c r="I11" s="6"/>
      <c r="J11" s="15">
        <f t="shared" si="0"/>
        <v>0</v>
      </c>
      <c r="K11" s="16" t="e">
        <f t="shared" si="1"/>
        <v>#DIV/0!</v>
      </c>
      <c r="L11" s="65"/>
      <c r="M11" s="65"/>
    </row>
    <row r="12" spans="1:13" s="17" customFormat="1" ht="28.5" customHeight="1">
      <c r="A12" s="6">
        <v>30</v>
      </c>
      <c r="B12" s="66" t="s">
        <v>86</v>
      </c>
      <c r="C12" s="66"/>
      <c r="D12" s="66"/>
      <c r="E12" s="66"/>
      <c r="F12" s="66"/>
      <c r="G12" s="66"/>
      <c r="H12" s="6"/>
      <c r="I12" s="6"/>
      <c r="J12" s="15">
        <f t="shared" si="0"/>
        <v>0</v>
      </c>
      <c r="K12" s="16" t="e">
        <f t="shared" si="1"/>
        <v>#DIV/0!</v>
      </c>
      <c r="L12" s="65"/>
      <c r="M12" s="65"/>
    </row>
    <row r="13" spans="1:13" s="17" customFormat="1" ht="18.75" customHeight="1">
      <c r="A13" s="6">
        <v>31</v>
      </c>
      <c r="B13" s="66" t="s">
        <v>87</v>
      </c>
      <c r="C13" s="66"/>
      <c r="D13" s="66"/>
      <c r="E13" s="66"/>
      <c r="F13" s="66"/>
      <c r="G13" s="66"/>
      <c r="H13" s="6">
        <v>1637420.2</v>
      </c>
      <c r="I13" s="6">
        <v>1776177.94</v>
      </c>
      <c r="J13" s="15">
        <f t="shared" si="0"/>
        <v>138757.74</v>
      </c>
      <c r="K13" s="16">
        <f t="shared" si="1"/>
        <v>0.08474168084649247</v>
      </c>
      <c r="L13" s="65"/>
      <c r="M13" s="65"/>
    </row>
    <row r="14" spans="1:13" s="17" customFormat="1" ht="16.5" customHeight="1">
      <c r="A14" s="6">
        <v>32</v>
      </c>
      <c r="B14" s="66" t="s">
        <v>88</v>
      </c>
      <c r="C14" s="66"/>
      <c r="D14" s="66"/>
      <c r="E14" s="66"/>
      <c r="F14" s="66"/>
      <c r="G14" s="66"/>
      <c r="H14" s="6">
        <v>2691.94</v>
      </c>
      <c r="I14" s="6">
        <v>126.92</v>
      </c>
      <c r="J14" s="15">
        <f t="shared" si="0"/>
        <v>-2565.02</v>
      </c>
      <c r="K14" s="16">
        <f t="shared" si="1"/>
        <v>-0.9528518466236247</v>
      </c>
      <c r="L14" s="65"/>
      <c r="M14" s="65"/>
    </row>
    <row r="15" spans="1:13" s="17" customFormat="1" ht="28.5" customHeight="1">
      <c r="A15" s="6">
        <v>33</v>
      </c>
      <c r="B15" s="66" t="s">
        <v>89</v>
      </c>
      <c r="C15" s="66"/>
      <c r="D15" s="66"/>
      <c r="E15" s="66"/>
      <c r="F15" s="66"/>
      <c r="G15" s="66"/>
      <c r="H15" s="6"/>
      <c r="I15" s="6"/>
      <c r="J15" s="15">
        <f t="shared" si="0"/>
        <v>0</v>
      </c>
      <c r="K15" s="16" t="e">
        <f t="shared" si="1"/>
        <v>#DIV/0!</v>
      </c>
      <c r="L15" s="65"/>
      <c r="M15" s="65"/>
    </row>
    <row r="16" spans="1:13" s="17" customFormat="1" ht="28.5" customHeight="1">
      <c r="A16" s="6">
        <v>34</v>
      </c>
      <c r="B16" s="66" t="s">
        <v>90</v>
      </c>
      <c r="C16" s="66"/>
      <c r="D16" s="66"/>
      <c r="E16" s="66"/>
      <c r="F16" s="66"/>
      <c r="G16" s="66"/>
      <c r="H16" s="6"/>
      <c r="I16" s="6"/>
      <c r="J16" s="15">
        <f t="shared" si="0"/>
        <v>0</v>
      </c>
      <c r="K16" s="16" t="e">
        <f t="shared" si="1"/>
        <v>#DIV/0!</v>
      </c>
      <c r="L16" s="65"/>
      <c r="M16" s="65"/>
    </row>
    <row r="17" spans="1:13" s="17" customFormat="1" ht="28.5" customHeight="1">
      <c r="A17" s="6">
        <v>35</v>
      </c>
      <c r="B17" s="66" t="s">
        <v>91</v>
      </c>
      <c r="C17" s="66"/>
      <c r="D17" s="66"/>
      <c r="E17" s="66"/>
      <c r="F17" s="66"/>
      <c r="G17" s="66"/>
      <c r="H17" s="6"/>
      <c r="I17" s="6"/>
      <c r="J17" s="15">
        <f t="shared" si="0"/>
        <v>0</v>
      </c>
      <c r="K17" s="16" t="e">
        <f t="shared" si="1"/>
        <v>#DIV/0!</v>
      </c>
      <c r="L17" s="65"/>
      <c r="M17" s="65"/>
    </row>
    <row r="18" spans="1:13" s="17" customFormat="1" ht="28.5" customHeight="1">
      <c r="A18" s="6">
        <v>36</v>
      </c>
      <c r="B18" s="66" t="s">
        <v>92</v>
      </c>
      <c r="C18" s="66"/>
      <c r="D18" s="66"/>
      <c r="E18" s="66"/>
      <c r="F18" s="66"/>
      <c r="G18" s="66"/>
      <c r="H18" s="6"/>
      <c r="I18" s="6"/>
      <c r="J18" s="15">
        <f t="shared" si="0"/>
        <v>0</v>
      </c>
      <c r="K18" s="16" t="e">
        <f t="shared" si="1"/>
        <v>#DIV/0!</v>
      </c>
      <c r="L18" s="65"/>
      <c r="M18" s="65"/>
    </row>
    <row r="19" spans="1:13" s="17" customFormat="1" ht="17.25" customHeight="1">
      <c r="A19" s="6">
        <v>37</v>
      </c>
      <c r="B19" s="66" t="s">
        <v>93</v>
      </c>
      <c r="C19" s="66"/>
      <c r="D19" s="66"/>
      <c r="E19" s="66"/>
      <c r="F19" s="66"/>
      <c r="G19" s="66"/>
      <c r="H19" s="6">
        <v>3839.25</v>
      </c>
      <c r="I19" s="6">
        <v>3839.25</v>
      </c>
      <c r="J19" s="15">
        <f t="shared" si="0"/>
        <v>0</v>
      </c>
      <c r="K19" s="16">
        <f t="shared" si="1"/>
        <v>0</v>
      </c>
      <c r="L19" s="65"/>
      <c r="M19" s="65"/>
    </row>
    <row r="20" spans="1:13" s="17" customFormat="1" ht="28.5" customHeight="1">
      <c r="A20" s="6">
        <v>38</v>
      </c>
      <c r="B20" s="66" t="s">
        <v>94</v>
      </c>
      <c r="C20" s="66"/>
      <c r="D20" s="66"/>
      <c r="E20" s="66"/>
      <c r="F20" s="66"/>
      <c r="G20" s="66"/>
      <c r="H20" s="6"/>
      <c r="I20" s="6"/>
      <c r="J20" s="15">
        <f t="shared" si="0"/>
        <v>0</v>
      </c>
      <c r="K20" s="16" t="e">
        <f t="shared" si="1"/>
        <v>#DIV/0!</v>
      </c>
      <c r="L20" s="65"/>
      <c r="M20" s="65"/>
    </row>
    <row r="21" spans="1:13" s="17" customFormat="1" ht="28.5" customHeight="1">
      <c r="A21" s="6">
        <v>39</v>
      </c>
      <c r="B21" s="66" t="s">
        <v>95</v>
      </c>
      <c r="C21" s="66"/>
      <c r="D21" s="66"/>
      <c r="E21" s="66"/>
      <c r="F21" s="66"/>
      <c r="G21" s="66"/>
      <c r="H21" s="6"/>
      <c r="I21" s="6"/>
      <c r="J21" s="15">
        <f t="shared" si="0"/>
        <v>0</v>
      </c>
      <c r="K21" s="16" t="e">
        <f t="shared" si="1"/>
        <v>#DIV/0!</v>
      </c>
      <c r="L21" s="65"/>
      <c r="M21" s="65"/>
    </row>
    <row r="22" spans="1:13" s="17" customFormat="1" ht="28.5" customHeight="1">
      <c r="A22" s="6">
        <v>40</v>
      </c>
      <c r="B22" s="66" t="s">
        <v>96</v>
      </c>
      <c r="C22" s="66"/>
      <c r="D22" s="66"/>
      <c r="E22" s="66"/>
      <c r="F22" s="66"/>
      <c r="G22" s="66"/>
      <c r="H22" s="6"/>
      <c r="I22" s="6"/>
      <c r="J22" s="15">
        <f t="shared" si="0"/>
        <v>0</v>
      </c>
      <c r="K22" s="16" t="e">
        <f t="shared" si="1"/>
        <v>#DIV/0!</v>
      </c>
      <c r="L22" s="65"/>
      <c r="M22" s="65"/>
    </row>
    <row r="23" spans="1:13" s="17" customFormat="1" ht="63" customHeight="1">
      <c r="A23" s="6">
        <v>41</v>
      </c>
      <c r="B23" s="66" t="s">
        <v>97</v>
      </c>
      <c r="C23" s="66"/>
      <c r="D23" s="66"/>
      <c r="E23" s="66"/>
      <c r="F23" s="66"/>
      <c r="G23" s="66"/>
      <c r="H23" s="6"/>
      <c r="I23" s="6"/>
      <c r="J23" s="15">
        <f t="shared" si="0"/>
        <v>0</v>
      </c>
      <c r="K23" s="16" t="e">
        <f t="shared" si="1"/>
        <v>#DIV/0!</v>
      </c>
      <c r="L23" s="65"/>
      <c r="M23" s="65"/>
    </row>
    <row r="24" spans="1:13" s="17" customFormat="1" ht="52.5" customHeight="1">
      <c r="A24" s="6">
        <v>42</v>
      </c>
      <c r="B24" s="66" t="s">
        <v>98</v>
      </c>
      <c r="C24" s="66"/>
      <c r="D24" s="66"/>
      <c r="E24" s="66"/>
      <c r="F24" s="66"/>
      <c r="G24" s="66"/>
      <c r="H24" s="6"/>
      <c r="I24" s="6"/>
      <c r="J24" s="15">
        <f t="shared" si="0"/>
        <v>0</v>
      </c>
      <c r="K24" s="16" t="e">
        <f t="shared" si="1"/>
        <v>#DIV/0!</v>
      </c>
      <c r="L24" s="65"/>
      <c r="M24" s="65"/>
    </row>
    <row r="25" spans="1:13" s="17" customFormat="1" ht="44.25" customHeight="1">
      <c r="A25" s="6">
        <v>43</v>
      </c>
      <c r="B25" s="66" t="s">
        <v>99</v>
      </c>
      <c r="C25" s="66"/>
      <c r="D25" s="66"/>
      <c r="E25" s="66"/>
      <c r="F25" s="66"/>
      <c r="G25" s="66"/>
      <c r="H25" s="6"/>
      <c r="I25" s="6"/>
      <c r="J25" s="15">
        <f t="shared" si="0"/>
        <v>0</v>
      </c>
      <c r="K25" s="16" t="e">
        <f t="shared" si="1"/>
        <v>#DIV/0!</v>
      </c>
      <c r="L25" s="65"/>
      <c r="M25" s="65"/>
    </row>
    <row r="26" spans="1:13" s="17" customFormat="1" ht="41.25" customHeight="1">
      <c r="A26" s="6">
        <v>44</v>
      </c>
      <c r="B26" s="66" t="s">
        <v>100</v>
      </c>
      <c r="C26" s="66"/>
      <c r="D26" s="66"/>
      <c r="E26" s="66"/>
      <c r="F26" s="66"/>
      <c r="G26" s="66"/>
      <c r="H26" s="6"/>
      <c r="I26" s="6"/>
      <c r="J26" s="15">
        <f t="shared" si="0"/>
        <v>0</v>
      </c>
      <c r="K26" s="16" t="e">
        <f t="shared" si="1"/>
        <v>#DIV/0!</v>
      </c>
      <c r="L26" s="65"/>
      <c r="M26" s="65"/>
    </row>
    <row r="27" spans="1:13" s="17" customFormat="1" ht="18.75" customHeight="1">
      <c r="A27" s="6">
        <v>45</v>
      </c>
      <c r="B27" s="58" t="s">
        <v>101</v>
      </c>
      <c r="C27" s="58"/>
      <c r="D27" s="58"/>
      <c r="E27" s="58"/>
      <c r="F27" s="58"/>
      <c r="G27" s="58"/>
      <c r="H27" s="6">
        <v>922205.89</v>
      </c>
      <c r="I27" s="6">
        <v>1032803.4</v>
      </c>
      <c r="J27" s="15">
        <f t="shared" si="0"/>
        <v>110597.51000000001</v>
      </c>
      <c r="K27" s="16">
        <f t="shared" si="1"/>
        <v>0.11992713470958205</v>
      </c>
      <c r="L27" s="65"/>
      <c r="M27" s="65"/>
    </row>
    <row r="28" spans="1:13" s="17" customFormat="1" ht="18.75" customHeight="1">
      <c r="A28" s="6">
        <v>46</v>
      </c>
      <c r="B28" s="58" t="s">
        <v>102</v>
      </c>
      <c r="C28" s="58"/>
      <c r="D28" s="58"/>
      <c r="E28" s="58"/>
      <c r="F28" s="58"/>
      <c r="G28" s="58"/>
      <c r="H28" s="6">
        <v>2146.94</v>
      </c>
      <c r="I28" s="6">
        <v>126.92</v>
      </c>
      <c r="J28" s="15">
        <f t="shared" si="0"/>
        <v>-2020.02</v>
      </c>
      <c r="K28" s="16">
        <f t="shared" si="1"/>
        <v>-0.9408833036787241</v>
      </c>
      <c r="L28" s="65"/>
      <c r="M28" s="65"/>
    </row>
    <row r="30" spans="1:11" ht="13.5" thickBot="1">
      <c r="A30" t="s">
        <v>103</v>
      </c>
      <c r="H30" s="18"/>
      <c r="I30" s="18"/>
      <c r="J30" s="18"/>
      <c r="K30" t="s">
        <v>114</v>
      </c>
    </row>
    <row r="31" spans="8:12" ht="12.75">
      <c r="H31" s="19" t="s">
        <v>104</v>
      </c>
      <c r="K31" s="69" t="s">
        <v>105</v>
      </c>
      <c r="L31" s="69"/>
    </row>
    <row r="33" spans="1:11" ht="13.5" thickBot="1">
      <c r="A33" s="67" t="s">
        <v>106</v>
      </c>
      <c r="B33" s="67"/>
      <c r="C33" s="67"/>
      <c r="D33" s="67"/>
      <c r="H33" s="18"/>
      <c r="I33" s="18"/>
      <c r="J33" s="18"/>
      <c r="K33" t="s">
        <v>118</v>
      </c>
    </row>
    <row r="34" spans="8:12" ht="12.75">
      <c r="H34" s="19" t="s">
        <v>104</v>
      </c>
      <c r="K34" s="69" t="s">
        <v>105</v>
      </c>
      <c r="L34" s="69"/>
    </row>
    <row r="36" spans="1:11" ht="13.5" thickBot="1">
      <c r="A36" s="67" t="s">
        <v>107</v>
      </c>
      <c r="B36" s="67"/>
      <c r="C36" s="67"/>
      <c r="D36" s="67"/>
      <c r="H36" s="18"/>
      <c r="I36" s="18"/>
      <c r="J36" s="18"/>
      <c r="K36" t="s">
        <v>115</v>
      </c>
    </row>
    <row r="37" spans="8:12" ht="12.75">
      <c r="H37" s="19" t="s">
        <v>104</v>
      </c>
      <c r="K37" s="69" t="s">
        <v>105</v>
      </c>
      <c r="L37" s="69"/>
    </row>
    <row r="38" spans="8:12" ht="12.75">
      <c r="H38" s="19"/>
      <c r="K38" s="27"/>
      <c r="L38" s="27"/>
    </row>
    <row r="39" spans="8:11" ht="11.25" customHeight="1" thickBot="1">
      <c r="H39" s="20"/>
      <c r="I39" s="20"/>
      <c r="J39" s="20"/>
      <c r="K39" t="s">
        <v>116</v>
      </c>
    </row>
    <row r="40" spans="8:12" ht="12.75">
      <c r="H40" s="19" t="s">
        <v>104</v>
      </c>
      <c r="K40" s="69" t="s">
        <v>105</v>
      </c>
      <c r="L40" s="69"/>
    </row>
    <row r="41" spans="8:12" ht="12.75">
      <c r="H41" s="19"/>
      <c r="K41" s="27"/>
      <c r="L41" s="27"/>
    </row>
    <row r="42" spans="8:11" ht="13.5" thickBot="1">
      <c r="H42" s="18"/>
      <c r="I42" s="18"/>
      <c r="J42" s="18"/>
      <c r="K42" t="s">
        <v>121</v>
      </c>
    </row>
    <row r="43" spans="8:12" ht="12.75">
      <c r="H43" s="19" t="s">
        <v>104</v>
      </c>
      <c r="K43" s="69" t="s">
        <v>105</v>
      </c>
      <c r="L43" s="69"/>
    </row>
    <row r="44" spans="1:2" ht="12.75">
      <c r="A44" s="67" t="s">
        <v>119</v>
      </c>
      <c r="B44" s="67"/>
    </row>
    <row r="46" spans="1:3" ht="12.75">
      <c r="A46" s="68" t="s">
        <v>120</v>
      </c>
      <c r="B46" s="68"/>
      <c r="C46" s="68"/>
    </row>
  </sheetData>
  <sheetProtection/>
  <mergeCells count="63">
    <mergeCell ref="H4:H5"/>
    <mergeCell ref="I4:I5"/>
    <mergeCell ref="K31:L31"/>
    <mergeCell ref="A33:D33"/>
    <mergeCell ref="B18:G18"/>
    <mergeCell ref="B19:G19"/>
    <mergeCell ref="B20:G20"/>
    <mergeCell ref="B21:G21"/>
    <mergeCell ref="B22:G22"/>
    <mergeCell ref="B23:G23"/>
    <mergeCell ref="A1:M1"/>
    <mergeCell ref="K34:L34"/>
    <mergeCell ref="A36:D36"/>
    <mergeCell ref="K37:L37"/>
    <mergeCell ref="B12:G12"/>
    <mergeCell ref="B9:G9"/>
    <mergeCell ref="L7:M7"/>
    <mergeCell ref="L8:M8"/>
    <mergeCell ref="L9:M9"/>
    <mergeCell ref="B6:G6"/>
    <mergeCell ref="K40:L40"/>
    <mergeCell ref="K43:L43"/>
    <mergeCell ref="B10:G10"/>
    <mergeCell ref="B11:G11"/>
    <mergeCell ref="B13:G13"/>
    <mergeCell ref="B14:G14"/>
    <mergeCell ref="B15:G15"/>
    <mergeCell ref="B16:G16"/>
    <mergeCell ref="B17:G17"/>
    <mergeCell ref="B28:G28"/>
    <mergeCell ref="A44:B44"/>
    <mergeCell ref="A46:C46"/>
    <mergeCell ref="L3:M5"/>
    <mergeCell ref="H3:K3"/>
    <mergeCell ref="J4:K4"/>
    <mergeCell ref="A3:A5"/>
    <mergeCell ref="B3:G5"/>
    <mergeCell ref="L6:M6"/>
    <mergeCell ref="B7:G7"/>
    <mergeCell ref="B8:G8"/>
    <mergeCell ref="B24:G24"/>
    <mergeCell ref="B25:G25"/>
    <mergeCell ref="B26:G26"/>
    <mergeCell ref="L10:M10"/>
    <mergeCell ref="L11:M11"/>
    <mergeCell ref="L12:M12"/>
    <mergeCell ref="L13:M13"/>
    <mergeCell ref="B27:G27"/>
    <mergeCell ref="L21:M21"/>
    <mergeCell ref="L14:M14"/>
    <mergeCell ref="L15:M15"/>
    <mergeCell ref="L16:M16"/>
    <mergeCell ref="L17:M17"/>
    <mergeCell ref="L18:M18"/>
    <mergeCell ref="L19:M19"/>
    <mergeCell ref="L27:M27"/>
    <mergeCell ref="L20:M20"/>
    <mergeCell ref="L28:M28"/>
    <mergeCell ref="L22:M22"/>
    <mergeCell ref="L23:M23"/>
    <mergeCell ref="L24:M24"/>
    <mergeCell ref="L25:M25"/>
    <mergeCell ref="L26:M26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Smart</cp:lastModifiedBy>
  <cp:lastPrinted>2013-07-05T08:56:13Z</cp:lastPrinted>
  <dcterms:created xsi:type="dcterms:W3CDTF">1996-10-08T23:32:33Z</dcterms:created>
  <dcterms:modified xsi:type="dcterms:W3CDTF">2019-11-21T13:32:18Z</dcterms:modified>
  <cp:category/>
  <cp:version/>
  <cp:contentType/>
  <cp:contentStatus/>
</cp:coreProperties>
</file>