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6370" windowHeight="10215"/>
  </bookViews>
  <sheets>
    <sheet name="Форма 1" sheetId="5" r:id="rId1"/>
    <sheet name="Форма 2" sheetId="6" r:id="rId2"/>
    <sheet name="Коды программ" sheetId="4" r:id="rId3"/>
  </sheets>
  <calcPr calcId="162913"/>
</workbook>
</file>

<file path=xl/calcChain.xml><?xml version="1.0" encoding="utf-8"?>
<calcChain xmlns="http://schemas.openxmlformats.org/spreadsheetml/2006/main">
  <c r="E38" i="6" l="1"/>
  <c r="E37" i="6"/>
  <c r="E36" i="6"/>
  <c r="E35" i="6"/>
  <c r="E34" i="6"/>
  <c r="AI38" i="6"/>
  <c r="AI37" i="6"/>
  <c r="AI36" i="6"/>
  <c r="AI35" i="6"/>
  <c r="AI34" i="6"/>
  <c r="E33" i="6"/>
  <c r="E32" i="6"/>
  <c r="E31" i="6"/>
  <c r="E30" i="6"/>
  <c r="E29" i="6"/>
  <c r="E28" i="6"/>
  <c r="E27" i="6"/>
  <c r="E26" i="6"/>
  <c r="E25" i="6"/>
  <c r="E24" i="6"/>
  <c r="E23" i="6"/>
  <c r="E22" i="6"/>
  <c r="E21" i="6"/>
  <c r="E20" i="6"/>
  <c r="E19" i="6"/>
  <c r="E18" i="6"/>
  <c r="E17" i="6"/>
  <c r="E16" i="6"/>
  <c r="E15" i="6"/>
  <c r="E14" i="6"/>
  <c r="E13" i="6"/>
  <c r="E12" i="6"/>
  <c r="E11" i="6"/>
  <c r="E10" i="6"/>
  <c r="E9" i="6"/>
  <c r="AI33" i="6"/>
  <c r="AI32" i="6"/>
  <c r="AI31" i="6"/>
  <c r="AI30" i="6"/>
  <c r="AI29" i="6"/>
  <c r="AI28" i="6"/>
  <c r="AI27" i="6"/>
  <c r="AI26" i="6"/>
  <c r="AI25" i="6"/>
  <c r="AI24" i="6"/>
  <c r="AI23" i="6"/>
  <c r="AI22" i="6"/>
  <c r="AI21" i="6"/>
  <c r="AI20" i="6"/>
  <c r="AI19" i="6"/>
  <c r="AI18" i="6"/>
  <c r="AI17" i="6"/>
  <c r="AI16" i="6"/>
  <c r="AI15" i="6"/>
  <c r="AI14" i="6"/>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I9" i="6" l="1"/>
  <c r="AI13" i="6" l="1"/>
  <c r="AI12" i="6"/>
  <c r="AI11" i="6"/>
  <c r="AI10" i="6"/>
  <c r="AH9" i="5" l="1"/>
  <c r="AH10" i="5"/>
  <c r="AH11" i="5"/>
  <c r="AH12" i="5"/>
  <c r="AH13" i="5"/>
</calcChain>
</file>

<file path=xl/sharedStrings.xml><?xml version="1.0" encoding="utf-8"?>
<sst xmlns="http://schemas.openxmlformats.org/spreadsheetml/2006/main" count="1763" uniqueCount="1352">
  <si>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</si>
  <si>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</si>
  <si>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</si>
  <si>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</si>
  <si>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</si>
  <si>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</si>
  <si>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</si>
  <si>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</si>
  <si>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</si>
  <si>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</si>
  <si>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</si>
  <si>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</si>
  <si>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</si>
  <si>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</si>
  <si>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</si>
  <si>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</si>
  <si>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</si>
  <si>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</si>
  <si>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</si>
  <si>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</si>
  <si>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</si>
  <si>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</si>
  <si>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</si>
  <si>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</si>
  <si>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</si>
  <si>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</si>
  <si>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</si>
  <si>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</si>
  <si>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</si>
  <si>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</si>
  <si>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</si>
  <si>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</si>
  <si>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</si>
  <si>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</si>
  <si>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</si>
  <si>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</si>
  <si>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</si>
  <si>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</si>
  <si>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</si>
  <si>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</si>
  <si>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</si>
  <si>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</si>
  <si>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</si>
  <si>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</si>
  <si>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</si>
  <si>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</si>
  <si>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</si>
  <si>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</si>
  <si>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</si>
  <si>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</si>
  <si>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</si>
  <si>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</si>
  <si>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</si>
  <si>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</si>
  <si>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</si>
  <si>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</si>
  <si>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</si>
  <si>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</si>
  <si>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</si>
  <si>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</si>
  <si>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</si>
  <si>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</si>
  <si>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</si>
  <si>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</si>
  <si>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</si>
  <si>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</si>
  <si>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</si>
  <si>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</si>
  <si>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</si>
  <si>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</si>
  <si>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</si>
  <si>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</si>
  <si>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</si>
  <si>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</si>
  <si>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</si>
  <si>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</si>
  <si>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</si>
  <si>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</si>
  <si>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</si>
  <si>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</si>
  <si>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</si>
  <si>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</si>
  <si>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</si>
  <si>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</si>
  <si>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</si>
  <si>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</si>
  <si>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</si>
  <si>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</si>
  <si>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</si>
  <si>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</si>
  <si>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</si>
  <si>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</si>
  <si>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</si>
  <si>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</si>
  <si>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</si>
  <si>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</si>
  <si>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</si>
  <si>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</si>
  <si>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</si>
  <si>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</si>
  <si>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</si>
  <si>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</si>
  <si>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</si>
  <si>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</si>
  <si>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</si>
  <si>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</si>
  <si>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</si>
  <si>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</si>
  <si>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</si>
  <si>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</si>
  <si>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</si>
  <si>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</si>
  <si>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</si>
  <si>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</si>
  <si>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</si>
  <si>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</si>
  <si>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</si>
  <si>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</si>
  <si>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</si>
  <si>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</si>
  <si>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</si>
  <si>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</si>
  <si>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</si>
  <si>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</si>
  <si>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</si>
  <si>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</si>
  <si>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</si>
  <si>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</si>
  <si>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</si>
  <si>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</si>
  <si>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</si>
  <si>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</si>
  <si>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</si>
  <si>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</si>
  <si>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</si>
  <si>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</si>
  <si>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</si>
  <si>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</si>
  <si>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</si>
  <si>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</si>
  <si>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</si>
  <si>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</si>
  <si>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</si>
  <si>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</si>
  <si>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</si>
  <si>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</si>
  <si>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</si>
  <si>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</si>
  <si>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</si>
  <si>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</si>
  <si>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</si>
  <si>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</si>
  <si>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</si>
  <si>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</si>
  <si>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</si>
  <si>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</si>
  <si>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</si>
  <si>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</si>
  <si>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</si>
  <si>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</si>
  <si>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</si>
  <si>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</si>
  <si>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</si>
  <si>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</si>
  <si>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</si>
  <si>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</si>
  <si>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</si>
  <si>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</si>
  <si>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</si>
  <si>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</si>
  <si>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</si>
  <si>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</si>
  <si>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</si>
  <si>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</si>
  <si>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</si>
  <si>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</si>
  <si>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</si>
  <si>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</si>
  <si>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</si>
  <si>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</si>
  <si>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</si>
  <si>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</si>
  <si>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</si>
  <si>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</si>
  <si>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</si>
  <si>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</si>
  <si>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</si>
  <si>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</si>
  <si>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</si>
  <si>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</si>
  <si>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</si>
  <si>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</si>
  <si>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</si>
  <si>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</si>
  <si>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</si>
  <si>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</si>
  <si>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</si>
  <si>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</si>
  <si>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</si>
  <si>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</si>
  <si>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</si>
  <si>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</si>
  <si>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</si>
  <si>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</si>
  <si>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</si>
  <si>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</si>
  <si>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</si>
  <si>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</si>
  <si>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</si>
  <si>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</si>
  <si>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</si>
  <si>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</si>
  <si>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</si>
  <si>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</si>
  <si>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</si>
  <si>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</si>
  <si>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</si>
  <si>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</si>
  <si>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</si>
  <si>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</si>
  <si>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</si>
  <si>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</si>
  <si>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</si>
  <si>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</si>
  <si>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</si>
  <si>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</si>
  <si>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</si>
  <si>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</si>
  <si>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</si>
  <si>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</si>
  <si>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</si>
  <si>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</si>
  <si>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</si>
  <si>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</si>
  <si>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</si>
  <si>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</si>
  <si>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</si>
  <si>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</si>
  <si>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</si>
  <si>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</si>
  <si>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</si>
  <si>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</si>
  <si>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</si>
  <si>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</si>
  <si>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</si>
  <si>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</si>
  <si>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</si>
  <si>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</si>
  <si>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</si>
  <si>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</si>
  <si>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</si>
  <si>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</si>
  <si>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</si>
  <si>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</si>
  <si>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</si>
  <si>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</si>
  <si>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</si>
  <si>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</si>
  <si>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</si>
  <si>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</si>
  <si>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</si>
  <si>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</si>
  <si>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</si>
  <si>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</si>
  <si>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</si>
  <si>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</si>
  <si>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</si>
  <si>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</si>
  <si>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</si>
  <si>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</si>
  <si>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</si>
  <si>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</si>
  <si>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</si>
  <si>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</si>
  <si>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</si>
  <si>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</si>
  <si>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</si>
  <si>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</si>
  <si>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</si>
  <si>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</si>
  <si>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</si>
  <si>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</si>
  <si>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</si>
  <si>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</si>
  <si>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</si>
  <si>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</si>
  <si>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</si>
  <si>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</si>
  <si>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</si>
  <si>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</si>
  <si>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</si>
  <si>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</si>
  <si>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</si>
  <si>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</si>
  <si>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</si>
  <si>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</si>
  <si>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</si>
  <si>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</si>
  <si>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</si>
  <si>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</si>
  <si>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</si>
  <si>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</si>
  <si>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</si>
  <si>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</si>
  <si>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</si>
  <si>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</si>
  <si>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</si>
  <si>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</si>
  <si>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</si>
  <si>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</si>
  <si>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</si>
  <si>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</si>
  <si>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</si>
  <si>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</si>
  <si>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</si>
  <si>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</si>
  <si>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</si>
  <si>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</si>
  <si>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</si>
  <si>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</si>
  <si>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</si>
  <si>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</si>
  <si>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</si>
  <si>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</si>
  <si>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</si>
  <si>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</si>
  <si>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</si>
  <si>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</si>
  <si>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</si>
  <si>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</si>
  <si>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</si>
  <si>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</si>
  <si>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</si>
  <si>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</si>
  <si>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</si>
  <si>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</si>
  <si>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</si>
  <si>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</si>
  <si>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</si>
  <si>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</si>
  <si>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</si>
  <si>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</si>
  <si>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</si>
  <si>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</si>
  <si>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</si>
  <si>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</si>
  <si>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</si>
  <si>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</si>
  <si>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</si>
  <si>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</si>
  <si>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</si>
  <si>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</si>
  <si>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</si>
  <si>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</si>
  <si>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</si>
  <si>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</si>
  <si>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</si>
  <si>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</si>
  <si>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</si>
  <si>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</si>
  <si>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</si>
  <si>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</si>
  <si>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</si>
  <si>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</si>
  <si>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</si>
  <si>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</si>
  <si>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</si>
  <si>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</si>
  <si>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</si>
  <si>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</si>
  <si>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</si>
  <si>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</si>
  <si>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</si>
  <si>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</si>
  <si>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</si>
  <si>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</si>
  <si>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</si>
  <si>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</si>
  <si>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</si>
  <si>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</si>
  <si>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</si>
  <si>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</si>
  <si>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</si>
  <si>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</si>
  <si>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</si>
  <si>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</si>
  <si>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</si>
  <si>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</si>
  <si>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</si>
  <si>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</si>
  <si>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</si>
  <si>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</si>
  <si>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</si>
  <si>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</si>
  <si>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</si>
  <si>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</si>
  <si>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</si>
  <si>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</si>
  <si>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</si>
  <si>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</si>
  <si>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</si>
  <si>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</si>
  <si>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</si>
  <si>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</si>
  <si>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</si>
  <si>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</si>
  <si>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</si>
  <si>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</si>
  <si>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</si>
  <si>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</si>
  <si>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</si>
  <si>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</si>
  <si>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</si>
  <si>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</si>
  <si>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</si>
  <si>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</si>
  <si>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</si>
  <si>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</si>
  <si>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</si>
  <si>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</si>
  <si>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</si>
  <si>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</si>
  <si>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</si>
  <si>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</si>
  <si>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</si>
  <si>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</si>
  <si>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</si>
  <si>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</si>
  <si>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</si>
  <si>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</si>
  <si>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</si>
  <si>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</si>
  <si>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</si>
  <si>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</si>
  <si>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</si>
  <si>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</si>
  <si>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</si>
  <si>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</si>
  <si>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</si>
  <si>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</si>
  <si>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</si>
  <si>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</si>
  <si>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</si>
  <si>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</si>
  <si>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</si>
  <si>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</si>
  <si>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</si>
  <si>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</si>
  <si>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</si>
  <si>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</si>
  <si>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</si>
  <si>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</si>
  <si>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</si>
  <si>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</si>
  <si>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</si>
  <si>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</si>
  <si>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</si>
  <si>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</si>
  <si>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</si>
  <si>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</si>
  <si>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</si>
  <si>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</si>
  <si>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</si>
  <si>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</si>
  <si>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</si>
  <si>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</si>
  <si>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</si>
  <si>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</si>
  <si>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</si>
  <si>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</si>
  <si>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</si>
  <si>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</si>
  <si>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</si>
  <si>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</si>
  <si>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</si>
  <si>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</si>
  <si>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</si>
  <si>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</si>
  <si>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</si>
  <si>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</si>
  <si>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</si>
  <si>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</si>
  <si>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</si>
  <si>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</si>
  <si>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</si>
  <si>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</si>
  <si>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</si>
  <si>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</si>
  <si>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</si>
  <si>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</si>
  <si>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</si>
  <si>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</si>
  <si>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</si>
  <si>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</si>
  <si>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</si>
  <si>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</si>
  <si>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</si>
  <si>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</si>
  <si>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</si>
  <si>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</si>
  <si>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</si>
  <si>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</si>
  <si>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</si>
  <si>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</si>
  <si>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</si>
  <si>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</si>
  <si>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</si>
  <si>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</si>
  <si>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</si>
  <si>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</si>
  <si>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</si>
  <si>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</si>
  <si>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</si>
  <si>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</si>
  <si>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</si>
  <si>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</si>
  <si>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</si>
  <si>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</si>
  <si>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</si>
  <si>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</si>
  <si>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</si>
  <si>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</si>
  <si>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</si>
  <si>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</si>
  <si>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</si>
  <si>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</si>
  <si>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</si>
  <si>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</si>
  <si>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</si>
  <si>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</si>
  <si>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</si>
  <si>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</si>
  <si>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</si>
  <si>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</si>
  <si>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</si>
  <si>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</si>
  <si>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</si>
  <si>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</si>
  <si>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</si>
  <si>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</si>
  <si>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</si>
  <si>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</si>
  <si>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</si>
  <si>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</si>
  <si>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</si>
  <si>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</si>
  <si>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</si>
  <si>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</si>
  <si>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</si>
  <si>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</si>
  <si>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</si>
  <si>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</si>
  <si>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</si>
  <si>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</si>
  <si>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</si>
  <si>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</si>
  <si>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</si>
  <si>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</si>
  <si>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</si>
  <si>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</si>
  <si>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</si>
  <si>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</si>
  <si>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</si>
  <si>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</si>
  <si>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</si>
  <si>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</si>
  <si>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</si>
  <si>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</si>
  <si>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</si>
  <si>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</si>
  <si>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</si>
  <si>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</si>
  <si>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</si>
  <si>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</si>
  <si>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</si>
  <si>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</si>
  <si>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</si>
  <si>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</si>
  <si>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</si>
  <si>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</si>
  <si>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</si>
  <si>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</si>
  <si>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</si>
  <si>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</si>
  <si>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</si>
  <si>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</si>
  <si>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</si>
  <si>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</si>
  <si>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</si>
  <si>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</si>
  <si>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</si>
  <si>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</si>
  <si>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</si>
  <si>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</si>
  <si>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</si>
  <si>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</si>
  <si>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</si>
  <si>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</si>
  <si>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</si>
  <si>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</si>
  <si>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</si>
  <si>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</si>
  <si>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</si>
  <si>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</si>
  <si>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</si>
  <si>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</si>
  <si>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</si>
  <si>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</si>
  <si>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</si>
  <si>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</si>
  <si>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</si>
  <si>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</si>
  <si>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</si>
  <si>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</si>
  <si>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</si>
  <si>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</si>
  <si>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</si>
  <si>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</si>
  <si>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</si>
  <si>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</si>
  <si>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</si>
  <si>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</si>
  <si>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</si>
  <si>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</si>
  <si>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</si>
  <si>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</si>
  <si>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</si>
  <si>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</si>
  <si>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</si>
  <si>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</si>
  <si>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</si>
  <si>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</si>
  <si>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</si>
  <si>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</si>
  <si>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</si>
  <si>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</si>
  <si>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</si>
  <si>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</si>
  <si>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</si>
  <si>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</si>
  <si>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</si>
  <si>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</si>
  <si>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</si>
  <si>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</si>
  <si>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</si>
  <si>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</si>
  <si>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</si>
  <si>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</si>
  <si>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</si>
  <si>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</si>
  <si>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</si>
  <si>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</si>
  <si>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</si>
  <si>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</si>
  <si>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</si>
  <si>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</si>
  <si>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</si>
  <si>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</si>
  <si>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</si>
  <si>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</si>
  <si>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</si>
  <si>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</si>
  <si>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</si>
  <si>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</si>
  <si>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</si>
  <si>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</si>
  <si>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</si>
  <si>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</si>
  <si>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</si>
  <si>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</si>
  <si>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</si>
  <si>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</si>
  <si>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</si>
  <si>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</si>
  <si>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</si>
  <si>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</si>
  <si>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</si>
  <si>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</si>
  <si>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</si>
  <si>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</si>
  <si>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</si>
  <si>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</si>
  <si>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</si>
  <si>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</si>
  <si>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</si>
  <si>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</si>
  <si>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</si>
  <si>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</si>
  <si>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</si>
  <si>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</si>
  <si>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</si>
  <si>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</si>
  <si>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</si>
  <si>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</si>
  <si>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</si>
  <si>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</si>
  <si>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</si>
  <si>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</si>
  <si>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</si>
  <si>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</si>
  <si>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</si>
  <si>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</si>
  <si>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</si>
  <si>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</si>
  <si>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</si>
  <si>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</si>
  <si>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</si>
  <si>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</si>
  <si>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</si>
  <si>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</si>
  <si>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</si>
  <si>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</si>
  <si>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</si>
  <si>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</si>
  <si>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</si>
  <si>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</si>
  <si>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</si>
  <si>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</si>
  <si>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</si>
  <si>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</si>
  <si>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</si>
  <si>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</si>
  <si>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</si>
  <si>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</si>
  <si>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</si>
  <si>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</si>
  <si>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</si>
  <si>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</si>
  <si>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</si>
  <si>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</si>
  <si>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</si>
  <si>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</si>
  <si>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</si>
  <si>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</si>
  <si>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</si>
  <si>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</si>
  <si>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</si>
  <si>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</si>
  <si>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</si>
  <si>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</si>
  <si>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</si>
  <si>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</si>
  <si>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</si>
  <si>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</si>
  <si>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</si>
  <si>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</si>
  <si>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</si>
  <si>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</si>
  <si>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</si>
  <si>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</si>
  <si>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</si>
  <si>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</si>
  <si>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</si>
  <si>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</si>
  <si>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</si>
  <si>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</si>
  <si>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</si>
  <si>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</si>
  <si>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</si>
  <si>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</si>
  <si>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</si>
  <si>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</si>
  <si>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</si>
  <si>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</si>
  <si>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</si>
  <si>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</si>
  <si>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</si>
  <si>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</si>
  <si>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</si>
  <si>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</si>
  <si>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</si>
  <si>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</si>
  <si>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</si>
  <si>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</si>
  <si>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</si>
  <si>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</si>
  <si>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</si>
  <si>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</si>
  <si>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</si>
  <si>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</si>
  <si>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</si>
  <si>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</si>
  <si>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</si>
  <si>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</si>
  <si>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</si>
  <si>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</si>
  <si>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</si>
  <si>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</si>
  <si>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</si>
  <si>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</si>
  <si>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</si>
  <si>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</si>
  <si>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</si>
  <si>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</si>
  <si>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</si>
  <si>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</si>
  <si>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</si>
  <si>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</si>
  <si>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</si>
  <si>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</si>
  <si>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</si>
  <si>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</si>
  <si>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</si>
  <si>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</si>
  <si>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</si>
  <si>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</si>
  <si>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</si>
  <si>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</si>
  <si>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</si>
  <si>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</si>
  <si>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</si>
  <si>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</si>
  <si>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</si>
  <si>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</si>
  <si>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</si>
  <si>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</si>
  <si>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</si>
  <si>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</si>
  <si>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</si>
  <si>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</si>
  <si>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</si>
  <si>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</si>
  <si>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</si>
  <si>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</si>
  <si>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</si>
  <si>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</si>
  <si>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</si>
  <si>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</si>
  <si>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</si>
  <si>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</si>
  <si>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</si>
  <si>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</si>
  <si>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</si>
  <si>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</si>
  <si>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</si>
  <si>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</si>
  <si>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</si>
  <si>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</si>
  <si>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</si>
  <si>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</si>
  <si>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</si>
  <si>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</si>
  <si>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</si>
  <si>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</si>
  <si>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</si>
  <si>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</si>
  <si>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</si>
  <si>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</si>
  <si>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</si>
  <si>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</si>
  <si>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</si>
  <si>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</si>
  <si>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</si>
  <si>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</si>
  <si>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</si>
  <si>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</si>
  <si>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</si>
  <si>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</si>
  <si>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</si>
  <si>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</si>
  <si>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</si>
  <si>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</si>
  <si>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</si>
  <si>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</si>
  <si>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</si>
  <si>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</si>
  <si>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</si>
  <si>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</si>
  <si>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</si>
  <si>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</si>
  <si>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</si>
  <si>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</si>
  <si>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</si>
  <si>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</si>
  <si>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</si>
  <si>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</si>
  <si>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</si>
  <si>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</si>
  <si>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</si>
  <si>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</si>
  <si>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</si>
  <si>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</si>
  <si>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</si>
  <si>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</si>
  <si>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</si>
  <si>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</si>
  <si>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</si>
  <si>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</si>
  <si>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</si>
  <si>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</si>
  <si>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</si>
  <si>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</si>
  <si>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</si>
  <si>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</si>
  <si>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</si>
  <si>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</si>
  <si>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</si>
  <si>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</si>
  <si>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</si>
  <si>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</si>
  <si>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</si>
  <si>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</si>
  <si>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</si>
  <si>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</si>
  <si>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</si>
  <si>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</si>
  <si>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</si>
  <si>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</si>
  <si>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</si>
  <si>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</si>
  <si>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</si>
  <si>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</si>
  <si>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</si>
  <si>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</si>
  <si>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</si>
  <si>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</si>
  <si>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</si>
  <si>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</si>
  <si>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</si>
  <si>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</si>
  <si>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</si>
  <si>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</si>
  <si>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</si>
  <si>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</si>
  <si>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</si>
  <si>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</si>
  <si>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</si>
  <si>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</si>
  <si>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</si>
  <si>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</si>
  <si>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</si>
  <si>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</si>
  <si>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</si>
  <si>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</si>
  <si>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</si>
  <si>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</si>
  <si>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</si>
  <si>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</si>
  <si>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</si>
  <si>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</si>
  <si>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</si>
  <si>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</si>
  <si>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</si>
  <si>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</si>
  <si>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</si>
  <si>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</si>
  <si>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</si>
  <si>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</si>
  <si>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</si>
  <si>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</si>
  <si>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</si>
  <si>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</si>
  <si>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</si>
  <si>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</si>
  <si>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</si>
  <si>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</si>
  <si>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</si>
  <si>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</si>
  <si>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</si>
  <si>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</si>
  <si>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</si>
  <si>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</si>
  <si>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</si>
  <si>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</si>
  <si>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</si>
  <si>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</si>
  <si>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</si>
  <si>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</si>
  <si>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</si>
  <si>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</si>
  <si>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</si>
  <si>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</si>
  <si>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</si>
  <si>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</si>
  <si>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</si>
  <si>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</si>
  <si>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</si>
  <si>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</si>
  <si>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</si>
  <si>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</si>
  <si>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</si>
  <si>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</si>
  <si>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</si>
  <si>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</si>
  <si>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</si>
  <si>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</si>
  <si>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</si>
  <si>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</si>
  <si>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</si>
  <si>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</si>
  <si>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</si>
  <si>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</si>
  <si>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</si>
  <si>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</si>
  <si>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</si>
  <si>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</si>
  <si>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</si>
  <si>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</si>
  <si>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</si>
  <si>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</si>
  <si>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</si>
  <si>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</si>
  <si>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</si>
  <si>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</si>
  <si>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</si>
  <si>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</si>
  <si>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</si>
  <si>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</si>
  <si>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</si>
  <si>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</si>
  <si>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</si>
  <si>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</si>
  <si>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</si>
  <si>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</si>
  <si>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</si>
  <si>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</si>
  <si>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</si>
  <si>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</si>
  <si>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</si>
  <si>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</si>
  <si>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</si>
  <si>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</si>
  <si>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</si>
  <si>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</si>
  <si>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</si>
  <si>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</si>
  <si>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</si>
  <si>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</si>
  <si>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</si>
  <si>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</si>
  <si>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</si>
  <si>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</si>
  <si>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</si>
  <si>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</si>
  <si>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</si>
  <si>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</si>
  <si>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</si>
  <si>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</si>
  <si>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</si>
  <si>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</si>
  <si>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</si>
  <si>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</si>
  <si>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</si>
  <si>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</si>
  <si>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</si>
  <si>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</si>
  <si>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</si>
  <si>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</si>
  <si>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</si>
  <si>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</si>
  <si>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</si>
  <si>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</si>
  <si>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</si>
  <si>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</si>
  <si>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</si>
  <si>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</si>
  <si>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</si>
  <si>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</si>
  <si>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</si>
  <si>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</si>
  <si>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</si>
  <si>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</si>
  <si>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</si>
  <si>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</si>
  <si>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</si>
  <si>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</si>
  <si>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</si>
  <si>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</si>
  <si>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</si>
  <si>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</si>
  <si>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</si>
  <si>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</si>
  <si>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</si>
  <si>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</si>
  <si>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</si>
  <si>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</si>
  <si>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</si>
  <si>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</si>
  <si>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</si>
  <si>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</si>
  <si>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</si>
  <si>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</si>
  <si>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</si>
  <si>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</si>
  <si>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</si>
  <si>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</si>
  <si>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</si>
  <si>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</si>
  <si>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</si>
  <si>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</si>
  <si>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</si>
  <si>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</si>
  <si>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</si>
  <si>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</si>
  <si>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</si>
  <si>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</si>
  <si>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</si>
  <si>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</si>
  <si>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</si>
  <si>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</si>
  <si>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</si>
  <si>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</si>
  <si>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</si>
  <si>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</si>
  <si>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</si>
  <si>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</si>
  <si>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</si>
  <si>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</si>
  <si>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</si>
  <si>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</si>
  <si>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</si>
  <si>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</si>
  <si>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</si>
  <si>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</si>
  <si>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</si>
  <si>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</si>
  <si>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</si>
  <si>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</si>
  <si>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</si>
  <si>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</si>
  <si>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</si>
  <si>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</si>
  <si>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</si>
  <si>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</si>
  <si>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</si>
  <si>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</si>
  <si>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</si>
  <si>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</si>
  <si>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</si>
  <si>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</si>
  <si>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</si>
  <si>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</si>
  <si>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</si>
  <si>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</si>
  <si>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</si>
  <si>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</si>
  <si>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</si>
  <si>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</si>
  <si>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</si>
  <si>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</si>
  <si>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</si>
  <si>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</si>
  <si>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</si>
  <si>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</si>
  <si>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</si>
  <si>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</si>
  <si>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</si>
  <si>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</si>
  <si>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</si>
  <si>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</si>
  <si>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</si>
  <si>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</si>
  <si>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</si>
  <si>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</si>
  <si>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</si>
  <si>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</si>
  <si>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</si>
  <si>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</si>
  <si>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</si>
  <si>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</si>
  <si>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</si>
  <si>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</si>
  <si>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</si>
  <si>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</si>
  <si>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</si>
  <si>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</si>
  <si>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</si>
  <si>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</si>
  <si>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</si>
  <si>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</si>
  <si>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</si>
  <si>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</si>
  <si>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</si>
  <si>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</si>
  <si>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</si>
  <si>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</si>
  <si>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</si>
  <si>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</si>
  <si>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</si>
  <si>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</si>
  <si>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</si>
  <si>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</si>
  <si>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</si>
  <si>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</si>
  <si>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</si>
  <si>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</si>
  <si>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</si>
  <si>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</si>
  <si>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</si>
  <si>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</si>
  <si>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</si>
  <si>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</si>
  <si>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</si>
  <si>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</si>
  <si>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</si>
  <si>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</si>
  <si>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</si>
  <si>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</si>
  <si>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</si>
  <si>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</si>
  <si>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</si>
  <si>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</si>
  <si>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</si>
  <si>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</si>
  <si>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</si>
  <si>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</si>
  <si>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</si>
  <si>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</si>
  <si>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</si>
  <si>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</si>
  <si>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</si>
  <si>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</si>
  <si>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</si>
  <si>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</si>
  <si>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</si>
  <si>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</si>
  <si>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</si>
  <si>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</si>
  <si>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</si>
  <si>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</si>
  <si>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</si>
  <si>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</si>
  <si>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</si>
  <si>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</si>
  <si>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</si>
  <si>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</si>
  <si>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</si>
  <si>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</si>
  <si>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</si>
  <si>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</si>
  <si>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</si>
  <si>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</si>
  <si>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</si>
  <si>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</si>
  <si>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</si>
  <si>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</si>
  <si>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</si>
  <si>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</si>
  <si>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</si>
  <si>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</si>
  <si>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</si>
  <si>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</si>
  <si>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</si>
  <si>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</si>
  <si>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</si>
  <si>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</si>
  <si>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</si>
  <si>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</si>
  <si>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</si>
  <si>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</si>
  <si>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</si>
  <si>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</si>
  <si>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</si>
  <si>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</si>
  <si>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</si>
  <si>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</si>
  <si>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</si>
  <si>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</si>
  <si>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</si>
  <si>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</si>
  <si>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</si>
  <si>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</si>
  <si>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</si>
  <si>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</si>
  <si>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</si>
  <si>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</si>
  <si>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</si>
  <si>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</si>
  <si>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</si>
  <si>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</si>
  <si>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</si>
  <si>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</si>
  <si>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</si>
  <si>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</si>
  <si>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</si>
  <si>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</si>
  <si>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</si>
  <si>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</si>
  <si>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</si>
  <si>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</si>
  <si>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</si>
  <si>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</si>
  <si>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</si>
  <si>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</si>
  <si>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</si>
  <si>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</si>
  <si>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</si>
  <si>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</si>
  <si>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</si>
  <si>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</si>
  <si>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</si>
  <si>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</si>
  <si>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</si>
  <si>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</si>
  <si>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</si>
  <si>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</si>
  <si>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</si>
  <si>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</si>
  <si>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</si>
  <si>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</si>
  <si>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</si>
  <si>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</si>
  <si>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</si>
  <si>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</si>
  <si>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</si>
  <si>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</si>
  <si>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</si>
  <si>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</si>
  <si>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</si>
  <si>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</si>
  <si>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</si>
  <si>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</si>
  <si>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</si>
  <si>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</si>
  <si>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</si>
  <si>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</si>
  <si>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</si>
  <si>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</si>
  <si>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</si>
  <si>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</si>
  <si>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</si>
  <si>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</si>
  <si>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</si>
  <si>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</si>
  <si>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</si>
  <si>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</si>
  <si>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</si>
  <si>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</si>
  <si>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</si>
  <si>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</si>
  <si>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</si>
  <si>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</si>
  <si>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</si>
  <si>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</si>
  <si>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</si>
  <si>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</si>
  <si>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</si>
  <si>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</si>
  <si>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</si>
  <si>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</si>
  <si>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</si>
  <si>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</si>
  <si>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</si>
  <si>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</si>
  <si>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</si>
  <si>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Никулина Валентина Станиславовна</t>
  </si>
  <si>
    <t>заместитель директора по УПР</t>
  </si>
  <si>
    <t>nikulina.valentina69@mail.ru</t>
  </si>
  <si>
    <t>Государственное бюджетное профессиональное образовательное учреждение Краснодарского края "Успенский техникум механизации и профессиональных технологий"</t>
  </si>
  <si>
    <t>И.о.директора</t>
  </si>
  <si>
    <t>Е.Ю. Федоренко</t>
  </si>
  <si>
    <t>В.С. Никулина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</si>
</sst>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6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0" applyFont="1" applyBorder="1" applyAlignment="1">
      <alignment horizontal="center" vertical="center" wrapText="1"/>
    </xf>
    <xf numFmtId="0" fontId="3" fillId="0" borderId="1" xfId="1" applyFont="1" applyBorder="1" applyAlignment="1">
      <alignment horizontal="center" vertical="center"/>
    </xf>
    <xf numFmtId="0" fontId="13" fillId="0" borderId="1" xfId="2" applyBorder="1" applyAlignment="1">
      <alignment horizont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3" fillId="0" borderId="1" xfId="1" applyNumberFormat="1" applyFont="1" applyBorder="1" applyAlignment="1">
      <alignment horizontal="center" vertical="center"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kulina.valentina69@mail.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ikulina.valentina69@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tabSelected="1" view="pageBreakPreview" topLeftCell="A13" zoomScale="60" zoomScaleNormal="51" workbookViewId="0">
      <selection activeCell="P34" sqref="P3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8" t="s">
        <v>1338</v>
      </c>
    </row>
    <row r="2" spans="1:34" ht="20.25" x14ac:dyDescent="0.3">
      <c r="A2" s="10"/>
    </row>
    <row r="3" spans="1:34" ht="147.75" customHeight="1"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5" spans="1:34" s="3" customFormat="1" ht="42.75" customHeight="1"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s="3" customFormat="1" ht="51.75" customHeight="1"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s="4" customFormat="1" ht="255.75" customHeight="1" x14ac:dyDescent="0.25">
      <c r="A7" s="45"/>
      <c r="B7" s="45"/>
      <c r="C7" s="45"/>
      <c r="D7" s="46"/>
      <c r="E7" s="45"/>
      <c r="F7" s="45"/>
      <c r="G7" s="58"/>
      <c r="H7" s="11" t="s">
        <v>1331</v>
      </c>
      <c r="I7" s="21" t="s">
        <v>731</v>
      </c>
      <c r="J7" s="21" t="s">
        <v>737</v>
      </c>
      <c r="K7" s="11" t="s">
        <v>742</v>
      </c>
      <c r="L7" s="12" t="s">
        <v>1332</v>
      </c>
      <c r="M7" s="19" t="s">
        <v>691</v>
      </c>
      <c r="N7" s="16" t="s">
        <v>720</v>
      </c>
      <c r="O7" s="20" t="s">
        <v>726</v>
      </c>
      <c r="P7" s="19" t="s">
        <v>690</v>
      </c>
      <c r="Q7" s="19" t="s">
        <v>740</v>
      </c>
      <c r="R7" s="15" t="s">
        <v>732</v>
      </c>
      <c r="S7" s="15" t="s">
        <v>1333</v>
      </c>
      <c r="T7" s="22" t="s">
        <v>739</v>
      </c>
      <c r="U7" s="19" t="s">
        <v>727</v>
      </c>
      <c r="V7" s="19" t="s">
        <v>724</v>
      </c>
      <c r="W7" s="19" t="s">
        <v>1334</v>
      </c>
      <c r="X7" s="19" t="s">
        <v>1335</v>
      </c>
      <c r="Y7" s="19" t="s">
        <v>1336</v>
      </c>
      <c r="Z7" s="19" t="s">
        <v>1341</v>
      </c>
      <c r="AA7" s="17" t="s">
        <v>728</v>
      </c>
      <c r="AB7" s="17" t="s">
        <v>741</v>
      </c>
      <c r="AC7" s="17" t="s">
        <v>729</v>
      </c>
      <c r="AD7" s="17" t="s">
        <v>736</v>
      </c>
      <c r="AE7" s="18" t="s">
        <v>738</v>
      </c>
      <c r="AF7" s="17" t="s">
        <v>734</v>
      </c>
      <c r="AG7" s="56"/>
      <c r="AH7" s="39"/>
    </row>
    <row r="8" spans="1:34"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35.25" customHeight="1" x14ac:dyDescent="0.25">
      <c r="A9" s="34" t="s">
        <v>688</v>
      </c>
      <c r="B9" s="34" t="s">
        <v>621</v>
      </c>
      <c r="C9" s="34" t="s">
        <v>41</v>
      </c>
      <c r="D9" s="34" t="str">
        <f>VLOOKUP(C9,'Коды программ'!$A$2:$B$578,2,FALSE)</f>
        <v>Электромонтажник электрических сетей и электрооборудования</v>
      </c>
      <c r="E9" s="7" t="s">
        <v>10</v>
      </c>
      <c r="F9" s="23" t="s">
        <v>721</v>
      </c>
      <c r="G9" s="35">
        <v>24</v>
      </c>
      <c r="H9" s="8">
        <v>23</v>
      </c>
      <c r="I9" s="8">
        <v>8</v>
      </c>
      <c r="J9" s="8">
        <v>23</v>
      </c>
      <c r="K9" s="8">
        <v>1</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26"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4" t="s">
        <v>688</v>
      </c>
      <c r="B10" s="34" t="s">
        <v>621</v>
      </c>
      <c r="C10" s="34" t="s">
        <v>41</v>
      </c>
      <c r="D10" s="34" t="str">
        <f>VLOOKUP(C10,'Коды программ'!$A$2:$B$578,2,FALSE)</f>
        <v>Электромонтажник электрических сетей и электрооборудования</v>
      </c>
      <c r="E10" s="7" t="s">
        <v>11</v>
      </c>
      <c r="F10" s="5" t="s">
        <v>722</v>
      </c>
      <c r="G10" s="35"/>
      <c r="H10" s="8"/>
      <c r="I10" s="8"/>
      <c r="J10" s="8"/>
      <c r="K10" s="8"/>
      <c r="L10" s="8"/>
      <c r="M10" s="8"/>
      <c r="N10" s="8"/>
      <c r="O10" s="8"/>
      <c r="P10" s="8"/>
      <c r="Q10" s="8"/>
      <c r="R10" s="8"/>
      <c r="S10" s="8"/>
      <c r="T10" s="8"/>
      <c r="U10" s="8"/>
      <c r="V10" s="8"/>
      <c r="W10" s="8"/>
      <c r="X10" s="8"/>
      <c r="Y10" s="8"/>
      <c r="Z10" s="8"/>
      <c r="AA10" s="8"/>
      <c r="AB10" s="8"/>
      <c r="AC10" s="8"/>
      <c r="AD10" s="8"/>
      <c r="AE10" s="8"/>
      <c r="AF10" s="8"/>
      <c r="AG10" s="8"/>
      <c r="AH10" s="26"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4" t="s">
        <v>688</v>
      </c>
      <c r="B11" s="34" t="s">
        <v>621</v>
      </c>
      <c r="C11" s="34" t="s">
        <v>41</v>
      </c>
      <c r="D11" s="34" t="str">
        <f>VLOOKUP(C11,'Коды программ'!$A$2:$B$578,2,FALSE)</f>
        <v>Электромонтажник электрических сетей и электрооборудования</v>
      </c>
      <c r="E11" s="7" t="s">
        <v>12</v>
      </c>
      <c r="F11" s="5" t="s">
        <v>723</v>
      </c>
      <c r="G11" s="35"/>
      <c r="H11" s="8"/>
      <c r="I11" s="8"/>
      <c r="J11" s="8"/>
      <c r="K11" s="8"/>
      <c r="L11" s="8"/>
      <c r="M11" s="8"/>
      <c r="N11" s="8"/>
      <c r="O11" s="8"/>
      <c r="P11" s="8"/>
      <c r="Q11" s="8"/>
      <c r="R11" s="8"/>
      <c r="S11" s="8"/>
      <c r="T11" s="8"/>
      <c r="U11" s="8"/>
      <c r="V11" s="8"/>
      <c r="W11" s="8"/>
      <c r="X11" s="8"/>
      <c r="Y11" s="8"/>
      <c r="Z11" s="8"/>
      <c r="AA11" s="8"/>
      <c r="AB11" s="8"/>
      <c r="AC11" s="8"/>
      <c r="AD11" s="8"/>
      <c r="AE11" s="8"/>
      <c r="AF11" s="8"/>
      <c r="AG11" s="8"/>
      <c r="AH11" s="26" t="str">
        <f t="shared" si="0"/>
        <v>проверка пройдена</v>
      </c>
    </row>
    <row r="12" spans="1:34" s="4" customFormat="1" ht="36.75" customHeight="1" x14ac:dyDescent="0.25">
      <c r="A12" s="34" t="s">
        <v>688</v>
      </c>
      <c r="B12" s="34" t="s">
        <v>621</v>
      </c>
      <c r="C12" s="34" t="s">
        <v>41</v>
      </c>
      <c r="D12" s="34" t="str">
        <f>VLOOKUP(C12,'Коды программ'!$A$2:$B$578,2,FALSE)</f>
        <v>Электромонтажник электрических сетей и электрооборудования</v>
      </c>
      <c r="E12" s="7" t="s">
        <v>13</v>
      </c>
      <c r="F12" s="5" t="s">
        <v>15</v>
      </c>
      <c r="G12" s="35"/>
      <c r="H12" s="8"/>
      <c r="I12" s="8"/>
      <c r="J12" s="8"/>
      <c r="K12" s="8"/>
      <c r="L12" s="8"/>
      <c r="M12" s="8"/>
      <c r="N12" s="8"/>
      <c r="O12" s="8"/>
      <c r="P12" s="8"/>
      <c r="Q12" s="8"/>
      <c r="R12" s="8"/>
      <c r="S12" s="8"/>
      <c r="T12" s="8"/>
      <c r="U12" s="8"/>
      <c r="V12" s="8"/>
      <c r="W12" s="8"/>
      <c r="X12" s="8"/>
      <c r="Y12" s="8"/>
      <c r="Z12" s="8"/>
      <c r="AA12" s="8"/>
      <c r="AB12" s="8"/>
      <c r="AC12" s="8"/>
      <c r="AD12" s="8"/>
      <c r="AE12" s="8"/>
      <c r="AF12" s="8"/>
      <c r="AG12" s="8"/>
      <c r="AH12" s="26" t="str">
        <f t="shared" si="0"/>
        <v>проверка пройдена</v>
      </c>
    </row>
    <row r="13" spans="1:34" s="4" customFormat="1" ht="27" customHeight="1" x14ac:dyDescent="0.25">
      <c r="A13" s="34" t="s">
        <v>688</v>
      </c>
      <c r="B13" s="34" t="s">
        <v>621</v>
      </c>
      <c r="C13" s="34" t="s">
        <v>41</v>
      </c>
      <c r="D13" s="34" t="str">
        <f>VLOOKUP(C13,'Коды программ'!$A$2:$B$578,2,FALSE)</f>
        <v>Электромонтажник электрических сетей и электрооборудования</v>
      </c>
      <c r="E13" s="7" t="s">
        <v>14</v>
      </c>
      <c r="F13" s="5" t="s">
        <v>18</v>
      </c>
      <c r="G13" s="35"/>
      <c r="H13" s="8"/>
      <c r="I13" s="8"/>
      <c r="J13" s="8"/>
      <c r="K13" s="8"/>
      <c r="L13" s="8"/>
      <c r="M13" s="8"/>
      <c r="N13" s="8"/>
      <c r="O13" s="8"/>
      <c r="P13" s="8"/>
      <c r="Q13" s="8"/>
      <c r="R13" s="8"/>
      <c r="S13" s="8"/>
      <c r="T13" s="8"/>
      <c r="U13" s="8"/>
      <c r="V13" s="8"/>
      <c r="W13" s="8"/>
      <c r="X13" s="8"/>
      <c r="Y13" s="8"/>
      <c r="Z13" s="8"/>
      <c r="AA13" s="8"/>
      <c r="AB13" s="8"/>
      <c r="AC13" s="8"/>
      <c r="AD13" s="8"/>
      <c r="AE13" s="8"/>
      <c r="AF13" s="8"/>
      <c r="AG13" s="8"/>
      <c r="AH13" s="26" t="str">
        <f t="shared" si="0"/>
        <v>проверка пройдена</v>
      </c>
    </row>
    <row r="14" spans="1:34" s="4" customFormat="1" ht="35.25" customHeight="1" x14ac:dyDescent="0.25">
      <c r="A14" s="34" t="s">
        <v>688</v>
      </c>
      <c r="B14" s="34" t="s">
        <v>621</v>
      </c>
      <c r="C14" s="34" t="s">
        <v>334</v>
      </c>
      <c r="D14" s="34" t="str">
        <f>VLOOKUP(C14,'Коды программ'!$A$2:$B$578,2,FALSE)</f>
        <v>Автомеханик</v>
      </c>
      <c r="E14" s="7" t="s">
        <v>10</v>
      </c>
      <c r="F14" s="23" t="s">
        <v>721</v>
      </c>
      <c r="G14" s="35">
        <v>50</v>
      </c>
      <c r="H14" s="8">
        <v>33</v>
      </c>
      <c r="I14" s="8">
        <v>15</v>
      </c>
      <c r="J14" s="8">
        <v>0</v>
      </c>
      <c r="K14" s="8">
        <v>0</v>
      </c>
      <c r="L14" s="8">
        <v>0</v>
      </c>
      <c r="M14" s="8">
        <v>0</v>
      </c>
      <c r="N14" s="8">
        <v>17</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33"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4" t="s">
        <v>688</v>
      </c>
      <c r="B15" s="34" t="s">
        <v>621</v>
      </c>
      <c r="C15" s="34" t="s">
        <v>334</v>
      </c>
      <c r="D15" s="34" t="str">
        <f>VLOOKUP(C15,'Коды программ'!$A$2:$B$578,2,FALSE)</f>
        <v>Автомеханик</v>
      </c>
      <c r="E15" s="7" t="s">
        <v>11</v>
      </c>
      <c r="F15" s="5" t="s">
        <v>722</v>
      </c>
      <c r="G15" s="35"/>
      <c r="H15" s="8"/>
      <c r="I15" s="8"/>
      <c r="J15" s="8"/>
      <c r="K15" s="8"/>
      <c r="L15" s="8"/>
      <c r="M15" s="8"/>
      <c r="N15" s="8"/>
      <c r="O15" s="8"/>
      <c r="P15" s="8"/>
      <c r="Q15" s="8"/>
      <c r="R15" s="8"/>
      <c r="S15" s="8"/>
      <c r="T15" s="8"/>
      <c r="U15" s="8"/>
      <c r="V15" s="8"/>
      <c r="W15" s="8"/>
      <c r="X15" s="8"/>
      <c r="Y15" s="8"/>
      <c r="Z15" s="8"/>
      <c r="AA15" s="8"/>
      <c r="AB15" s="8"/>
      <c r="AC15" s="8"/>
      <c r="AD15" s="8"/>
      <c r="AE15" s="8"/>
      <c r="AF15" s="8"/>
      <c r="AG15" s="8"/>
      <c r="AH15" s="33"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4" t="s">
        <v>688</v>
      </c>
      <c r="B16" s="34" t="s">
        <v>621</v>
      </c>
      <c r="C16" s="34" t="s">
        <v>334</v>
      </c>
      <c r="D16" s="34" t="str">
        <f>VLOOKUP(C16,'Коды программ'!$A$2:$B$578,2,FALSE)</f>
        <v>Автомеханик</v>
      </c>
      <c r="E16" s="7" t="s">
        <v>12</v>
      </c>
      <c r="F16" s="5" t="s">
        <v>723</v>
      </c>
      <c r="G16" s="35"/>
      <c r="H16" s="8"/>
      <c r="I16" s="8"/>
      <c r="J16" s="8"/>
      <c r="K16" s="8"/>
      <c r="L16" s="8"/>
      <c r="M16" s="8"/>
      <c r="N16" s="8"/>
      <c r="O16" s="8"/>
      <c r="P16" s="8"/>
      <c r="Q16" s="8"/>
      <c r="R16" s="8"/>
      <c r="S16" s="8"/>
      <c r="T16" s="8"/>
      <c r="U16" s="8"/>
      <c r="V16" s="8"/>
      <c r="W16" s="8"/>
      <c r="X16" s="8"/>
      <c r="Y16" s="8"/>
      <c r="Z16" s="8"/>
      <c r="AA16" s="8"/>
      <c r="AB16" s="8"/>
      <c r="AC16" s="8"/>
      <c r="AD16" s="8"/>
      <c r="AE16" s="8"/>
      <c r="AF16" s="8"/>
      <c r="AG16" s="8"/>
      <c r="AH16" s="33" t="str">
        <f t="shared" si="1"/>
        <v>проверка пройдена</v>
      </c>
    </row>
    <row r="17" spans="1:34" s="4" customFormat="1" ht="36.75" customHeight="1" x14ac:dyDescent="0.25">
      <c r="A17" s="34" t="s">
        <v>688</v>
      </c>
      <c r="B17" s="34" t="s">
        <v>621</v>
      </c>
      <c r="C17" s="34" t="s">
        <v>334</v>
      </c>
      <c r="D17" s="34" t="str">
        <f>VLOOKUP(C17,'Коды программ'!$A$2:$B$578,2,FALSE)</f>
        <v>Автомеханик</v>
      </c>
      <c r="E17" s="7" t="s">
        <v>13</v>
      </c>
      <c r="F17" s="5" t="s">
        <v>15</v>
      </c>
      <c r="G17" s="35"/>
      <c r="H17" s="8"/>
      <c r="I17" s="8"/>
      <c r="J17" s="8"/>
      <c r="K17" s="8"/>
      <c r="L17" s="8"/>
      <c r="M17" s="8"/>
      <c r="N17" s="8"/>
      <c r="O17" s="8"/>
      <c r="P17" s="8"/>
      <c r="Q17" s="8"/>
      <c r="R17" s="8"/>
      <c r="S17" s="8"/>
      <c r="T17" s="8"/>
      <c r="U17" s="8"/>
      <c r="V17" s="8"/>
      <c r="W17" s="8"/>
      <c r="X17" s="8"/>
      <c r="Y17" s="8"/>
      <c r="Z17" s="8"/>
      <c r="AA17" s="8"/>
      <c r="AB17" s="8"/>
      <c r="AC17" s="8"/>
      <c r="AD17" s="8"/>
      <c r="AE17" s="8"/>
      <c r="AF17" s="8"/>
      <c r="AG17" s="8"/>
      <c r="AH17" s="33" t="str">
        <f t="shared" si="1"/>
        <v>проверка пройдена</v>
      </c>
    </row>
    <row r="18" spans="1:34" s="4" customFormat="1" ht="27" customHeight="1" x14ac:dyDescent="0.25">
      <c r="A18" s="34" t="s">
        <v>688</v>
      </c>
      <c r="B18" s="34" t="s">
        <v>621</v>
      </c>
      <c r="C18" s="34" t="s">
        <v>334</v>
      </c>
      <c r="D18" s="34" t="str">
        <f>VLOOKUP(C18,'Коды программ'!$A$2:$B$578,2,FALSE)</f>
        <v>Автомеханик</v>
      </c>
      <c r="E18" s="7" t="s">
        <v>14</v>
      </c>
      <c r="F18" s="5" t="s">
        <v>18</v>
      </c>
      <c r="G18" s="35"/>
      <c r="H18" s="8"/>
      <c r="I18" s="8"/>
      <c r="J18" s="8"/>
      <c r="K18" s="8"/>
      <c r="L18" s="8"/>
      <c r="M18" s="8"/>
      <c r="N18" s="8"/>
      <c r="O18" s="8"/>
      <c r="P18" s="8"/>
      <c r="Q18" s="8"/>
      <c r="R18" s="8"/>
      <c r="S18" s="8"/>
      <c r="T18" s="8"/>
      <c r="U18" s="8"/>
      <c r="V18" s="8"/>
      <c r="W18" s="8"/>
      <c r="X18" s="8"/>
      <c r="Y18" s="8"/>
      <c r="Z18" s="8"/>
      <c r="AA18" s="8"/>
      <c r="AB18" s="8"/>
      <c r="AC18" s="8"/>
      <c r="AD18" s="8"/>
      <c r="AE18" s="8"/>
      <c r="AF18" s="8"/>
      <c r="AG18" s="8"/>
      <c r="AH18" s="33" t="str">
        <f t="shared" si="1"/>
        <v>проверка пройдена</v>
      </c>
    </row>
    <row r="19" spans="1:34" s="4" customFormat="1" ht="35.25" customHeight="1" x14ac:dyDescent="0.25">
      <c r="A19" s="34" t="s">
        <v>688</v>
      </c>
      <c r="B19" s="34" t="s">
        <v>621</v>
      </c>
      <c r="C19" s="34" t="s">
        <v>339</v>
      </c>
      <c r="D19" s="34" t="str">
        <f>VLOOKUP(C19,'Коды программ'!$A$2:$B$578,2,FALSE)</f>
        <v>Слесарь по ремонту строительных машин</v>
      </c>
      <c r="E19" s="7" t="s">
        <v>10</v>
      </c>
      <c r="F19" s="23" t="s">
        <v>721</v>
      </c>
      <c r="G19" s="36">
        <v>24</v>
      </c>
      <c r="H19" s="8">
        <v>4</v>
      </c>
      <c r="I19" s="8">
        <v>4</v>
      </c>
      <c r="J19" s="8">
        <v>0</v>
      </c>
      <c r="K19" s="8">
        <v>2</v>
      </c>
      <c r="L19" s="8">
        <v>1</v>
      </c>
      <c r="M19" s="8">
        <v>0</v>
      </c>
      <c r="N19" s="8">
        <v>4</v>
      </c>
      <c r="O19" s="8">
        <v>0</v>
      </c>
      <c r="P19" s="8">
        <v>0</v>
      </c>
      <c r="Q19" s="8">
        <v>9</v>
      </c>
      <c r="R19" s="8">
        <v>0</v>
      </c>
      <c r="S19" s="8">
        <v>0</v>
      </c>
      <c r="T19" s="8">
        <v>0</v>
      </c>
      <c r="U19" s="8">
        <v>0</v>
      </c>
      <c r="V19" s="8">
        <v>0</v>
      </c>
      <c r="W19" s="8">
        <v>0</v>
      </c>
      <c r="X19" s="8">
        <v>0</v>
      </c>
      <c r="Y19" s="8">
        <v>0</v>
      </c>
      <c r="Z19" s="8">
        <v>0</v>
      </c>
      <c r="AA19" s="8">
        <v>0</v>
      </c>
      <c r="AB19" s="8">
        <v>0</v>
      </c>
      <c r="AC19" s="8">
        <v>0</v>
      </c>
      <c r="AD19" s="8">
        <v>4</v>
      </c>
      <c r="AE19" s="8">
        <v>0</v>
      </c>
      <c r="AF19" s="8">
        <v>0</v>
      </c>
      <c r="AG19" s="8">
        <v>0</v>
      </c>
      <c r="AH19" s="33"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4" t="s">
        <v>688</v>
      </c>
      <c r="B20" s="34" t="s">
        <v>621</v>
      </c>
      <c r="C20" s="34" t="s">
        <v>339</v>
      </c>
      <c r="D20" s="34" t="str">
        <f>VLOOKUP(C20,'Коды программ'!$A$2:$B$578,2,FALSE)</f>
        <v>Слесарь по ремонту строительных машин</v>
      </c>
      <c r="E20" s="7" t="s">
        <v>11</v>
      </c>
      <c r="F20" s="5" t="s">
        <v>722</v>
      </c>
      <c r="G20" s="36"/>
      <c r="H20" s="8"/>
      <c r="I20" s="8"/>
      <c r="J20" s="8"/>
      <c r="K20" s="8"/>
      <c r="L20" s="8"/>
      <c r="M20" s="8"/>
      <c r="N20" s="8"/>
      <c r="O20" s="8"/>
      <c r="P20" s="8"/>
      <c r="Q20" s="8"/>
      <c r="R20" s="8"/>
      <c r="S20" s="8"/>
      <c r="T20" s="8"/>
      <c r="U20" s="8"/>
      <c r="V20" s="8"/>
      <c r="W20" s="8"/>
      <c r="X20" s="8"/>
      <c r="Y20" s="8"/>
      <c r="Z20" s="8"/>
      <c r="AA20" s="8"/>
      <c r="AB20" s="8"/>
      <c r="AC20" s="8"/>
      <c r="AD20" s="8"/>
      <c r="AE20" s="8"/>
      <c r="AF20" s="8"/>
      <c r="AG20" s="8"/>
      <c r="AH20" s="33"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4" t="s">
        <v>688</v>
      </c>
      <c r="B21" s="34" t="s">
        <v>621</v>
      </c>
      <c r="C21" s="34" t="s">
        <v>339</v>
      </c>
      <c r="D21" s="34" t="str">
        <f>VLOOKUP(C21,'Коды программ'!$A$2:$B$578,2,FALSE)</f>
        <v>Слесарь по ремонту строительных машин</v>
      </c>
      <c r="E21" s="7" t="s">
        <v>12</v>
      </c>
      <c r="F21" s="5" t="s">
        <v>723</v>
      </c>
      <c r="G21" s="36"/>
      <c r="H21" s="8"/>
      <c r="I21" s="8"/>
      <c r="J21" s="8"/>
      <c r="K21" s="8"/>
      <c r="L21" s="8"/>
      <c r="M21" s="8"/>
      <c r="N21" s="8"/>
      <c r="O21" s="8"/>
      <c r="P21" s="8"/>
      <c r="Q21" s="8"/>
      <c r="R21" s="8"/>
      <c r="S21" s="8"/>
      <c r="T21" s="8"/>
      <c r="U21" s="8"/>
      <c r="V21" s="8"/>
      <c r="W21" s="8"/>
      <c r="X21" s="8"/>
      <c r="Y21" s="8"/>
      <c r="Z21" s="8"/>
      <c r="AA21" s="8"/>
      <c r="AB21" s="8"/>
      <c r="AC21" s="8"/>
      <c r="AD21" s="8"/>
      <c r="AE21" s="8"/>
      <c r="AF21" s="8"/>
      <c r="AG21" s="8"/>
      <c r="AH21" s="33" t="str">
        <f t="shared" si="2"/>
        <v>проверка пройдена</v>
      </c>
    </row>
    <row r="22" spans="1:34" s="4" customFormat="1" ht="36.75" customHeight="1" x14ac:dyDescent="0.25">
      <c r="A22" s="34" t="s">
        <v>688</v>
      </c>
      <c r="B22" s="34" t="s">
        <v>621</v>
      </c>
      <c r="C22" s="34" t="s">
        <v>339</v>
      </c>
      <c r="D22" s="34" t="str">
        <f>VLOOKUP(C22,'Коды программ'!$A$2:$B$578,2,FALSE)</f>
        <v>Слесарь по ремонту строительных машин</v>
      </c>
      <c r="E22" s="7" t="s">
        <v>13</v>
      </c>
      <c r="F22" s="5" t="s">
        <v>15</v>
      </c>
      <c r="G22" s="36"/>
      <c r="H22" s="8"/>
      <c r="I22" s="8"/>
      <c r="J22" s="8"/>
      <c r="K22" s="8"/>
      <c r="L22" s="8"/>
      <c r="M22" s="8"/>
      <c r="N22" s="8"/>
      <c r="O22" s="8"/>
      <c r="P22" s="8"/>
      <c r="Q22" s="8"/>
      <c r="R22" s="8"/>
      <c r="S22" s="8"/>
      <c r="T22" s="8"/>
      <c r="U22" s="8"/>
      <c r="V22" s="8"/>
      <c r="W22" s="8"/>
      <c r="X22" s="8"/>
      <c r="Y22" s="8"/>
      <c r="Z22" s="8"/>
      <c r="AA22" s="8"/>
      <c r="AB22" s="8"/>
      <c r="AC22" s="8"/>
      <c r="AD22" s="8"/>
      <c r="AE22" s="8"/>
      <c r="AF22" s="8"/>
      <c r="AG22" s="8"/>
      <c r="AH22" s="33" t="str">
        <f t="shared" si="2"/>
        <v>проверка пройдена</v>
      </c>
    </row>
    <row r="23" spans="1:34" s="4" customFormat="1" ht="34.5" customHeight="1" x14ac:dyDescent="0.25">
      <c r="A23" s="34" t="s">
        <v>688</v>
      </c>
      <c r="B23" s="34" t="s">
        <v>621</v>
      </c>
      <c r="C23" s="34" t="s">
        <v>339</v>
      </c>
      <c r="D23" s="34" t="str">
        <f>VLOOKUP(C23,'Коды программ'!$A$2:$B$578,2,FALSE)</f>
        <v>Слесарь по ремонту строительных машин</v>
      </c>
      <c r="E23" s="7" t="s">
        <v>14</v>
      </c>
      <c r="F23" s="5" t="s">
        <v>18</v>
      </c>
      <c r="G23" s="36"/>
      <c r="H23" s="8"/>
      <c r="I23" s="8"/>
      <c r="J23" s="8"/>
      <c r="K23" s="8"/>
      <c r="L23" s="8"/>
      <c r="M23" s="8"/>
      <c r="N23" s="8"/>
      <c r="O23" s="8"/>
      <c r="P23" s="8"/>
      <c r="Q23" s="8"/>
      <c r="R23" s="8"/>
      <c r="S23" s="8"/>
      <c r="T23" s="8"/>
      <c r="U23" s="8"/>
      <c r="V23" s="8"/>
      <c r="W23" s="8"/>
      <c r="X23" s="8"/>
      <c r="Y23" s="8"/>
      <c r="Z23" s="8"/>
      <c r="AA23" s="8"/>
      <c r="AB23" s="8"/>
      <c r="AC23" s="8"/>
      <c r="AD23" s="8"/>
      <c r="AE23" s="8"/>
      <c r="AF23" s="8"/>
      <c r="AG23" s="8"/>
      <c r="AH23" s="33" t="str">
        <f t="shared" si="2"/>
        <v>проверка пройдена</v>
      </c>
    </row>
    <row r="24" spans="1:34" s="4" customFormat="1" ht="46.5" customHeight="1" x14ac:dyDescent="0.25">
      <c r="A24" s="34" t="s">
        <v>688</v>
      </c>
      <c r="B24" s="34" t="s">
        <v>621</v>
      </c>
      <c r="C24" s="34" t="s">
        <v>459</v>
      </c>
      <c r="D24" s="34" t="str">
        <f>VLOOKUP(C24,'Коды программ'!$A$2:$B$578,2,FALSE)</f>
        <v>Тракторист-машинист сельскохозяйственного производства</v>
      </c>
      <c r="E24" s="7" t="s">
        <v>10</v>
      </c>
      <c r="F24" s="23" t="s">
        <v>721</v>
      </c>
      <c r="G24" s="36">
        <v>22</v>
      </c>
      <c r="H24" s="8">
        <v>0</v>
      </c>
      <c r="I24" s="8">
        <v>0</v>
      </c>
      <c r="J24" s="8">
        <v>0</v>
      </c>
      <c r="K24" s="8">
        <v>0</v>
      </c>
      <c r="L24" s="8">
        <v>0</v>
      </c>
      <c r="M24" s="8">
        <v>1</v>
      </c>
      <c r="N24" s="8">
        <v>4</v>
      </c>
      <c r="O24" s="8">
        <v>0</v>
      </c>
      <c r="P24" s="8">
        <v>0</v>
      </c>
      <c r="Q24" s="8">
        <v>6</v>
      </c>
      <c r="R24" s="8">
        <v>0</v>
      </c>
      <c r="S24" s="8">
        <v>0</v>
      </c>
      <c r="T24" s="8">
        <v>0</v>
      </c>
      <c r="U24" s="8">
        <v>0</v>
      </c>
      <c r="V24" s="8">
        <v>1</v>
      </c>
      <c r="W24" s="8">
        <v>0</v>
      </c>
      <c r="X24" s="8">
        <v>0</v>
      </c>
      <c r="Y24" s="8">
        <v>0</v>
      </c>
      <c r="Z24" s="8">
        <v>0</v>
      </c>
      <c r="AA24" s="8">
        <v>0</v>
      </c>
      <c r="AB24" s="8">
        <v>0</v>
      </c>
      <c r="AC24" s="8">
        <v>0</v>
      </c>
      <c r="AD24" s="8">
        <v>10</v>
      </c>
      <c r="AE24" s="8">
        <v>0</v>
      </c>
      <c r="AF24" s="8">
        <v>0</v>
      </c>
      <c r="AG24" s="8">
        <v>0</v>
      </c>
      <c r="AH24" s="33"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48" customHeight="1" x14ac:dyDescent="0.25">
      <c r="A25" s="34" t="s">
        <v>688</v>
      </c>
      <c r="B25" s="34" t="s">
        <v>621</v>
      </c>
      <c r="C25" s="34" t="s">
        <v>459</v>
      </c>
      <c r="D25" s="34" t="str">
        <f>VLOOKUP(C25,'Коды программ'!$A$2:$B$578,2,FALSE)</f>
        <v>Тракторист-машинист сельскохозяйственного производства</v>
      </c>
      <c r="E25" s="7" t="s">
        <v>11</v>
      </c>
      <c r="F25" s="5" t="s">
        <v>722</v>
      </c>
      <c r="G25" s="36"/>
      <c r="H25" s="8"/>
      <c r="I25" s="8"/>
      <c r="J25" s="8"/>
      <c r="K25" s="8"/>
      <c r="L25" s="8"/>
      <c r="M25" s="8"/>
      <c r="N25" s="8"/>
      <c r="O25" s="8"/>
      <c r="P25" s="8"/>
      <c r="Q25" s="8"/>
      <c r="R25" s="8"/>
      <c r="S25" s="8"/>
      <c r="T25" s="8"/>
      <c r="U25" s="8"/>
      <c r="V25" s="8"/>
      <c r="W25" s="8"/>
      <c r="X25" s="8"/>
      <c r="Y25" s="8"/>
      <c r="Z25" s="8"/>
      <c r="AA25" s="8"/>
      <c r="AB25" s="8"/>
      <c r="AC25" s="8"/>
      <c r="AD25" s="8"/>
      <c r="AE25" s="8"/>
      <c r="AF25" s="8"/>
      <c r="AG25" s="8"/>
      <c r="AH25" s="33"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46.5" customHeight="1" x14ac:dyDescent="0.25">
      <c r="A26" s="34" t="s">
        <v>688</v>
      </c>
      <c r="B26" s="34" t="s">
        <v>621</v>
      </c>
      <c r="C26" s="34" t="s">
        <v>459</v>
      </c>
      <c r="D26" s="34" t="str">
        <f>VLOOKUP(C26,'Коды программ'!$A$2:$B$578,2,FALSE)</f>
        <v>Тракторист-машинист сельскохозяйственного производства</v>
      </c>
      <c r="E26" s="7" t="s">
        <v>12</v>
      </c>
      <c r="F26" s="5" t="s">
        <v>723</v>
      </c>
      <c r="G26" s="36"/>
      <c r="H26" s="8"/>
      <c r="I26" s="8"/>
      <c r="J26" s="8"/>
      <c r="K26" s="8"/>
      <c r="L26" s="8"/>
      <c r="M26" s="8"/>
      <c r="N26" s="8"/>
      <c r="O26" s="8"/>
      <c r="P26" s="8"/>
      <c r="Q26" s="8"/>
      <c r="R26" s="8"/>
      <c r="S26" s="8"/>
      <c r="T26" s="8"/>
      <c r="U26" s="8"/>
      <c r="V26" s="8"/>
      <c r="W26" s="8"/>
      <c r="X26" s="8"/>
      <c r="Y26" s="8"/>
      <c r="Z26" s="8"/>
      <c r="AA26" s="8"/>
      <c r="AB26" s="8"/>
      <c r="AC26" s="8"/>
      <c r="AD26" s="8"/>
      <c r="AE26" s="8"/>
      <c r="AF26" s="8"/>
      <c r="AG26" s="8"/>
      <c r="AH26" s="33" t="str">
        <f t="shared" si="3"/>
        <v>проверка пройдена</v>
      </c>
    </row>
    <row r="27" spans="1:34" s="4" customFormat="1" ht="52.5" customHeight="1" x14ac:dyDescent="0.25">
      <c r="A27" s="34" t="s">
        <v>688</v>
      </c>
      <c r="B27" s="34" t="s">
        <v>621</v>
      </c>
      <c r="C27" s="34" t="s">
        <v>459</v>
      </c>
      <c r="D27" s="34" t="str">
        <f>VLOOKUP(C27,'Коды программ'!$A$2:$B$578,2,FALSE)</f>
        <v>Тракторист-машинист сельскохозяйственного производства</v>
      </c>
      <c r="E27" s="7" t="s">
        <v>13</v>
      </c>
      <c r="F27" s="5" t="s">
        <v>15</v>
      </c>
      <c r="G27" s="36"/>
      <c r="H27" s="8"/>
      <c r="I27" s="8"/>
      <c r="J27" s="8"/>
      <c r="K27" s="8"/>
      <c r="L27" s="8"/>
      <c r="M27" s="8"/>
      <c r="N27" s="8"/>
      <c r="O27" s="8"/>
      <c r="P27" s="8"/>
      <c r="Q27" s="8"/>
      <c r="R27" s="8"/>
      <c r="S27" s="8"/>
      <c r="T27" s="8"/>
      <c r="U27" s="8"/>
      <c r="V27" s="8"/>
      <c r="W27" s="8"/>
      <c r="X27" s="8"/>
      <c r="Y27" s="8"/>
      <c r="Z27" s="8"/>
      <c r="AA27" s="8"/>
      <c r="AB27" s="8"/>
      <c r="AC27" s="8"/>
      <c r="AD27" s="8"/>
      <c r="AE27" s="8"/>
      <c r="AF27" s="8"/>
      <c r="AG27" s="8"/>
      <c r="AH27" s="33" t="str">
        <f t="shared" si="3"/>
        <v>проверка пройдена</v>
      </c>
    </row>
    <row r="28" spans="1:34" s="4" customFormat="1" ht="50.25" customHeight="1" x14ac:dyDescent="0.25">
      <c r="A28" s="34" t="s">
        <v>688</v>
      </c>
      <c r="B28" s="34" t="s">
        <v>621</v>
      </c>
      <c r="C28" s="34" t="s">
        <v>459</v>
      </c>
      <c r="D28" s="34" t="str">
        <f>VLOOKUP(C28,'Коды программ'!$A$2:$B$578,2,FALSE)</f>
        <v>Тракторист-машинист сельскохозяйственного производства</v>
      </c>
      <c r="E28" s="7" t="s">
        <v>14</v>
      </c>
      <c r="F28" s="5" t="s">
        <v>18</v>
      </c>
      <c r="G28" s="36"/>
      <c r="H28" s="8"/>
      <c r="I28" s="8"/>
      <c r="J28" s="8"/>
      <c r="K28" s="8"/>
      <c r="L28" s="8"/>
      <c r="M28" s="8"/>
      <c r="N28" s="8"/>
      <c r="O28" s="8"/>
      <c r="P28" s="8"/>
      <c r="Q28" s="8"/>
      <c r="R28" s="8"/>
      <c r="S28" s="8"/>
      <c r="T28" s="8"/>
      <c r="U28" s="8"/>
      <c r="V28" s="8"/>
      <c r="W28" s="8"/>
      <c r="X28" s="8"/>
      <c r="Y28" s="8"/>
      <c r="Z28" s="8"/>
      <c r="AA28" s="8"/>
      <c r="AB28" s="8"/>
      <c r="AC28" s="8"/>
      <c r="AD28" s="8"/>
      <c r="AE28" s="8"/>
      <c r="AF28" s="8"/>
      <c r="AG28" s="8"/>
      <c r="AH28" s="33" t="str">
        <f t="shared" si="3"/>
        <v>проверка пройдена</v>
      </c>
    </row>
    <row r="29" spans="1:34" s="4" customFormat="1" ht="35.25" customHeight="1" x14ac:dyDescent="0.25">
      <c r="A29" s="34" t="s">
        <v>688</v>
      </c>
      <c r="B29" s="34" t="s">
        <v>621</v>
      </c>
      <c r="C29" s="34" t="s">
        <v>512</v>
      </c>
      <c r="D29" s="34" t="str">
        <f>VLOOKUP(C29,'Коды программ'!$A$2:$B$578,2,FALSE)</f>
        <v>Парикмахер</v>
      </c>
      <c r="E29" s="7" t="s">
        <v>10</v>
      </c>
      <c r="F29" s="23" t="s">
        <v>721</v>
      </c>
      <c r="G29" s="36">
        <v>23</v>
      </c>
      <c r="H29" s="8">
        <v>7</v>
      </c>
      <c r="I29" s="8">
        <v>7</v>
      </c>
      <c r="J29" s="8">
        <v>0</v>
      </c>
      <c r="K29" s="8">
        <v>0</v>
      </c>
      <c r="L29" s="8">
        <v>0</v>
      </c>
      <c r="M29" s="8">
        <v>4</v>
      </c>
      <c r="N29" s="8">
        <v>0</v>
      </c>
      <c r="O29" s="8">
        <v>0</v>
      </c>
      <c r="P29" s="8">
        <v>4</v>
      </c>
      <c r="Q29" s="8">
        <v>8</v>
      </c>
      <c r="R29" s="8">
        <v>0</v>
      </c>
      <c r="S29" s="8">
        <v>0</v>
      </c>
      <c r="T29" s="8">
        <v>0</v>
      </c>
      <c r="U29" s="8">
        <v>0</v>
      </c>
      <c r="V29" s="8">
        <v>0</v>
      </c>
      <c r="W29" s="8">
        <v>0</v>
      </c>
      <c r="X29" s="8">
        <v>0</v>
      </c>
      <c r="Y29" s="8">
        <v>0</v>
      </c>
      <c r="Z29" s="8">
        <v>0</v>
      </c>
      <c r="AA29" s="8">
        <v>0</v>
      </c>
      <c r="AB29" s="8">
        <v>0</v>
      </c>
      <c r="AC29" s="8">
        <v>0</v>
      </c>
      <c r="AD29" s="8">
        <v>0</v>
      </c>
      <c r="AE29" s="8">
        <v>0</v>
      </c>
      <c r="AF29" s="8">
        <v>0</v>
      </c>
      <c r="AG29" s="8">
        <v>0</v>
      </c>
      <c r="AH29" s="33"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5.25" customHeight="1" x14ac:dyDescent="0.25">
      <c r="A30" s="34" t="s">
        <v>688</v>
      </c>
      <c r="B30" s="34" t="s">
        <v>621</v>
      </c>
      <c r="C30" s="34" t="s">
        <v>512</v>
      </c>
      <c r="D30" s="34" t="str">
        <f>VLOOKUP(C30,'Коды программ'!$A$2:$B$578,2,FALSE)</f>
        <v>Парикмахер</v>
      </c>
      <c r="E30" s="7" t="s">
        <v>11</v>
      </c>
      <c r="F30" s="5" t="s">
        <v>722</v>
      </c>
      <c r="G30" s="36"/>
      <c r="H30" s="8"/>
      <c r="I30" s="8"/>
      <c r="J30" s="8"/>
      <c r="K30" s="8"/>
      <c r="L30" s="8"/>
      <c r="M30" s="8"/>
      <c r="N30" s="8"/>
      <c r="O30" s="8"/>
      <c r="P30" s="8"/>
      <c r="Q30" s="8"/>
      <c r="R30" s="8"/>
      <c r="S30" s="8"/>
      <c r="T30" s="8"/>
      <c r="U30" s="8"/>
      <c r="V30" s="8"/>
      <c r="W30" s="8"/>
      <c r="X30" s="8"/>
      <c r="Y30" s="8"/>
      <c r="Z30" s="8"/>
      <c r="AA30" s="8"/>
      <c r="AB30" s="8"/>
      <c r="AC30" s="8"/>
      <c r="AD30" s="8"/>
      <c r="AE30" s="8"/>
      <c r="AF30" s="8"/>
      <c r="AG30" s="8"/>
      <c r="AH30" s="33"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5.25" customHeight="1" x14ac:dyDescent="0.25">
      <c r="A31" s="34" t="s">
        <v>688</v>
      </c>
      <c r="B31" s="34" t="s">
        <v>621</v>
      </c>
      <c r="C31" s="34" t="s">
        <v>512</v>
      </c>
      <c r="D31" s="34" t="str">
        <f>VLOOKUP(C31,'Коды программ'!$A$2:$B$578,2,FALSE)</f>
        <v>Парикмахер</v>
      </c>
      <c r="E31" s="7" t="s">
        <v>12</v>
      </c>
      <c r="F31" s="5" t="s">
        <v>723</v>
      </c>
      <c r="G31" s="36"/>
      <c r="H31" s="8"/>
      <c r="I31" s="8"/>
      <c r="J31" s="8"/>
      <c r="K31" s="8"/>
      <c r="L31" s="8"/>
      <c r="M31" s="8"/>
      <c r="N31" s="8"/>
      <c r="O31" s="8"/>
      <c r="P31" s="8"/>
      <c r="Q31" s="8"/>
      <c r="R31" s="8"/>
      <c r="S31" s="8"/>
      <c r="T31" s="8"/>
      <c r="U31" s="8"/>
      <c r="V31" s="8"/>
      <c r="W31" s="8"/>
      <c r="X31" s="8"/>
      <c r="Y31" s="8"/>
      <c r="Z31" s="8"/>
      <c r="AA31" s="8"/>
      <c r="AB31" s="8"/>
      <c r="AC31" s="8"/>
      <c r="AD31" s="8"/>
      <c r="AE31" s="8"/>
      <c r="AF31" s="8"/>
      <c r="AG31" s="8"/>
      <c r="AH31" s="33" t="str">
        <f t="shared" si="4"/>
        <v>проверка пройдена</v>
      </c>
    </row>
    <row r="32" spans="1:34" s="4" customFormat="1" ht="36.75" customHeight="1" x14ac:dyDescent="0.25">
      <c r="A32" s="34" t="s">
        <v>688</v>
      </c>
      <c r="B32" s="34" t="s">
        <v>621</v>
      </c>
      <c r="C32" s="34" t="s">
        <v>512</v>
      </c>
      <c r="D32" s="34" t="str">
        <f>VLOOKUP(C32,'Коды программ'!$A$2:$B$578,2,FALSE)</f>
        <v>Парикмахер</v>
      </c>
      <c r="E32" s="7" t="s">
        <v>13</v>
      </c>
      <c r="F32" s="5" t="s">
        <v>15</v>
      </c>
      <c r="G32" s="36">
        <v>1</v>
      </c>
      <c r="H32" s="8">
        <v>0</v>
      </c>
      <c r="I32" s="8">
        <v>0</v>
      </c>
      <c r="J32" s="8">
        <v>0</v>
      </c>
      <c r="K32" s="8">
        <v>0</v>
      </c>
      <c r="L32" s="8">
        <v>0</v>
      </c>
      <c r="M32" s="8">
        <v>1</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33" t="str">
        <f t="shared" si="4"/>
        <v>проверка пройдена</v>
      </c>
    </row>
    <row r="33" spans="1:34" s="4" customFormat="1" ht="27" customHeight="1" x14ac:dyDescent="0.25">
      <c r="A33" s="34" t="s">
        <v>688</v>
      </c>
      <c r="B33" s="34" t="s">
        <v>621</v>
      </c>
      <c r="C33" s="34" t="s">
        <v>512</v>
      </c>
      <c r="D33" s="34" t="str">
        <f>VLOOKUP(C33,'Коды программ'!$A$2:$B$578,2,FALSE)</f>
        <v>Парикмахер</v>
      </c>
      <c r="E33" s="7" t="s">
        <v>14</v>
      </c>
      <c r="F33" s="5" t="s">
        <v>18</v>
      </c>
      <c r="G33" s="36"/>
      <c r="H33" s="8"/>
      <c r="I33" s="8"/>
      <c r="J33" s="8"/>
      <c r="K33" s="8"/>
      <c r="L33" s="8"/>
      <c r="M33" s="8"/>
      <c r="N33" s="8"/>
      <c r="O33" s="8"/>
      <c r="P33" s="8"/>
      <c r="Q33" s="8"/>
      <c r="R33" s="8"/>
      <c r="S33" s="8"/>
      <c r="T33" s="8"/>
      <c r="U33" s="8"/>
      <c r="V33" s="8"/>
      <c r="W33" s="8"/>
      <c r="X33" s="8"/>
      <c r="Y33" s="8"/>
      <c r="Z33" s="8"/>
      <c r="AA33" s="8"/>
      <c r="AB33" s="8"/>
      <c r="AC33" s="8"/>
      <c r="AD33" s="8"/>
      <c r="AE33" s="8"/>
      <c r="AF33" s="8"/>
      <c r="AG33" s="8"/>
      <c r="AH33" s="33" t="str">
        <f t="shared" si="4"/>
        <v>проверка пройдена</v>
      </c>
    </row>
    <row r="34" spans="1:34" s="4" customFormat="1" ht="35.25" customHeight="1" x14ac:dyDescent="0.25">
      <c r="A34" s="34" t="s">
        <v>688</v>
      </c>
      <c r="B34" s="34" t="s">
        <v>621</v>
      </c>
      <c r="C34" s="34" t="s">
        <v>543</v>
      </c>
      <c r="D34" s="34" t="str">
        <f>VLOOKUP(C34,'Коды программ'!$A$2:$B$578,2,FALSE)</f>
        <v>Делопроизводитель</v>
      </c>
      <c r="E34" s="7" t="s">
        <v>10</v>
      </c>
      <c r="F34" s="23" t="s">
        <v>721</v>
      </c>
      <c r="G34" s="36">
        <v>25</v>
      </c>
      <c r="H34" s="8">
        <v>19</v>
      </c>
      <c r="I34" s="8">
        <v>12</v>
      </c>
      <c r="J34" s="8">
        <v>0</v>
      </c>
      <c r="K34" s="8">
        <v>0</v>
      </c>
      <c r="L34" s="8">
        <v>0</v>
      </c>
      <c r="M34" s="8">
        <v>1</v>
      </c>
      <c r="N34" s="8">
        <v>0</v>
      </c>
      <c r="O34" s="8">
        <v>0</v>
      </c>
      <c r="P34" s="8">
        <v>4</v>
      </c>
      <c r="Q34" s="8">
        <v>1</v>
      </c>
      <c r="R34" s="8">
        <v>0</v>
      </c>
      <c r="S34" s="8">
        <v>0</v>
      </c>
      <c r="T34" s="8">
        <v>0</v>
      </c>
      <c r="U34" s="8">
        <v>0</v>
      </c>
      <c r="V34" s="8">
        <v>0</v>
      </c>
      <c r="W34" s="8">
        <v>0</v>
      </c>
      <c r="X34" s="8">
        <v>0</v>
      </c>
      <c r="Y34" s="8">
        <v>0</v>
      </c>
      <c r="Z34" s="8">
        <v>0</v>
      </c>
      <c r="AA34" s="8">
        <v>0</v>
      </c>
      <c r="AB34" s="8">
        <v>0</v>
      </c>
      <c r="AC34" s="8">
        <v>0</v>
      </c>
      <c r="AD34" s="8">
        <v>0</v>
      </c>
      <c r="AE34" s="8">
        <v>0</v>
      </c>
      <c r="AF34" s="8">
        <v>0</v>
      </c>
      <c r="AG34" s="8">
        <v>0</v>
      </c>
      <c r="AH34" s="33"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x14ac:dyDescent="0.25">
      <c r="A35" s="34" t="s">
        <v>688</v>
      </c>
      <c r="B35" s="34" t="s">
        <v>621</v>
      </c>
      <c r="C35" s="34" t="s">
        <v>543</v>
      </c>
      <c r="D35" s="34" t="str">
        <f>VLOOKUP(C35,'Коды программ'!$A$2:$B$578,2,FALSE)</f>
        <v>Делопроизводитель</v>
      </c>
      <c r="E35" s="7" t="s">
        <v>11</v>
      </c>
      <c r="F35" s="5" t="s">
        <v>722</v>
      </c>
      <c r="G35" s="36"/>
      <c r="H35" s="8"/>
      <c r="I35" s="8"/>
      <c r="J35" s="8"/>
      <c r="K35" s="8"/>
      <c r="L35" s="8"/>
      <c r="M35" s="8"/>
      <c r="N35" s="8"/>
      <c r="O35" s="8"/>
      <c r="P35" s="8"/>
      <c r="Q35" s="8"/>
      <c r="R35" s="8"/>
      <c r="S35" s="8"/>
      <c r="T35" s="8"/>
      <c r="U35" s="8"/>
      <c r="V35" s="8"/>
      <c r="W35" s="8"/>
      <c r="X35" s="8"/>
      <c r="Y35" s="8"/>
      <c r="Z35" s="8"/>
      <c r="AA35" s="8"/>
      <c r="AB35" s="8"/>
      <c r="AC35" s="8"/>
      <c r="AD35" s="8"/>
      <c r="AE35" s="8"/>
      <c r="AF35" s="8"/>
      <c r="AG35" s="8"/>
      <c r="AH35" s="33"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x14ac:dyDescent="0.25">
      <c r="A36" s="34" t="s">
        <v>688</v>
      </c>
      <c r="B36" s="34" t="s">
        <v>621</v>
      </c>
      <c r="C36" s="34" t="s">
        <v>543</v>
      </c>
      <c r="D36" s="34" t="str">
        <f>VLOOKUP(C36,'Коды программ'!$A$2:$B$578,2,FALSE)</f>
        <v>Делопроизводитель</v>
      </c>
      <c r="E36" s="7" t="s">
        <v>12</v>
      </c>
      <c r="F36" s="5" t="s">
        <v>723</v>
      </c>
      <c r="G36" s="36"/>
      <c r="H36" s="8"/>
      <c r="I36" s="8"/>
      <c r="J36" s="8"/>
      <c r="K36" s="8"/>
      <c r="L36" s="8"/>
      <c r="M36" s="8"/>
      <c r="N36" s="8"/>
      <c r="O36" s="8"/>
      <c r="P36" s="8"/>
      <c r="Q36" s="8"/>
      <c r="R36" s="8"/>
      <c r="S36" s="8"/>
      <c r="T36" s="8"/>
      <c r="U36" s="8"/>
      <c r="V36" s="8"/>
      <c r="W36" s="8"/>
      <c r="X36" s="8"/>
      <c r="Y36" s="8"/>
      <c r="Z36" s="8"/>
      <c r="AA36" s="8"/>
      <c r="AB36" s="8"/>
      <c r="AC36" s="8"/>
      <c r="AD36" s="8"/>
      <c r="AE36" s="8"/>
      <c r="AF36" s="8"/>
      <c r="AG36" s="8"/>
      <c r="AH36" s="33" t="str">
        <f t="shared" si="5"/>
        <v>проверка пройдена</v>
      </c>
    </row>
    <row r="37" spans="1:34" s="4" customFormat="1" ht="36.75" customHeight="1" x14ac:dyDescent="0.25">
      <c r="A37" s="34" t="s">
        <v>688</v>
      </c>
      <c r="B37" s="34" t="s">
        <v>621</v>
      </c>
      <c r="C37" s="34" t="s">
        <v>543</v>
      </c>
      <c r="D37" s="34" t="str">
        <f>VLOOKUP(C37,'Коды программ'!$A$2:$B$578,2,FALSE)</f>
        <v>Делопроизводитель</v>
      </c>
      <c r="E37" s="7" t="s">
        <v>13</v>
      </c>
      <c r="F37" s="5" t="s">
        <v>15</v>
      </c>
      <c r="G37" s="36">
        <v>1</v>
      </c>
      <c r="H37" s="8">
        <v>0</v>
      </c>
      <c r="I37" s="8">
        <v>0</v>
      </c>
      <c r="J37" s="8">
        <v>0</v>
      </c>
      <c r="K37" s="8">
        <v>0</v>
      </c>
      <c r="L37" s="8">
        <v>0</v>
      </c>
      <c r="M37" s="8">
        <v>0</v>
      </c>
      <c r="N37" s="8">
        <v>0</v>
      </c>
      <c r="O37" s="8">
        <v>0</v>
      </c>
      <c r="P37" s="8">
        <v>0</v>
      </c>
      <c r="Q37" s="8">
        <v>1</v>
      </c>
      <c r="R37" s="8">
        <v>0</v>
      </c>
      <c r="S37" s="8">
        <v>0</v>
      </c>
      <c r="T37" s="8">
        <v>0</v>
      </c>
      <c r="U37" s="8">
        <v>0</v>
      </c>
      <c r="V37" s="8">
        <v>0</v>
      </c>
      <c r="W37" s="8">
        <v>0</v>
      </c>
      <c r="X37" s="8">
        <v>0</v>
      </c>
      <c r="Y37" s="8">
        <v>0</v>
      </c>
      <c r="Z37" s="8">
        <v>0</v>
      </c>
      <c r="AA37" s="8">
        <v>0</v>
      </c>
      <c r="AB37" s="8">
        <v>0</v>
      </c>
      <c r="AC37" s="8">
        <v>0</v>
      </c>
      <c r="AD37" s="8">
        <v>0</v>
      </c>
      <c r="AE37" s="8">
        <v>0</v>
      </c>
      <c r="AF37" s="8">
        <v>0</v>
      </c>
      <c r="AG37" s="8">
        <v>0</v>
      </c>
      <c r="AH37" s="33" t="str">
        <f t="shared" si="5"/>
        <v>проверка пройдена</v>
      </c>
    </row>
    <row r="38" spans="1:34" s="4" customFormat="1" ht="27" customHeight="1" x14ac:dyDescent="0.25">
      <c r="A38" s="34" t="s">
        <v>688</v>
      </c>
      <c r="B38" s="34" t="s">
        <v>621</v>
      </c>
      <c r="C38" s="34" t="s">
        <v>543</v>
      </c>
      <c r="D38" s="34" t="str">
        <f>VLOOKUP(C38,'Коды программ'!$A$2:$B$578,2,FALSE)</f>
        <v>Делопроизводитель</v>
      </c>
      <c r="E38" s="7" t="s">
        <v>14</v>
      </c>
      <c r="F38" s="5" t="s">
        <v>18</v>
      </c>
      <c r="G38" s="36"/>
      <c r="H38" s="8"/>
      <c r="I38" s="8"/>
      <c r="J38" s="8"/>
      <c r="K38" s="8"/>
      <c r="L38" s="8"/>
      <c r="M38" s="8"/>
      <c r="N38" s="8"/>
      <c r="O38" s="8"/>
      <c r="P38" s="8"/>
      <c r="Q38" s="8"/>
      <c r="R38" s="8"/>
      <c r="S38" s="8"/>
      <c r="T38" s="8"/>
      <c r="U38" s="8"/>
      <c r="V38" s="8"/>
      <c r="W38" s="8"/>
      <c r="X38" s="8"/>
      <c r="Y38" s="8"/>
      <c r="Z38" s="8"/>
      <c r="AA38" s="8"/>
      <c r="AB38" s="8"/>
      <c r="AC38" s="8"/>
      <c r="AD38" s="8"/>
      <c r="AE38" s="8"/>
      <c r="AF38" s="8"/>
      <c r="AG38" s="8"/>
      <c r="AH38" s="33" t="str">
        <f t="shared" si="5"/>
        <v>проверка пройдена</v>
      </c>
    </row>
    <row r="39" spans="1:34" ht="64.5" customHeight="1" x14ac:dyDescent="0.3">
      <c r="A39" s="40" t="s">
        <v>725</v>
      </c>
      <c r="B39" s="40"/>
      <c r="C39" s="40"/>
      <c r="D39" s="40"/>
      <c r="E39" s="40"/>
      <c r="F39" s="40"/>
      <c r="G39" s="27"/>
      <c r="H39" s="27"/>
      <c r="I39" s="27"/>
      <c r="J39" s="27"/>
      <c r="K39" s="27"/>
      <c r="L39" s="27"/>
      <c r="M39" s="27"/>
      <c r="N39" s="27"/>
      <c r="O39" s="27"/>
      <c r="P39" s="27"/>
      <c r="Q39" s="27"/>
      <c r="R39" s="27"/>
      <c r="S39" s="27"/>
      <c r="T39" s="27"/>
      <c r="U39" s="27"/>
      <c r="V39" s="27"/>
      <c r="W39" s="13"/>
      <c r="X39" s="13"/>
      <c r="Y39" s="13"/>
      <c r="Z39" s="13"/>
      <c r="AA39" s="13"/>
      <c r="AB39" s="13"/>
      <c r="AC39" s="13"/>
      <c r="AD39" s="13"/>
      <c r="AE39" s="13"/>
      <c r="AF39" s="13"/>
      <c r="AG39" s="6"/>
    </row>
    <row r="41" spans="1:34" ht="114" customHeight="1" x14ac:dyDescent="0.3">
      <c r="A41" s="38" t="s">
        <v>1330</v>
      </c>
      <c r="B41" s="38"/>
      <c r="C41" s="38"/>
      <c r="D41" s="38"/>
    </row>
    <row r="42" spans="1:34" ht="40.5" x14ac:dyDescent="0.3">
      <c r="A42" s="24" t="s">
        <v>1319</v>
      </c>
      <c r="B42" s="24" t="s">
        <v>1320</v>
      </c>
      <c r="C42" s="24" t="s">
        <v>1321</v>
      </c>
      <c r="D42" s="24" t="s">
        <v>1322</v>
      </c>
      <c r="K42" s="14"/>
    </row>
    <row r="43" spans="1:34" ht="54" customHeight="1" x14ac:dyDescent="0.3">
      <c r="A43" s="25" t="s">
        <v>1345</v>
      </c>
      <c r="B43" s="25" t="s">
        <v>1346</v>
      </c>
      <c r="C43" s="37" t="s">
        <v>1347</v>
      </c>
      <c r="D43" s="25">
        <v>89883874714</v>
      </c>
      <c r="F43" s="2" t="s">
        <v>1349</v>
      </c>
      <c r="AH43" s="2" t="s">
        <v>1351</v>
      </c>
    </row>
  </sheetData>
  <mergeCells count="18">
    <mergeCell ref="A3:AG3"/>
    <mergeCell ref="AG5:AG7"/>
    <mergeCell ref="A5:A7"/>
    <mergeCell ref="B5:B7"/>
    <mergeCell ref="F5:F7"/>
    <mergeCell ref="E5:E7"/>
    <mergeCell ref="G5:G7"/>
    <mergeCell ref="C5:C7"/>
    <mergeCell ref="AA6:AF6"/>
    <mergeCell ref="N6:P6"/>
    <mergeCell ref="U6:Z6"/>
    <mergeCell ref="A41:D41"/>
    <mergeCell ref="AH5:AH7"/>
    <mergeCell ref="A39:F39"/>
    <mergeCell ref="H6:M6"/>
    <mergeCell ref="D5:D7"/>
    <mergeCell ref="H5:AF5"/>
    <mergeCell ref="Q6:T6"/>
  </mergeCells>
  <hyperlinks>
    <hyperlink ref="C43"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программ'!#REF!</xm:f>
          </x14:formula1>
          <xm:sqref>A9:A38</xm:sqref>
        </x14:dataValidation>
        <x14:dataValidation type="list" allowBlank="1" showInputMessage="1" showErrorMessage="1">
          <x14:formula1>
            <xm:f>'Коды программ'!#REF!</xm:f>
          </x14:formula1>
          <xm:sqref>B9:B38</xm:sqref>
        </x14:dataValidation>
        <x14:dataValidation type="list" allowBlank="1" showInputMessage="1" showErrorMessage="1">
          <x14:formula1>
            <xm:f>'Коды программ'!#REF!</xm:f>
          </x14:formula1>
          <xm:sqref>C9:C38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topLeftCell="U7" zoomScale="55" zoomScaleNormal="55" workbookViewId="0">
      <selection activeCell="AA42" sqref="AA42"/>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28" t="s">
        <v>1338</v>
      </c>
    </row>
    <row r="2" spans="1:35" ht="20.25" x14ac:dyDescent="0.3">
      <c r="A2" s="10"/>
    </row>
    <row r="3" spans="1:35" ht="147.75" customHeight="1"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5" spans="1:35" s="3" customFormat="1" ht="42.75" customHeight="1" x14ac:dyDescent="0.25">
      <c r="A5" s="44" t="s">
        <v>1323</v>
      </c>
      <c r="B5" s="44" t="s">
        <v>1324</v>
      </c>
      <c r="C5" s="44" t="s">
        <v>1344</v>
      </c>
      <c r="D5" s="44" t="s">
        <v>1327</v>
      </c>
      <c r="E5" s="44" t="s">
        <v>1325</v>
      </c>
      <c r="F5" s="44" t="s">
        <v>8</v>
      </c>
      <c r="G5" s="44" t="s">
        <v>1326</v>
      </c>
      <c r="H5" s="57" t="s">
        <v>1343</v>
      </c>
      <c r="I5" s="47" t="s">
        <v>1342</v>
      </c>
      <c r="J5" s="48"/>
      <c r="K5" s="48"/>
      <c r="L5" s="48"/>
      <c r="M5" s="48"/>
      <c r="N5" s="48"/>
      <c r="O5" s="48"/>
      <c r="P5" s="48"/>
      <c r="Q5" s="48"/>
      <c r="R5" s="48"/>
      <c r="S5" s="48"/>
      <c r="T5" s="48"/>
      <c r="U5" s="48"/>
      <c r="V5" s="48"/>
      <c r="W5" s="48"/>
      <c r="X5" s="48"/>
      <c r="Y5" s="48"/>
      <c r="Z5" s="48"/>
      <c r="AA5" s="48"/>
      <c r="AB5" s="48"/>
      <c r="AC5" s="48"/>
      <c r="AD5" s="48"/>
      <c r="AE5" s="48"/>
      <c r="AF5" s="48"/>
      <c r="AG5" s="49"/>
      <c r="AH5" s="59" t="s">
        <v>1337</v>
      </c>
      <c r="AI5" s="39" t="s">
        <v>1328</v>
      </c>
    </row>
    <row r="6" spans="1:35" s="3" customFormat="1" ht="51.75" customHeight="1" x14ac:dyDescent="0.25">
      <c r="A6" s="45"/>
      <c r="B6" s="45"/>
      <c r="C6" s="45"/>
      <c r="D6" s="45"/>
      <c r="E6" s="45"/>
      <c r="F6" s="45"/>
      <c r="G6" s="45"/>
      <c r="H6" s="57"/>
      <c r="I6" s="41" t="s">
        <v>9</v>
      </c>
      <c r="J6" s="42"/>
      <c r="K6" s="42"/>
      <c r="L6" s="42"/>
      <c r="M6" s="42"/>
      <c r="N6" s="43"/>
      <c r="O6" s="50" t="s">
        <v>730</v>
      </c>
      <c r="P6" s="51"/>
      <c r="Q6" s="52"/>
      <c r="R6" s="50" t="s">
        <v>735</v>
      </c>
      <c r="S6" s="51"/>
      <c r="T6" s="51"/>
      <c r="U6" s="52"/>
      <c r="V6" s="41" t="s">
        <v>733</v>
      </c>
      <c r="W6" s="42"/>
      <c r="X6" s="42"/>
      <c r="Y6" s="42"/>
      <c r="Z6" s="42"/>
      <c r="AA6" s="43"/>
      <c r="AB6" s="47" t="s">
        <v>1340</v>
      </c>
      <c r="AC6" s="48"/>
      <c r="AD6" s="48"/>
      <c r="AE6" s="48"/>
      <c r="AF6" s="48"/>
      <c r="AG6" s="48"/>
      <c r="AH6" s="59"/>
      <c r="AI6" s="39"/>
    </row>
    <row r="7" spans="1:35" s="4" customFormat="1" ht="255.75" customHeight="1" x14ac:dyDescent="0.25">
      <c r="A7" s="45"/>
      <c r="B7" s="45"/>
      <c r="C7" s="46"/>
      <c r="D7" s="45"/>
      <c r="E7" s="46"/>
      <c r="F7" s="45"/>
      <c r="G7" s="45"/>
      <c r="H7" s="58"/>
      <c r="I7" s="11" t="s">
        <v>1331</v>
      </c>
      <c r="J7" s="21" t="s">
        <v>731</v>
      </c>
      <c r="K7" s="21" t="s">
        <v>737</v>
      </c>
      <c r="L7" s="11" t="s">
        <v>742</v>
      </c>
      <c r="M7" s="12" t="s">
        <v>1332</v>
      </c>
      <c r="N7" s="19" t="s">
        <v>691</v>
      </c>
      <c r="O7" s="16" t="s">
        <v>720</v>
      </c>
      <c r="P7" s="20" t="s">
        <v>726</v>
      </c>
      <c r="Q7" s="19" t="s">
        <v>690</v>
      </c>
      <c r="R7" s="19" t="s">
        <v>740</v>
      </c>
      <c r="S7" s="29" t="s">
        <v>732</v>
      </c>
      <c r="T7" s="29" t="s">
        <v>1333</v>
      </c>
      <c r="U7" s="29" t="s">
        <v>739</v>
      </c>
      <c r="V7" s="19" t="s">
        <v>727</v>
      </c>
      <c r="W7" s="19" t="s">
        <v>724</v>
      </c>
      <c r="X7" s="19" t="s">
        <v>1334</v>
      </c>
      <c r="Y7" s="19" t="s">
        <v>1335</v>
      </c>
      <c r="Z7" s="19" t="s">
        <v>1336</v>
      </c>
      <c r="AA7" s="19" t="s">
        <v>1341</v>
      </c>
      <c r="AB7" s="30" t="s">
        <v>728</v>
      </c>
      <c r="AC7" s="30" t="s">
        <v>741</v>
      </c>
      <c r="AD7" s="30" t="s">
        <v>729</v>
      </c>
      <c r="AE7" s="30" t="s">
        <v>736</v>
      </c>
      <c r="AF7" s="30" t="s">
        <v>738</v>
      </c>
      <c r="AG7" s="30" t="s">
        <v>734</v>
      </c>
      <c r="AH7" s="59"/>
      <c r="AI7" s="39"/>
    </row>
    <row r="8" spans="1:35"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32">
        <v>34</v>
      </c>
      <c r="AI8" s="7" t="s">
        <v>1329</v>
      </c>
    </row>
    <row r="9" spans="1:35" s="4" customFormat="1" ht="162" customHeight="1" x14ac:dyDescent="0.25">
      <c r="A9" s="34" t="s">
        <v>688</v>
      </c>
      <c r="B9" s="34" t="s">
        <v>621</v>
      </c>
      <c r="C9" s="34" t="s">
        <v>1348</v>
      </c>
      <c r="D9" s="34" t="s">
        <v>41</v>
      </c>
      <c r="E9" s="34" t="str">
        <f>VLOOKUP(D9,'Коды программ'!$A$2:$B$578,2,FALSE)</f>
        <v>Электромонтажник электрических сетей и электрооборудования</v>
      </c>
      <c r="F9" s="7" t="s">
        <v>10</v>
      </c>
      <c r="G9" s="23" t="s">
        <v>721</v>
      </c>
      <c r="H9" s="35">
        <v>24</v>
      </c>
      <c r="I9" s="8">
        <v>23</v>
      </c>
      <c r="J9" s="8">
        <v>8</v>
      </c>
      <c r="K9" s="8">
        <v>23</v>
      </c>
      <c r="L9" s="8">
        <v>1</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31"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4" t="s">
        <v>688</v>
      </c>
      <c r="B10" s="34" t="s">
        <v>621</v>
      </c>
      <c r="C10" s="34" t="s">
        <v>1348</v>
      </c>
      <c r="D10" s="34" t="s">
        <v>41</v>
      </c>
      <c r="E10" s="34" t="str">
        <f>VLOOKUP(D10,'Коды программ'!$A$2:$B$578,2,FALSE)</f>
        <v>Электромонтажник электрических сетей и электрооборудования</v>
      </c>
      <c r="F10" s="7" t="s">
        <v>11</v>
      </c>
      <c r="G10" s="5" t="s">
        <v>722</v>
      </c>
      <c r="H10" s="35"/>
      <c r="I10" s="8"/>
      <c r="J10" s="8"/>
      <c r="K10" s="8"/>
      <c r="L10" s="8"/>
      <c r="M10" s="8"/>
      <c r="N10" s="8"/>
      <c r="O10" s="8"/>
      <c r="P10" s="8"/>
      <c r="Q10" s="8"/>
      <c r="R10" s="8"/>
      <c r="S10" s="8"/>
      <c r="T10" s="8"/>
      <c r="U10" s="8"/>
      <c r="V10" s="8"/>
      <c r="W10" s="8"/>
      <c r="X10" s="8"/>
      <c r="Y10" s="8"/>
      <c r="Z10" s="8"/>
      <c r="AA10" s="8"/>
      <c r="AB10" s="8"/>
      <c r="AC10" s="8"/>
      <c r="AD10" s="8"/>
      <c r="AE10" s="8"/>
      <c r="AF10" s="8"/>
      <c r="AG10" s="8"/>
      <c r="AH10" s="8"/>
      <c r="AI10" s="31"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58.25" customHeight="1" x14ac:dyDescent="0.25">
      <c r="A11" s="34" t="s">
        <v>688</v>
      </c>
      <c r="B11" s="34" t="s">
        <v>621</v>
      </c>
      <c r="C11" s="34" t="s">
        <v>1348</v>
      </c>
      <c r="D11" s="34" t="s">
        <v>41</v>
      </c>
      <c r="E11" s="34" t="str">
        <f>VLOOKUP(D11,'Коды программ'!$A$2:$B$578,2,FALSE)</f>
        <v>Электромонтажник электрических сетей и электрооборудования</v>
      </c>
      <c r="F11" s="7" t="s">
        <v>12</v>
      </c>
      <c r="G11" s="5" t="s">
        <v>723</v>
      </c>
      <c r="H11" s="35"/>
      <c r="I11" s="8"/>
      <c r="J11" s="8"/>
      <c r="K11" s="8"/>
      <c r="L11" s="8"/>
      <c r="M11" s="8"/>
      <c r="N11" s="8"/>
      <c r="O11" s="8"/>
      <c r="P11" s="8"/>
      <c r="Q11" s="8"/>
      <c r="R11" s="8"/>
      <c r="S11" s="8"/>
      <c r="T11" s="8"/>
      <c r="U11" s="8"/>
      <c r="V11" s="8"/>
      <c r="W11" s="8"/>
      <c r="X11" s="8"/>
      <c r="Y11" s="8"/>
      <c r="Z11" s="8"/>
      <c r="AA11" s="8"/>
      <c r="AB11" s="8"/>
      <c r="AC11" s="8"/>
      <c r="AD11" s="8"/>
      <c r="AE11" s="8"/>
      <c r="AF11" s="8"/>
      <c r="AG11" s="8"/>
      <c r="AH11" s="8"/>
      <c r="AI11" s="31" t="str">
        <f t="shared" si="0"/>
        <v>проверка пройдена</v>
      </c>
    </row>
    <row r="12" spans="1:35" s="4" customFormat="1" ht="159.75" customHeight="1" x14ac:dyDescent="0.25">
      <c r="A12" s="34" t="s">
        <v>688</v>
      </c>
      <c r="B12" s="34" t="s">
        <v>621</v>
      </c>
      <c r="C12" s="34" t="s">
        <v>1348</v>
      </c>
      <c r="D12" s="34" t="s">
        <v>41</v>
      </c>
      <c r="E12" s="34" t="str">
        <f>VLOOKUP(D12,'Коды программ'!$A$2:$B$578,2,FALSE)</f>
        <v>Электромонтажник электрических сетей и электрооборудования</v>
      </c>
      <c r="F12" s="7" t="s">
        <v>13</v>
      </c>
      <c r="G12" s="5" t="s">
        <v>15</v>
      </c>
      <c r="H12" s="35"/>
      <c r="I12" s="8"/>
      <c r="J12" s="8"/>
      <c r="K12" s="8"/>
      <c r="L12" s="8"/>
      <c r="M12" s="8"/>
      <c r="N12" s="8"/>
      <c r="O12" s="8"/>
      <c r="P12" s="8"/>
      <c r="Q12" s="8"/>
      <c r="R12" s="8"/>
      <c r="S12" s="8"/>
      <c r="T12" s="8"/>
      <c r="U12" s="8"/>
      <c r="V12" s="8"/>
      <c r="W12" s="8"/>
      <c r="X12" s="8"/>
      <c r="Y12" s="8"/>
      <c r="Z12" s="8"/>
      <c r="AA12" s="8"/>
      <c r="AB12" s="8"/>
      <c r="AC12" s="8"/>
      <c r="AD12" s="8"/>
      <c r="AE12" s="8"/>
      <c r="AF12" s="8"/>
      <c r="AG12" s="8"/>
      <c r="AH12" s="8"/>
      <c r="AI12" s="31" t="str">
        <f t="shared" si="0"/>
        <v>проверка пройдена</v>
      </c>
    </row>
    <row r="13" spans="1:35" s="4" customFormat="1" ht="162" customHeight="1" x14ac:dyDescent="0.25">
      <c r="A13" s="34" t="s">
        <v>688</v>
      </c>
      <c r="B13" s="34" t="s">
        <v>621</v>
      </c>
      <c r="C13" s="34" t="s">
        <v>1348</v>
      </c>
      <c r="D13" s="34" t="s">
        <v>41</v>
      </c>
      <c r="E13" s="34" t="str">
        <f>VLOOKUP(D13,'Коды программ'!$A$2:$B$578,2,FALSE)</f>
        <v>Электромонтажник электрических сетей и электрооборудования</v>
      </c>
      <c r="F13" s="7" t="s">
        <v>14</v>
      </c>
      <c r="G13" s="5" t="s">
        <v>18</v>
      </c>
      <c r="H13" s="35"/>
      <c r="I13" s="8"/>
      <c r="J13" s="8"/>
      <c r="K13" s="8"/>
      <c r="L13" s="8"/>
      <c r="M13" s="8"/>
      <c r="N13" s="8"/>
      <c r="O13" s="8"/>
      <c r="P13" s="8"/>
      <c r="Q13" s="8"/>
      <c r="R13" s="8"/>
      <c r="S13" s="8"/>
      <c r="T13" s="8"/>
      <c r="U13" s="8"/>
      <c r="V13" s="8"/>
      <c r="W13" s="8"/>
      <c r="X13" s="8"/>
      <c r="Y13" s="8"/>
      <c r="Z13" s="8"/>
      <c r="AA13" s="8"/>
      <c r="AB13" s="8"/>
      <c r="AC13" s="8"/>
      <c r="AD13" s="8"/>
      <c r="AE13" s="8"/>
      <c r="AF13" s="8"/>
      <c r="AG13" s="8"/>
      <c r="AH13" s="8"/>
      <c r="AI13" s="31" t="str">
        <f t="shared" si="0"/>
        <v>проверка пройдена</v>
      </c>
    </row>
    <row r="14" spans="1:35" s="4" customFormat="1" ht="162" customHeight="1" x14ac:dyDescent="0.25">
      <c r="A14" s="34" t="s">
        <v>688</v>
      </c>
      <c r="B14" s="34" t="s">
        <v>621</v>
      </c>
      <c r="C14" s="34" t="s">
        <v>1348</v>
      </c>
      <c r="D14" s="34" t="s">
        <v>334</v>
      </c>
      <c r="E14" s="34" t="str">
        <f>VLOOKUP(D14,'Коды программ'!$A$2:$B$578,2,FALSE)</f>
        <v>Автомеханик</v>
      </c>
      <c r="F14" s="7" t="s">
        <v>10</v>
      </c>
      <c r="G14" s="23" t="s">
        <v>721</v>
      </c>
      <c r="H14" s="35">
        <v>50</v>
      </c>
      <c r="I14" s="8">
        <v>33</v>
      </c>
      <c r="J14" s="8">
        <v>15</v>
      </c>
      <c r="K14" s="8">
        <v>0</v>
      </c>
      <c r="L14" s="8">
        <v>0</v>
      </c>
      <c r="M14" s="8">
        <v>0</v>
      </c>
      <c r="N14" s="8">
        <v>0</v>
      </c>
      <c r="O14" s="8">
        <v>17</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33"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4" t="s">
        <v>688</v>
      </c>
      <c r="B15" s="34" t="s">
        <v>621</v>
      </c>
      <c r="C15" s="34" t="s">
        <v>1348</v>
      </c>
      <c r="D15" s="34" t="s">
        <v>334</v>
      </c>
      <c r="E15" s="34" t="str">
        <f>VLOOKUP(D15,'Коды программ'!$A$2:$B$578,2,FALSE)</f>
        <v>Автомеханик</v>
      </c>
      <c r="F15" s="7" t="s">
        <v>11</v>
      </c>
      <c r="G15" s="5" t="s">
        <v>722</v>
      </c>
      <c r="H15" s="35"/>
      <c r="I15" s="8"/>
      <c r="J15" s="8"/>
      <c r="K15" s="8"/>
      <c r="L15" s="8"/>
      <c r="M15" s="8"/>
      <c r="N15" s="8"/>
      <c r="O15" s="8"/>
      <c r="P15" s="8"/>
      <c r="Q15" s="8"/>
      <c r="R15" s="8"/>
      <c r="S15" s="8"/>
      <c r="T15" s="8"/>
      <c r="U15" s="8"/>
      <c r="V15" s="8"/>
      <c r="W15" s="8"/>
      <c r="X15" s="8"/>
      <c r="Y15" s="8"/>
      <c r="Z15" s="8"/>
      <c r="AA15" s="8"/>
      <c r="AB15" s="8"/>
      <c r="AC15" s="8"/>
      <c r="AD15" s="8"/>
      <c r="AE15" s="8"/>
      <c r="AF15" s="8"/>
      <c r="AG15" s="8"/>
      <c r="AH15" s="8"/>
      <c r="AI15" s="33"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8.25" customHeight="1" x14ac:dyDescent="0.25">
      <c r="A16" s="34" t="s">
        <v>688</v>
      </c>
      <c r="B16" s="34" t="s">
        <v>621</v>
      </c>
      <c r="C16" s="34" t="s">
        <v>1348</v>
      </c>
      <c r="D16" s="34" t="s">
        <v>334</v>
      </c>
      <c r="E16" s="34" t="str">
        <f>VLOOKUP(D16,'Коды программ'!$A$2:$B$578,2,FALSE)</f>
        <v>Автомеханик</v>
      </c>
      <c r="F16" s="7" t="s">
        <v>12</v>
      </c>
      <c r="G16" s="5" t="s">
        <v>723</v>
      </c>
      <c r="H16" s="35"/>
      <c r="I16" s="8"/>
      <c r="J16" s="8"/>
      <c r="K16" s="8"/>
      <c r="L16" s="8"/>
      <c r="M16" s="8"/>
      <c r="N16" s="8"/>
      <c r="O16" s="8"/>
      <c r="P16" s="8"/>
      <c r="Q16" s="8"/>
      <c r="R16" s="8"/>
      <c r="S16" s="8"/>
      <c r="T16" s="8"/>
      <c r="U16" s="8"/>
      <c r="V16" s="8"/>
      <c r="W16" s="8"/>
      <c r="X16" s="8"/>
      <c r="Y16" s="8"/>
      <c r="Z16" s="8"/>
      <c r="AA16" s="8"/>
      <c r="AB16" s="8"/>
      <c r="AC16" s="8"/>
      <c r="AD16" s="8"/>
      <c r="AE16" s="8"/>
      <c r="AF16" s="8"/>
      <c r="AG16" s="8"/>
      <c r="AH16" s="8"/>
      <c r="AI16" s="33" t="str">
        <f t="shared" si="1"/>
        <v>проверка пройдена</v>
      </c>
    </row>
    <row r="17" spans="1:35" s="4" customFormat="1" ht="159.75" customHeight="1" x14ac:dyDescent="0.25">
      <c r="A17" s="34" t="s">
        <v>688</v>
      </c>
      <c r="B17" s="34" t="s">
        <v>621</v>
      </c>
      <c r="C17" s="34" t="s">
        <v>1348</v>
      </c>
      <c r="D17" s="34" t="s">
        <v>334</v>
      </c>
      <c r="E17" s="34" t="str">
        <f>VLOOKUP(D17,'Коды программ'!$A$2:$B$578,2,FALSE)</f>
        <v>Автомеханик</v>
      </c>
      <c r="F17" s="7" t="s">
        <v>13</v>
      </c>
      <c r="G17" s="5" t="s">
        <v>15</v>
      </c>
      <c r="H17" s="35"/>
      <c r="I17" s="8"/>
      <c r="J17" s="8"/>
      <c r="K17" s="8"/>
      <c r="L17" s="8"/>
      <c r="M17" s="8"/>
      <c r="N17" s="8"/>
      <c r="O17" s="8"/>
      <c r="P17" s="8"/>
      <c r="Q17" s="8"/>
      <c r="R17" s="8"/>
      <c r="S17" s="8"/>
      <c r="T17" s="8"/>
      <c r="U17" s="8"/>
      <c r="V17" s="8"/>
      <c r="W17" s="8"/>
      <c r="X17" s="8"/>
      <c r="Y17" s="8"/>
      <c r="Z17" s="8"/>
      <c r="AA17" s="8"/>
      <c r="AB17" s="8"/>
      <c r="AC17" s="8"/>
      <c r="AD17" s="8"/>
      <c r="AE17" s="8"/>
      <c r="AF17" s="8"/>
      <c r="AG17" s="8"/>
      <c r="AH17" s="8"/>
      <c r="AI17" s="33" t="str">
        <f t="shared" si="1"/>
        <v>проверка пройдена</v>
      </c>
    </row>
    <row r="18" spans="1:35" s="4" customFormat="1" ht="162" customHeight="1" x14ac:dyDescent="0.25">
      <c r="A18" s="34" t="s">
        <v>688</v>
      </c>
      <c r="B18" s="34" t="s">
        <v>621</v>
      </c>
      <c r="C18" s="34" t="s">
        <v>1348</v>
      </c>
      <c r="D18" s="34" t="s">
        <v>334</v>
      </c>
      <c r="E18" s="34" t="str">
        <f>VLOOKUP(D18,'Коды программ'!$A$2:$B$578,2,FALSE)</f>
        <v>Автомеханик</v>
      </c>
      <c r="F18" s="7" t="s">
        <v>14</v>
      </c>
      <c r="G18" s="5" t="s">
        <v>18</v>
      </c>
      <c r="H18" s="35"/>
      <c r="I18" s="8"/>
      <c r="J18" s="8"/>
      <c r="K18" s="8"/>
      <c r="L18" s="8"/>
      <c r="M18" s="8"/>
      <c r="N18" s="8"/>
      <c r="O18" s="8"/>
      <c r="P18" s="8"/>
      <c r="Q18" s="8"/>
      <c r="R18" s="8"/>
      <c r="S18" s="8"/>
      <c r="T18" s="8"/>
      <c r="U18" s="8"/>
      <c r="V18" s="8"/>
      <c r="W18" s="8"/>
      <c r="X18" s="8"/>
      <c r="Y18" s="8"/>
      <c r="Z18" s="8"/>
      <c r="AA18" s="8"/>
      <c r="AB18" s="8"/>
      <c r="AC18" s="8"/>
      <c r="AD18" s="8"/>
      <c r="AE18" s="8"/>
      <c r="AF18" s="8"/>
      <c r="AG18" s="8"/>
      <c r="AH18" s="8"/>
      <c r="AI18" s="33" t="str">
        <f t="shared" si="1"/>
        <v>проверка пройдена</v>
      </c>
    </row>
    <row r="19" spans="1:35" s="4" customFormat="1" ht="162" customHeight="1" x14ac:dyDescent="0.25">
      <c r="A19" s="34" t="s">
        <v>688</v>
      </c>
      <c r="B19" s="34" t="s">
        <v>621</v>
      </c>
      <c r="C19" s="34" t="s">
        <v>1348</v>
      </c>
      <c r="D19" s="34" t="s">
        <v>339</v>
      </c>
      <c r="E19" s="34" t="str">
        <f>VLOOKUP(D19,'Коды программ'!$A$2:$B$578,2,FALSE)</f>
        <v>Слесарь по ремонту строительных машин</v>
      </c>
      <c r="F19" s="7" t="s">
        <v>10</v>
      </c>
      <c r="G19" s="23" t="s">
        <v>721</v>
      </c>
      <c r="H19" s="36">
        <v>24</v>
      </c>
      <c r="I19" s="8">
        <v>4</v>
      </c>
      <c r="J19" s="8">
        <v>4</v>
      </c>
      <c r="K19" s="8">
        <v>0</v>
      </c>
      <c r="L19" s="8">
        <v>2</v>
      </c>
      <c r="M19" s="8">
        <v>1</v>
      </c>
      <c r="N19" s="8">
        <v>0</v>
      </c>
      <c r="O19" s="8">
        <v>4</v>
      </c>
      <c r="P19" s="8">
        <v>0</v>
      </c>
      <c r="Q19" s="8">
        <v>0</v>
      </c>
      <c r="R19" s="8">
        <v>9</v>
      </c>
      <c r="S19" s="8">
        <v>0</v>
      </c>
      <c r="T19" s="8">
        <v>0</v>
      </c>
      <c r="U19" s="8">
        <v>0</v>
      </c>
      <c r="V19" s="8">
        <v>0</v>
      </c>
      <c r="W19" s="8">
        <v>0</v>
      </c>
      <c r="X19" s="8">
        <v>0</v>
      </c>
      <c r="Y19" s="8">
        <v>0</v>
      </c>
      <c r="Z19" s="8">
        <v>0</v>
      </c>
      <c r="AA19" s="8">
        <v>0</v>
      </c>
      <c r="AB19" s="8">
        <v>0</v>
      </c>
      <c r="AC19" s="8">
        <v>0</v>
      </c>
      <c r="AD19" s="8">
        <v>0</v>
      </c>
      <c r="AE19" s="8">
        <v>4</v>
      </c>
      <c r="AF19" s="8">
        <v>0</v>
      </c>
      <c r="AG19" s="8">
        <v>0</v>
      </c>
      <c r="AH19" s="8">
        <v>0</v>
      </c>
      <c r="AI19" s="33"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4" t="s">
        <v>688</v>
      </c>
      <c r="B20" s="34" t="s">
        <v>621</v>
      </c>
      <c r="C20" s="34" t="s">
        <v>1348</v>
      </c>
      <c r="D20" s="34" t="s">
        <v>339</v>
      </c>
      <c r="E20" s="34" t="str">
        <f>VLOOKUP(D20,'Коды программ'!$A$2:$B$578,2,FALSE)</f>
        <v>Слесарь по ремонту строительных машин</v>
      </c>
      <c r="F20" s="7" t="s">
        <v>11</v>
      </c>
      <c r="G20" s="5" t="s">
        <v>722</v>
      </c>
      <c r="H20" s="36"/>
      <c r="I20" s="8"/>
      <c r="J20" s="8"/>
      <c r="K20" s="8"/>
      <c r="L20" s="8"/>
      <c r="M20" s="8"/>
      <c r="N20" s="8"/>
      <c r="O20" s="8"/>
      <c r="P20" s="8"/>
      <c r="Q20" s="8"/>
      <c r="R20" s="8"/>
      <c r="S20" s="8"/>
      <c r="T20" s="8"/>
      <c r="U20" s="8"/>
      <c r="V20" s="8"/>
      <c r="W20" s="8"/>
      <c r="X20" s="8"/>
      <c r="Y20" s="8"/>
      <c r="Z20" s="8"/>
      <c r="AA20" s="8"/>
      <c r="AB20" s="8"/>
      <c r="AC20" s="8"/>
      <c r="AD20" s="8"/>
      <c r="AE20" s="8"/>
      <c r="AF20" s="8"/>
      <c r="AG20" s="8"/>
      <c r="AH20" s="8"/>
      <c r="AI20" s="33"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8.25" customHeight="1" x14ac:dyDescent="0.25">
      <c r="A21" s="34" t="s">
        <v>688</v>
      </c>
      <c r="B21" s="34" t="s">
        <v>621</v>
      </c>
      <c r="C21" s="34" t="s">
        <v>1348</v>
      </c>
      <c r="D21" s="34" t="s">
        <v>339</v>
      </c>
      <c r="E21" s="34" t="str">
        <f>VLOOKUP(D21,'Коды программ'!$A$2:$B$578,2,FALSE)</f>
        <v>Слесарь по ремонту строительных машин</v>
      </c>
      <c r="F21" s="7" t="s">
        <v>12</v>
      </c>
      <c r="G21" s="5" t="s">
        <v>723</v>
      </c>
      <c r="H21" s="36"/>
      <c r="I21" s="8"/>
      <c r="J21" s="8"/>
      <c r="K21" s="8"/>
      <c r="L21" s="8"/>
      <c r="M21" s="8"/>
      <c r="N21" s="8"/>
      <c r="O21" s="8"/>
      <c r="P21" s="8"/>
      <c r="Q21" s="8"/>
      <c r="R21" s="8"/>
      <c r="S21" s="8"/>
      <c r="T21" s="8"/>
      <c r="U21" s="8"/>
      <c r="V21" s="8"/>
      <c r="W21" s="8"/>
      <c r="X21" s="8"/>
      <c r="Y21" s="8"/>
      <c r="Z21" s="8"/>
      <c r="AA21" s="8"/>
      <c r="AB21" s="8"/>
      <c r="AC21" s="8"/>
      <c r="AD21" s="8"/>
      <c r="AE21" s="8"/>
      <c r="AF21" s="8"/>
      <c r="AG21" s="8"/>
      <c r="AH21" s="8"/>
      <c r="AI21" s="33" t="str">
        <f t="shared" si="2"/>
        <v>проверка пройдена</v>
      </c>
    </row>
    <row r="22" spans="1:35" s="4" customFormat="1" ht="159.75" customHeight="1" x14ac:dyDescent="0.25">
      <c r="A22" s="34" t="s">
        <v>688</v>
      </c>
      <c r="B22" s="34" t="s">
        <v>621</v>
      </c>
      <c r="C22" s="34" t="s">
        <v>1348</v>
      </c>
      <c r="D22" s="34" t="s">
        <v>339</v>
      </c>
      <c r="E22" s="34" t="str">
        <f>VLOOKUP(D22,'Коды программ'!$A$2:$B$578,2,FALSE)</f>
        <v>Слесарь по ремонту строительных машин</v>
      </c>
      <c r="F22" s="7" t="s">
        <v>13</v>
      </c>
      <c r="G22" s="5" t="s">
        <v>15</v>
      </c>
      <c r="H22" s="36"/>
      <c r="I22" s="8"/>
      <c r="J22" s="8"/>
      <c r="K22" s="8"/>
      <c r="L22" s="8"/>
      <c r="M22" s="8"/>
      <c r="N22" s="8"/>
      <c r="O22" s="8"/>
      <c r="P22" s="8"/>
      <c r="Q22" s="8"/>
      <c r="R22" s="8"/>
      <c r="S22" s="8"/>
      <c r="T22" s="8"/>
      <c r="U22" s="8"/>
      <c r="V22" s="8"/>
      <c r="W22" s="8"/>
      <c r="X22" s="8"/>
      <c r="Y22" s="8"/>
      <c r="Z22" s="8"/>
      <c r="AA22" s="8"/>
      <c r="AB22" s="8"/>
      <c r="AC22" s="8"/>
      <c r="AD22" s="8"/>
      <c r="AE22" s="8"/>
      <c r="AF22" s="8"/>
      <c r="AG22" s="8"/>
      <c r="AH22" s="8"/>
      <c r="AI22" s="33" t="str">
        <f t="shared" si="2"/>
        <v>проверка пройдена</v>
      </c>
    </row>
    <row r="23" spans="1:35" s="4" customFormat="1" ht="162" customHeight="1" x14ac:dyDescent="0.25">
      <c r="A23" s="34" t="s">
        <v>688</v>
      </c>
      <c r="B23" s="34" t="s">
        <v>621</v>
      </c>
      <c r="C23" s="34" t="s">
        <v>1348</v>
      </c>
      <c r="D23" s="34" t="s">
        <v>339</v>
      </c>
      <c r="E23" s="34" t="str">
        <f>VLOOKUP(D23,'Коды программ'!$A$2:$B$578,2,FALSE)</f>
        <v>Слесарь по ремонту строительных машин</v>
      </c>
      <c r="F23" s="7" t="s">
        <v>14</v>
      </c>
      <c r="G23" s="5" t="s">
        <v>18</v>
      </c>
      <c r="H23" s="36"/>
      <c r="I23" s="8"/>
      <c r="J23" s="8"/>
      <c r="K23" s="8"/>
      <c r="L23" s="8"/>
      <c r="M23" s="8"/>
      <c r="N23" s="8"/>
      <c r="O23" s="8"/>
      <c r="P23" s="8"/>
      <c r="Q23" s="8"/>
      <c r="R23" s="8"/>
      <c r="S23" s="8"/>
      <c r="T23" s="8"/>
      <c r="U23" s="8"/>
      <c r="V23" s="8"/>
      <c r="W23" s="8"/>
      <c r="X23" s="8"/>
      <c r="Y23" s="8"/>
      <c r="Z23" s="8"/>
      <c r="AA23" s="8"/>
      <c r="AB23" s="8"/>
      <c r="AC23" s="8"/>
      <c r="AD23" s="8"/>
      <c r="AE23" s="8"/>
      <c r="AF23" s="8"/>
      <c r="AG23" s="8"/>
      <c r="AH23" s="8"/>
      <c r="AI23" s="33" t="str">
        <f t="shared" si="2"/>
        <v>проверка пройдена</v>
      </c>
    </row>
    <row r="24" spans="1:35" s="4" customFormat="1" ht="162" customHeight="1" x14ac:dyDescent="0.25">
      <c r="A24" s="34" t="s">
        <v>688</v>
      </c>
      <c r="B24" s="34" t="s">
        <v>621</v>
      </c>
      <c r="C24" s="34" t="s">
        <v>1348</v>
      </c>
      <c r="D24" s="34" t="s">
        <v>459</v>
      </c>
      <c r="E24" s="34" t="str">
        <f>VLOOKUP(D24,'Коды программ'!$A$2:$B$578,2,FALSE)</f>
        <v>Тракторист-машинист сельскохозяйственного производства</v>
      </c>
      <c r="F24" s="7" t="s">
        <v>10</v>
      </c>
      <c r="G24" s="23" t="s">
        <v>721</v>
      </c>
      <c r="H24" s="36">
        <v>22</v>
      </c>
      <c r="I24" s="8">
        <v>0</v>
      </c>
      <c r="J24" s="8">
        <v>0</v>
      </c>
      <c r="K24" s="8">
        <v>0</v>
      </c>
      <c r="L24" s="8">
        <v>0</v>
      </c>
      <c r="M24" s="8">
        <v>0</v>
      </c>
      <c r="N24" s="8">
        <v>1</v>
      </c>
      <c r="O24" s="8">
        <v>4</v>
      </c>
      <c r="P24" s="8">
        <v>0</v>
      </c>
      <c r="Q24" s="8">
        <v>0</v>
      </c>
      <c r="R24" s="8">
        <v>6</v>
      </c>
      <c r="S24" s="8">
        <v>0</v>
      </c>
      <c r="T24" s="8">
        <v>0</v>
      </c>
      <c r="U24" s="8">
        <v>0</v>
      </c>
      <c r="V24" s="8">
        <v>0</v>
      </c>
      <c r="W24" s="8">
        <v>1</v>
      </c>
      <c r="X24" s="8">
        <v>0</v>
      </c>
      <c r="Y24" s="8">
        <v>0</v>
      </c>
      <c r="Z24" s="8">
        <v>0</v>
      </c>
      <c r="AA24" s="8">
        <v>0</v>
      </c>
      <c r="AB24" s="8">
        <v>0</v>
      </c>
      <c r="AC24" s="8">
        <v>0</v>
      </c>
      <c r="AD24" s="8">
        <v>0</v>
      </c>
      <c r="AE24" s="8">
        <v>10</v>
      </c>
      <c r="AF24" s="8">
        <v>0</v>
      </c>
      <c r="AG24" s="8">
        <v>0</v>
      </c>
      <c r="AH24" s="8">
        <v>0</v>
      </c>
      <c r="AI24" s="33"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4" t="s">
        <v>688</v>
      </c>
      <c r="B25" s="34" t="s">
        <v>621</v>
      </c>
      <c r="C25" s="34" t="s">
        <v>1348</v>
      </c>
      <c r="D25" s="34" t="s">
        <v>459</v>
      </c>
      <c r="E25" s="34" t="str">
        <f>VLOOKUP(D25,'Коды программ'!$A$2:$B$578,2,FALSE)</f>
        <v>Тракторист-машинист сельскохозяйственного производства</v>
      </c>
      <c r="F25" s="7" t="s">
        <v>11</v>
      </c>
      <c r="G25" s="5" t="s">
        <v>722</v>
      </c>
      <c r="H25" s="36"/>
      <c r="I25" s="8"/>
      <c r="J25" s="8"/>
      <c r="K25" s="8"/>
      <c r="L25" s="8"/>
      <c r="M25" s="8"/>
      <c r="N25" s="8"/>
      <c r="O25" s="8"/>
      <c r="P25" s="8"/>
      <c r="Q25" s="8"/>
      <c r="R25" s="8"/>
      <c r="S25" s="8"/>
      <c r="T25" s="8"/>
      <c r="U25" s="8"/>
      <c r="V25" s="8"/>
      <c r="W25" s="8"/>
      <c r="X25" s="8"/>
      <c r="Y25" s="8"/>
      <c r="Z25" s="8"/>
      <c r="AA25" s="8"/>
      <c r="AB25" s="8"/>
      <c r="AC25" s="8"/>
      <c r="AD25" s="8"/>
      <c r="AE25" s="8"/>
      <c r="AF25" s="8"/>
      <c r="AG25" s="8"/>
      <c r="AH25" s="8"/>
      <c r="AI25" s="33"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8.25" customHeight="1" x14ac:dyDescent="0.25">
      <c r="A26" s="34" t="s">
        <v>688</v>
      </c>
      <c r="B26" s="34" t="s">
        <v>621</v>
      </c>
      <c r="C26" s="34" t="s">
        <v>1348</v>
      </c>
      <c r="D26" s="34" t="s">
        <v>459</v>
      </c>
      <c r="E26" s="34" t="str">
        <f>VLOOKUP(D26,'Коды программ'!$A$2:$B$578,2,FALSE)</f>
        <v>Тракторист-машинист сельскохозяйственного производства</v>
      </c>
      <c r="F26" s="7" t="s">
        <v>12</v>
      </c>
      <c r="G26" s="5" t="s">
        <v>723</v>
      </c>
      <c r="H26" s="36"/>
      <c r="I26" s="8"/>
      <c r="J26" s="8"/>
      <c r="K26" s="8"/>
      <c r="L26" s="8"/>
      <c r="M26" s="8"/>
      <c r="N26" s="8"/>
      <c r="O26" s="8"/>
      <c r="P26" s="8"/>
      <c r="Q26" s="8"/>
      <c r="R26" s="8"/>
      <c r="S26" s="8"/>
      <c r="T26" s="8"/>
      <c r="U26" s="8"/>
      <c r="V26" s="8"/>
      <c r="W26" s="8"/>
      <c r="X26" s="8"/>
      <c r="Y26" s="8"/>
      <c r="Z26" s="8"/>
      <c r="AA26" s="8"/>
      <c r="AB26" s="8"/>
      <c r="AC26" s="8"/>
      <c r="AD26" s="8"/>
      <c r="AE26" s="8"/>
      <c r="AF26" s="8"/>
      <c r="AG26" s="8"/>
      <c r="AH26" s="8"/>
      <c r="AI26" s="33" t="str">
        <f t="shared" si="3"/>
        <v>проверка пройдена</v>
      </c>
    </row>
    <row r="27" spans="1:35" s="4" customFormat="1" ht="159.75" customHeight="1" x14ac:dyDescent="0.25">
      <c r="A27" s="34" t="s">
        <v>688</v>
      </c>
      <c r="B27" s="34" t="s">
        <v>621</v>
      </c>
      <c r="C27" s="34" t="s">
        <v>1348</v>
      </c>
      <c r="D27" s="34" t="s">
        <v>459</v>
      </c>
      <c r="E27" s="34" t="str">
        <f>VLOOKUP(D27,'Коды программ'!$A$2:$B$578,2,FALSE)</f>
        <v>Тракторист-машинист сельскохозяйственного производства</v>
      </c>
      <c r="F27" s="7" t="s">
        <v>13</v>
      </c>
      <c r="G27" s="5" t="s">
        <v>15</v>
      </c>
      <c r="H27" s="36"/>
      <c r="I27" s="8"/>
      <c r="J27" s="8"/>
      <c r="K27" s="8"/>
      <c r="L27" s="8"/>
      <c r="M27" s="8"/>
      <c r="N27" s="8"/>
      <c r="O27" s="8"/>
      <c r="P27" s="8"/>
      <c r="Q27" s="8"/>
      <c r="R27" s="8"/>
      <c r="S27" s="8"/>
      <c r="T27" s="8"/>
      <c r="U27" s="8"/>
      <c r="V27" s="8"/>
      <c r="W27" s="8"/>
      <c r="X27" s="8"/>
      <c r="Y27" s="8"/>
      <c r="Z27" s="8"/>
      <c r="AA27" s="8"/>
      <c r="AB27" s="8"/>
      <c r="AC27" s="8"/>
      <c r="AD27" s="8"/>
      <c r="AE27" s="8"/>
      <c r="AF27" s="8"/>
      <c r="AG27" s="8"/>
      <c r="AH27" s="8"/>
      <c r="AI27" s="33" t="str">
        <f t="shared" si="3"/>
        <v>проверка пройдена</v>
      </c>
    </row>
    <row r="28" spans="1:35" s="4" customFormat="1" ht="162" customHeight="1" x14ac:dyDescent="0.25">
      <c r="A28" s="34" t="s">
        <v>688</v>
      </c>
      <c r="B28" s="34" t="s">
        <v>621</v>
      </c>
      <c r="C28" s="34" t="s">
        <v>1348</v>
      </c>
      <c r="D28" s="34" t="s">
        <v>459</v>
      </c>
      <c r="E28" s="34" t="str">
        <f>VLOOKUP(D28,'Коды программ'!$A$2:$B$578,2,FALSE)</f>
        <v>Тракторист-машинист сельскохозяйственного производства</v>
      </c>
      <c r="F28" s="7" t="s">
        <v>14</v>
      </c>
      <c r="G28" s="5" t="s">
        <v>18</v>
      </c>
      <c r="H28" s="36"/>
      <c r="I28" s="8"/>
      <c r="J28" s="8"/>
      <c r="K28" s="8"/>
      <c r="L28" s="8"/>
      <c r="M28" s="8"/>
      <c r="N28" s="8"/>
      <c r="O28" s="8"/>
      <c r="P28" s="8"/>
      <c r="Q28" s="8"/>
      <c r="R28" s="8"/>
      <c r="S28" s="8"/>
      <c r="T28" s="8"/>
      <c r="U28" s="8"/>
      <c r="V28" s="8"/>
      <c r="W28" s="8"/>
      <c r="X28" s="8"/>
      <c r="Y28" s="8"/>
      <c r="Z28" s="8"/>
      <c r="AA28" s="8"/>
      <c r="AB28" s="8"/>
      <c r="AC28" s="8"/>
      <c r="AD28" s="8"/>
      <c r="AE28" s="8"/>
      <c r="AF28" s="8"/>
      <c r="AG28" s="8"/>
      <c r="AH28" s="8"/>
      <c r="AI28" s="33" t="str">
        <f t="shared" si="3"/>
        <v>проверка пройдена</v>
      </c>
    </row>
    <row r="29" spans="1:35" s="4" customFormat="1" ht="162" customHeight="1" x14ac:dyDescent="0.25">
      <c r="A29" s="34" t="s">
        <v>688</v>
      </c>
      <c r="B29" s="34" t="s">
        <v>621</v>
      </c>
      <c r="C29" s="34" t="s">
        <v>1348</v>
      </c>
      <c r="D29" s="34" t="s">
        <v>512</v>
      </c>
      <c r="E29" s="34" t="str">
        <f>VLOOKUP(D29,'Коды программ'!$A$2:$B$578,2,FALSE)</f>
        <v>Парикмахер</v>
      </c>
      <c r="F29" s="7" t="s">
        <v>10</v>
      </c>
      <c r="G29" s="23" t="s">
        <v>721</v>
      </c>
      <c r="H29" s="36">
        <v>23</v>
      </c>
      <c r="I29" s="8">
        <v>7</v>
      </c>
      <c r="J29" s="8">
        <v>7</v>
      </c>
      <c r="K29" s="8">
        <v>0</v>
      </c>
      <c r="L29" s="8">
        <v>0</v>
      </c>
      <c r="M29" s="8">
        <v>0</v>
      </c>
      <c r="N29" s="8">
        <v>4</v>
      </c>
      <c r="O29" s="8">
        <v>0</v>
      </c>
      <c r="P29" s="8">
        <v>0</v>
      </c>
      <c r="Q29" s="8">
        <v>4</v>
      </c>
      <c r="R29" s="8">
        <v>8</v>
      </c>
      <c r="S29" s="8">
        <v>0</v>
      </c>
      <c r="T29" s="8">
        <v>0</v>
      </c>
      <c r="U29" s="8">
        <v>0</v>
      </c>
      <c r="V29" s="8">
        <v>0</v>
      </c>
      <c r="W29" s="8">
        <v>0</v>
      </c>
      <c r="X29" s="8">
        <v>0</v>
      </c>
      <c r="Y29" s="8">
        <v>0</v>
      </c>
      <c r="Z29" s="8">
        <v>0</v>
      </c>
      <c r="AA29" s="8">
        <v>0</v>
      </c>
      <c r="AB29" s="8">
        <v>0</v>
      </c>
      <c r="AC29" s="8">
        <v>0</v>
      </c>
      <c r="AD29" s="8">
        <v>0</v>
      </c>
      <c r="AE29" s="8">
        <v>0</v>
      </c>
      <c r="AF29" s="8">
        <v>0</v>
      </c>
      <c r="AG29" s="8">
        <v>0</v>
      </c>
      <c r="AH29" s="8">
        <v>0</v>
      </c>
      <c r="AI29" s="33"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4" customFormat="1" ht="159.75" customHeight="1" x14ac:dyDescent="0.25">
      <c r="A30" s="34" t="s">
        <v>688</v>
      </c>
      <c r="B30" s="34" t="s">
        <v>621</v>
      </c>
      <c r="C30" s="34" t="s">
        <v>1348</v>
      </c>
      <c r="D30" s="34" t="s">
        <v>512</v>
      </c>
      <c r="E30" s="34" t="str">
        <f>VLOOKUP(D30,'Коды программ'!$A$2:$B$578,2,FALSE)</f>
        <v>Парикмахер</v>
      </c>
      <c r="F30" s="7" t="s">
        <v>11</v>
      </c>
      <c r="G30" s="5" t="s">
        <v>722</v>
      </c>
      <c r="H30" s="36"/>
      <c r="I30" s="8"/>
      <c r="J30" s="8"/>
      <c r="K30" s="8"/>
      <c r="L30" s="8"/>
      <c r="M30" s="8"/>
      <c r="N30" s="8"/>
      <c r="O30" s="8"/>
      <c r="P30" s="8"/>
      <c r="Q30" s="8"/>
      <c r="R30" s="8"/>
      <c r="S30" s="8"/>
      <c r="T30" s="8"/>
      <c r="U30" s="8"/>
      <c r="V30" s="8"/>
      <c r="W30" s="8"/>
      <c r="X30" s="8"/>
      <c r="Y30" s="8"/>
      <c r="Z30" s="8"/>
      <c r="AA30" s="8"/>
      <c r="AB30" s="8"/>
      <c r="AC30" s="8"/>
      <c r="AD30" s="8"/>
      <c r="AE30" s="8"/>
      <c r="AF30" s="8"/>
      <c r="AG30" s="8"/>
      <c r="AH30" s="8"/>
      <c r="AI30" s="33"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4" customFormat="1" ht="158.25" customHeight="1" x14ac:dyDescent="0.25">
      <c r="A31" s="34" t="s">
        <v>688</v>
      </c>
      <c r="B31" s="34" t="s">
        <v>621</v>
      </c>
      <c r="C31" s="34" t="s">
        <v>1348</v>
      </c>
      <c r="D31" s="34" t="s">
        <v>512</v>
      </c>
      <c r="E31" s="34" t="str">
        <f>VLOOKUP(D31,'Коды программ'!$A$2:$B$578,2,FALSE)</f>
        <v>Парикмахер</v>
      </c>
      <c r="F31" s="7" t="s">
        <v>12</v>
      </c>
      <c r="G31" s="5" t="s">
        <v>723</v>
      </c>
      <c r="H31" s="36"/>
      <c r="I31" s="8"/>
      <c r="J31" s="8"/>
      <c r="K31" s="8"/>
      <c r="L31" s="8"/>
      <c r="M31" s="8"/>
      <c r="N31" s="8"/>
      <c r="O31" s="8"/>
      <c r="P31" s="8"/>
      <c r="Q31" s="8"/>
      <c r="R31" s="8"/>
      <c r="S31" s="8"/>
      <c r="T31" s="8"/>
      <c r="U31" s="8"/>
      <c r="V31" s="8"/>
      <c r="W31" s="8"/>
      <c r="X31" s="8"/>
      <c r="Y31" s="8"/>
      <c r="Z31" s="8"/>
      <c r="AA31" s="8"/>
      <c r="AB31" s="8"/>
      <c r="AC31" s="8"/>
      <c r="AD31" s="8"/>
      <c r="AE31" s="8"/>
      <c r="AF31" s="8"/>
      <c r="AG31" s="8"/>
      <c r="AH31" s="8"/>
      <c r="AI31" s="33" t="str">
        <f t="shared" si="4"/>
        <v>проверка пройдена</v>
      </c>
    </row>
    <row r="32" spans="1:35" s="4" customFormat="1" ht="159.75" customHeight="1" x14ac:dyDescent="0.25">
      <c r="A32" s="34" t="s">
        <v>688</v>
      </c>
      <c r="B32" s="34" t="s">
        <v>621</v>
      </c>
      <c r="C32" s="34" t="s">
        <v>1348</v>
      </c>
      <c r="D32" s="34" t="s">
        <v>512</v>
      </c>
      <c r="E32" s="34" t="str">
        <f>VLOOKUP(D32,'Коды программ'!$A$2:$B$578,2,FALSE)</f>
        <v>Парикмахер</v>
      </c>
      <c r="F32" s="7" t="s">
        <v>13</v>
      </c>
      <c r="G32" s="5" t="s">
        <v>15</v>
      </c>
      <c r="H32" s="36">
        <v>1</v>
      </c>
      <c r="I32" s="8">
        <v>0</v>
      </c>
      <c r="J32" s="8">
        <v>0</v>
      </c>
      <c r="K32" s="8">
        <v>0</v>
      </c>
      <c r="L32" s="8">
        <v>0</v>
      </c>
      <c r="M32" s="8">
        <v>0</v>
      </c>
      <c r="N32" s="8">
        <v>1</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33" t="str">
        <f t="shared" si="4"/>
        <v>проверка пройдена</v>
      </c>
    </row>
    <row r="33" spans="1:35" s="4" customFormat="1" ht="162" customHeight="1" x14ac:dyDescent="0.25">
      <c r="A33" s="34" t="s">
        <v>688</v>
      </c>
      <c r="B33" s="34" t="s">
        <v>621</v>
      </c>
      <c r="C33" s="34" t="s">
        <v>1348</v>
      </c>
      <c r="D33" s="34" t="s">
        <v>512</v>
      </c>
      <c r="E33" s="34" t="str">
        <f>VLOOKUP(D33,'Коды программ'!$A$2:$B$578,2,FALSE)</f>
        <v>Парикмахер</v>
      </c>
      <c r="F33" s="7" t="s">
        <v>14</v>
      </c>
      <c r="G33" s="5" t="s">
        <v>18</v>
      </c>
      <c r="H33" s="36"/>
      <c r="I33" s="8"/>
      <c r="J33" s="8"/>
      <c r="K33" s="8"/>
      <c r="L33" s="8"/>
      <c r="M33" s="8"/>
      <c r="N33" s="8"/>
      <c r="O33" s="8"/>
      <c r="P33" s="8"/>
      <c r="Q33" s="8"/>
      <c r="R33" s="8"/>
      <c r="S33" s="8"/>
      <c r="T33" s="8"/>
      <c r="U33" s="8"/>
      <c r="V33" s="8"/>
      <c r="W33" s="8"/>
      <c r="X33" s="8"/>
      <c r="Y33" s="8"/>
      <c r="Z33" s="8"/>
      <c r="AA33" s="8"/>
      <c r="AB33" s="8"/>
      <c r="AC33" s="8"/>
      <c r="AD33" s="8"/>
      <c r="AE33" s="8"/>
      <c r="AF33" s="8"/>
      <c r="AG33" s="8"/>
      <c r="AH33" s="8"/>
      <c r="AI33" s="33" t="str">
        <f t="shared" si="4"/>
        <v>проверка пройдена</v>
      </c>
    </row>
    <row r="34" spans="1:35" s="4" customFormat="1" ht="162" customHeight="1" x14ac:dyDescent="0.25">
      <c r="A34" s="34" t="s">
        <v>688</v>
      </c>
      <c r="B34" s="34" t="s">
        <v>621</v>
      </c>
      <c r="C34" s="34" t="s">
        <v>1348</v>
      </c>
      <c r="D34" s="34" t="s">
        <v>543</v>
      </c>
      <c r="E34" s="34" t="str">
        <f>VLOOKUP(D34,'Коды программ'!$A$2:$B$578,2,FALSE)</f>
        <v>Делопроизводитель</v>
      </c>
      <c r="F34" s="7" t="s">
        <v>10</v>
      </c>
      <c r="G34" s="23" t="s">
        <v>721</v>
      </c>
      <c r="H34" s="36">
        <v>25</v>
      </c>
      <c r="I34" s="8">
        <v>19</v>
      </c>
      <c r="J34" s="8">
        <v>12</v>
      </c>
      <c r="K34" s="8">
        <v>0</v>
      </c>
      <c r="L34" s="8">
        <v>0</v>
      </c>
      <c r="M34" s="8">
        <v>0</v>
      </c>
      <c r="N34" s="8">
        <v>1</v>
      </c>
      <c r="O34" s="8">
        <v>0</v>
      </c>
      <c r="P34" s="8">
        <v>0</v>
      </c>
      <c r="Q34" s="8">
        <v>4</v>
      </c>
      <c r="R34" s="8">
        <v>1</v>
      </c>
      <c r="S34" s="8">
        <v>0</v>
      </c>
      <c r="T34" s="8">
        <v>0</v>
      </c>
      <c r="U34" s="8">
        <v>0</v>
      </c>
      <c r="V34" s="8">
        <v>0</v>
      </c>
      <c r="W34" s="8">
        <v>0</v>
      </c>
      <c r="X34" s="8">
        <v>0</v>
      </c>
      <c r="Y34" s="8">
        <v>0</v>
      </c>
      <c r="Z34" s="8">
        <v>0</v>
      </c>
      <c r="AA34" s="8">
        <v>0</v>
      </c>
      <c r="AB34" s="8">
        <v>0</v>
      </c>
      <c r="AC34" s="8">
        <v>0</v>
      </c>
      <c r="AD34" s="8">
        <v>0</v>
      </c>
      <c r="AE34" s="8">
        <v>0</v>
      </c>
      <c r="AF34" s="8">
        <v>0</v>
      </c>
      <c r="AG34" s="8">
        <v>0</v>
      </c>
      <c r="AH34" s="8">
        <v>0</v>
      </c>
      <c r="AI34" s="33"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4" customFormat="1" ht="159.75" customHeight="1" x14ac:dyDescent="0.25">
      <c r="A35" s="34" t="s">
        <v>688</v>
      </c>
      <c r="B35" s="34" t="s">
        <v>621</v>
      </c>
      <c r="C35" s="34" t="s">
        <v>1348</v>
      </c>
      <c r="D35" s="34" t="s">
        <v>543</v>
      </c>
      <c r="E35" s="34" t="str">
        <f>VLOOKUP(D35,'Коды программ'!$A$2:$B$578,2,FALSE)</f>
        <v>Делопроизводитель</v>
      </c>
      <c r="F35" s="7" t="s">
        <v>11</v>
      </c>
      <c r="G35" s="5" t="s">
        <v>722</v>
      </c>
      <c r="H35" s="36"/>
      <c r="I35" s="8"/>
      <c r="J35" s="8"/>
      <c r="K35" s="8"/>
      <c r="L35" s="8"/>
      <c r="M35" s="8"/>
      <c r="N35" s="8"/>
      <c r="O35" s="8"/>
      <c r="P35" s="8"/>
      <c r="Q35" s="8"/>
      <c r="R35" s="8"/>
      <c r="S35" s="8"/>
      <c r="T35" s="8"/>
      <c r="U35" s="8"/>
      <c r="V35" s="8"/>
      <c r="W35" s="8"/>
      <c r="X35" s="8"/>
      <c r="Y35" s="8"/>
      <c r="Z35" s="8"/>
      <c r="AA35" s="8"/>
      <c r="AB35" s="8"/>
      <c r="AC35" s="8"/>
      <c r="AD35" s="8"/>
      <c r="AE35" s="8"/>
      <c r="AF35" s="8"/>
      <c r="AG35" s="8"/>
      <c r="AH35" s="8"/>
      <c r="AI35" s="33"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4" customFormat="1" ht="158.25" customHeight="1" x14ac:dyDescent="0.25">
      <c r="A36" s="34" t="s">
        <v>688</v>
      </c>
      <c r="B36" s="34" t="s">
        <v>621</v>
      </c>
      <c r="C36" s="34" t="s">
        <v>1348</v>
      </c>
      <c r="D36" s="34" t="s">
        <v>543</v>
      </c>
      <c r="E36" s="34" t="str">
        <f>VLOOKUP(D36,'Коды программ'!$A$2:$B$578,2,FALSE)</f>
        <v>Делопроизводитель</v>
      </c>
      <c r="F36" s="7" t="s">
        <v>12</v>
      </c>
      <c r="G36" s="5" t="s">
        <v>723</v>
      </c>
      <c r="H36" s="36"/>
      <c r="I36" s="8"/>
      <c r="J36" s="8"/>
      <c r="K36" s="8"/>
      <c r="L36" s="8"/>
      <c r="M36" s="8"/>
      <c r="N36" s="8"/>
      <c r="O36" s="8"/>
      <c r="P36" s="8"/>
      <c r="Q36" s="8"/>
      <c r="R36" s="8"/>
      <c r="S36" s="8"/>
      <c r="T36" s="8"/>
      <c r="U36" s="8"/>
      <c r="V36" s="8"/>
      <c r="W36" s="8"/>
      <c r="X36" s="8"/>
      <c r="Y36" s="8"/>
      <c r="Z36" s="8"/>
      <c r="AA36" s="8"/>
      <c r="AB36" s="8"/>
      <c r="AC36" s="8"/>
      <c r="AD36" s="8"/>
      <c r="AE36" s="8"/>
      <c r="AF36" s="8"/>
      <c r="AG36" s="8"/>
      <c r="AH36" s="8"/>
      <c r="AI36" s="33" t="str">
        <f t="shared" si="5"/>
        <v>проверка пройдена</v>
      </c>
    </row>
    <row r="37" spans="1:35" s="4" customFormat="1" ht="159.75" customHeight="1" x14ac:dyDescent="0.25">
      <c r="A37" s="34" t="s">
        <v>688</v>
      </c>
      <c r="B37" s="34" t="s">
        <v>621</v>
      </c>
      <c r="C37" s="34" t="s">
        <v>1348</v>
      </c>
      <c r="D37" s="34" t="s">
        <v>543</v>
      </c>
      <c r="E37" s="34" t="str">
        <f>VLOOKUP(D37,'Коды программ'!$A$2:$B$578,2,FALSE)</f>
        <v>Делопроизводитель</v>
      </c>
      <c r="F37" s="7" t="s">
        <v>13</v>
      </c>
      <c r="G37" s="5" t="s">
        <v>15</v>
      </c>
      <c r="H37" s="36">
        <v>1</v>
      </c>
      <c r="I37" s="8">
        <v>0</v>
      </c>
      <c r="J37" s="8">
        <v>0</v>
      </c>
      <c r="K37" s="8">
        <v>0</v>
      </c>
      <c r="L37" s="8">
        <v>0</v>
      </c>
      <c r="M37" s="8">
        <v>0</v>
      </c>
      <c r="N37" s="8">
        <v>0</v>
      </c>
      <c r="O37" s="8">
        <v>0</v>
      </c>
      <c r="P37" s="8">
        <v>0</v>
      </c>
      <c r="Q37" s="8">
        <v>0</v>
      </c>
      <c r="R37" s="8">
        <v>1</v>
      </c>
      <c r="S37" s="8">
        <v>0</v>
      </c>
      <c r="T37" s="8">
        <v>0</v>
      </c>
      <c r="U37" s="8">
        <v>0</v>
      </c>
      <c r="V37" s="8">
        <v>0</v>
      </c>
      <c r="W37" s="8">
        <v>0</v>
      </c>
      <c r="X37" s="8">
        <v>0</v>
      </c>
      <c r="Y37" s="8">
        <v>0</v>
      </c>
      <c r="Z37" s="8">
        <v>0</v>
      </c>
      <c r="AA37" s="8">
        <v>0</v>
      </c>
      <c r="AB37" s="8">
        <v>0</v>
      </c>
      <c r="AC37" s="8">
        <v>0</v>
      </c>
      <c r="AD37" s="8">
        <v>0</v>
      </c>
      <c r="AE37" s="8">
        <v>0</v>
      </c>
      <c r="AF37" s="8">
        <v>0</v>
      </c>
      <c r="AG37" s="8">
        <v>0</v>
      </c>
      <c r="AH37" s="8">
        <v>0</v>
      </c>
      <c r="AI37" s="33" t="str">
        <f t="shared" si="5"/>
        <v>проверка пройдена</v>
      </c>
    </row>
    <row r="38" spans="1:35" s="4" customFormat="1" ht="162" customHeight="1" x14ac:dyDescent="0.25">
      <c r="A38" s="34" t="s">
        <v>688</v>
      </c>
      <c r="B38" s="34" t="s">
        <v>621</v>
      </c>
      <c r="C38" s="34" t="s">
        <v>1348</v>
      </c>
      <c r="D38" s="34" t="s">
        <v>543</v>
      </c>
      <c r="E38" s="34" t="str">
        <f>VLOOKUP(D38,'Коды программ'!$A$2:$B$578,2,FALSE)</f>
        <v>Делопроизводитель</v>
      </c>
      <c r="F38" s="7" t="s">
        <v>14</v>
      </c>
      <c r="G38" s="5" t="s">
        <v>18</v>
      </c>
      <c r="H38" s="36"/>
      <c r="I38" s="8"/>
      <c r="J38" s="8"/>
      <c r="K38" s="8"/>
      <c r="L38" s="8"/>
      <c r="M38" s="8"/>
      <c r="N38" s="8"/>
      <c r="O38" s="8"/>
      <c r="P38" s="8"/>
      <c r="Q38" s="8"/>
      <c r="R38" s="8"/>
      <c r="S38" s="8"/>
      <c r="T38" s="8"/>
      <c r="U38" s="8"/>
      <c r="V38" s="8"/>
      <c r="W38" s="8"/>
      <c r="X38" s="8"/>
      <c r="Y38" s="8"/>
      <c r="Z38" s="8"/>
      <c r="AA38" s="8"/>
      <c r="AB38" s="8"/>
      <c r="AC38" s="8"/>
      <c r="AD38" s="8"/>
      <c r="AE38" s="8"/>
      <c r="AF38" s="8"/>
      <c r="AG38" s="8"/>
      <c r="AH38" s="8"/>
      <c r="AI38" s="33" t="str">
        <f t="shared" si="5"/>
        <v>проверка пройдена</v>
      </c>
    </row>
    <row r="39" spans="1:35" ht="64.5" customHeight="1" x14ac:dyDescent="0.3">
      <c r="A39" s="40" t="s">
        <v>725</v>
      </c>
      <c r="B39" s="40"/>
      <c r="C39" s="40"/>
      <c r="D39" s="40"/>
      <c r="E39" s="40"/>
      <c r="F39" s="40"/>
      <c r="G39" s="40"/>
      <c r="H39" s="27"/>
      <c r="I39" s="27"/>
      <c r="J39" s="27"/>
      <c r="K39" s="27"/>
      <c r="L39" s="27"/>
      <c r="M39" s="27"/>
      <c r="N39" s="27"/>
      <c r="O39" s="27"/>
      <c r="P39" s="27"/>
      <c r="Q39" s="27"/>
      <c r="R39" s="27"/>
      <c r="S39" s="27"/>
      <c r="T39" s="27"/>
      <c r="U39" s="27"/>
      <c r="V39" s="27"/>
      <c r="W39" s="27"/>
      <c r="X39" s="13"/>
      <c r="Y39" s="13"/>
      <c r="Z39" s="13"/>
      <c r="AA39" s="13"/>
      <c r="AB39" s="13"/>
      <c r="AC39" s="13"/>
      <c r="AD39" s="13"/>
      <c r="AE39" s="13"/>
      <c r="AF39" s="13"/>
      <c r="AG39" s="13"/>
      <c r="AH39" s="6"/>
    </row>
    <row r="41" spans="1:35" ht="114" customHeight="1" x14ac:dyDescent="0.3">
      <c r="A41" s="60" t="s">
        <v>1330</v>
      </c>
      <c r="B41" s="61"/>
      <c r="C41" s="61"/>
      <c r="D41" s="61"/>
      <c r="E41" s="62"/>
    </row>
    <row r="42" spans="1:35" ht="40.5" x14ac:dyDescent="0.3">
      <c r="A42" s="24" t="s">
        <v>1319</v>
      </c>
      <c r="B42" s="24" t="s">
        <v>1320</v>
      </c>
      <c r="C42" s="24"/>
      <c r="D42" s="24" t="s">
        <v>1321</v>
      </c>
      <c r="E42" s="24" t="s">
        <v>1322</v>
      </c>
      <c r="L42" s="14"/>
    </row>
    <row r="43" spans="1:35" ht="57.75" customHeight="1" x14ac:dyDescent="0.3">
      <c r="A43" s="25" t="s">
        <v>1345</v>
      </c>
      <c r="B43" s="25" t="s">
        <v>1346</v>
      </c>
      <c r="C43" s="37"/>
      <c r="D43" s="37" t="s">
        <v>1347</v>
      </c>
      <c r="E43" s="25">
        <v>89883874714</v>
      </c>
      <c r="G43" s="2" t="s">
        <v>1349</v>
      </c>
      <c r="AI43" s="2" t="s">
        <v>1350</v>
      </c>
    </row>
  </sheetData>
  <mergeCells count="19">
    <mergeCell ref="A39:G39"/>
    <mergeCell ref="A41:E41"/>
    <mergeCell ref="C5:C7"/>
    <mergeCell ref="AI5:AI7"/>
    <mergeCell ref="I6:N6"/>
    <mergeCell ref="O6:Q6"/>
    <mergeCell ref="R6:U6"/>
    <mergeCell ref="V6:AA6"/>
    <mergeCell ref="AB6:AG6"/>
    <mergeCell ref="A3:AH3"/>
    <mergeCell ref="A5:A7"/>
    <mergeCell ref="B5:B7"/>
    <mergeCell ref="D5:D7"/>
    <mergeCell ref="E5:E7"/>
    <mergeCell ref="F5:F7"/>
    <mergeCell ref="G5:G7"/>
    <mergeCell ref="H5:H7"/>
    <mergeCell ref="I5:AG5"/>
    <mergeCell ref="AH5:AH7"/>
  </mergeCells>
  <hyperlinks>
    <hyperlink ref="D43"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программ'!#REF!</xm:f>
          </x14:formula1>
          <xm:sqref>D9:D38</xm:sqref>
        </x14:dataValidation>
        <x14:dataValidation type="list" allowBlank="1" showInputMessage="1" showErrorMessage="1">
          <x14:formula1>
            <xm:f>'Коды программ'!#REF!</xm:f>
          </x14:formula1>
          <xm:sqref>B9:B38</xm:sqref>
        </x14:dataValidation>
        <x14:dataValidation type="list" allowBlank="1" showInputMessage="1" showErrorMessage="1">
          <x14:formula1>
            <xm:f>'Коды программ'!#REF!</xm:f>
          </x14:formula1>
          <xm:sqref>A9:A38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2022-02-04T06:56:22Z</dcterms:modified>
</cp:coreProperties>
</file>