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42" i="1" l="1"/>
  <c r="B201" i="1" l="1"/>
  <c r="A201" i="1"/>
  <c r="L200" i="1"/>
  <c r="J200" i="1"/>
  <c r="I200" i="1"/>
  <c r="H200" i="1"/>
  <c r="G200" i="1"/>
  <c r="F200" i="1"/>
  <c r="B191" i="1"/>
  <c r="A191" i="1"/>
  <c r="L201" i="1"/>
  <c r="J190" i="1"/>
  <c r="I190" i="1"/>
  <c r="I201" i="1" s="1"/>
  <c r="H190" i="1"/>
  <c r="H201" i="1" s="1"/>
  <c r="G190" i="1"/>
  <c r="F190" i="1"/>
  <c r="B181" i="1"/>
  <c r="A181" i="1"/>
  <c r="L180" i="1"/>
  <c r="J180" i="1"/>
  <c r="I180" i="1"/>
  <c r="H180" i="1"/>
  <c r="G180" i="1"/>
  <c r="F180" i="1"/>
  <c r="B171" i="1"/>
  <c r="A171" i="1"/>
  <c r="L181" i="1"/>
  <c r="J170" i="1"/>
  <c r="J181" i="1" s="1"/>
  <c r="I170" i="1"/>
  <c r="I181" i="1" s="1"/>
  <c r="H170" i="1"/>
  <c r="H181" i="1" s="1"/>
  <c r="G170" i="1"/>
  <c r="G181" i="1" s="1"/>
  <c r="F170" i="1"/>
  <c r="F181" i="1" s="1"/>
  <c r="B162" i="1"/>
  <c r="A162" i="1"/>
  <c r="L161" i="1"/>
  <c r="J161" i="1"/>
  <c r="I161" i="1"/>
  <c r="H161" i="1"/>
  <c r="G161" i="1"/>
  <c r="F161" i="1"/>
  <c r="B152" i="1"/>
  <c r="A152" i="1"/>
  <c r="L162" i="1"/>
  <c r="J151" i="1"/>
  <c r="J162" i="1" s="1"/>
  <c r="I151" i="1"/>
  <c r="I162" i="1" s="1"/>
  <c r="H151" i="1"/>
  <c r="H162" i="1" s="1"/>
  <c r="G151" i="1"/>
  <c r="G162" i="1" s="1"/>
  <c r="F151" i="1"/>
  <c r="F162" i="1" s="1"/>
  <c r="B142" i="1"/>
  <c r="A142" i="1"/>
  <c r="L141" i="1"/>
  <c r="J141" i="1"/>
  <c r="I141" i="1"/>
  <c r="H141" i="1"/>
  <c r="G141" i="1"/>
  <c r="F141" i="1"/>
  <c r="B132" i="1"/>
  <c r="A132" i="1"/>
  <c r="L142" i="1"/>
  <c r="J131" i="1"/>
  <c r="J142" i="1" s="1"/>
  <c r="I131" i="1"/>
  <c r="I142" i="1" s="1"/>
  <c r="H131" i="1"/>
  <c r="H142" i="1" s="1"/>
  <c r="G131" i="1"/>
  <c r="G142" i="1" s="1"/>
  <c r="F131" i="1"/>
  <c r="F142" i="1" s="1"/>
  <c r="B123" i="1"/>
  <c r="A123" i="1"/>
  <c r="L122" i="1"/>
  <c r="J122" i="1"/>
  <c r="I122" i="1"/>
  <c r="H122" i="1"/>
  <c r="G122" i="1"/>
  <c r="F122" i="1"/>
  <c r="B113" i="1"/>
  <c r="A113" i="1"/>
  <c r="L123" i="1"/>
  <c r="J112" i="1"/>
  <c r="J123" i="1" s="1"/>
  <c r="I112" i="1"/>
  <c r="I123" i="1" s="1"/>
  <c r="H112" i="1"/>
  <c r="H123" i="1" s="1"/>
  <c r="G112" i="1"/>
  <c r="G123" i="1" s="1"/>
  <c r="F112" i="1"/>
  <c r="B104" i="1"/>
  <c r="A104" i="1"/>
  <c r="L103" i="1"/>
  <c r="J103" i="1"/>
  <c r="I103" i="1"/>
  <c r="H103" i="1"/>
  <c r="G103" i="1"/>
  <c r="F103" i="1"/>
  <c r="B94" i="1"/>
  <c r="A94" i="1"/>
  <c r="L104" i="1"/>
  <c r="J93" i="1"/>
  <c r="J104" i="1" s="1"/>
  <c r="I93" i="1"/>
  <c r="I104" i="1" s="1"/>
  <c r="H93" i="1"/>
  <c r="G93" i="1"/>
  <c r="G104" i="1" s="1"/>
  <c r="F93" i="1"/>
  <c r="F104" i="1" s="1"/>
  <c r="B84" i="1"/>
  <c r="A84" i="1"/>
  <c r="L83" i="1"/>
  <c r="J83" i="1"/>
  <c r="I83" i="1"/>
  <c r="H83" i="1"/>
  <c r="G83" i="1"/>
  <c r="F83" i="1"/>
  <c r="B74" i="1"/>
  <c r="A74" i="1"/>
  <c r="L84" i="1"/>
  <c r="J73" i="1"/>
  <c r="J84" i="1" s="1"/>
  <c r="I73" i="1"/>
  <c r="I84" i="1" s="1"/>
  <c r="H73" i="1"/>
  <c r="H84" i="1" s="1"/>
  <c r="G73" i="1"/>
  <c r="G84" i="1" s="1"/>
  <c r="F73" i="1"/>
  <c r="F84" i="1" s="1"/>
  <c r="B64" i="1"/>
  <c r="A64" i="1"/>
  <c r="L63" i="1"/>
  <c r="J63" i="1"/>
  <c r="I63" i="1"/>
  <c r="H63" i="1"/>
  <c r="G63" i="1"/>
  <c r="F63" i="1"/>
  <c r="B54" i="1"/>
  <c r="A54" i="1"/>
  <c r="L64" i="1"/>
  <c r="J53" i="1"/>
  <c r="J64" i="1" s="1"/>
  <c r="I53" i="1"/>
  <c r="I64" i="1" s="1"/>
  <c r="H53" i="1"/>
  <c r="H64" i="1" s="1"/>
  <c r="G53" i="1"/>
  <c r="G64" i="1" s="1"/>
  <c r="F53" i="1"/>
  <c r="F64" i="1" s="1"/>
  <c r="J42" i="1"/>
  <c r="I42" i="1"/>
  <c r="H42" i="1"/>
  <c r="G42" i="1"/>
  <c r="F42" i="1"/>
  <c r="L43" i="1"/>
  <c r="J32" i="1"/>
  <c r="I32" i="1"/>
  <c r="I43" i="1" s="1"/>
  <c r="H32" i="1"/>
  <c r="G32" i="1"/>
  <c r="F32" i="1"/>
  <c r="B24" i="1"/>
  <c r="A24" i="1"/>
  <c r="L23" i="1"/>
  <c r="L24" i="1" s="1"/>
  <c r="J23" i="1"/>
  <c r="I23" i="1"/>
  <c r="H23" i="1"/>
  <c r="G23" i="1"/>
  <c r="F23" i="1"/>
  <c r="B14" i="1"/>
  <c r="A14" i="1"/>
  <c r="J13" i="1"/>
  <c r="I13" i="1"/>
  <c r="I24" i="1" s="1"/>
  <c r="H13" i="1"/>
  <c r="G13" i="1"/>
  <c r="F13" i="1"/>
  <c r="H43" i="1" l="1"/>
  <c r="F43" i="1"/>
  <c r="J43" i="1"/>
  <c r="H24" i="1"/>
  <c r="F24" i="1"/>
  <c r="J24" i="1"/>
  <c r="G24" i="1"/>
  <c r="G201" i="1"/>
  <c r="H104" i="1"/>
  <c r="J201" i="1"/>
  <c r="I202" i="1"/>
  <c r="G43" i="1"/>
  <c r="L202" i="1"/>
  <c r="F123" i="1"/>
  <c r="F201" i="1"/>
  <c r="G202" i="1" l="1"/>
  <c r="J202" i="1"/>
  <c r="H202" i="1"/>
  <c r="F202" i="1"/>
</calcChain>
</file>

<file path=xl/sharedStrings.xml><?xml version="1.0" encoding="utf-8"?>
<sst xmlns="http://schemas.openxmlformats.org/spreadsheetml/2006/main" count="283" uniqueCount="77">
  <si>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</si>
  <si>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</si>
  <si>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</si>
  <si>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</si>
  <si>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</si>
  <si>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</si>
  <si>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</si>
  <si>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</si>
  <si>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</si>
  <si>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</si>
  <si>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</si>
  <si>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</si>
  <si>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</si>
  <si>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</si>
  <si>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</si>
  <si>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</si>
  <si>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</si>
  <si>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</si>
  <si>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</si>
  <si>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</si>
  <si>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</si>
  <si>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</si>
  <si>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</si>
  <si>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</si>
  <si>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</si>
  <si>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</si>
  <si>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</si>
  <si>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</si>
  <si>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</si>
  <si>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</si>
  <si>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</si>
  <si>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</si>
  <si>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</si>
  <si>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</si>
  <si>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</si>
  <si>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</si>
  <si>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</si>
  <si>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</si>
  <si>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</si>
  <si>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"НЕМАН"</t>
  </si>
  <si>
    <t>Лехман И.В.</t>
  </si>
  <si>
    <t>Какао с молоком</t>
  </si>
  <si>
    <t>СРБ</t>
  </si>
  <si>
    <t>Салат из свеклы с зеленым горошком</t>
  </si>
  <si>
    <t>Чай с сахаром и лимоном</t>
  </si>
  <si>
    <t>Овощи натуральные по сезону</t>
  </si>
  <si>
    <t>70/71</t>
  </si>
  <si>
    <t>Омлет натуральный с маслом сливочным</t>
  </si>
  <si>
    <t>Кофейный напиток с молоком</t>
  </si>
  <si>
    <t>Хлеб пшеничный</t>
  </si>
  <si>
    <t>Хлеб ржаной СРБ</t>
  </si>
  <si>
    <t>Винегрет овощной</t>
  </si>
  <si>
    <t xml:space="preserve">Хлеб ржаной </t>
  </si>
  <si>
    <t>Фрукты свежие</t>
  </si>
  <si>
    <t>булочное</t>
  </si>
  <si>
    <t>Хлеб ржаной</t>
  </si>
  <si>
    <t>Сок фруктовый</t>
  </si>
  <si>
    <t>Паста сливочная с курицей</t>
  </si>
  <si>
    <t>Запеканка из творога с йогуртом</t>
  </si>
  <si>
    <t>кисломол.</t>
  </si>
  <si>
    <t>Каша жидкая молочная из манной крупы с маслом сливочным</t>
  </si>
  <si>
    <t>Сыр (порциями)</t>
  </si>
  <si>
    <t>Рыба тушеная с овощами</t>
  </si>
  <si>
    <t>Напиток из шиповника</t>
  </si>
  <si>
    <t>Картофельное пюре</t>
  </si>
  <si>
    <t>Рагу из птицы</t>
  </si>
  <si>
    <t>Жаркое по домашнему</t>
  </si>
  <si>
    <t>Икра из кабачков консервированная</t>
  </si>
  <si>
    <t>Макароны запеченные с сыром</t>
  </si>
  <si>
    <t>Чай с сахаром</t>
  </si>
  <si>
    <t>Кондитерское изделие (повидло/джем)</t>
  </si>
  <si>
    <t xml:space="preserve">МБОУ "Котельниковская школа" </t>
  </si>
  <si>
    <t>Котлета Пожарская с маслом сливочным</t>
  </si>
  <si>
    <t>Кондитерское изделие</t>
  </si>
  <si>
    <t xml:space="preserve">Каша вязкая молочная из риса </t>
  </si>
  <si>
    <t>Икра из кабачков промышленного производства</t>
  </si>
  <si>
    <t xml:space="preserve">Рис отварной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</si>
</sst>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5" fillId="0" borderId="0"/>
    <xf numFmtId="0" fontId="17" fillId="0" borderId="0"/>
  </cellStyleXfs>
  <cellXfs count="143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2" fontId="6" fillId="0" borderId="2" xfId="0" applyNumberFormat="1" applyFont="1" applyBorder="1" applyAlignment="1">
      <alignment horizontal="center" vertical="top" wrapText="1"/>
    </xf>
    <xf numFmtId="1" fontId="15" fillId="5" borderId="1" xfId="1" applyNumberFormat="1" applyFill="1" applyBorder="1" applyProtection="1">
      <protection locked="0"/>
    </xf>
    <xf numFmtId="2" fontId="15" fillId="5" borderId="1" xfId="1" applyNumberFormat="1" applyFill="1" applyBorder="1" applyProtection="1">
      <protection locked="0"/>
    </xf>
    <xf numFmtId="1" fontId="15" fillId="5" borderId="15" xfId="1" applyNumberFormat="1" applyFill="1" applyBorder="1" applyProtection="1">
      <protection locked="0"/>
    </xf>
    <xf numFmtId="0" fontId="16" fillId="4" borderId="2" xfId="1" applyFont="1" applyFill="1" applyBorder="1" applyAlignment="1" applyProtection="1">
      <alignment vertical="top" wrapText="1"/>
      <protection locked="0"/>
    </xf>
    <xf numFmtId="1" fontId="15" fillId="5" borderId="1" xfId="1" applyNumberFormat="1" applyFill="1" applyBorder="1" applyProtection="1">
      <protection locked="0"/>
    </xf>
    <xf numFmtId="2" fontId="15" fillId="5" borderId="1" xfId="1" applyNumberFormat="1" applyFill="1" applyBorder="1" applyProtection="1">
      <protection locked="0"/>
    </xf>
    <xf numFmtId="1" fontId="15" fillId="5" borderId="15" xfId="1" applyNumberFormat="1" applyFill="1" applyBorder="1" applyProtection="1">
      <protection locked="0"/>
    </xf>
    <xf numFmtId="1" fontId="15" fillId="5" borderId="2" xfId="1" applyNumberFormat="1" applyFill="1" applyBorder="1" applyProtection="1">
      <protection locked="0"/>
    </xf>
    <xf numFmtId="2" fontId="15" fillId="5" borderId="2" xfId="1" applyNumberFormat="1" applyFill="1" applyBorder="1" applyProtection="1">
      <protection locked="0"/>
    </xf>
    <xf numFmtId="0" fontId="16" fillId="4" borderId="2" xfId="1" applyFont="1" applyFill="1" applyBorder="1" applyAlignment="1" applyProtection="1">
      <alignment horizontal="right" vertical="top" wrapText="1"/>
      <protection locked="0"/>
    </xf>
    <xf numFmtId="0" fontId="16" fillId="4" borderId="17" xfId="1" applyFont="1" applyFill="1" applyBorder="1" applyAlignment="1" applyProtection="1">
      <alignment horizontal="right" vertical="top" wrapText="1"/>
      <protection locked="0"/>
    </xf>
    <xf numFmtId="0" fontId="4" fillId="0" borderId="2" xfId="0" applyFont="1" applyBorder="1"/>
    <xf numFmtId="0" fontId="17" fillId="0" borderId="2" xfId="2" applyFont="1" applyBorder="1"/>
    <xf numFmtId="0" fontId="16" fillId="4" borderId="2" xfId="2" applyFont="1" applyFill="1" applyBorder="1" applyAlignment="1" applyProtection="1">
      <alignment vertical="top" wrapText="1"/>
      <protection locked="0"/>
    </xf>
    <xf numFmtId="0" fontId="16" fillId="4" borderId="2" xfId="2" applyFont="1" applyFill="1" applyBorder="1" applyAlignment="1" applyProtection="1">
      <alignment horizontal="center" vertical="top" wrapText="1"/>
      <protection locked="0"/>
    </xf>
    <xf numFmtId="0" fontId="16" fillId="4" borderId="17" xfId="2" applyFont="1" applyFill="1" applyBorder="1" applyAlignment="1" applyProtection="1">
      <alignment horizontal="center" vertical="top" wrapText="1"/>
      <protection locked="0"/>
    </xf>
    <xf numFmtId="0" fontId="17" fillId="0" borderId="2" xfId="2" applyFont="1" applyBorder="1"/>
    <xf numFmtId="0" fontId="16" fillId="4" borderId="2" xfId="2" applyFont="1" applyFill="1" applyBorder="1" applyAlignment="1" applyProtection="1">
      <alignment vertical="top" wrapText="1"/>
      <protection locked="0"/>
    </xf>
    <xf numFmtId="0" fontId="16" fillId="4" borderId="2" xfId="2" applyFont="1" applyFill="1" applyBorder="1" applyAlignment="1" applyProtection="1">
      <alignment horizontal="center" vertical="top" wrapText="1"/>
      <protection locked="0"/>
    </xf>
    <xf numFmtId="0" fontId="16" fillId="4" borderId="17" xfId="2" applyFont="1" applyFill="1" applyBorder="1" applyAlignment="1" applyProtection="1">
      <alignment horizontal="center" vertical="top" wrapText="1"/>
      <protection locked="0"/>
    </xf>
    <xf numFmtId="0" fontId="17" fillId="0" borderId="2" xfId="2" applyFont="1" applyBorder="1"/>
    <xf numFmtId="0" fontId="17" fillId="7" borderId="2" xfId="2" applyFont="1" applyFill="1" applyBorder="1"/>
    <xf numFmtId="0" fontId="16" fillId="4" borderId="1" xfId="2" applyFont="1" applyFill="1" applyBorder="1" applyAlignment="1" applyProtection="1">
      <alignment vertical="top" wrapText="1"/>
      <protection locked="0"/>
    </xf>
    <xf numFmtId="0" fontId="16" fillId="4" borderId="1" xfId="2" applyFont="1" applyFill="1" applyBorder="1" applyAlignment="1" applyProtection="1">
      <alignment horizontal="center" vertical="top" wrapText="1"/>
      <protection locked="0"/>
    </xf>
    <xf numFmtId="0" fontId="16" fillId="4" borderId="15" xfId="2" applyFont="1" applyFill="1" applyBorder="1" applyAlignment="1" applyProtection="1">
      <alignment horizontal="center" vertical="top" wrapText="1"/>
      <protection locked="0"/>
    </xf>
    <xf numFmtId="0" fontId="16" fillId="4" borderId="2" xfId="2" applyFont="1" applyFill="1" applyBorder="1" applyAlignment="1" applyProtection="1">
      <alignment vertical="top" wrapText="1"/>
      <protection locked="0"/>
    </xf>
    <xf numFmtId="0" fontId="16" fillId="4" borderId="2" xfId="2" applyFont="1" applyFill="1" applyBorder="1" applyAlignment="1" applyProtection="1">
      <alignment horizontal="center" vertical="top" wrapText="1"/>
      <protection locked="0"/>
    </xf>
    <xf numFmtId="0" fontId="16" fillId="4" borderId="17" xfId="2" applyFont="1" applyFill="1" applyBorder="1" applyAlignment="1" applyProtection="1">
      <alignment horizontal="center" vertical="top" wrapText="1"/>
      <protection locked="0"/>
    </xf>
    <xf numFmtId="0" fontId="17" fillId="0" borderId="1" xfId="2" applyFont="1" applyBorder="1"/>
    <xf numFmtId="0" fontId="17" fillId="0" borderId="2" xfId="2" applyFont="1" applyBorder="1"/>
    <xf numFmtId="0" fontId="17" fillId="7" borderId="2" xfId="2" applyFont="1" applyFill="1" applyBorder="1"/>
    <xf numFmtId="0" fontId="16" fillId="4" borderId="1" xfId="2" applyFont="1" applyFill="1" applyBorder="1" applyAlignment="1" applyProtection="1">
      <alignment vertical="top" wrapText="1"/>
      <protection locked="0"/>
    </xf>
    <xf numFmtId="0" fontId="16" fillId="4" borderId="1" xfId="2" applyFont="1" applyFill="1" applyBorder="1" applyAlignment="1" applyProtection="1">
      <alignment horizontal="center" vertical="top" wrapText="1"/>
      <protection locked="0"/>
    </xf>
    <xf numFmtId="0" fontId="16" fillId="4" borderId="15" xfId="2" applyFont="1" applyFill="1" applyBorder="1" applyAlignment="1" applyProtection="1">
      <alignment horizontal="center" vertical="top" wrapText="1"/>
      <protection locked="0"/>
    </xf>
    <xf numFmtId="0" fontId="16" fillId="4" borderId="2" xfId="2" applyFont="1" applyFill="1" applyBorder="1" applyAlignment="1" applyProtection="1">
      <alignment vertical="top" wrapText="1"/>
      <protection locked="0"/>
    </xf>
    <xf numFmtId="0" fontId="16" fillId="4" borderId="2" xfId="2" applyFont="1" applyFill="1" applyBorder="1" applyAlignment="1" applyProtection="1">
      <alignment horizontal="center" vertical="top" wrapText="1"/>
      <protection locked="0"/>
    </xf>
    <xf numFmtId="0" fontId="16" fillId="4" borderId="17" xfId="2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17" fillId="7" borderId="2" xfId="2" applyFont="1" applyFill="1" applyBorder="1"/>
    <xf numFmtId="0" fontId="17" fillId="7" borderId="1" xfId="2" applyFont="1" applyFill="1" applyBorder="1"/>
    <xf numFmtId="0" fontId="16" fillId="4" borderId="2" xfId="2" applyFont="1" applyFill="1" applyBorder="1" applyAlignment="1" applyProtection="1">
      <alignment vertical="top" wrapText="1"/>
      <protection locked="0"/>
    </xf>
    <xf numFmtId="0" fontId="16" fillId="4" borderId="2" xfId="2" applyFont="1" applyFill="1" applyBorder="1" applyAlignment="1" applyProtection="1">
      <alignment horizontal="center" vertical="top" wrapText="1"/>
      <protection locked="0"/>
    </xf>
    <xf numFmtId="0" fontId="16" fillId="4" borderId="17" xfId="2" applyFont="1" applyFill="1" applyBorder="1" applyAlignment="1" applyProtection="1">
      <alignment horizontal="center" vertical="top" wrapText="1"/>
      <protection locked="0"/>
    </xf>
    <xf numFmtId="0" fontId="17" fillId="7" borderId="2" xfId="2" applyFont="1" applyFill="1" applyBorder="1"/>
    <xf numFmtId="0" fontId="17" fillId="6" borderId="2" xfId="2" applyFont="1" applyFill="1" applyBorder="1" applyProtection="1">
      <protection locked="0"/>
    </xf>
    <xf numFmtId="0" fontId="17" fillId="7" borderId="1" xfId="2" applyFont="1" applyFill="1" applyBorder="1"/>
    <xf numFmtId="0" fontId="16" fillId="4" borderId="1" xfId="2" applyFont="1" applyFill="1" applyBorder="1" applyAlignment="1" applyProtection="1">
      <alignment vertical="top" wrapText="1"/>
      <protection locked="0"/>
    </xf>
    <xf numFmtId="0" fontId="16" fillId="4" borderId="1" xfId="2" applyFont="1" applyFill="1" applyBorder="1" applyAlignment="1" applyProtection="1">
      <alignment horizontal="center" vertical="top" wrapText="1"/>
      <protection locked="0"/>
    </xf>
    <xf numFmtId="0" fontId="16" fillId="4" borderId="15" xfId="2" applyFont="1" applyFill="1" applyBorder="1" applyAlignment="1" applyProtection="1">
      <alignment horizontal="center" vertical="top" wrapText="1"/>
      <protection locked="0"/>
    </xf>
    <xf numFmtId="0" fontId="16" fillId="4" borderId="2" xfId="2" applyFont="1" applyFill="1" applyBorder="1" applyAlignment="1" applyProtection="1">
      <alignment vertical="top" wrapText="1"/>
      <protection locked="0"/>
    </xf>
    <xf numFmtId="0" fontId="16" fillId="4" borderId="2" xfId="2" applyFont="1" applyFill="1" applyBorder="1" applyAlignment="1" applyProtection="1">
      <alignment horizontal="center" vertical="top" wrapText="1"/>
      <protection locked="0"/>
    </xf>
    <xf numFmtId="0" fontId="16" fillId="4" borderId="17" xfId="2" applyFont="1" applyFill="1" applyBorder="1" applyAlignment="1" applyProtection="1">
      <alignment horizontal="center" vertical="top" wrapText="1"/>
      <protection locked="0"/>
    </xf>
    <xf numFmtId="0" fontId="17" fillId="7" borderId="2" xfId="2" applyFont="1" applyFill="1" applyBorder="1"/>
    <xf numFmtId="0" fontId="17" fillId="6" borderId="2" xfId="2" applyFont="1" applyFill="1" applyBorder="1" applyProtection="1">
      <protection locked="0"/>
    </xf>
    <xf numFmtId="0" fontId="16" fillId="4" borderId="2" xfId="2" applyFont="1" applyFill="1" applyBorder="1" applyAlignment="1" applyProtection="1">
      <alignment vertical="top" wrapText="1"/>
      <protection locked="0"/>
    </xf>
    <xf numFmtId="0" fontId="16" fillId="4" borderId="2" xfId="2" applyFont="1" applyFill="1" applyBorder="1" applyAlignment="1" applyProtection="1">
      <alignment horizontal="center" vertical="top" wrapText="1"/>
      <protection locked="0"/>
    </xf>
    <xf numFmtId="0" fontId="16" fillId="4" borderId="17" xfId="2" applyFont="1" applyFill="1" applyBorder="1" applyAlignment="1" applyProtection="1">
      <alignment horizontal="center" vertical="top" wrapText="1"/>
      <protection locked="0"/>
    </xf>
    <xf numFmtId="0" fontId="16" fillId="4" borderId="4" xfId="2" applyFont="1" applyFill="1" applyBorder="1" applyAlignment="1" applyProtection="1">
      <alignment vertical="top" wrapText="1"/>
      <protection locked="0"/>
    </xf>
    <xf numFmtId="0" fontId="16" fillId="4" borderId="4" xfId="2" applyFont="1" applyFill="1" applyBorder="1" applyAlignment="1" applyProtection="1">
      <alignment horizontal="center" vertical="top" wrapText="1"/>
      <protection locked="0"/>
    </xf>
    <xf numFmtId="0" fontId="16" fillId="4" borderId="23" xfId="2" applyFont="1" applyFill="1" applyBorder="1" applyAlignment="1" applyProtection="1">
      <alignment horizontal="center" vertical="top" wrapText="1"/>
      <protection locked="0"/>
    </xf>
    <xf numFmtId="0" fontId="16" fillId="0" borderId="0" xfId="2" applyFont="1" applyAlignment="1">
      <alignment horizontal="left"/>
    </xf>
    <xf numFmtId="0" fontId="17" fillId="7" borderId="2" xfId="2" applyFont="1" applyFill="1" applyBorder="1"/>
    <xf numFmtId="0" fontId="16" fillId="4" borderId="2" xfId="2" applyFont="1" applyFill="1" applyBorder="1" applyAlignment="1" applyProtection="1">
      <alignment vertical="top" wrapText="1"/>
      <protection locked="0"/>
    </xf>
    <xf numFmtId="0" fontId="16" fillId="4" borderId="2" xfId="2" applyFont="1" applyFill="1" applyBorder="1" applyAlignment="1" applyProtection="1">
      <alignment horizontal="center" vertical="top" wrapText="1"/>
      <protection locked="0"/>
    </xf>
    <xf numFmtId="0" fontId="16" fillId="4" borderId="17" xfId="2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/>
    <xf numFmtId="0" fontId="15" fillId="5" borderId="1" xfId="1" applyFont="1" applyFill="1" applyBorder="1" applyAlignment="1" applyProtection="1">
      <alignment wrapText="1"/>
      <protection locked="0"/>
    </xf>
    <xf numFmtId="2" fontId="16" fillId="4" borderId="2" xfId="1" applyNumberFormat="1" applyFont="1" applyFill="1" applyBorder="1" applyAlignment="1" applyProtection="1">
      <alignment horizontal="right" vertical="top" wrapText="1"/>
      <protection locked="0"/>
    </xf>
    <xf numFmtId="164" fontId="16" fillId="4" borderId="2" xfId="2" applyNumberFormat="1" applyFont="1" applyFill="1" applyBorder="1" applyAlignment="1" applyProtection="1">
      <alignment horizontal="center" vertical="top" wrapText="1"/>
      <protection locked="0"/>
    </xf>
    <xf numFmtId="0" fontId="15" fillId="0" borderId="2" xfId="2" applyFont="1" applyBorder="1"/>
    <xf numFmtId="0" fontId="15" fillId="0" borderId="1" xfId="2" applyFont="1" applyBorder="1"/>
    <xf numFmtId="0" fontId="15" fillId="7" borderId="2" xfId="2" applyFont="1" applyFill="1" applyBorder="1"/>
    <xf numFmtId="164" fontId="16" fillId="4" borderId="1" xfId="2" applyNumberFormat="1" applyFont="1" applyFill="1" applyBorder="1" applyAlignment="1" applyProtection="1">
      <alignment horizontal="center" vertical="top" wrapText="1"/>
      <protection locked="0"/>
    </xf>
    <xf numFmtId="0" fontId="15" fillId="6" borderId="2" xfId="2" applyFont="1" applyFill="1" applyBorder="1" applyProtection="1">
      <protection locked="0"/>
    </xf>
    <xf numFmtId="0" fontId="15" fillId="0" borderId="4" xfId="2" applyFont="1" applyBorder="1"/>
    <xf numFmtId="0" fontId="15" fillId="4" borderId="2" xfId="2" applyFont="1" applyFill="1" applyBorder="1" applyProtection="1">
      <protection locked="0"/>
    </xf>
    <xf numFmtId="0" fontId="16" fillId="4" borderId="24" xfId="2" applyFont="1" applyFill="1" applyBorder="1" applyAlignment="1" applyProtection="1">
      <alignment horizontal="center" vertical="top" wrapText="1"/>
      <protection locked="0"/>
    </xf>
    <xf numFmtId="0" fontId="15" fillId="5" borderId="2" xfId="2" applyFont="1" applyFill="1" applyBorder="1" applyAlignment="1" applyProtection="1">
      <alignment wrapText="1"/>
      <protection locked="0"/>
    </xf>
    <xf numFmtId="2" fontId="16" fillId="4" borderId="2" xfId="2" applyNumberFormat="1" applyFont="1" applyFill="1" applyBorder="1" applyAlignment="1" applyProtection="1">
      <alignment horizontal="center" vertical="top" wrapText="1"/>
      <protection locked="0"/>
    </xf>
    <xf numFmtId="0" fontId="15" fillId="5" borderId="1" xfId="2" applyFont="1" applyFill="1" applyBorder="1" applyAlignment="1" applyProtection="1">
      <alignment wrapText="1"/>
      <protection locked="0"/>
    </xf>
    <xf numFmtId="0" fontId="16" fillId="0" borderId="1" xfId="2" applyFont="1" applyBorder="1" applyAlignment="1">
      <alignment horizontal="left"/>
    </xf>
    <xf numFmtId="0" fontId="16" fillId="0" borderId="2" xfId="2" applyFont="1" applyBorder="1" applyAlignment="1">
      <alignment horizontal="left"/>
    </xf>
    <xf numFmtId="0" fontId="16" fillId="4" borderId="2" xfId="2" applyFont="1" applyFill="1" applyBorder="1" applyAlignment="1" applyProtection="1">
      <alignment horizontal="center" wrapText="1"/>
      <protection locked="0"/>
    </xf>
    <xf numFmtId="0" fontId="2" fillId="0" borderId="1" xfId="0" applyFont="1" applyBorder="1"/>
    <xf numFmtId="0" fontId="2" fillId="0" borderId="2" xfId="0" applyFont="1" applyBorder="1"/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5" fillId="5" borderId="2" xfId="1" applyFont="1" applyFill="1" applyBorder="1" applyAlignment="1" applyProtection="1">
      <alignment wrapText="1"/>
      <protection locked="0"/>
    </xf>
    <xf numFmtId="1" fontId="15" fillId="5" borderId="17" xfId="1" applyNumberFormat="1" applyFill="1" applyBorder="1" applyAlignment="1" applyProtection="1">
      <alignment horizontal="right"/>
      <protection locked="0"/>
    </xf>
    <xf numFmtId="0" fontId="1" fillId="0" borderId="2" xfId="0" applyFont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tabSelected="1" workbookViewId="0">
      <pane xSplit="4" ySplit="5" topLeftCell="E148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6.140625" style="2" customWidth="1"/>
    <col min="2" max="2" width="5.8554687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34" t="s">
        <v>71</v>
      </c>
      <c r="D1" s="135"/>
      <c r="E1" s="135"/>
      <c r="F1" s="11" t="s">
        <v>16</v>
      </c>
      <c r="G1" s="2" t="s">
        <v>17</v>
      </c>
      <c r="H1" s="136" t="s">
        <v>39</v>
      </c>
      <c r="I1" s="136"/>
      <c r="J1" s="136"/>
      <c r="K1" s="136"/>
    </row>
    <row r="2" spans="1:12" ht="18" x14ac:dyDescent="0.2">
      <c r="A2" s="34" t="s">
        <v>6</v>
      </c>
      <c r="C2" s="2"/>
      <c r="G2" s="2" t="s">
        <v>18</v>
      </c>
      <c r="H2" s="136" t="s">
        <v>40</v>
      </c>
      <c r="I2" s="136"/>
      <c r="J2" s="136"/>
      <c r="K2" s="136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5">
        <v>13</v>
      </c>
      <c r="I3" s="45">
        <v>3</v>
      </c>
      <c r="J3" s="46">
        <v>2026</v>
      </c>
      <c r="K3" s="47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.75" thickBot="1" x14ac:dyDescent="0.3">
      <c r="A6" s="19">
        <v>1</v>
      </c>
      <c r="B6" s="20">
        <v>1</v>
      </c>
      <c r="C6" s="21" t="s">
        <v>20</v>
      </c>
      <c r="D6" s="114" t="s">
        <v>21</v>
      </c>
      <c r="E6" s="115" t="s">
        <v>57</v>
      </c>
      <c r="F6" s="49">
        <v>230</v>
      </c>
      <c r="G6" s="50">
        <v>17.399999999999999</v>
      </c>
      <c r="H6" s="54">
        <v>20.399999999999999</v>
      </c>
      <c r="I6" s="54">
        <v>31.4</v>
      </c>
      <c r="J6" s="54">
        <v>270.89999999999998</v>
      </c>
      <c r="K6" s="51">
        <v>406</v>
      </c>
      <c r="L6" s="38"/>
    </row>
    <row r="7" spans="1:12" ht="15" x14ac:dyDescent="0.25">
      <c r="A7" s="22"/>
      <c r="B7" s="14"/>
      <c r="C7" s="10"/>
      <c r="D7" s="6" t="s">
        <v>22</v>
      </c>
      <c r="E7" s="115" t="s">
        <v>41</v>
      </c>
      <c r="F7" s="53">
        <v>200</v>
      </c>
      <c r="G7" s="54">
        <v>4.08</v>
      </c>
      <c r="H7" s="54">
        <v>3.54</v>
      </c>
      <c r="I7" s="54">
        <v>17.579999999999998</v>
      </c>
      <c r="J7" s="54">
        <v>118.6</v>
      </c>
      <c r="K7" s="55">
        <v>382</v>
      </c>
      <c r="L7" s="40"/>
    </row>
    <row r="8" spans="1:12" ht="15" x14ac:dyDescent="0.25">
      <c r="A8" s="22"/>
      <c r="B8" s="14"/>
      <c r="C8" s="10"/>
      <c r="D8" s="6" t="s">
        <v>23</v>
      </c>
      <c r="E8" s="140" t="s">
        <v>49</v>
      </c>
      <c r="F8" s="56">
        <v>30</v>
      </c>
      <c r="G8" s="57">
        <v>2.2799999999999998</v>
      </c>
      <c r="H8" s="57">
        <v>0.24</v>
      </c>
      <c r="I8" s="57">
        <v>14.76</v>
      </c>
      <c r="J8" s="57">
        <v>70.2</v>
      </c>
      <c r="K8" s="141" t="s">
        <v>42</v>
      </c>
      <c r="L8" s="40"/>
    </row>
    <row r="9" spans="1:12" ht="15" x14ac:dyDescent="0.25">
      <c r="A9" s="22"/>
      <c r="B9" s="14"/>
      <c r="C9" s="10"/>
      <c r="D9" s="6" t="s">
        <v>23</v>
      </c>
      <c r="E9" s="52" t="s">
        <v>55</v>
      </c>
      <c r="F9" s="58">
        <v>20</v>
      </c>
      <c r="G9" s="58">
        <v>1.4</v>
      </c>
      <c r="H9" s="58">
        <v>0.2</v>
      </c>
      <c r="I9" s="116">
        <v>6.7</v>
      </c>
      <c r="J9" s="116">
        <v>34.799999999999997</v>
      </c>
      <c r="K9" s="59" t="s">
        <v>42</v>
      </c>
      <c r="L9" s="40"/>
    </row>
    <row r="10" spans="1:12" ht="15" x14ac:dyDescent="0.25">
      <c r="A10" s="22"/>
      <c r="B10" s="14"/>
      <c r="C10" s="10"/>
      <c r="D10" s="142" t="s">
        <v>54</v>
      </c>
      <c r="E10" s="52" t="s">
        <v>73</v>
      </c>
      <c r="F10" s="58">
        <v>20</v>
      </c>
      <c r="G10" s="58">
        <v>1.5</v>
      </c>
      <c r="H10" s="58">
        <v>2</v>
      </c>
      <c r="I10" s="116">
        <v>16.899999999999999</v>
      </c>
      <c r="J10" s="116">
        <v>93</v>
      </c>
      <c r="K10" s="59" t="s">
        <v>42</v>
      </c>
      <c r="L10" s="40"/>
    </row>
    <row r="11" spans="1:12" ht="15" x14ac:dyDescent="0.25">
      <c r="A11" s="22"/>
      <c r="B11" s="14"/>
      <c r="C11" s="10"/>
      <c r="D11" s="5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2"/>
      <c r="B12" s="14"/>
      <c r="C12" s="10"/>
      <c r="D12" s="5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3"/>
      <c r="B13" s="16"/>
      <c r="C13" s="7"/>
      <c r="D13" s="17" t="s">
        <v>33</v>
      </c>
      <c r="E13" s="8"/>
      <c r="F13" s="18">
        <f>SUM(F6:F12)</f>
        <v>500</v>
      </c>
      <c r="G13" s="48">
        <f>SUM(G6:G12)</f>
        <v>26.659999999999997</v>
      </c>
      <c r="H13" s="18">
        <f>SUM(H6:H12)</f>
        <v>26.379999999999995</v>
      </c>
      <c r="I13" s="18">
        <f>SUM(I6:I12)</f>
        <v>87.34</v>
      </c>
      <c r="J13" s="18">
        <f>SUM(J6:J12)</f>
        <v>587.5</v>
      </c>
      <c r="K13" s="24"/>
      <c r="L13" s="18">
        <v>85.55</v>
      </c>
    </row>
    <row r="14" spans="1:12" ht="15" x14ac:dyDescent="0.25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2"/>
      <c r="B15" s="14"/>
      <c r="C15" s="10"/>
      <c r="D15" s="6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2"/>
      <c r="B16" s="14"/>
      <c r="C16" s="10"/>
      <c r="D16" s="6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2"/>
      <c r="B17" s="14"/>
      <c r="C17" s="10"/>
      <c r="D17" s="6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2"/>
      <c r="B18" s="14"/>
      <c r="C18" s="10"/>
      <c r="D18" s="6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2"/>
      <c r="B19" s="14"/>
      <c r="C19" s="10"/>
      <c r="D19" s="6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2"/>
      <c r="B20" s="14"/>
      <c r="C20" s="10"/>
      <c r="D20" s="6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2"/>
      <c r="B21" s="14"/>
      <c r="C21" s="10"/>
      <c r="D21" s="5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2"/>
      <c r="B22" s="14"/>
      <c r="C22" s="10"/>
      <c r="D22" s="5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3"/>
      <c r="B23" s="16"/>
      <c r="C23" s="7"/>
      <c r="D23" s="17" t="s">
        <v>33</v>
      </c>
      <c r="E23" s="8"/>
      <c r="F23" s="18">
        <f>SUM(F14:F22)</f>
        <v>0</v>
      </c>
      <c r="G23" s="18">
        <f t="shared" ref="G23:J23" si="0">SUM(G14:G22)</f>
        <v>0</v>
      </c>
      <c r="H23" s="18">
        <f t="shared" si="0"/>
        <v>0</v>
      </c>
      <c r="I23" s="18">
        <f t="shared" si="0"/>
        <v>0</v>
      </c>
      <c r="J23" s="18">
        <f t="shared" si="0"/>
        <v>0</v>
      </c>
      <c r="K23" s="24"/>
      <c r="L23" s="18">
        <f t="shared" ref="L23" si="1">SUM(L14:L22)</f>
        <v>0</v>
      </c>
    </row>
    <row r="24" spans="1:12" ht="15.75" thickBot="1" x14ac:dyDescent="0.25">
      <c r="A24" s="28">
        <f>A6</f>
        <v>1</v>
      </c>
      <c r="B24" s="29">
        <f>B6</f>
        <v>1</v>
      </c>
      <c r="C24" s="137" t="s">
        <v>4</v>
      </c>
      <c r="D24" s="138"/>
      <c r="E24" s="30"/>
      <c r="F24" s="31">
        <f>F13+F23</f>
        <v>500</v>
      </c>
      <c r="G24" s="31">
        <f t="shared" ref="G24:J24" si="2">G13+G23</f>
        <v>26.659999999999997</v>
      </c>
      <c r="H24" s="31">
        <f t="shared" si="2"/>
        <v>26.379999999999995</v>
      </c>
      <c r="I24" s="31">
        <f t="shared" si="2"/>
        <v>87.34</v>
      </c>
      <c r="J24" s="31">
        <f t="shared" si="2"/>
        <v>587.5</v>
      </c>
      <c r="K24" s="31"/>
      <c r="L24" s="31">
        <f t="shared" ref="L24" si="3">L13+L23</f>
        <v>85.55</v>
      </c>
    </row>
    <row r="25" spans="1:12" ht="15.75" thickBot="1" x14ac:dyDescent="0.3">
      <c r="A25" s="13">
        <v>1</v>
      </c>
      <c r="B25" s="14">
        <v>2</v>
      </c>
      <c r="C25" s="10" t="s">
        <v>20</v>
      </c>
      <c r="D25" s="109" t="s">
        <v>21</v>
      </c>
      <c r="E25" s="95" t="s">
        <v>58</v>
      </c>
      <c r="F25" s="96">
        <v>165</v>
      </c>
      <c r="G25" s="96">
        <v>21.22</v>
      </c>
      <c r="H25" s="96">
        <v>14.44</v>
      </c>
      <c r="I25" s="96">
        <v>22.79</v>
      </c>
      <c r="J25" s="121">
        <v>286.60000000000002</v>
      </c>
      <c r="K25" s="97">
        <v>223</v>
      </c>
      <c r="L25" s="38"/>
    </row>
    <row r="26" spans="1:12" ht="15.75" thickBot="1" x14ac:dyDescent="0.3">
      <c r="A26" s="13"/>
      <c r="B26" s="14"/>
      <c r="C26" s="10"/>
      <c r="D26" s="119" t="s">
        <v>22</v>
      </c>
      <c r="E26" s="111" t="s">
        <v>69</v>
      </c>
      <c r="F26" s="112">
        <v>200</v>
      </c>
      <c r="G26" s="112">
        <v>0.11</v>
      </c>
      <c r="H26" s="117">
        <v>0</v>
      </c>
      <c r="I26" s="112">
        <v>14.5</v>
      </c>
      <c r="J26" s="117">
        <v>21.6</v>
      </c>
      <c r="K26" s="113">
        <v>386</v>
      </c>
      <c r="L26" s="40"/>
    </row>
    <row r="27" spans="1:12" ht="15" x14ac:dyDescent="0.25">
      <c r="A27" s="13"/>
      <c r="B27" s="14"/>
      <c r="C27" s="10"/>
      <c r="D27" s="119" t="s">
        <v>24</v>
      </c>
      <c r="E27" s="111" t="s">
        <v>53</v>
      </c>
      <c r="F27" s="112">
        <v>100</v>
      </c>
      <c r="G27" s="112">
        <v>0.4</v>
      </c>
      <c r="H27" s="112">
        <v>0.4</v>
      </c>
      <c r="I27" s="127">
        <v>9.8000000000000007</v>
      </c>
      <c r="J27" s="117">
        <v>44</v>
      </c>
      <c r="K27" s="113">
        <v>338</v>
      </c>
      <c r="L27" s="40"/>
    </row>
    <row r="28" spans="1:12" ht="15" x14ac:dyDescent="0.25">
      <c r="A28" s="13"/>
      <c r="B28" s="14"/>
      <c r="C28" s="10"/>
      <c r="D28" s="118" t="s">
        <v>23</v>
      </c>
      <c r="E28" s="126" t="s">
        <v>49</v>
      </c>
      <c r="F28" s="112">
        <v>40</v>
      </c>
      <c r="G28" s="112">
        <v>3.04</v>
      </c>
      <c r="H28" s="112">
        <v>0.32</v>
      </c>
      <c r="I28" s="112">
        <v>19.68</v>
      </c>
      <c r="J28" s="117">
        <v>93.6</v>
      </c>
      <c r="K28" s="113" t="s">
        <v>42</v>
      </c>
      <c r="L28" s="40"/>
    </row>
    <row r="29" spans="1:12" ht="15" x14ac:dyDescent="0.25">
      <c r="A29" s="13"/>
      <c r="B29" s="14"/>
      <c r="C29" s="10"/>
      <c r="D29" s="78" t="s">
        <v>23</v>
      </c>
      <c r="E29" s="111" t="s">
        <v>50</v>
      </c>
      <c r="F29" s="112">
        <v>20</v>
      </c>
      <c r="G29" s="112">
        <v>1.4</v>
      </c>
      <c r="H29" s="112">
        <v>0.2</v>
      </c>
      <c r="I29" s="112">
        <v>6.7</v>
      </c>
      <c r="J29" s="117">
        <v>34.799999999999997</v>
      </c>
      <c r="K29" s="113" t="s">
        <v>42</v>
      </c>
      <c r="L29" s="40"/>
    </row>
    <row r="30" spans="1:12" ht="15" x14ac:dyDescent="0.25">
      <c r="A30" s="13"/>
      <c r="B30" s="14"/>
      <c r="C30" s="10"/>
      <c r="D30" s="5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3"/>
      <c r="B31" s="14"/>
      <c r="C31" s="10"/>
      <c r="D31" s="5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5"/>
      <c r="B32" s="16"/>
      <c r="C32" s="7"/>
      <c r="D32" s="17" t="s">
        <v>33</v>
      </c>
      <c r="E32" s="8"/>
      <c r="F32" s="18">
        <f>SUM(F25:F31)</f>
        <v>525</v>
      </c>
      <c r="G32" s="18">
        <f>SUM(G25:G31)</f>
        <v>26.169999999999995</v>
      </c>
      <c r="H32" s="18">
        <f>SUM(H25:H31)</f>
        <v>15.36</v>
      </c>
      <c r="I32" s="18">
        <f>SUM(I25:I31)</f>
        <v>73.470000000000013</v>
      </c>
      <c r="J32" s="18">
        <f>SUM(J25:J31)</f>
        <v>480.60000000000008</v>
      </c>
      <c r="K32" s="24"/>
      <c r="L32" s="18">
        <v>85.55</v>
      </c>
    </row>
    <row r="33" spans="1:12" ht="15" x14ac:dyDescent="0.25">
      <c r="A33" s="12">
        <v>1</v>
      </c>
      <c r="B33" s="12">
        <v>2</v>
      </c>
      <c r="C33" s="9" t="s">
        <v>25</v>
      </c>
      <c r="D33" s="6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3"/>
      <c r="B34" s="14"/>
      <c r="C34" s="10"/>
      <c r="D34" s="6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3"/>
      <c r="B35" s="14"/>
      <c r="C35" s="10"/>
      <c r="D35" s="6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3"/>
      <c r="B36" s="14"/>
      <c r="C36" s="10"/>
      <c r="D36" s="6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3"/>
      <c r="B37" s="14"/>
      <c r="C37" s="10"/>
      <c r="D37" s="6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3"/>
      <c r="B38" s="14"/>
      <c r="C38" s="10"/>
      <c r="D38" s="6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3"/>
      <c r="B39" s="14"/>
      <c r="C39" s="10"/>
      <c r="D39" s="6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3"/>
      <c r="B40" s="14"/>
      <c r="C40" s="10"/>
      <c r="D40" s="5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3"/>
      <c r="B41" s="14"/>
      <c r="C41" s="10"/>
      <c r="D41" s="5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5"/>
      <c r="B42" s="16"/>
      <c r="C42" s="7"/>
      <c r="D42" s="17" t="s">
        <v>33</v>
      </c>
      <c r="E42" s="8"/>
      <c r="F42" s="18">
        <f>SUM(F33:F41)</f>
        <v>0</v>
      </c>
      <c r="G42" s="18">
        <f>SUM(G33:G41)</f>
        <v>0</v>
      </c>
      <c r="H42" s="18">
        <f>SUM(H33:H41)</f>
        <v>0</v>
      </c>
      <c r="I42" s="18">
        <f>SUM(I33:I41)</f>
        <v>0</v>
      </c>
      <c r="J42" s="18">
        <f>SUM(J33:J41)</f>
        <v>0</v>
      </c>
      <c r="K42" s="24"/>
      <c r="L42" s="18">
        <f>SUM(L33:L41)</f>
        <v>0</v>
      </c>
    </row>
    <row r="43" spans="1:12" ht="15.75" customHeight="1" thickBot="1" x14ac:dyDescent="0.25">
      <c r="A43" s="32"/>
      <c r="B43" s="32"/>
      <c r="C43" s="137" t="s">
        <v>4</v>
      </c>
      <c r="D43" s="138"/>
      <c r="E43" s="30"/>
      <c r="F43" s="31">
        <f>F32+F42</f>
        <v>525</v>
      </c>
      <c r="G43" s="31">
        <f>G32+G42</f>
        <v>26.169999999999995</v>
      </c>
      <c r="H43" s="31">
        <f>H32+H42</f>
        <v>15.36</v>
      </c>
      <c r="I43" s="31">
        <f>I32+I42</f>
        <v>73.470000000000013</v>
      </c>
      <c r="J43" s="31">
        <f>J32+J42</f>
        <v>480.60000000000008</v>
      </c>
      <c r="K43" s="31"/>
      <c r="L43" s="31">
        <f>L32+L42</f>
        <v>85.55</v>
      </c>
    </row>
    <row r="44" spans="1:12" ht="15" x14ac:dyDescent="0.25">
      <c r="A44" s="19">
        <v>1</v>
      </c>
      <c r="B44" s="20">
        <v>3</v>
      </c>
      <c r="C44" s="21" t="s">
        <v>20</v>
      </c>
      <c r="D44" s="132" t="s">
        <v>26</v>
      </c>
      <c r="E44" s="95" t="s">
        <v>43</v>
      </c>
      <c r="F44" s="96">
        <v>60</v>
      </c>
      <c r="G44" s="96">
        <v>0.99</v>
      </c>
      <c r="H44" s="96">
        <v>2.4700000000000002</v>
      </c>
      <c r="I44" s="96">
        <v>4.38</v>
      </c>
      <c r="J44" s="96">
        <v>43.74</v>
      </c>
      <c r="K44" s="97">
        <v>53</v>
      </c>
      <c r="L44" s="38"/>
    </row>
    <row r="45" spans="1:12" ht="15" x14ac:dyDescent="0.25">
      <c r="A45" s="22"/>
      <c r="B45" s="14"/>
      <c r="C45" s="10"/>
      <c r="D45" s="133" t="s">
        <v>28</v>
      </c>
      <c r="E45" s="126" t="s">
        <v>72</v>
      </c>
      <c r="F45" s="112">
        <v>95</v>
      </c>
      <c r="G45" s="112">
        <v>15.1</v>
      </c>
      <c r="H45" s="112">
        <v>19.7</v>
      </c>
      <c r="I45" s="112">
        <v>13.4</v>
      </c>
      <c r="J45" s="117">
        <v>191.7</v>
      </c>
      <c r="K45" s="113">
        <v>613</v>
      </c>
      <c r="L45" s="86"/>
    </row>
    <row r="46" spans="1:12" ht="15" x14ac:dyDescent="0.25">
      <c r="A46" s="22"/>
      <c r="B46" s="14"/>
      <c r="C46" s="10"/>
      <c r="D46" s="133" t="s">
        <v>29</v>
      </c>
      <c r="E46" s="111" t="s">
        <v>64</v>
      </c>
      <c r="F46" s="112">
        <v>150</v>
      </c>
      <c r="G46" s="112">
        <v>3.17</v>
      </c>
      <c r="H46" s="112">
        <v>4.96</v>
      </c>
      <c r="I46" s="112">
        <v>21.12</v>
      </c>
      <c r="J46" s="117">
        <v>141.82</v>
      </c>
      <c r="K46" s="113">
        <v>312</v>
      </c>
      <c r="L46" s="40"/>
    </row>
    <row r="47" spans="1:12" ht="15" x14ac:dyDescent="0.25">
      <c r="A47" s="22"/>
      <c r="B47" s="14"/>
      <c r="C47" s="10"/>
      <c r="D47" s="133" t="s">
        <v>22</v>
      </c>
      <c r="E47" s="111" t="s">
        <v>44</v>
      </c>
      <c r="F47" s="112">
        <v>180</v>
      </c>
      <c r="G47" s="112">
        <v>0.11</v>
      </c>
      <c r="H47" s="112">
        <v>0</v>
      </c>
      <c r="I47" s="112">
        <v>13.05</v>
      </c>
      <c r="J47" s="117">
        <v>19.440000000000001</v>
      </c>
      <c r="K47" s="113">
        <v>457</v>
      </c>
      <c r="L47" s="40"/>
    </row>
    <row r="48" spans="1:12" ht="15" x14ac:dyDescent="0.25">
      <c r="A48" s="22"/>
      <c r="B48" s="14"/>
      <c r="C48" s="10"/>
      <c r="D48" s="60" t="s">
        <v>23</v>
      </c>
      <c r="E48" s="111" t="s">
        <v>49</v>
      </c>
      <c r="F48" s="112">
        <v>35</v>
      </c>
      <c r="G48" s="112">
        <v>2.66</v>
      </c>
      <c r="H48" s="112">
        <v>0.28000000000000003</v>
      </c>
      <c r="I48" s="112">
        <v>17.22</v>
      </c>
      <c r="J48" s="117">
        <v>81.900000000000006</v>
      </c>
      <c r="K48" s="113" t="s">
        <v>42</v>
      </c>
      <c r="L48" s="40"/>
    </row>
    <row r="49" spans="1:12" ht="15" x14ac:dyDescent="0.25">
      <c r="A49" s="22"/>
      <c r="B49" s="14"/>
      <c r="C49" s="10"/>
      <c r="D49" s="133" t="s">
        <v>23</v>
      </c>
      <c r="E49" s="111" t="s">
        <v>50</v>
      </c>
      <c r="F49" s="112">
        <v>20</v>
      </c>
      <c r="G49" s="112">
        <v>1.4</v>
      </c>
      <c r="H49" s="112">
        <v>0.2</v>
      </c>
      <c r="I49" s="112">
        <v>6.7</v>
      </c>
      <c r="J49" s="117">
        <v>34.799999999999997</v>
      </c>
      <c r="K49" s="113" t="s">
        <v>42</v>
      </c>
      <c r="L49" s="40"/>
    </row>
    <row r="50" spans="1:12" ht="15" x14ac:dyDescent="0.25">
      <c r="A50" s="22"/>
      <c r="B50" s="14"/>
      <c r="C50" s="10"/>
      <c r="D50" s="61"/>
      <c r="E50" s="62"/>
      <c r="F50" s="63"/>
      <c r="G50" s="63"/>
      <c r="H50" s="63"/>
      <c r="I50" s="63"/>
      <c r="J50" s="63"/>
      <c r="K50" s="64"/>
      <c r="L50" s="40"/>
    </row>
    <row r="51" spans="1:12" ht="15" x14ac:dyDescent="0.25">
      <c r="A51" s="22"/>
      <c r="B51" s="14"/>
      <c r="C51" s="10"/>
      <c r="D51" s="5"/>
      <c r="E51" s="39"/>
      <c r="F51" s="40"/>
      <c r="G51" s="40"/>
      <c r="H51" s="40"/>
      <c r="I51" s="40"/>
      <c r="J51" s="40"/>
      <c r="K51" s="41"/>
      <c r="L51" s="40"/>
    </row>
    <row r="52" spans="1:12" ht="15" x14ac:dyDescent="0.25">
      <c r="A52" s="22"/>
      <c r="B52" s="14"/>
      <c r="C52" s="10"/>
      <c r="D52" s="5"/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6"/>
      <c r="C53" s="7"/>
      <c r="D53" s="17" t="s">
        <v>33</v>
      </c>
      <c r="E53" s="8"/>
      <c r="F53" s="18">
        <f>SUM(F44:F52)</f>
        <v>540</v>
      </c>
      <c r="G53" s="18">
        <f>SUM(G44:G52)</f>
        <v>23.429999999999996</v>
      </c>
      <c r="H53" s="18">
        <f>SUM(H44:H52)</f>
        <v>27.61</v>
      </c>
      <c r="I53" s="18">
        <f>SUM(I44:I52)</f>
        <v>75.87</v>
      </c>
      <c r="J53" s="18">
        <f>SUM(J44:J52)</f>
        <v>513.4</v>
      </c>
      <c r="K53" s="24"/>
      <c r="L53" s="18">
        <v>85.55</v>
      </c>
    </row>
    <row r="54" spans="1:12" ht="15" x14ac:dyDescent="0.25">
      <c r="A54" s="25">
        <f>A44</f>
        <v>1</v>
      </c>
      <c r="B54" s="12">
        <f>B44</f>
        <v>3</v>
      </c>
      <c r="C54" s="9" t="s">
        <v>25</v>
      </c>
      <c r="D54" s="6" t="s">
        <v>26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2"/>
      <c r="B55" s="14"/>
      <c r="C55" s="10"/>
      <c r="D55" s="6" t="s">
        <v>27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2"/>
      <c r="B56" s="14"/>
      <c r="C56" s="10"/>
      <c r="D56" s="6" t="s">
        <v>28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2"/>
      <c r="B57" s="14"/>
      <c r="C57" s="10"/>
      <c r="D57" s="6" t="s">
        <v>29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2"/>
      <c r="B58" s="14"/>
      <c r="C58" s="10"/>
      <c r="D58" s="6" t="s">
        <v>30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2"/>
      <c r="B59" s="14"/>
      <c r="C59" s="10"/>
      <c r="D59" s="6" t="s">
        <v>31</v>
      </c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2"/>
      <c r="B60" s="14"/>
      <c r="C60" s="10"/>
      <c r="D60" s="6" t="s">
        <v>32</v>
      </c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2"/>
      <c r="B61" s="14"/>
      <c r="C61" s="10"/>
      <c r="D61" s="5"/>
      <c r="E61" s="39"/>
      <c r="F61" s="40"/>
      <c r="G61" s="40"/>
      <c r="H61" s="40"/>
      <c r="I61" s="40"/>
      <c r="J61" s="40"/>
      <c r="K61" s="41"/>
      <c r="L61" s="40"/>
    </row>
    <row r="62" spans="1:12" ht="15" x14ac:dyDescent="0.25">
      <c r="A62" s="22"/>
      <c r="B62" s="14"/>
      <c r="C62" s="10"/>
      <c r="D62" s="5"/>
      <c r="E62" s="39"/>
      <c r="F62" s="40"/>
      <c r="G62" s="40"/>
      <c r="H62" s="40"/>
      <c r="I62" s="40"/>
      <c r="J62" s="40"/>
      <c r="K62" s="41"/>
      <c r="L62" s="40"/>
    </row>
    <row r="63" spans="1:12" ht="15" x14ac:dyDescent="0.25">
      <c r="A63" s="23"/>
      <c r="B63" s="16"/>
      <c r="C63" s="7"/>
      <c r="D63" s="17" t="s">
        <v>33</v>
      </c>
      <c r="E63" s="8"/>
      <c r="F63" s="18">
        <f>SUM(F54:F62)</f>
        <v>0</v>
      </c>
      <c r="G63" s="18">
        <f t="shared" ref="G63" si="4">SUM(G54:G62)</f>
        <v>0</v>
      </c>
      <c r="H63" s="18">
        <f t="shared" ref="H63" si="5">SUM(H54:H62)</f>
        <v>0</v>
      </c>
      <c r="I63" s="18">
        <f t="shared" ref="I63" si="6">SUM(I54:I62)</f>
        <v>0</v>
      </c>
      <c r="J63" s="18">
        <f t="shared" ref="J63:L63" si="7">SUM(J54:J62)</f>
        <v>0</v>
      </c>
      <c r="K63" s="24"/>
      <c r="L63" s="18">
        <f t="shared" si="7"/>
        <v>0</v>
      </c>
    </row>
    <row r="64" spans="1:12" ht="15.75" customHeight="1" thickBot="1" x14ac:dyDescent="0.25">
      <c r="A64" s="28">
        <f>A44</f>
        <v>1</v>
      </c>
      <c r="B64" s="29">
        <f>B44</f>
        <v>3</v>
      </c>
      <c r="C64" s="137" t="s">
        <v>4</v>
      </c>
      <c r="D64" s="138"/>
      <c r="E64" s="30"/>
      <c r="F64" s="31">
        <f>F53+F63</f>
        <v>540</v>
      </c>
      <c r="G64" s="31">
        <f t="shared" ref="G64" si="8">G53+G63</f>
        <v>23.429999999999996</v>
      </c>
      <c r="H64" s="31">
        <f t="shared" ref="H64" si="9">H53+H63</f>
        <v>27.61</v>
      </c>
      <c r="I64" s="31">
        <f t="shared" ref="I64" si="10">I53+I63</f>
        <v>75.87</v>
      </c>
      <c r="J64" s="31">
        <f t="shared" ref="J64:L64" si="11">J53+J63</f>
        <v>513.4</v>
      </c>
      <c r="K64" s="31"/>
      <c r="L64" s="31">
        <f t="shared" si="11"/>
        <v>85.55</v>
      </c>
    </row>
    <row r="65" spans="1:12" ht="15" x14ac:dyDescent="0.25">
      <c r="A65" s="19">
        <v>1</v>
      </c>
      <c r="B65" s="20">
        <v>4</v>
      </c>
      <c r="C65" s="21" t="s">
        <v>20</v>
      </c>
      <c r="D65" s="65" t="s">
        <v>26</v>
      </c>
      <c r="E65" s="66" t="s">
        <v>45</v>
      </c>
      <c r="F65" s="67">
        <v>60</v>
      </c>
      <c r="G65" s="67">
        <v>0.66</v>
      </c>
      <c r="H65" s="67">
        <v>0.12</v>
      </c>
      <c r="I65" s="67">
        <v>2.2799999999999998</v>
      </c>
      <c r="J65" s="67">
        <v>8.8000000000000007</v>
      </c>
      <c r="K65" s="68" t="s">
        <v>46</v>
      </c>
      <c r="L65" s="38"/>
    </row>
    <row r="66" spans="1:12" ht="15" x14ac:dyDescent="0.25">
      <c r="A66" s="22"/>
      <c r="B66" s="14"/>
      <c r="C66" s="10"/>
      <c r="D66" s="65" t="s">
        <v>28</v>
      </c>
      <c r="E66" s="66" t="s">
        <v>47</v>
      </c>
      <c r="F66" s="67">
        <v>116</v>
      </c>
      <c r="G66" s="67">
        <v>10.78</v>
      </c>
      <c r="H66" s="67">
        <v>19.2</v>
      </c>
      <c r="I66" s="67">
        <v>10.039999999999999</v>
      </c>
      <c r="J66" s="117">
        <v>264</v>
      </c>
      <c r="K66" s="68">
        <v>210</v>
      </c>
      <c r="L66" s="40"/>
    </row>
    <row r="67" spans="1:12" ht="15" x14ac:dyDescent="0.25">
      <c r="A67" s="22"/>
      <c r="B67" s="14"/>
      <c r="C67" s="10"/>
      <c r="D67" s="65" t="s">
        <v>22</v>
      </c>
      <c r="E67" s="66" t="s">
        <v>48</v>
      </c>
      <c r="F67" s="67">
        <v>200</v>
      </c>
      <c r="G67" s="67">
        <v>2.8</v>
      </c>
      <c r="H67" s="67">
        <v>2.5</v>
      </c>
      <c r="I67" s="67">
        <v>13.6</v>
      </c>
      <c r="J67" s="117">
        <v>88</v>
      </c>
      <c r="K67" s="68">
        <v>379</v>
      </c>
      <c r="L67" s="40"/>
    </row>
    <row r="68" spans="1:12" ht="15" x14ac:dyDescent="0.25">
      <c r="A68" s="22"/>
      <c r="B68" s="14"/>
      <c r="C68" s="10"/>
      <c r="D68" s="65" t="s">
        <v>23</v>
      </c>
      <c r="E68" s="66" t="s">
        <v>49</v>
      </c>
      <c r="F68" s="67">
        <v>30</v>
      </c>
      <c r="G68" s="67">
        <v>2.2799999999999998</v>
      </c>
      <c r="H68" s="67">
        <v>0.24</v>
      </c>
      <c r="I68" s="67">
        <v>14.76</v>
      </c>
      <c r="J68" s="67">
        <v>70.2</v>
      </c>
      <c r="K68" s="68" t="s">
        <v>42</v>
      </c>
      <c r="L68" s="40"/>
    </row>
    <row r="69" spans="1:12" ht="15" x14ac:dyDescent="0.25">
      <c r="A69" s="22"/>
      <c r="B69" s="14"/>
      <c r="C69" s="10"/>
      <c r="D69" s="65" t="s">
        <v>23</v>
      </c>
      <c r="E69" s="66" t="s">
        <v>50</v>
      </c>
      <c r="F69" s="67">
        <v>20</v>
      </c>
      <c r="G69" s="67">
        <v>1.4</v>
      </c>
      <c r="H69" s="67">
        <v>0.2</v>
      </c>
      <c r="I69" s="67">
        <v>6.7</v>
      </c>
      <c r="J69" s="67">
        <v>34.799999999999997</v>
      </c>
      <c r="K69" s="68" t="s">
        <v>42</v>
      </c>
      <c r="L69" s="40"/>
    </row>
    <row r="70" spans="1:12" ht="15" x14ac:dyDescent="0.25">
      <c r="A70" s="22"/>
      <c r="B70" s="14"/>
      <c r="C70" s="10"/>
      <c r="D70" s="118" t="s">
        <v>24</v>
      </c>
      <c r="E70" s="111" t="s">
        <v>53</v>
      </c>
      <c r="F70" s="112">
        <v>100</v>
      </c>
      <c r="G70" s="112">
        <v>0.4</v>
      </c>
      <c r="H70" s="112">
        <v>0.4</v>
      </c>
      <c r="I70" s="112">
        <v>9.8000000000000007</v>
      </c>
      <c r="J70" s="117">
        <v>44</v>
      </c>
      <c r="K70" s="113">
        <v>338</v>
      </c>
      <c r="L70" s="40"/>
    </row>
    <row r="71" spans="1:12" ht="15" x14ac:dyDescent="0.25">
      <c r="A71" s="22"/>
      <c r="B71" s="14"/>
      <c r="C71" s="10"/>
      <c r="D71" s="5"/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2"/>
      <c r="B72" s="14"/>
      <c r="C72" s="10"/>
      <c r="D72" s="5"/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6"/>
      <c r="C73" s="7"/>
      <c r="D73" s="17" t="s">
        <v>33</v>
      </c>
      <c r="E73" s="8"/>
      <c r="F73" s="18">
        <f>SUM(F65:F72)</f>
        <v>526</v>
      </c>
      <c r="G73" s="18">
        <f>SUM(G65:G72)</f>
        <v>18.319999999999997</v>
      </c>
      <c r="H73" s="18">
        <f>SUM(H65:H72)</f>
        <v>22.659999999999997</v>
      </c>
      <c r="I73" s="18">
        <f>SUM(I65:I72)</f>
        <v>57.180000000000007</v>
      </c>
      <c r="J73" s="18">
        <f>SUM(J65:J72)</f>
        <v>509.8</v>
      </c>
      <c r="K73" s="24"/>
      <c r="L73" s="18">
        <v>85.55</v>
      </c>
    </row>
    <row r="74" spans="1:12" ht="15" x14ac:dyDescent="0.25">
      <c r="A74" s="25">
        <f>A65</f>
        <v>1</v>
      </c>
      <c r="B74" s="12">
        <f>B65</f>
        <v>4</v>
      </c>
      <c r="C74" s="9" t="s">
        <v>25</v>
      </c>
      <c r="D74" s="6" t="s">
        <v>26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2"/>
      <c r="B75" s="14"/>
      <c r="C75" s="10"/>
      <c r="D75" s="6" t="s">
        <v>27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2"/>
      <c r="B76" s="14"/>
      <c r="C76" s="10"/>
      <c r="D76" s="6" t="s">
        <v>28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2"/>
      <c r="B77" s="14"/>
      <c r="C77" s="10"/>
      <c r="D77" s="6" t="s">
        <v>29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2"/>
      <c r="B78" s="14"/>
      <c r="C78" s="10"/>
      <c r="D78" s="6" t="s">
        <v>30</v>
      </c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2"/>
      <c r="B79" s="14"/>
      <c r="C79" s="10"/>
      <c r="D79" s="6" t="s">
        <v>31</v>
      </c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2"/>
      <c r="B80" s="14"/>
      <c r="C80" s="10"/>
      <c r="D80" s="6" t="s">
        <v>32</v>
      </c>
      <c r="E80" s="39"/>
      <c r="F80" s="40"/>
      <c r="G80" s="40"/>
      <c r="H80" s="40"/>
      <c r="I80" s="40"/>
      <c r="J80" s="40"/>
      <c r="K80" s="41"/>
      <c r="L80" s="40"/>
    </row>
    <row r="81" spans="1:12" ht="15" x14ac:dyDescent="0.25">
      <c r="A81" s="22"/>
      <c r="B81" s="14"/>
      <c r="C81" s="10"/>
      <c r="D81" s="5"/>
      <c r="E81" s="39"/>
      <c r="F81" s="40"/>
      <c r="G81" s="40"/>
      <c r="H81" s="40"/>
      <c r="I81" s="40"/>
      <c r="J81" s="40"/>
      <c r="K81" s="41"/>
      <c r="L81" s="40"/>
    </row>
    <row r="82" spans="1:12" ht="15" x14ac:dyDescent="0.25">
      <c r="A82" s="22"/>
      <c r="B82" s="14"/>
      <c r="C82" s="10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6"/>
      <c r="C83" s="7"/>
      <c r="D83" s="17" t="s">
        <v>33</v>
      </c>
      <c r="E83" s="8"/>
      <c r="F83" s="18">
        <f>SUM(F74:F82)</f>
        <v>0</v>
      </c>
      <c r="G83" s="18">
        <f t="shared" ref="G83" si="12">SUM(G74:G82)</f>
        <v>0</v>
      </c>
      <c r="H83" s="18">
        <f t="shared" ref="H83" si="13">SUM(H74:H82)</f>
        <v>0</v>
      </c>
      <c r="I83" s="18">
        <f t="shared" ref="I83" si="14">SUM(I74:I82)</f>
        <v>0</v>
      </c>
      <c r="J83" s="18">
        <f t="shared" ref="J83:L83" si="15">SUM(J74:J82)</f>
        <v>0</v>
      </c>
      <c r="K83" s="24"/>
      <c r="L83" s="18">
        <f t="shared" si="15"/>
        <v>0</v>
      </c>
    </row>
    <row r="84" spans="1:12" ht="15.75" customHeight="1" thickBot="1" x14ac:dyDescent="0.25">
      <c r="A84" s="28">
        <f>A65</f>
        <v>1</v>
      </c>
      <c r="B84" s="29">
        <f>B65</f>
        <v>4</v>
      </c>
      <c r="C84" s="137" t="s">
        <v>4</v>
      </c>
      <c r="D84" s="138"/>
      <c r="E84" s="30"/>
      <c r="F84" s="31">
        <f>F73+F83</f>
        <v>526</v>
      </c>
      <c r="G84" s="31">
        <f t="shared" ref="G84" si="16">G73+G83</f>
        <v>18.319999999999997</v>
      </c>
      <c r="H84" s="31">
        <f t="shared" ref="H84" si="17">H73+H83</f>
        <v>22.659999999999997</v>
      </c>
      <c r="I84" s="31">
        <f t="shared" ref="I84" si="18">I73+I83</f>
        <v>57.180000000000007</v>
      </c>
      <c r="J84" s="31">
        <f t="shared" ref="J84:L84" si="19">J73+J83</f>
        <v>509.8</v>
      </c>
      <c r="K84" s="31"/>
      <c r="L84" s="31">
        <f t="shared" si="19"/>
        <v>85.55</v>
      </c>
    </row>
    <row r="85" spans="1:12" ht="26.25" thickBot="1" x14ac:dyDescent="0.3">
      <c r="A85" s="19">
        <v>1</v>
      </c>
      <c r="B85" s="20">
        <v>5</v>
      </c>
      <c r="C85" s="21" t="s">
        <v>20</v>
      </c>
      <c r="D85" s="119" t="s">
        <v>21</v>
      </c>
      <c r="E85" s="71" t="s">
        <v>60</v>
      </c>
      <c r="F85" s="72">
        <v>200</v>
      </c>
      <c r="G85" s="72">
        <v>6.11</v>
      </c>
      <c r="H85" s="72">
        <v>10.72</v>
      </c>
      <c r="I85" s="72">
        <v>32.380000000000003</v>
      </c>
      <c r="J85" s="72">
        <v>251</v>
      </c>
      <c r="K85" s="73">
        <v>181</v>
      </c>
      <c r="L85" s="38"/>
    </row>
    <row r="86" spans="1:12" ht="15" x14ac:dyDescent="0.25">
      <c r="A86" s="22"/>
      <c r="B86" s="14"/>
      <c r="C86" s="10"/>
      <c r="D86" s="119" t="s">
        <v>59</v>
      </c>
      <c r="E86" s="95" t="s">
        <v>61</v>
      </c>
      <c r="F86" s="96">
        <v>15</v>
      </c>
      <c r="G86" s="96">
        <v>3.48</v>
      </c>
      <c r="H86" s="96">
        <v>4.43</v>
      </c>
      <c r="I86" s="96">
        <v>0</v>
      </c>
      <c r="J86" s="96">
        <v>54</v>
      </c>
      <c r="K86" s="97">
        <v>15</v>
      </c>
      <c r="L86" s="86"/>
    </row>
    <row r="87" spans="1:12" ht="15" x14ac:dyDescent="0.25">
      <c r="A87" s="22"/>
      <c r="B87" s="14"/>
      <c r="C87" s="10"/>
      <c r="D87" s="120" t="s">
        <v>30</v>
      </c>
      <c r="E87" s="74" t="s">
        <v>56</v>
      </c>
      <c r="F87" s="75">
        <v>180</v>
      </c>
      <c r="G87" s="75">
        <v>0.9</v>
      </c>
      <c r="H87" s="75">
        <v>0</v>
      </c>
      <c r="I87" s="75">
        <v>18.36</v>
      </c>
      <c r="J87" s="75">
        <v>76.319999999999993</v>
      </c>
      <c r="K87" s="76">
        <v>377</v>
      </c>
      <c r="L87" s="40"/>
    </row>
    <row r="88" spans="1:12" ht="15" x14ac:dyDescent="0.25">
      <c r="A88" s="22"/>
      <c r="B88" s="14"/>
      <c r="C88" s="10"/>
      <c r="D88" s="70" t="s">
        <v>23</v>
      </c>
      <c r="E88" s="74" t="s">
        <v>49</v>
      </c>
      <c r="F88" s="75">
        <v>25</v>
      </c>
      <c r="G88" s="75">
        <v>1.9</v>
      </c>
      <c r="H88" s="75">
        <v>0.17</v>
      </c>
      <c r="I88" s="75">
        <v>12.3</v>
      </c>
      <c r="J88" s="75">
        <v>58.5</v>
      </c>
      <c r="K88" s="76" t="s">
        <v>42</v>
      </c>
      <c r="L88" s="40"/>
    </row>
    <row r="89" spans="1:12" ht="15" x14ac:dyDescent="0.25">
      <c r="A89" s="22"/>
      <c r="B89" s="14"/>
      <c r="C89" s="10"/>
      <c r="D89" s="69" t="s">
        <v>23</v>
      </c>
      <c r="E89" s="74" t="s">
        <v>52</v>
      </c>
      <c r="F89" s="75">
        <v>20</v>
      </c>
      <c r="G89" s="75">
        <v>1.4</v>
      </c>
      <c r="H89" s="75">
        <v>0.2</v>
      </c>
      <c r="I89" s="75">
        <v>6.7</v>
      </c>
      <c r="J89" s="75">
        <v>34.799999999999997</v>
      </c>
      <c r="K89" s="76" t="s">
        <v>42</v>
      </c>
      <c r="L89" s="40"/>
    </row>
    <row r="90" spans="1:12" ht="15" x14ac:dyDescent="0.25">
      <c r="A90" s="22"/>
      <c r="B90" s="14"/>
      <c r="C90" s="10"/>
      <c r="D90" s="118" t="s">
        <v>24</v>
      </c>
      <c r="E90" s="111" t="s">
        <v>53</v>
      </c>
      <c r="F90" s="112">
        <v>100</v>
      </c>
      <c r="G90" s="112">
        <v>0.4</v>
      </c>
      <c r="H90" s="112">
        <v>0.4</v>
      </c>
      <c r="I90" s="112">
        <v>9.8000000000000007</v>
      </c>
      <c r="J90" s="112">
        <v>44</v>
      </c>
      <c r="K90" s="113">
        <v>338</v>
      </c>
      <c r="L90" s="40"/>
    </row>
    <row r="91" spans="1:12" ht="15" x14ac:dyDescent="0.25">
      <c r="A91" s="22"/>
      <c r="B91" s="14"/>
      <c r="C91" s="10"/>
      <c r="D91" s="5"/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2"/>
      <c r="B92" s="14"/>
      <c r="C92" s="10"/>
      <c r="D92" s="5"/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6"/>
      <c r="C93" s="7"/>
      <c r="D93" s="17" t="s">
        <v>33</v>
      </c>
      <c r="E93" s="8"/>
      <c r="F93" s="18">
        <f>SUM(F85:F92)</f>
        <v>540</v>
      </c>
      <c r="G93" s="18">
        <f>SUM(G85:G92)</f>
        <v>14.190000000000001</v>
      </c>
      <c r="H93" s="18">
        <f>SUM(H85:H92)</f>
        <v>15.92</v>
      </c>
      <c r="I93" s="18">
        <f>SUM(I85:I92)</f>
        <v>79.540000000000006</v>
      </c>
      <c r="J93" s="18">
        <f>SUM(J85:J92)</f>
        <v>518.62</v>
      </c>
      <c r="K93" s="24"/>
      <c r="L93" s="18">
        <v>85.55</v>
      </c>
    </row>
    <row r="94" spans="1:12" ht="15" x14ac:dyDescent="0.25">
      <c r="A94" s="25">
        <f>A85</f>
        <v>1</v>
      </c>
      <c r="B94" s="12">
        <f>B85</f>
        <v>5</v>
      </c>
      <c r="C94" s="9" t="s">
        <v>25</v>
      </c>
      <c r="D94" s="6" t="s">
        <v>26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2"/>
      <c r="B95" s="14"/>
      <c r="C95" s="10"/>
      <c r="D95" s="6" t="s">
        <v>27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2"/>
      <c r="B96" s="14"/>
      <c r="C96" s="10"/>
      <c r="D96" s="6" t="s">
        <v>28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2"/>
      <c r="B97" s="14"/>
      <c r="C97" s="10"/>
      <c r="D97" s="6" t="s">
        <v>29</v>
      </c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2"/>
      <c r="B98" s="14"/>
      <c r="C98" s="10"/>
      <c r="D98" s="6" t="s">
        <v>30</v>
      </c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2"/>
      <c r="B99" s="14"/>
      <c r="C99" s="10"/>
      <c r="D99" s="6" t="s">
        <v>31</v>
      </c>
      <c r="E99" s="39"/>
      <c r="F99" s="40"/>
      <c r="G99" s="40"/>
      <c r="H99" s="40"/>
      <c r="I99" s="40"/>
      <c r="J99" s="40"/>
      <c r="K99" s="41"/>
      <c r="L99" s="40"/>
    </row>
    <row r="100" spans="1:12" ht="15" x14ac:dyDescent="0.25">
      <c r="A100" s="22"/>
      <c r="B100" s="14"/>
      <c r="C100" s="10"/>
      <c r="D100" s="6" t="s">
        <v>32</v>
      </c>
      <c r="E100" s="39"/>
      <c r="F100" s="40"/>
      <c r="G100" s="40"/>
      <c r="H100" s="40"/>
      <c r="I100" s="40"/>
      <c r="J100" s="40"/>
      <c r="K100" s="41"/>
      <c r="L100" s="40"/>
    </row>
    <row r="101" spans="1:12" ht="15" x14ac:dyDescent="0.25">
      <c r="A101" s="22"/>
      <c r="B101" s="14"/>
      <c r="C101" s="10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2"/>
      <c r="B102" s="14"/>
      <c r="C102" s="10"/>
      <c r="D102" s="5"/>
      <c r="E102" s="39"/>
      <c r="F102" s="40"/>
      <c r="G102" s="40"/>
      <c r="H102" s="40"/>
      <c r="I102" s="40"/>
      <c r="J102" s="40"/>
      <c r="K102" s="41"/>
      <c r="L102" s="40"/>
    </row>
    <row r="103" spans="1:12" ht="15" x14ac:dyDescent="0.25">
      <c r="A103" s="23"/>
      <c r="B103" s="16"/>
      <c r="C103" s="7"/>
      <c r="D103" s="17" t="s">
        <v>33</v>
      </c>
      <c r="E103" s="8"/>
      <c r="F103" s="18">
        <f>SUM(F94:F102)</f>
        <v>0</v>
      </c>
      <c r="G103" s="18">
        <f t="shared" ref="G103" si="20">SUM(G94:G102)</f>
        <v>0</v>
      </c>
      <c r="H103" s="18">
        <f t="shared" ref="H103" si="21">SUM(H94:H102)</f>
        <v>0</v>
      </c>
      <c r="I103" s="18">
        <f t="shared" ref="I103" si="22">SUM(I94:I102)</f>
        <v>0</v>
      </c>
      <c r="J103" s="18">
        <f t="shared" ref="J103:L103" si="23">SUM(J94:J102)</f>
        <v>0</v>
      </c>
      <c r="K103" s="24"/>
      <c r="L103" s="18">
        <f t="shared" si="23"/>
        <v>0</v>
      </c>
    </row>
    <row r="104" spans="1:12" ht="15.75" customHeight="1" thickBot="1" x14ac:dyDescent="0.25">
      <c r="A104" s="28">
        <f>A85</f>
        <v>1</v>
      </c>
      <c r="B104" s="29">
        <f>B85</f>
        <v>5</v>
      </c>
      <c r="C104" s="137" t="s">
        <v>4</v>
      </c>
      <c r="D104" s="138"/>
      <c r="E104" s="30"/>
      <c r="F104" s="31">
        <f>F93+F103</f>
        <v>540</v>
      </c>
      <c r="G104" s="31">
        <f t="shared" ref="G104" si="24">G93+G103</f>
        <v>14.190000000000001</v>
      </c>
      <c r="H104" s="31">
        <f t="shared" ref="H104" si="25">H93+H103</f>
        <v>15.92</v>
      </c>
      <c r="I104" s="31">
        <f t="shared" ref="I104" si="26">I93+I103</f>
        <v>79.540000000000006</v>
      </c>
      <c r="J104" s="31">
        <f t="shared" ref="J104:L104" si="27">J93+J103</f>
        <v>518.62</v>
      </c>
      <c r="K104" s="31"/>
      <c r="L104" s="31">
        <f t="shared" si="27"/>
        <v>85.55</v>
      </c>
    </row>
    <row r="105" spans="1:12" ht="15" x14ac:dyDescent="0.25">
      <c r="A105" s="19">
        <v>2</v>
      </c>
      <c r="B105" s="20">
        <v>1</v>
      </c>
      <c r="C105" s="21" t="s">
        <v>20</v>
      </c>
      <c r="D105" s="77" t="s">
        <v>21</v>
      </c>
      <c r="E105" s="80" t="s">
        <v>74</v>
      </c>
      <c r="F105" s="81">
        <v>210</v>
      </c>
      <c r="G105" s="121">
        <v>6</v>
      </c>
      <c r="H105" s="81">
        <v>10.85</v>
      </c>
      <c r="I105" s="81">
        <v>42.95</v>
      </c>
      <c r="J105" s="121">
        <v>294</v>
      </c>
      <c r="K105" s="82">
        <v>174</v>
      </c>
      <c r="L105" s="38"/>
    </row>
    <row r="106" spans="1:12" ht="15" x14ac:dyDescent="0.25">
      <c r="A106" s="22"/>
      <c r="B106" s="14"/>
      <c r="C106" s="10"/>
      <c r="D106" s="78" t="s">
        <v>22</v>
      </c>
      <c r="E106" s="83" t="s">
        <v>48</v>
      </c>
      <c r="F106" s="84">
        <v>200</v>
      </c>
      <c r="G106" s="84">
        <v>2.8</v>
      </c>
      <c r="H106" s="84">
        <v>2.5</v>
      </c>
      <c r="I106" s="84">
        <v>13.6</v>
      </c>
      <c r="J106" s="117">
        <v>88</v>
      </c>
      <c r="K106" s="85">
        <v>379</v>
      </c>
      <c r="L106" s="40"/>
    </row>
    <row r="107" spans="1:12" ht="15" x14ac:dyDescent="0.25">
      <c r="A107" s="22"/>
      <c r="B107" s="14"/>
      <c r="C107" s="10"/>
      <c r="D107" s="79" t="s">
        <v>23</v>
      </c>
      <c r="E107" s="83" t="s">
        <v>49</v>
      </c>
      <c r="F107" s="84">
        <v>30</v>
      </c>
      <c r="G107" s="84">
        <v>2.2799999999999998</v>
      </c>
      <c r="H107" s="84">
        <v>2.4</v>
      </c>
      <c r="I107" s="84">
        <v>14.76</v>
      </c>
      <c r="J107" s="117">
        <v>70.2</v>
      </c>
      <c r="K107" s="85" t="s">
        <v>42</v>
      </c>
      <c r="L107" s="40"/>
    </row>
    <row r="108" spans="1:12" ht="15" x14ac:dyDescent="0.25">
      <c r="A108" s="22"/>
      <c r="B108" s="14"/>
      <c r="C108" s="10"/>
      <c r="D108" s="78" t="s">
        <v>23</v>
      </c>
      <c r="E108" s="83" t="s">
        <v>52</v>
      </c>
      <c r="F108" s="84">
        <v>20</v>
      </c>
      <c r="G108" s="84">
        <v>1.4</v>
      </c>
      <c r="H108" s="84">
        <v>0.2</v>
      </c>
      <c r="I108" s="84">
        <v>6.7</v>
      </c>
      <c r="J108" s="117">
        <v>34.799999999999997</v>
      </c>
      <c r="K108" s="85" t="s">
        <v>42</v>
      </c>
      <c r="L108" s="40"/>
    </row>
    <row r="109" spans="1:12" ht="15" x14ac:dyDescent="0.25">
      <c r="A109" s="22"/>
      <c r="B109" s="14"/>
      <c r="C109" s="10"/>
      <c r="D109" s="78" t="s">
        <v>24</v>
      </c>
      <c r="E109" s="83" t="s">
        <v>53</v>
      </c>
      <c r="F109" s="84">
        <v>100</v>
      </c>
      <c r="G109" s="84">
        <v>0.4</v>
      </c>
      <c r="H109" s="84">
        <v>0.4</v>
      </c>
      <c r="I109" s="84">
        <v>9.8000000000000007</v>
      </c>
      <c r="J109" s="117">
        <v>44</v>
      </c>
      <c r="K109" s="85">
        <v>338</v>
      </c>
      <c r="L109" s="40"/>
    </row>
    <row r="110" spans="1:12" ht="15" x14ac:dyDescent="0.25">
      <c r="A110" s="22"/>
      <c r="B110" s="14"/>
      <c r="C110" s="10"/>
      <c r="D110" s="5"/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2"/>
      <c r="B111" s="14"/>
      <c r="C111" s="10"/>
      <c r="D111" s="5"/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3"/>
      <c r="B112" s="16"/>
      <c r="C112" s="7"/>
      <c r="D112" s="17" t="s">
        <v>33</v>
      </c>
      <c r="E112" s="8"/>
      <c r="F112" s="18">
        <f>SUM(F105:F111)</f>
        <v>560</v>
      </c>
      <c r="G112" s="18">
        <f>SUM(G105:G111)</f>
        <v>12.88</v>
      </c>
      <c r="H112" s="18">
        <f>SUM(H105:H111)</f>
        <v>16.349999999999998</v>
      </c>
      <c r="I112" s="18">
        <f>SUM(I105:I111)</f>
        <v>87.81</v>
      </c>
      <c r="J112" s="18">
        <f>SUM(J105:J111)</f>
        <v>531</v>
      </c>
      <c r="K112" s="24"/>
      <c r="L112" s="18">
        <v>85.55</v>
      </c>
    </row>
    <row r="113" spans="1:12" ht="15" x14ac:dyDescent="0.25">
      <c r="A113" s="25">
        <f>A105</f>
        <v>2</v>
      </c>
      <c r="B113" s="12">
        <f>B105</f>
        <v>1</v>
      </c>
      <c r="C113" s="9" t="s">
        <v>25</v>
      </c>
      <c r="D113" s="6" t="s">
        <v>26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2"/>
      <c r="B114" s="14"/>
      <c r="C114" s="10"/>
      <c r="D114" s="6" t="s">
        <v>27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2"/>
      <c r="B115" s="14"/>
      <c r="C115" s="10"/>
      <c r="D115" s="6" t="s">
        <v>28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2"/>
      <c r="B116" s="14"/>
      <c r="C116" s="10"/>
      <c r="D116" s="6" t="s">
        <v>29</v>
      </c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2"/>
      <c r="B117" s="14"/>
      <c r="C117" s="10"/>
      <c r="D117" s="6" t="s">
        <v>30</v>
      </c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2"/>
      <c r="B118" s="14"/>
      <c r="C118" s="10"/>
      <c r="D118" s="6" t="s">
        <v>31</v>
      </c>
      <c r="E118" s="39"/>
      <c r="F118" s="40"/>
      <c r="G118" s="40"/>
      <c r="H118" s="40"/>
      <c r="I118" s="40"/>
      <c r="J118" s="40"/>
      <c r="K118" s="41"/>
      <c r="L118" s="40"/>
    </row>
    <row r="119" spans="1:12" ht="15" x14ac:dyDescent="0.25">
      <c r="A119" s="22"/>
      <c r="B119" s="14"/>
      <c r="C119" s="10"/>
      <c r="D119" s="6" t="s">
        <v>32</v>
      </c>
      <c r="E119" s="39"/>
      <c r="F119" s="40"/>
      <c r="G119" s="40"/>
      <c r="H119" s="40"/>
      <c r="I119" s="40"/>
      <c r="J119" s="40"/>
      <c r="K119" s="41"/>
      <c r="L119" s="40"/>
    </row>
    <row r="120" spans="1:12" ht="15" x14ac:dyDescent="0.25">
      <c r="A120" s="22"/>
      <c r="B120" s="14"/>
      <c r="C120" s="10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22"/>
      <c r="B121" s="14"/>
      <c r="C121" s="10"/>
      <c r="D121" s="5"/>
      <c r="E121" s="39"/>
      <c r="F121" s="40"/>
      <c r="G121" s="40"/>
      <c r="H121" s="40"/>
      <c r="I121" s="40"/>
      <c r="J121" s="40"/>
      <c r="K121" s="41"/>
      <c r="L121" s="40"/>
    </row>
    <row r="122" spans="1:12" ht="15" x14ac:dyDescent="0.25">
      <c r="A122" s="23"/>
      <c r="B122" s="16"/>
      <c r="C122" s="7"/>
      <c r="D122" s="17" t="s">
        <v>33</v>
      </c>
      <c r="E122" s="8"/>
      <c r="F122" s="18">
        <f>SUM(F113:F121)</f>
        <v>0</v>
      </c>
      <c r="G122" s="18">
        <f t="shared" ref="G122:J122" si="28">SUM(G113:G121)</f>
        <v>0</v>
      </c>
      <c r="H122" s="18">
        <f t="shared" si="28"/>
        <v>0</v>
      </c>
      <c r="I122" s="18">
        <f t="shared" si="28"/>
        <v>0</v>
      </c>
      <c r="J122" s="18">
        <f t="shared" si="28"/>
        <v>0</v>
      </c>
      <c r="K122" s="24"/>
      <c r="L122" s="18">
        <f t="shared" ref="L122" si="29">SUM(L113:L121)</f>
        <v>0</v>
      </c>
    </row>
    <row r="123" spans="1:12" ht="15.75" thickBot="1" x14ac:dyDescent="0.25">
      <c r="A123" s="28">
        <f>A105</f>
        <v>2</v>
      </c>
      <c r="B123" s="29">
        <f>B105</f>
        <v>1</v>
      </c>
      <c r="C123" s="137" t="s">
        <v>4</v>
      </c>
      <c r="D123" s="138"/>
      <c r="E123" s="30"/>
      <c r="F123" s="31">
        <f>F112+F122</f>
        <v>560</v>
      </c>
      <c r="G123" s="31">
        <f t="shared" ref="G123" si="30">G112+G122</f>
        <v>12.88</v>
      </c>
      <c r="H123" s="31">
        <f t="shared" ref="H123" si="31">H112+H122</f>
        <v>16.349999999999998</v>
      </c>
      <c r="I123" s="31">
        <f t="shared" ref="I123" si="32">I112+I122</f>
        <v>87.81</v>
      </c>
      <c r="J123" s="31">
        <f t="shared" ref="J123:L123" si="33">J112+J122</f>
        <v>531</v>
      </c>
      <c r="K123" s="31"/>
      <c r="L123" s="31">
        <f t="shared" si="33"/>
        <v>85.55</v>
      </c>
    </row>
    <row r="124" spans="1:12" ht="15.75" thickBot="1" x14ac:dyDescent="0.3">
      <c r="A124" s="13">
        <v>2</v>
      </c>
      <c r="B124" s="14">
        <v>2</v>
      </c>
      <c r="C124" s="21" t="s">
        <v>20</v>
      </c>
      <c r="D124" s="122" t="s">
        <v>26</v>
      </c>
      <c r="E124" s="89" t="s">
        <v>75</v>
      </c>
      <c r="F124" s="90">
        <v>60</v>
      </c>
      <c r="G124" s="117">
        <v>1</v>
      </c>
      <c r="H124" s="90">
        <v>4.5</v>
      </c>
      <c r="I124" s="90">
        <v>3.9</v>
      </c>
      <c r="J124" s="90">
        <v>58.5</v>
      </c>
      <c r="K124" s="91" t="s">
        <v>42</v>
      </c>
      <c r="L124" s="38"/>
    </row>
    <row r="125" spans="1:12" ht="15" x14ac:dyDescent="0.25">
      <c r="A125" s="13"/>
      <c r="B125" s="14"/>
      <c r="C125" s="10"/>
      <c r="D125" s="88" t="s">
        <v>21</v>
      </c>
      <c r="E125" s="128" t="s">
        <v>65</v>
      </c>
      <c r="F125" s="90">
        <v>200</v>
      </c>
      <c r="G125" s="90">
        <v>14.3</v>
      </c>
      <c r="H125" s="90">
        <v>13.4</v>
      </c>
      <c r="I125" s="90">
        <v>17.399999999999999</v>
      </c>
      <c r="J125" s="117">
        <v>248</v>
      </c>
      <c r="K125" s="91">
        <v>289</v>
      </c>
      <c r="L125" s="40"/>
    </row>
    <row r="126" spans="1:12" ht="15" x14ac:dyDescent="0.25">
      <c r="A126" s="13"/>
      <c r="B126" s="14"/>
      <c r="C126" s="10"/>
      <c r="D126" s="120" t="s">
        <v>30</v>
      </c>
      <c r="E126" s="126" t="s">
        <v>56</v>
      </c>
      <c r="F126" s="90">
        <v>200</v>
      </c>
      <c r="G126" s="117">
        <v>1</v>
      </c>
      <c r="H126" s="117">
        <v>0</v>
      </c>
      <c r="I126" s="90">
        <v>20.399999999999999</v>
      </c>
      <c r="J126" s="90">
        <v>84.8</v>
      </c>
      <c r="K126" s="91">
        <v>377</v>
      </c>
      <c r="L126" s="40"/>
    </row>
    <row r="127" spans="1:12" ht="15" x14ac:dyDescent="0.25">
      <c r="A127" s="13"/>
      <c r="B127" s="14"/>
      <c r="C127" s="10"/>
      <c r="D127" s="87" t="s">
        <v>23</v>
      </c>
      <c r="E127" s="89" t="s">
        <v>49</v>
      </c>
      <c r="F127" s="90">
        <v>40</v>
      </c>
      <c r="G127" s="90">
        <v>3.04</v>
      </c>
      <c r="H127" s="90">
        <v>0.32</v>
      </c>
      <c r="I127" s="90">
        <v>19.68</v>
      </c>
      <c r="J127" s="90">
        <v>93.6</v>
      </c>
      <c r="K127" s="91" t="s">
        <v>42</v>
      </c>
      <c r="L127" s="40"/>
    </row>
    <row r="128" spans="1:12" ht="15" x14ac:dyDescent="0.25">
      <c r="A128" s="13"/>
      <c r="B128" s="14"/>
      <c r="C128" s="10"/>
      <c r="D128" s="120" t="s">
        <v>23</v>
      </c>
      <c r="E128" s="111" t="s">
        <v>55</v>
      </c>
      <c r="F128" s="112">
        <v>20</v>
      </c>
      <c r="G128" s="112">
        <v>1.4</v>
      </c>
      <c r="H128" s="112">
        <v>0.2</v>
      </c>
      <c r="I128" s="112">
        <v>6.7</v>
      </c>
      <c r="J128" s="112">
        <v>34.799999999999997</v>
      </c>
      <c r="K128" s="113" t="s">
        <v>42</v>
      </c>
      <c r="L128" s="40"/>
    </row>
    <row r="129" spans="1:12" ht="15" x14ac:dyDescent="0.25">
      <c r="A129" s="13"/>
      <c r="B129" s="14"/>
      <c r="C129" s="10"/>
      <c r="D129" s="5"/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3"/>
      <c r="B130" s="14"/>
      <c r="C130" s="10"/>
      <c r="D130" s="5"/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5"/>
      <c r="B131" s="16"/>
      <c r="C131" s="7"/>
      <c r="D131" s="17" t="s">
        <v>33</v>
      </c>
      <c r="E131" s="8"/>
      <c r="F131" s="18">
        <f>SUM(F124:F130)</f>
        <v>520</v>
      </c>
      <c r="G131" s="18">
        <f>SUM(G124:G130)</f>
        <v>20.74</v>
      </c>
      <c r="H131" s="18">
        <f>SUM(H124:H130)</f>
        <v>18.419999999999998</v>
      </c>
      <c r="I131" s="18">
        <f>SUM(I124:I130)</f>
        <v>68.08</v>
      </c>
      <c r="J131" s="18">
        <f>SUM(J124:J130)</f>
        <v>519.69999999999993</v>
      </c>
      <c r="K131" s="24"/>
      <c r="L131" s="18">
        <v>85.55</v>
      </c>
    </row>
    <row r="132" spans="1:12" ht="15" x14ac:dyDescent="0.25">
      <c r="A132" s="12">
        <f>A124</f>
        <v>2</v>
      </c>
      <c r="B132" s="12">
        <f>B124</f>
        <v>2</v>
      </c>
      <c r="C132" s="9" t="s">
        <v>25</v>
      </c>
      <c r="D132" s="6" t="s">
        <v>26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3"/>
      <c r="B133" s="14"/>
      <c r="C133" s="10"/>
      <c r="D133" s="6" t="s">
        <v>27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3"/>
      <c r="B134" s="14"/>
      <c r="C134" s="10"/>
      <c r="D134" s="6" t="s">
        <v>28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3"/>
      <c r="B135" s="14"/>
      <c r="C135" s="10"/>
      <c r="D135" s="6" t="s">
        <v>29</v>
      </c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3"/>
      <c r="B136" s="14"/>
      <c r="C136" s="10"/>
      <c r="D136" s="6" t="s">
        <v>30</v>
      </c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3"/>
      <c r="B137" s="14"/>
      <c r="C137" s="10"/>
      <c r="D137" s="6" t="s">
        <v>31</v>
      </c>
      <c r="E137" s="39"/>
      <c r="F137" s="40"/>
      <c r="G137" s="40"/>
      <c r="H137" s="40"/>
      <c r="I137" s="40"/>
      <c r="J137" s="40"/>
      <c r="K137" s="41"/>
      <c r="L137" s="40"/>
    </row>
    <row r="138" spans="1:12" ht="15" x14ac:dyDescent="0.25">
      <c r="A138" s="13"/>
      <c r="B138" s="14"/>
      <c r="C138" s="10"/>
      <c r="D138" s="6" t="s">
        <v>32</v>
      </c>
      <c r="E138" s="39"/>
      <c r="F138" s="40"/>
      <c r="G138" s="40"/>
      <c r="H138" s="40"/>
      <c r="I138" s="40"/>
      <c r="J138" s="40"/>
      <c r="K138" s="41"/>
      <c r="L138" s="40"/>
    </row>
    <row r="139" spans="1:12" ht="15" x14ac:dyDescent="0.25">
      <c r="A139" s="13"/>
      <c r="B139" s="14"/>
      <c r="C139" s="10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13"/>
      <c r="B140" s="14"/>
      <c r="C140" s="10"/>
      <c r="D140" s="5"/>
      <c r="E140" s="39"/>
      <c r="F140" s="40"/>
      <c r="G140" s="40"/>
      <c r="H140" s="40"/>
      <c r="I140" s="40"/>
      <c r="J140" s="40"/>
      <c r="K140" s="41"/>
      <c r="L140" s="40"/>
    </row>
    <row r="141" spans="1:12" ht="15" x14ac:dyDescent="0.25">
      <c r="A141" s="15"/>
      <c r="B141" s="16"/>
      <c r="C141" s="7"/>
      <c r="D141" s="17" t="s">
        <v>33</v>
      </c>
      <c r="E141" s="8"/>
      <c r="F141" s="18">
        <f>SUM(F132:F140)</f>
        <v>0</v>
      </c>
      <c r="G141" s="18">
        <f t="shared" ref="G141:J141" si="34">SUM(G132:G140)</f>
        <v>0</v>
      </c>
      <c r="H141" s="18">
        <f t="shared" si="34"/>
        <v>0</v>
      </c>
      <c r="I141" s="18">
        <f t="shared" si="34"/>
        <v>0</v>
      </c>
      <c r="J141" s="18">
        <f t="shared" si="34"/>
        <v>0</v>
      </c>
      <c r="K141" s="24"/>
      <c r="L141" s="18">
        <f t="shared" ref="L141" si="35">SUM(L132:L140)</f>
        <v>0</v>
      </c>
    </row>
    <row r="142" spans="1:12" ht="15.75" thickBot="1" x14ac:dyDescent="0.25">
      <c r="A142" s="32">
        <f>A124</f>
        <v>2</v>
      </c>
      <c r="B142" s="32">
        <f>B124</f>
        <v>2</v>
      </c>
      <c r="C142" s="137" t="s">
        <v>4</v>
      </c>
      <c r="D142" s="138"/>
      <c r="E142" s="30"/>
      <c r="F142" s="31">
        <f>F131+F141</f>
        <v>520</v>
      </c>
      <c r="G142" s="31">
        <f t="shared" ref="G142" si="36">G131+G141</f>
        <v>20.74</v>
      </c>
      <c r="H142" s="31">
        <f t="shared" ref="H142" si="37">H131+H141</f>
        <v>18.419999999999998</v>
      </c>
      <c r="I142" s="31">
        <f t="shared" ref="I142" si="38">I131+I141</f>
        <v>68.08</v>
      </c>
      <c r="J142" s="31">
        <f t="shared" ref="J142:L142" si="39">J131+J141</f>
        <v>519.69999999999993</v>
      </c>
      <c r="K142" s="31"/>
      <c r="L142" s="31">
        <f t="shared" si="39"/>
        <v>85.55</v>
      </c>
    </row>
    <row r="143" spans="1:12" ht="15.75" thickBot="1" x14ac:dyDescent="0.3">
      <c r="A143" s="19">
        <v>2</v>
      </c>
      <c r="B143" s="20">
        <v>3</v>
      </c>
      <c r="C143" s="21" t="s">
        <v>20</v>
      </c>
      <c r="D143" s="93" t="s">
        <v>26</v>
      </c>
      <c r="E143" s="98" t="s">
        <v>51</v>
      </c>
      <c r="F143" s="99">
        <v>60</v>
      </c>
      <c r="G143" s="99">
        <v>0.84</v>
      </c>
      <c r="H143" s="99">
        <v>6.03</v>
      </c>
      <c r="I143" s="99">
        <v>4.37</v>
      </c>
      <c r="J143" s="117">
        <v>75</v>
      </c>
      <c r="K143" s="100">
        <v>67</v>
      </c>
      <c r="L143" s="38"/>
    </row>
    <row r="144" spans="1:12" ht="15" x14ac:dyDescent="0.25">
      <c r="A144" s="22"/>
      <c r="B144" s="14"/>
      <c r="C144" s="10"/>
      <c r="D144" s="94" t="s">
        <v>21</v>
      </c>
      <c r="E144" s="95" t="s">
        <v>62</v>
      </c>
      <c r="F144" s="96">
        <v>100</v>
      </c>
      <c r="G144" s="96">
        <v>9.75</v>
      </c>
      <c r="H144" s="96">
        <v>4.95</v>
      </c>
      <c r="I144" s="96">
        <v>3.8</v>
      </c>
      <c r="J144" s="121">
        <v>105</v>
      </c>
      <c r="K144" s="97">
        <v>461</v>
      </c>
      <c r="L144" s="86"/>
    </row>
    <row r="145" spans="1:12" ht="15" x14ac:dyDescent="0.25">
      <c r="A145" s="22"/>
      <c r="B145" s="14"/>
      <c r="C145" s="10"/>
      <c r="D145" s="93" t="s">
        <v>21</v>
      </c>
      <c r="E145" s="98" t="s">
        <v>76</v>
      </c>
      <c r="F145" s="99">
        <v>150</v>
      </c>
      <c r="G145" s="99">
        <v>3.77</v>
      </c>
      <c r="H145" s="99">
        <v>5.55</v>
      </c>
      <c r="I145" s="99">
        <v>37.9</v>
      </c>
      <c r="J145" s="99">
        <v>216.69</v>
      </c>
      <c r="K145" s="100">
        <v>304</v>
      </c>
      <c r="L145" s="86"/>
    </row>
    <row r="146" spans="1:12" ht="15" x14ac:dyDescent="0.25">
      <c r="A146" s="22"/>
      <c r="B146" s="14"/>
      <c r="C146" s="10"/>
      <c r="D146" s="120" t="s">
        <v>30</v>
      </c>
      <c r="E146" s="98" t="s">
        <v>63</v>
      </c>
      <c r="F146" s="99">
        <v>180</v>
      </c>
      <c r="G146" s="99">
        <v>0.61</v>
      </c>
      <c r="H146" s="99">
        <v>0.25</v>
      </c>
      <c r="I146" s="99">
        <v>18.68</v>
      </c>
      <c r="J146" s="99">
        <v>79.38</v>
      </c>
      <c r="K146" s="100">
        <v>388</v>
      </c>
      <c r="L146" s="40"/>
    </row>
    <row r="147" spans="1:12" ht="15.75" customHeight="1" x14ac:dyDescent="0.25">
      <c r="A147" s="22"/>
      <c r="B147" s="14"/>
      <c r="C147" s="10"/>
      <c r="D147" s="92" t="s">
        <v>23</v>
      </c>
      <c r="E147" s="98" t="s">
        <v>49</v>
      </c>
      <c r="F147" s="99">
        <v>30</v>
      </c>
      <c r="G147" s="99">
        <v>2.2799999999999998</v>
      </c>
      <c r="H147" s="99">
        <v>0.24</v>
      </c>
      <c r="I147" s="99">
        <v>14.76</v>
      </c>
      <c r="J147" s="99">
        <v>70.2</v>
      </c>
      <c r="K147" s="100" t="s">
        <v>42</v>
      </c>
      <c r="L147" s="40"/>
    </row>
    <row r="148" spans="1:12" ht="15" x14ac:dyDescent="0.25">
      <c r="A148" s="22"/>
      <c r="B148" s="14"/>
      <c r="C148" s="10"/>
      <c r="D148" s="93" t="s">
        <v>23</v>
      </c>
      <c r="E148" s="98" t="s">
        <v>50</v>
      </c>
      <c r="F148" s="99">
        <v>20</v>
      </c>
      <c r="G148" s="99">
        <v>1.4</v>
      </c>
      <c r="H148" s="99">
        <v>0.2</v>
      </c>
      <c r="I148" s="99">
        <v>6.7</v>
      </c>
      <c r="J148" s="99">
        <v>34.799999999999997</v>
      </c>
      <c r="K148" s="100" t="s">
        <v>42</v>
      </c>
      <c r="L148" s="40"/>
    </row>
    <row r="149" spans="1:12" ht="15" x14ac:dyDescent="0.25">
      <c r="A149" s="22"/>
      <c r="B149" s="14"/>
      <c r="C149" s="10"/>
      <c r="D149" s="5"/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2"/>
      <c r="B150" s="14"/>
      <c r="C150" s="10"/>
      <c r="D150" s="5"/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6"/>
      <c r="C151" s="7"/>
      <c r="D151" s="17" t="s">
        <v>33</v>
      </c>
      <c r="E151" s="8"/>
      <c r="F151" s="18">
        <f>SUM(F143:F150)</f>
        <v>540</v>
      </c>
      <c r="G151" s="18">
        <f>SUM(G143:G150)</f>
        <v>18.649999999999999</v>
      </c>
      <c r="H151" s="18">
        <f>SUM(H143:H150)</f>
        <v>17.22</v>
      </c>
      <c r="I151" s="18">
        <f>SUM(I143:I150)</f>
        <v>86.210000000000008</v>
      </c>
      <c r="J151" s="18">
        <f>SUM(J143:J150)</f>
        <v>581.06999999999994</v>
      </c>
      <c r="K151" s="24"/>
      <c r="L151" s="18">
        <v>85.55</v>
      </c>
    </row>
    <row r="152" spans="1:12" ht="15" x14ac:dyDescent="0.25">
      <c r="A152" s="25">
        <f>A143</f>
        <v>2</v>
      </c>
      <c r="B152" s="12">
        <f>B143</f>
        <v>3</v>
      </c>
      <c r="C152" s="9" t="s">
        <v>25</v>
      </c>
      <c r="D152" s="6" t="s">
        <v>26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2"/>
      <c r="B153" s="14"/>
      <c r="C153" s="10"/>
      <c r="D153" s="6" t="s">
        <v>27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2"/>
      <c r="B154" s="14"/>
      <c r="C154" s="10"/>
      <c r="D154" s="6" t="s">
        <v>28</v>
      </c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2"/>
      <c r="B155" s="14"/>
      <c r="C155" s="10"/>
      <c r="D155" s="6" t="s">
        <v>29</v>
      </c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2"/>
      <c r="B156" s="14"/>
      <c r="C156" s="10"/>
      <c r="D156" s="6" t="s">
        <v>30</v>
      </c>
      <c r="E156" s="39"/>
      <c r="F156" s="40"/>
      <c r="G156" s="40"/>
      <c r="H156" s="40"/>
      <c r="I156" s="40"/>
      <c r="J156" s="40"/>
      <c r="K156" s="41"/>
      <c r="L156" s="40"/>
    </row>
    <row r="157" spans="1:12" ht="15" x14ac:dyDescent="0.25">
      <c r="A157" s="22"/>
      <c r="B157" s="14"/>
      <c r="C157" s="10"/>
      <c r="D157" s="6" t="s">
        <v>31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 x14ac:dyDescent="0.25">
      <c r="A158" s="22"/>
      <c r="B158" s="14"/>
      <c r="C158" s="10"/>
      <c r="D158" s="6" t="s">
        <v>32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2"/>
      <c r="B159" s="14"/>
      <c r="C159" s="10"/>
      <c r="D159" s="5"/>
      <c r="E159" s="39"/>
      <c r="F159" s="40"/>
      <c r="G159" s="40"/>
      <c r="H159" s="40"/>
      <c r="I159" s="40"/>
      <c r="J159" s="40"/>
      <c r="K159" s="41"/>
      <c r="L159" s="40"/>
    </row>
    <row r="160" spans="1:12" ht="15" x14ac:dyDescent="0.25">
      <c r="A160" s="22"/>
      <c r="B160" s="14"/>
      <c r="C160" s="10"/>
      <c r="D160" s="5"/>
      <c r="E160" s="39"/>
      <c r="F160" s="40"/>
      <c r="G160" s="40"/>
      <c r="H160" s="40"/>
      <c r="I160" s="40"/>
      <c r="J160" s="40"/>
      <c r="K160" s="41"/>
      <c r="L160" s="40"/>
    </row>
    <row r="161" spans="1:12" ht="15" x14ac:dyDescent="0.25">
      <c r="A161" s="23"/>
      <c r="B161" s="16"/>
      <c r="C161" s="7"/>
      <c r="D161" s="17" t="s">
        <v>33</v>
      </c>
      <c r="E161" s="8"/>
      <c r="F161" s="18">
        <f>SUM(F152:F160)</f>
        <v>0</v>
      </c>
      <c r="G161" s="18">
        <f t="shared" ref="G161:J161" si="40">SUM(G152:G160)</f>
        <v>0</v>
      </c>
      <c r="H161" s="18">
        <f t="shared" si="40"/>
        <v>0</v>
      </c>
      <c r="I161" s="18">
        <f t="shared" si="40"/>
        <v>0</v>
      </c>
      <c r="J161" s="18">
        <f t="shared" si="40"/>
        <v>0</v>
      </c>
      <c r="K161" s="24"/>
      <c r="L161" s="18">
        <f t="shared" ref="L161" si="41">SUM(L152:L160)</f>
        <v>0</v>
      </c>
    </row>
    <row r="162" spans="1:12" ht="15.75" thickBot="1" x14ac:dyDescent="0.25">
      <c r="A162" s="28">
        <f>A143</f>
        <v>2</v>
      </c>
      <c r="B162" s="29">
        <f>B143</f>
        <v>3</v>
      </c>
      <c r="C162" s="137" t="s">
        <v>4</v>
      </c>
      <c r="D162" s="138"/>
      <c r="E162" s="30"/>
      <c r="F162" s="31">
        <f>F151+F161</f>
        <v>540</v>
      </c>
      <c r="G162" s="31">
        <f t="shared" ref="G162" si="42">G151+G161</f>
        <v>18.649999999999999</v>
      </c>
      <c r="H162" s="31">
        <f t="shared" ref="H162" si="43">H151+H161</f>
        <v>17.22</v>
      </c>
      <c r="I162" s="31">
        <f t="shared" ref="I162" si="44">I151+I161</f>
        <v>86.210000000000008</v>
      </c>
      <c r="J162" s="31">
        <f t="shared" ref="J162:L162" si="45">J151+J161</f>
        <v>581.06999999999994</v>
      </c>
      <c r="K162" s="31"/>
      <c r="L162" s="31">
        <f t="shared" si="45"/>
        <v>85.55</v>
      </c>
    </row>
    <row r="163" spans="1:12" ht="15" x14ac:dyDescent="0.25">
      <c r="A163" s="19">
        <v>2</v>
      </c>
      <c r="B163" s="20">
        <v>4</v>
      </c>
      <c r="C163" s="21" t="s">
        <v>20</v>
      </c>
      <c r="D163" s="123" t="s">
        <v>26</v>
      </c>
      <c r="E163" s="106" t="s">
        <v>45</v>
      </c>
      <c r="F163" s="107">
        <v>60</v>
      </c>
      <c r="G163" s="107">
        <v>0.66</v>
      </c>
      <c r="H163" s="107">
        <v>0.12</v>
      </c>
      <c r="I163" s="107">
        <v>2.2799999999999998</v>
      </c>
      <c r="J163" s="107">
        <v>8.8000000000000007</v>
      </c>
      <c r="K163" s="108" t="s">
        <v>46</v>
      </c>
      <c r="L163" s="38"/>
    </row>
    <row r="164" spans="1:12" ht="15" x14ac:dyDescent="0.25">
      <c r="A164" s="22"/>
      <c r="B164" s="14"/>
      <c r="C164" s="10"/>
      <c r="D164" s="123" t="s">
        <v>21</v>
      </c>
      <c r="E164" s="106" t="s">
        <v>66</v>
      </c>
      <c r="F164" s="107">
        <v>200</v>
      </c>
      <c r="G164" s="107">
        <v>15.5</v>
      </c>
      <c r="H164" s="107">
        <v>18</v>
      </c>
      <c r="I164" s="107">
        <v>24.9</v>
      </c>
      <c r="J164" s="107">
        <v>324.39999999999998</v>
      </c>
      <c r="K164" s="108">
        <v>6712</v>
      </c>
      <c r="L164" s="86"/>
    </row>
    <row r="165" spans="1:12" ht="15" x14ac:dyDescent="0.25">
      <c r="A165" s="22"/>
      <c r="B165" s="14"/>
      <c r="C165" s="10"/>
      <c r="D165" s="118" t="s">
        <v>22</v>
      </c>
      <c r="E165" s="103" t="s">
        <v>41</v>
      </c>
      <c r="F165" s="104">
        <v>180</v>
      </c>
      <c r="G165" s="104">
        <v>3.67</v>
      </c>
      <c r="H165" s="104">
        <v>3.19</v>
      </c>
      <c r="I165" s="104">
        <v>15.82</v>
      </c>
      <c r="J165" s="104">
        <v>106.74</v>
      </c>
      <c r="K165" s="105">
        <v>382</v>
      </c>
      <c r="L165" s="86"/>
    </row>
    <row r="166" spans="1:12" ht="15" x14ac:dyDescent="0.25">
      <c r="A166" s="22"/>
      <c r="B166" s="14"/>
      <c r="C166" s="10"/>
      <c r="D166" s="101" t="s">
        <v>23</v>
      </c>
      <c r="E166" s="103" t="s">
        <v>49</v>
      </c>
      <c r="F166" s="104">
        <v>35</v>
      </c>
      <c r="G166" s="104">
        <v>2.66</v>
      </c>
      <c r="H166" s="104">
        <v>0.21</v>
      </c>
      <c r="I166" s="104">
        <v>17.22</v>
      </c>
      <c r="J166" s="104">
        <v>81.900000000000006</v>
      </c>
      <c r="K166" s="105" t="s">
        <v>42</v>
      </c>
      <c r="L166" s="40"/>
    </row>
    <row r="167" spans="1:12" ht="15" x14ac:dyDescent="0.25">
      <c r="A167" s="22"/>
      <c r="B167" s="14"/>
      <c r="C167" s="10"/>
      <c r="D167" s="102" t="s">
        <v>23</v>
      </c>
      <c r="E167" s="103" t="s">
        <v>55</v>
      </c>
      <c r="F167" s="104">
        <v>25</v>
      </c>
      <c r="G167" s="104">
        <v>1.8</v>
      </c>
      <c r="H167" s="104">
        <v>0.25</v>
      </c>
      <c r="I167" s="104">
        <v>8.4</v>
      </c>
      <c r="J167" s="104">
        <v>43.5</v>
      </c>
      <c r="K167" s="105" t="s">
        <v>42</v>
      </c>
      <c r="L167" s="40"/>
    </row>
    <row r="168" spans="1:12" ht="15" x14ac:dyDescent="0.25">
      <c r="A168" s="22"/>
      <c r="B168" s="14"/>
      <c r="C168" s="10"/>
      <c r="D168" s="5"/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2"/>
      <c r="B169" s="14"/>
      <c r="C169" s="10"/>
      <c r="D169" s="5"/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6"/>
      <c r="C170" s="7"/>
      <c r="D170" s="17" t="s">
        <v>33</v>
      </c>
      <c r="E170" s="8"/>
      <c r="F170" s="18">
        <f>SUM(F163:F169)</f>
        <v>500</v>
      </c>
      <c r="G170" s="18">
        <f>SUM(G163:G169)</f>
        <v>24.29</v>
      </c>
      <c r="H170" s="18">
        <f>SUM(H163:H169)</f>
        <v>21.770000000000003</v>
      </c>
      <c r="I170" s="18">
        <f>SUM(I163:I169)</f>
        <v>68.62</v>
      </c>
      <c r="J170" s="18">
        <f>SUM(J163:J169)</f>
        <v>565.34</v>
      </c>
      <c r="K170" s="24"/>
      <c r="L170" s="18">
        <v>85.55</v>
      </c>
    </row>
    <row r="171" spans="1:12" ht="15" x14ac:dyDescent="0.25">
      <c r="A171" s="25">
        <f>A163</f>
        <v>2</v>
      </c>
      <c r="B171" s="12">
        <f>B163</f>
        <v>4</v>
      </c>
      <c r="C171" s="9" t="s">
        <v>25</v>
      </c>
      <c r="D171" s="6" t="s">
        <v>26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2"/>
      <c r="B172" s="14"/>
      <c r="C172" s="10"/>
      <c r="D172" s="6" t="s">
        <v>27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2"/>
      <c r="B173" s="14"/>
      <c r="C173" s="10"/>
      <c r="D173" s="6" t="s">
        <v>28</v>
      </c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2"/>
      <c r="B174" s="14"/>
      <c r="C174" s="10"/>
      <c r="D174" s="6" t="s">
        <v>29</v>
      </c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2"/>
      <c r="B175" s="14"/>
      <c r="C175" s="10"/>
      <c r="D175" s="6" t="s">
        <v>30</v>
      </c>
      <c r="E175" s="39"/>
      <c r="F175" s="40"/>
      <c r="G175" s="40"/>
      <c r="H175" s="40"/>
      <c r="I175" s="40"/>
      <c r="J175" s="40"/>
      <c r="K175" s="41"/>
      <c r="L175" s="40"/>
    </row>
    <row r="176" spans="1:12" ht="15" x14ac:dyDescent="0.25">
      <c r="A176" s="22"/>
      <c r="B176" s="14"/>
      <c r="C176" s="10"/>
      <c r="D176" s="6" t="s">
        <v>31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 x14ac:dyDescent="0.25">
      <c r="A177" s="22"/>
      <c r="B177" s="14"/>
      <c r="C177" s="10"/>
      <c r="D177" s="6" t="s">
        <v>32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2"/>
      <c r="B178" s="14"/>
      <c r="C178" s="10"/>
      <c r="D178" s="5"/>
      <c r="E178" s="39"/>
      <c r="F178" s="40"/>
      <c r="G178" s="40"/>
      <c r="H178" s="40"/>
      <c r="I178" s="40"/>
      <c r="J178" s="40"/>
      <c r="K178" s="41"/>
      <c r="L178" s="40"/>
    </row>
    <row r="179" spans="1:12" ht="15" x14ac:dyDescent="0.25">
      <c r="A179" s="22"/>
      <c r="B179" s="14"/>
      <c r="C179" s="10"/>
      <c r="D179" s="5"/>
      <c r="E179" s="39"/>
      <c r="F179" s="40"/>
      <c r="G179" s="40"/>
      <c r="H179" s="40"/>
      <c r="I179" s="40"/>
      <c r="J179" s="40"/>
      <c r="K179" s="41"/>
      <c r="L179" s="40"/>
    </row>
    <row r="180" spans="1:12" ht="15" x14ac:dyDescent="0.25">
      <c r="A180" s="23"/>
      <c r="B180" s="16"/>
      <c r="C180" s="7"/>
      <c r="D180" s="17" t="s">
        <v>33</v>
      </c>
      <c r="E180" s="8"/>
      <c r="F180" s="18">
        <f>SUM(F171:F179)</f>
        <v>0</v>
      </c>
      <c r="G180" s="18">
        <f t="shared" ref="G180:J180" si="46">SUM(G171:G179)</f>
        <v>0</v>
      </c>
      <c r="H180" s="18">
        <f t="shared" si="46"/>
        <v>0</v>
      </c>
      <c r="I180" s="18">
        <f t="shared" si="46"/>
        <v>0</v>
      </c>
      <c r="J180" s="18">
        <f t="shared" si="46"/>
        <v>0</v>
      </c>
      <c r="K180" s="24"/>
      <c r="L180" s="18">
        <f t="shared" ref="L180" si="47">SUM(L171:L179)</f>
        <v>0</v>
      </c>
    </row>
    <row r="181" spans="1:12" ht="15.75" thickBot="1" x14ac:dyDescent="0.25">
      <c r="A181" s="28">
        <f>A163</f>
        <v>2</v>
      </c>
      <c r="B181" s="29">
        <f>B163</f>
        <v>4</v>
      </c>
      <c r="C181" s="137" t="s">
        <v>4</v>
      </c>
      <c r="D181" s="138"/>
      <c r="E181" s="30"/>
      <c r="F181" s="31">
        <f>F170+F180</f>
        <v>500</v>
      </c>
      <c r="G181" s="31">
        <f t="shared" ref="G181" si="48">G170+G180</f>
        <v>24.29</v>
      </c>
      <c r="H181" s="31">
        <f t="shared" ref="H181" si="49">H170+H180</f>
        <v>21.770000000000003</v>
      </c>
      <c r="I181" s="31">
        <f t="shared" ref="I181" si="50">I170+I180</f>
        <v>68.62</v>
      </c>
      <c r="J181" s="31">
        <f t="shared" ref="J181:L181" si="51">J170+J180</f>
        <v>565.34</v>
      </c>
      <c r="K181" s="31"/>
      <c r="L181" s="31">
        <f t="shared" si="51"/>
        <v>85.55</v>
      </c>
    </row>
    <row r="182" spans="1:12" ht="15" x14ac:dyDescent="0.25">
      <c r="A182" s="19">
        <v>2</v>
      </c>
      <c r="B182" s="20">
        <v>5</v>
      </c>
      <c r="C182" s="21" t="s">
        <v>20</v>
      </c>
      <c r="D182" s="129" t="s">
        <v>26</v>
      </c>
      <c r="E182" s="124" t="s">
        <v>67</v>
      </c>
      <c r="F182" s="131">
        <v>60</v>
      </c>
      <c r="G182" s="112">
        <v>1</v>
      </c>
      <c r="H182" s="112">
        <v>4.5</v>
      </c>
      <c r="I182" s="112">
        <v>3.9</v>
      </c>
      <c r="J182" s="112">
        <v>58.5</v>
      </c>
      <c r="K182" s="112" t="s">
        <v>42</v>
      </c>
      <c r="L182" s="38"/>
    </row>
    <row r="183" spans="1:12" ht="15" x14ac:dyDescent="0.25">
      <c r="A183" s="22"/>
      <c r="B183" s="14"/>
      <c r="C183" s="10"/>
      <c r="D183" s="130" t="s">
        <v>21</v>
      </c>
      <c r="E183" s="124" t="s">
        <v>68</v>
      </c>
      <c r="F183" s="131">
        <v>180</v>
      </c>
      <c r="G183" s="112">
        <v>9.6</v>
      </c>
      <c r="H183" s="112">
        <v>9</v>
      </c>
      <c r="I183" s="112">
        <v>38</v>
      </c>
      <c r="J183" s="112">
        <v>270</v>
      </c>
      <c r="K183" s="125">
        <v>399</v>
      </c>
      <c r="L183" s="86"/>
    </row>
    <row r="184" spans="1:12" ht="15" x14ac:dyDescent="0.25">
      <c r="A184" s="22"/>
      <c r="B184" s="14"/>
      <c r="C184" s="10"/>
      <c r="D184" s="109" t="s">
        <v>22</v>
      </c>
      <c r="E184" s="124" t="s">
        <v>69</v>
      </c>
      <c r="F184" s="131">
        <v>200</v>
      </c>
      <c r="G184" s="112">
        <v>0.1</v>
      </c>
      <c r="H184" s="112">
        <v>0</v>
      </c>
      <c r="I184" s="112">
        <v>14.5</v>
      </c>
      <c r="J184" s="112">
        <v>21.6</v>
      </c>
      <c r="K184" s="125">
        <v>389</v>
      </c>
      <c r="L184" s="86"/>
    </row>
    <row r="185" spans="1:12" ht="15" x14ac:dyDescent="0.25">
      <c r="A185" s="22"/>
      <c r="B185" s="14"/>
      <c r="C185" s="10"/>
      <c r="D185" s="120" t="s">
        <v>23</v>
      </c>
      <c r="E185" s="126" t="s">
        <v>49</v>
      </c>
      <c r="F185" s="112">
        <v>25</v>
      </c>
      <c r="G185" s="112">
        <v>1.9</v>
      </c>
      <c r="H185" s="112">
        <v>0.2</v>
      </c>
      <c r="I185" s="112">
        <v>12.3</v>
      </c>
      <c r="J185" s="112">
        <v>58.5</v>
      </c>
      <c r="K185" s="113" t="s">
        <v>42</v>
      </c>
      <c r="L185" s="86"/>
    </row>
    <row r="186" spans="1:12" ht="15" x14ac:dyDescent="0.25">
      <c r="A186" s="22"/>
      <c r="B186" s="14"/>
      <c r="C186" s="10"/>
      <c r="D186" s="110" t="s">
        <v>23</v>
      </c>
      <c r="E186" s="111" t="s">
        <v>50</v>
      </c>
      <c r="F186" s="112">
        <v>20</v>
      </c>
      <c r="G186" s="112">
        <v>1.4</v>
      </c>
      <c r="H186" s="112">
        <v>0.2</v>
      </c>
      <c r="I186" s="112">
        <v>6.7</v>
      </c>
      <c r="J186" s="112">
        <v>34.799999999999997</v>
      </c>
      <c r="K186" s="113" t="s">
        <v>42</v>
      </c>
      <c r="L186" s="40"/>
    </row>
    <row r="187" spans="1:12" ht="15" x14ac:dyDescent="0.25">
      <c r="A187" s="22"/>
      <c r="B187" s="14"/>
      <c r="C187" s="10"/>
      <c r="D187" s="122" t="s">
        <v>54</v>
      </c>
      <c r="E187" s="111" t="s">
        <v>70</v>
      </c>
      <c r="F187" s="112">
        <v>30</v>
      </c>
      <c r="G187" s="112">
        <v>1.5</v>
      </c>
      <c r="H187" s="112">
        <v>2</v>
      </c>
      <c r="I187" s="112">
        <v>14.9</v>
      </c>
      <c r="J187" s="112">
        <v>83.4</v>
      </c>
      <c r="K187" s="113" t="s">
        <v>42</v>
      </c>
      <c r="L187" s="40"/>
    </row>
    <row r="188" spans="1:12" ht="15" x14ac:dyDescent="0.25">
      <c r="A188" s="22"/>
      <c r="B188" s="14"/>
      <c r="C188" s="10"/>
      <c r="D188" s="5"/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2"/>
      <c r="B189" s="14"/>
      <c r="C189" s="10"/>
      <c r="D189" s="5"/>
      <c r="E189" s="39"/>
      <c r="F189" s="40"/>
      <c r="G189" s="40"/>
      <c r="H189" s="40"/>
      <c r="I189" s="40"/>
      <c r="J189" s="40"/>
      <c r="K189" s="41"/>
      <c r="L189" s="40"/>
    </row>
    <row r="190" spans="1:12" ht="15.75" customHeight="1" x14ac:dyDescent="0.25">
      <c r="A190" s="23"/>
      <c r="B190" s="16"/>
      <c r="C190" s="7"/>
      <c r="D190" s="17" t="s">
        <v>33</v>
      </c>
      <c r="E190" s="8"/>
      <c r="F190" s="18">
        <f>SUM(F182:F189)</f>
        <v>515</v>
      </c>
      <c r="G190" s="18">
        <f>SUM(G182:G189)</f>
        <v>15.5</v>
      </c>
      <c r="H190" s="18">
        <f>SUM(H182:H189)</f>
        <v>15.899999999999999</v>
      </c>
      <c r="I190" s="18">
        <f>SUM(I182:I189)</f>
        <v>90.300000000000011</v>
      </c>
      <c r="J190" s="18">
        <f>SUM(J182:J189)</f>
        <v>526.80000000000007</v>
      </c>
      <c r="K190" s="24"/>
      <c r="L190" s="18">
        <v>85.55</v>
      </c>
    </row>
    <row r="191" spans="1:12" ht="15" x14ac:dyDescent="0.25">
      <c r="A191" s="25">
        <f>A182</f>
        <v>2</v>
      </c>
      <c r="B191" s="12">
        <f>B182</f>
        <v>5</v>
      </c>
      <c r="C191" s="9" t="s">
        <v>25</v>
      </c>
      <c r="D191" s="6" t="s">
        <v>26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2"/>
      <c r="B192" s="14"/>
      <c r="C192" s="10"/>
      <c r="D192" s="6" t="s">
        <v>27</v>
      </c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2"/>
      <c r="B193" s="14"/>
      <c r="C193" s="10"/>
      <c r="D193" s="6" t="s">
        <v>28</v>
      </c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2"/>
      <c r="B194" s="14"/>
      <c r="C194" s="10"/>
      <c r="D194" s="6" t="s">
        <v>29</v>
      </c>
      <c r="E194" s="39"/>
      <c r="F194" s="40"/>
      <c r="G194" s="40"/>
      <c r="H194" s="40"/>
      <c r="I194" s="40"/>
      <c r="J194" s="40"/>
      <c r="K194" s="41"/>
      <c r="L194" s="40"/>
    </row>
    <row r="195" spans="1:12" ht="15" x14ac:dyDescent="0.25">
      <c r="A195" s="22"/>
      <c r="B195" s="14"/>
      <c r="C195" s="10"/>
      <c r="D195" s="6" t="s">
        <v>30</v>
      </c>
      <c r="E195" s="39"/>
      <c r="F195" s="40"/>
      <c r="G195" s="40"/>
      <c r="H195" s="40"/>
      <c r="I195" s="40"/>
      <c r="J195" s="40"/>
      <c r="K195" s="41"/>
      <c r="L195" s="40"/>
    </row>
    <row r="196" spans="1:12" ht="15" x14ac:dyDescent="0.25">
      <c r="A196" s="22"/>
      <c r="B196" s="14"/>
      <c r="C196" s="10"/>
      <c r="D196" s="6" t="s">
        <v>31</v>
      </c>
      <c r="E196" s="39"/>
      <c r="F196" s="40"/>
      <c r="G196" s="40"/>
      <c r="H196" s="40"/>
      <c r="I196" s="40"/>
      <c r="J196" s="40"/>
      <c r="K196" s="41"/>
      <c r="L196" s="40"/>
    </row>
    <row r="197" spans="1:12" ht="15" x14ac:dyDescent="0.25">
      <c r="A197" s="22"/>
      <c r="B197" s="14"/>
      <c r="C197" s="10"/>
      <c r="D197" s="6" t="s">
        <v>32</v>
      </c>
      <c r="E197" s="39"/>
      <c r="F197" s="40"/>
      <c r="G197" s="40"/>
      <c r="H197" s="40"/>
      <c r="I197" s="40"/>
      <c r="J197" s="40"/>
      <c r="K197" s="41"/>
      <c r="L197" s="40"/>
    </row>
    <row r="198" spans="1:12" ht="15" x14ac:dyDescent="0.25">
      <c r="A198" s="22"/>
      <c r="B198" s="14"/>
      <c r="C198" s="10"/>
      <c r="D198" s="5"/>
      <c r="E198" s="39"/>
      <c r="F198" s="40"/>
      <c r="G198" s="40"/>
      <c r="H198" s="40"/>
      <c r="I198" s="40"/>
      <c r="J198" s="40"/>
      <c r="K198" s="41"/>
      <c r="L198" s="40"/>
    </row>
    <row r="199" spans="1:12" ht="15" x14ac:dyDescent="0.25">
      <c r="A199" s="22"/>
      <c r="B199" s="14"/>
      <c r="C199" s="10"/>
      <c r="D199" s="5"/>
      <c r="E199" s="39"/>
      <c r="F199" s="40"/>
      <c r="G199" s="40"/>
      <c r="H199" s="40"/>
      <c r="I199" s="40"/>
      <c r="J199" s="40"/>
      <c r="K199" s="41"/>
      <c r="L199" s="40"/>
    </row>
    <row r="200" spans="1:12" ht="15" x14ac:dyDescent="0.25">
      <c r="A200" s="23"/>
      <c r="B200" s="16"/>
      <c r="C200" s="7"/>
      <c r="D200" s="17" t="s">
        <v>33</v>
      </c>
      <c r="E200" s="8"/>
      <c r="F200" s="18">
        <f>SUM(F191:F199)</f>
        <v>0</v>
      </c>
      <c r="G200" s="18">
        <f t="shared" ref="G200:J200" si="52">SUM(G191:G199)</f>
        <v>0</v>
      </c>
      <c r="H200" s="18">
        <f t="shared" si="52"/>
        <v>0</v>
      </c>
      <c r="I200" s="18">
        <f t="shared" si="52"/>
        <v>0</v>
      </c>
      <c r="J200" s="18">
        <f t="shared" si="52"/>
        <v>0</v>
      </c>
      <c r="K200" s="24"/>
      <c r="L200" s="18">
        <f t="shared" ref="L200" si="53">SUM(L191:L199)</f>
        <v>0</v>
      </c>
    </row>
    <row r="201" spans="1:12" ht="15" x14ac:dyDescent="0.2">
      <c r="A201" s="28">
        <f>A182</f>
        <v>2</v>
      </c>
      <c r="B201" s="29">
        <f>B182</f>
        <v>5</v>
      </c>
      <c r="C201" s="137" t="s">
        <v>4</v>
      </c>
      <c r="D201" s="138"/>
      <c r="E201" s="30"/>
      <c r="F201" s="31">
        <f>F190+F200</f>
        <v>515</v>
      </c>
      <c r="G201" s="31">
        <f t="shared" ref="G201" si="54">G190+G200</f>
        <v>15.5</v>
      </c>
      <c r="H201" s="31">
        <f t="shared" ref="H201" si="55">H190+H200</f>
        <v>15.899999999999999</v>
      </c>
      <c r="I201" s="31">
        <f t="shared" ref="I201" si="56">I190+I200</f>
        <v>90.300000000000011</v>
      </c>
      <c r="J201" s="31">
        <f t="shared" ref="J201:L201" si="57">J190+J200</f>
        <v>526.80000000000007</v>
      </c>
      <c r="K201" s="31"/>
      <c r="L201" s="31">
        <f t="shared" si="57"/>
        <v>85.55</v>
      </c>
    </row>
    <row r="202" spans="1:12" x14ac:dyDescent="0.2">
      <c r="A202" s="26"/>
      <c r="B202" s="27"/>
      <c r="C202" s="139" t="s">
        <v>5</v>
      </c>
      <c r="D202" s="139"/>
      <c r="E202" s="139"/>
      <c r="F202" s="33">
        <f>(F24+F43+F64+F84+F104+F123+F142+F162+F181+F201)/(IF(F24=0,0,1)+IF(F43=0,0,1)+IF(F64=0,0,1)+IF(F84=0,0,1)+IF(F104=0,0,1)+IF(F123=0,0,1)+IF(F142=0,0,1)+IF(F162=0,0,1)+IF(F181=0,0,1)+IF(F201=0,0,1))</f>
        <v>526.6</v>
      </c>
      <c r="G202" s="33">
        <f>(G24+G43+G64+G84+G104+G123+G142+G162+G181+G201)/(IF(G24=0,0,1)+IF(G43=0,0,1)+IF(G64=0,0,1)+IF(G84=0,0,1)+IF(G104=0,0,1)+IF(G123=0,0,1)+IF(G142=0,0,1)+IF(G162=0,0,1)+IF(G181=0,0,1)+IF(G201=0,0,1))</f>
        <v>20.082999999999998</v>
      </c>
      <c r="H202" s="33">
        <f>(H24+H43+H64+H84+H104+H123+H142+H162+H181+H201)/(IF(H24=0,0,1)+IF(H43=0,0,1)+IF(H64=0,0,1)+IF(H84=0,0,1)+IF(H104=0,0,1)+IF(H123=0,0,1)+IF(H142=0,0,1)+IF(H162=0,0,1)+IF(H181=0,0,1)+IF(H201=0,0,1))</f>
        <v>19.759</v>
      </c>
      <c r="I202" s="33">
        <f>(I24+I43+I64+I84+I104+I123+I142+I162+I181+I201)/(IF(I24=0,0,1)+IF(I43=0,0,1)+IF(I64=0,0,1)+IF(I84=0,0,1)+IF(I104=0,0,1)+IF(I123=0,0,1)+IF(I142=0,0,1)+IF(I162=0,0,1)+IF(I181=0,0,1)+IF(I201=0,0,1))</f>
        <v>77.442000000000007</v>
      </c>
      <c r="J202" s="33">
        <f>(J24+J43+J64+J84+J104+J123+J142+J162+J181+J201)/(IF(J24=0,0,1)+IF(J43=0,0,1)+IF(J64=0,0,1)+IF(J84=0,0,1)+IF(J104=0,0,1)+IF(J123=0,0,1)+IF(J142=0,0,1)+IF(J162=0,0,1)+IF(J181=0,0,1)+IF(J201=0,0,1))</f>
        <v>533.38300000000004</v>
      </c>
      <c r="K202" s="33"/>
      <c r="L202" s="33">
        <f>(L24+L43+L64+L84+L104+L123+L142+L162+L181+L201)/(IF(L24=0,0,1)+IF(L43=0,0,1)+IF(L64=0,0,1)+IF(L84=0,0,1)+IF(L104=0,0,1)+IF(L123=0,0,1)+IF(L142=0,0,1)+IF(L162=0,0,1)+IF(L181=0,0,1)+IF(L201=0,0,1))</f>
        <v>85.549999999999983</v>
      </c>
    </row>
  </sheetData>
  <mergeCells count="14">
    <mergeCell ref="C84:D84"/>
    <mergeCell ref="C104:D104"/>
    <mergeCell ref="C24:D24"/>
    <mergeCell ref="C202:E202"/>
    <mergeCell ref="C201:D201"/>
    <mergeCell ref="C123:D123"/>
    <mergeCell ref="C142:D142"/>
    <mergeCell ref="C162:D162"/>
    <mergeCell ref="C181:D181"/>
    <mergeCell ref="C1:E1"/>
    <mergeCell ref="H1:K1"/>
    <mergeCell ref="H2:K2"/>
    <mergeCell ref="C43:D43"/>
    <mergeCell ref="C64:D6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2026-03-13T12:12:24Z</dcterms:modified>
</cp:coreProperties>
</file>