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4\Бюджет на КСП\"/>
    </mc:Choice>
  </mc:AlternateContent>
  <bookViews>
    <workbookView xWindow="120" yWindow="75" windowWidth="19095" windowHeight="117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6" i="1" l="1"/>
  <c r="N60" i="1"/>
  <c r="N34" i="1"/>
  <c r="M6" i="1"/>
  <c r="M10" i="1"/>
  <c r="L6" i="1"/>
  <c r="M34" i="1"/>
  <c r="L34" i="1"/>
  <c r="M88" i="1" l="1"/>
  <c r="O32" i="1"/>
  <c r="N32" i="1"/>
  <c r="M32" i="1"/>
  <c r="L32" i="1"/>
  <c r="M20" i="1" l="1"/>
  <c r="L88" i="1"/>
  <c r="O60" i="1" l="1"/>
  <c r="M26" i="1"/>
  <c r="O88" i="1"/>
  <c r="N88" i="1"/>
  <c r="L60" i="1"/>
  <c r="L44" i="1"/>
  <c r="L26" i="1" l="1"/>
  <c r="O34" i="1" l="1"/>
  <c r="O26" i="1"/>
  <c r="N26" i="1"/>
  <c r="M44" i="1"/>
  <c r="L76" i="1"/>
  <c r="L73" i="1"/>
  <c r="L71" i="1"/>
  <c r="L65" i="1"/>
  <c r="L15" i="1"/>
  <c r="L10" i="1"/>
  <c r="O10" i="1" l="1"/>
  <c r="N10" i="1"/>
  <c r="O69" i="1"/>
  <c r="N69" i="1"/>
  <c r="M69" i="1"/>
  <c r="L69" i="1"/>
  <c r="M60" i="1"/>
  <c r="L56" i="1"/>
  <c r="O56" i="1"/>
  <c r="N56" i="1"/>
  <c r="M56" i="1"/>
  <c r="O46" i="1"/>
  <c r="N46" i="1"/>
  <c r="M46" i="1"/>
  <c r="L46" i="1"/>
  <c r="O44" i="1"/>
  <c r="N44" i="1"/>
  <c r="O18" i="1"/>
  <c r="N18" i="1"/>
  <c r="M18" i="1"/>
  <c r="L18" i="1"/>
  <c r="O76" i="1" l="1"/>
  <c r="O71" i="1"/>
  <c r="O65" i="1"/>
  <c r="O30" i="1"/>
  <c r="O91" i="1"/>
  <c r="N91" i="1"/>
  <c r="N76" i="1"/>
  <c r="N71" i="1"/>
  <c r="N65" i="1"/>
  <c r="N30" i="1"/>
  <c r="M76" i="1"/>
  <c r="M65" i="1"/>
  <c r="M91" i="1"/>
  <c r="M71" i="1"/>
  <c r="L91" i="1"/>
  <c r="L20" i="1"/>
  <c r="N20" i="1"/>
  <c r="M15" i="1"/>
  <c r="N15" i="1"/>
  <c r="O15" i="1"/>
  <c r="M86" i="1"/>
  <c r="N86" i="1"/>
  <c r="N6" i="1" s="1"/>
  <c r="O86" i="1"/>
  <c r="L86" i="1"/>
  <c r="M83" i="1"/>
  <c r="N83" i="1"/>
  <c r="O83" i="1"/>
  <c r="L83" i="1"/>
  <c r="M81" i="1"/>
  <c r="N81" i="1"/>
  <c r="O81" i="1"/>
  <c r="L81" i="1"/>
  <c r="M73" i="1"/>
  <c r="N73" i="1"/>
  <c r="O73" i="1"/>
  <c r="M42" i="1"/>
  <c r="N42" i="1"/>
  <c r="O42" i="1"/>
  <c r="L42" i="1"/>
  <c r="M30" i="1"/>
  <c r="L30" i="1"/>
  <c r="N23" i="1"/>
  <c r="O23" i="1"/>
  <c r="L23" i="1"/>
  <c r="O20" i="1"/>
</calcChain>
</file>

<file path=xl/sharedStrings.xml><?xml version="1.0" encoding="utf-8"?>
<sst xmlns="http://schemas.openxmlformats.org/spreadsheetml/2006/main" count="405" uniqueCount="224">
  <si>
    <t>Код ГРБС</t>
  </si>
  <si>
    <t>Код расходного обязательства</t>
  </si>
  <si>
    <t>Наименование расходного обязательства</t>
  </si>
  <si>
    <t>Правовое основание финансового обеспечения и расходования средств (нормативные правовые акты, договоры, соглашения)</t>
  </si>
  <si>
    <t>Код бюджетной классификации</t>
  </si>
  <si>
    <t>Объем бюджетных ассигнований, тыс. рублей</t>
  </si>
  <si>
    <t>реквизиты</t>
  </si>
  <si>
    <t>раздел, подраздел, глава, статья, часть, пункт, подпункт, абзац</t>
  </si>
  <si>
    <t>дата вступления в силу, срок действия</t>
  </si>
  <si>
    <t>Рз *</t>
  </si>
  <si>
    <t>Пр**</t>
  </si>
  <si>
    <t>КЦСР***</t>
  </si>
  <si>
    <t>КВР****</t>
  </si>
  <si>
    <t>Раздел 1.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вопросов местного значения сельского поселения</t>
  </si>
  <si>
    <t>7.01.00.0.001</t>
  </si>
  <si>
    <t>составление и рассмотрение проекта бюджета поселения, утверждение и исполнение бюджета поселения, осуществление контроля за его исполнением, составление и утверждение отчета об исполнении бюджета поселения</t>
  </si>
  <si>
    <t>Раздел 2.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полномочий органов местного самоуправления сельского поселения по решению вопросов местного значения сельского поселения</t>
  </si>
  <si>
    <t>Раздел 3.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органами местного самоуправления сельского поселения прав на решение вопросов, не отнесенных к вопросам местного значения сельского поселения</t>
  </si>
  <si>
    <t>Раздел 4.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органами местного самоуправления сельского поселения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</t>
  </si>
  <si>
    <t>Раздел 5. Расходные обязательства, возникшие в результате принятия нормативных правовых актов сельского поселения, заключения соглашений, предусматривающих предоставление межбюджетных трансфертов из бюджета сельского поселения другим бюджетам бюджетной системы Российской Федерации</t>
  </si>
  <si>
    <t>Раздел 6. Расходные обязательства, возникшие в результате принятия нормативных правовых актов сельского поселения, заключения соглашений, в случае заключения соглашения с органом местного самоуправления муниципального района о передаче им осуществления части своих полномочий по решению вопросов местного значения за счет межбюджетных трансфертов, предоставленных из бюджета муниципального района</t>
  </si>
  <si>
    <t xml:space="preserve"> установление, изменение и отмена местных налогов и сборов поселения</t>
  </si>
  <si>
    <t>7.01.00.0.002</t>
  </si>
  <si>
    <t>организация в границах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</si>
  <si>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7.01.00.0.004</t>
  </si>
  <si>
    <t>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</si>
  <si>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7.01.00.0.005</t>
  </si>
  <si>
    <t>участие в предупреждении и ликвидации последствий чрезвычайных ситуаций в границах поселения</t>
  </si>
  <si>
    <t>7.01.00.0.007</t>
  </si>
  <si>
    <t>7.01.00.0.008</t>
  </si>
  <si>
    <t>обеспечение первичных мер пожарной безопасности в границах населенных пунктов поселения</t>
  </si>
  <si>
    <t>7.01.00.0.009</t>
  </si>
  <si>
    <t>7.01.00.0.011</t>
  </si>
  <si>
    <t>7.01.00.0.014</t>
  </si>
  <si>
    <t>создание условий для обеспечения жителей поселения услугами связи, общественного питания, торговли и бытового обслуживания</t>
  </si>
  <si>
    <t>организация библиотечного обслуживания населения, комплектование и обеспечение сохранности библиотечных фондов библиотек поселения</t>
  </si>
  <si>
    <t>создание условий для организации досуга и обеспечения жителей поселения услугами организаций культуры</t>
  </si>
  <si>
    <t>обеспечение условий для развития на территории поселения физической культуры, школьного спорта и массового спорта, организация проведения официальных физкультурно-оздоровительных и спортивных мероприятий поселения</t>
  </si>
  <si>
    <t>7.01.00.0.018</t>
  </si>
  <si>
    <t>7.01.00.0.019</t>
  </si>
  <si>
    <t>7.01.00.0.020</t>
  </si>
  <si>
    <t>7.01.00.0.022</t>
  </si>
  <si>
    <t>7.01.00.0.023</t>
  </si>
  <si>
    <t>7.01.00.0.024</t>
  </si>
  <si>
    <t>7.01.00.0.025</t>
  </si>
  <si>
    <t>7.01.00.0.026</t>
  </si>
  <si>
    <t>утверждение правил благоустройства территории поселения, устанавливающих в том числе требования по содержанию зданий (включая жилые дома), сооружений и земельных участков, на которых они расположены, к внешнему виду фасадов и ограждений соответствующих зданий и сооружений, перечень работ по благоустройству и периодичность их выполнения; установление порядка участия собственников зданий (помещений в них) и сооружений в благоустройстве прилегающих территорий; организация благоустройства территории поселения (включая освещение улиц, озеленение территории, установку указателей с наименованиями улиц и номерами домов, размещение и содержание малых архитектурных форм), а также использования, охраны, защиты, воспроизводства городских лесов, лесов особо охраняемых природных территорий, расположенных в границах населенных пунктов поселения</t>
  </si>
  <si>
    <t xml:space="preserve"> осуществление муниципального земельного контроля в границах поселения</t>
  </si>
  <si>
    <t>присвоение адресов объектам адресации, изменение, аннулирование адресов, присвоение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 в границах поселения, изменение, аннулирование таких наименований, размещение информации в государственном адресном реестре</t>
  </si>
  <si>
    <t>осуществление мероприятий по обеспечению безопасности людей на водных объектах, охране их жизни и здоровья</t>
  </si>
  <si>
    <t>содействие в развитии сельскохозяйственного производства, создание условий для развития малого и среднего предпринимательства</t>
  </si>
  <si>
    <t>организация и осуществление мероприятий по работе с детьми и молодежью в поселении</t>
  </si>
  <si>
    <t>7.01.00.0.027</t>
  </si>
  <si>
    <t>7.01.00.0.031</t>
  </si>
  <si>
    <t>7.01.00.0.032</t>
  </si>
  <si>
    <t>7.01.00.0.033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</si>
  <si>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</si>
  <si>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предоставление помещения для работы на обслуживаемом административном участке поселения сотруднику, замещающему должность участкового уполномоченного полиции</t>
  </si>
  <si>
    <t>оказание поддержки социально ориентированным некоммерческим организациям в пределах полномочий, установленных статьями 31.1 и 31.3 Федерального закона от 12 января 1996 года N 7-ФЗ "О некоммерческих организациях"</t>
  </si>
  <si>
    <t>погашение бюджетных кредитов</t>
  </si>
  <si>
    <t>исполнение муниципальных гарантий</t>
  </si>
  <si>
    <t>погашение кредитов кредитных организаций</t>
  </si>
  <si>
    <t>7.02.00.0.001</t>
  </si>
  <si>
    <t>функционирование органов местного самоуправления</t>
  </si>
  <si>
    <t>создание муниципальных предприятий и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</t>
  </si>
  <si>
    <t>7.02.00.0.005</t>
  </si>
  <si>
    <t>7.02.00.0.013</t>
  </si>
  <si>
    <t>учреждение печатного средства массовой информации для опубликования муниципальных правовых актов, обсуждения проектов муниципальных правовых актов по вопросам местного значения, доведения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</si>
  <si>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7.04.01.1.001</t>
  </si>
  <si>
    <t>осуществление первичного воинского учета на территориях, где отсутствуют военные комиссариаты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</si>
  <si>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</si>
  <si>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7.04.01.2.001</t>
  </si>
  <si>
    <t>7.05.02.1.001</t>
  </si>
  <si>
    <t>7.05.02.1.010</t>
  </si>
  <si>
    <t>с 19.04.2017г. по 01.01.2999</t>
  </si>
  <si>
    <t>ст.10</t>
  </si>
  <si>
    <t>с 19.04.2017г. по 01.01.2999г.</t>
  </si>
  <si>
    <t>01</t>
  </si>
  <si>
    <t>02</t>
  </si>
  <si>
    <t>5010000190</t>
  </si>
  <si>
    <t>120</t>
  </si>
  <si>
    <t>04</t>
  </si>
  <si>
    <t>5110000190</t>
  </si>
  <si>
    <t>240</t>
  </si>
  <si>
    <t>850</t>
  </si>
  <si>
    <t>5120060190</t>
  </si>
  <si>
    <t>ст. 1 от 14.12.2006 № 1144-КЗ</t>
  </si>
  <si>
    <t>п.1 ст.14 № 131-ФЗ</t>
  </si>
  <si>
    <t>06</t>
  </si>
  <si>
    <t>5210020010</t>
  </si>
  <si>
    <t>540</t>
  </si>
  <si>
    <t>08</t>
  </si>
  <si>
    <t>6020020020</t>
  </si>
  <si>
    <t>п.11 ст.14 № 131-ФЗ, ст.2 Закон КК №3179-КЗ</t>
  </si>
  <si>
    <t>ст. 8  от 28.03.1998 53-ФЗ</t>
  </si>
  <si>
    <t>03</t>
  </si>
  <si>
    <t>5500051180</t>
  </si>
  <si>
    <t>п. 3 ст.17 № 131-ФЗ</t>
  </si>
  <si>
    <t>с 19.04.2017г. по 01.01.2999г</t>
  </si>
  <si>
    <t>ст. 11 п.1 пп. 3</t>
  </si>
  <si>
    <t>13</t>
  </si>
  <si>
    <t>5410000590</t>
  </si>
  <si>
    <t>110</t>
  </si>
  <si>
    <t xml:space="preserve"> п. 7 ст.17 № 131-ФЗ</t>
  </si>
  <si>
    <t>12</t>
  </si>
  <si>
    <t>6200010260</t>
  </si>
  <si>
    <t>ст. 11 п.1 пп. 11</t>
  </si>
  <si>
    <t>7.03.03.0.001</t>
  </si>
  <si>
    <t>принятие и реализация расходных обязательства, не отнесенных к полномочиям органов местного самоуправления по решению вопросов местного значения</t>
  </si>
  <si>
    <t>п. 2 ст. 15.1   131-ФЗ</t>
  </si>
  <si>
    <t>ст. 10</t>
  </si>
  <si>
    <t>5430010040</t>
  </si>
  <si>
    <t>5430010050</t>
  </si>
  <si>
    <t>800</t>
  </si>
  <si>
    <t>п.8 ст.14 № 131-ФЗ, ст.2 Закон КК №3179-КЗ</t>
  </si>
  <si>
    <t>п. 9 ст.14 № 131-ФЗ</t>
  </si>
  <si>
    <t>09</t>
  </si>
  <si>
    <t>п.5 ст.14 № 131-ФЗ ст.2 Закон КК №3179-КЗ</t>
  </si>
  <si>
    <t>ст.8 п.5</t>
  </si>
  <si>
    <t>ст.8 п.7</t>
  </si>
  <si>
    <t>ст.8 п.8</t>
  </si>
  <si>
    <t>5710110110</t>
  </si>
  <si>
    <t>5710210110</t>
  </si>
  <si>
    <t>п. 28 ст.14 № 131-ФЗ</t>
  </si>
  <si>
    <t>ст.8 п.21</t>
  </si>
  <si>
    <t>п. 4 ст.14 № 131-ФЗ ст.2 Закон КК №3179-КЗ</t>
  </si>
  <si>
    <t>ст.8 п.4</t>
  </si>
  <si>
    <t>05</t>
  </si>
  <si>
    <t>ст.10 п.1 пп.7</t>
  </si>
  <si>
    <t>5820210164</t>
  </si>
  <si>
    <t>п. 19 ст.14 № 131-ФЗ; ст.2 Закон КК №3179-КЗ</t>
  </si>
  <si>
    <t>ст.8 п.18</t>
  </si>
  <si>
    <t>5830110172</t>
  </si>
  <si>
    <t>п. 30 ст.14 № 131-ФЗ</t>
  </si>
  <si>
    <t>07</t>
  </si>
  <si>
    <t>6400010280</t>
  </si>
  <si>
    <t>п. 12 ст.14 № 131-ФЗ</t>
  </si>
  <si>
    <t>ст.8 п.11</t>
  </si>
  <si>
    <t>6010000590</t>
  </si>
  <si>
    <t>610</t>
  </si>
  <si>
    <t>п. 14 ст.14 № 131-ФЗ</t>
  </si>
  <si>
    <t>ст.8 п.14</t>
  </si>
  <si>
    <t>11</t>
  </si>
  <si>
    <t>6100010250</t>
  </si>
  <si>
    <t>0.00.00.0.000</t>
  </si>
  <si>
    <t>поселения Тбилисского района</t>
  </si>
  <si>
    <t>810</t>
  </si>
  <si>
    <t>7050010130</t>
  </si>
  <si>
    <t>7.02.00.0.011</t>
  </si>
  <si>
    <t xml:space="preserve"> принятие и организация выполнения планов и программ комплексного социально-экономического развития муниципального образования, а также организация сбора статистических показателей, характеризующих состояние экономики и социальной сферы муниципального образования, и предоставление указанных данных органам государственной власти в порядке, установленном Правительством Российской Федерации</t>
  </si>
  <si>
    <t>п. 6 ст.17 № 131-ФЗ</t>
  </si>
  <si>
    <t>ст. 10 п.1 пп. 9</t>
  </si>
  <si>
    <t xml:space="preserve">РЕЕСТР
расходных обязательств к проекту бюджета Песчаного сельского поселения Тбилисского района
на очередной финансовый год </t>
  </si>
  <si>
    <t>Соглашение о предоставлении бюджету Песчаного сельского поселения Тбилисского района субвенции  на осуществление превичного воинского учета на территориях, где отсутствуют военные комиссариаты</t>
  </si>
  <si>
    <t>Соглашение о предоставлении бюджету Песчаного сельского поселения Тбилисского района субвенции  на осуществление отдельных государственных полномочий по образованию и организации деятельности административных комиссий</t>
  </si>
  <si>
    <t>Устав Песчаного сельского поселения Тбилисского района (решение  от  24.07.16г.№ 83)</t>
  </si>
  <si>
    <t>с 9.08. 2018 г. по 25.12. 2018 г.</t>
  </si>
  <si>
    <t>Устав Песчаного сельского поселения Тбилисского района (решение  от  19.05.17г.№ 124)</t>
  </si>
  <si>
    <t>5330010100</t>
  </si>
  <si>
    <t>7040010170</t>
  </si>
  <si>
    <t>5720010120</t>
  </si>
  <si>
    <t>7.01.00.0.006</t>
  </si>
  <si>
    <t xml:space="preserve">с 19.04.2017г. по 01.01.2999г.; </t>
  </si>
  <si>
    <t>В целом</t>
  </si>
  <si>
    <t>6020009010</t>
  </si>
  <si>
    <t>19.04.2017, 31.12.3000</t>
  </si>
  <si>
    <t>МП "Развитие субъектов малого и среднего предпринимательства в Песчаном сельском поселении Тбилисского района на 2021-2023 годы" от 07.04.21г. № 19</t>
  </si>
  <si>
    <t>с 07.04.2021г. по 31.12.2023г.</t>
  </si>
  <si>
    <t>10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</si>
  <si>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</t>
  </si>
  <si>
    <t>7.01.00.0.028</t>
  </si>
  <si>
    <t xml:space="preserve"> осуществление мер по противодействию коррупции в границах поселения</t>
  </si>
  <si>
    <t>п.38 ст.14 № 131-ФЗ, ст.2 Закон КК №3179-КЗ</t>
  </si>
  <si>
    <t>5430010310</t>
  </si>
  <si>
    <t>создание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Российской Федерации, проживающих на территории поселения, социальную и культурную адаптацию мигрантов, профилактику межнациональных (межэтнических) конфликтов</t>
  </si>
  <si>
    <t>п.7.2 ст.14 № 131-ФЗ, ст.2 Закон КК №3179-КЗ</t>
  </si>
  <si>
    <t>ст.8 п.6</t>
  </si>
  <si>
    <t>5430010290</t>
  </si>
  <si>
    <t>7.01.00.0.030</t>
  </si>
  <si>
    <t>обслуживание муниципального долга</t>
  </si>
  <si>
    <t>230</t>
  </si>
  <si>
    <t>70800L4670</t>
  </si>
  <si>
    <t>7.02.00.0.010</t>
  </si>
  <si>
    <t>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</si>
  <si>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п. 5 ст.17 № 131-ФЗ</t>
  </si>
  <si>
    <t>ст. 10 п.1 пп. 8</t>
  </si>
  <si>
    <t>5300010020</t>
  </si>
  <si>
    <t>880</t>
  </si>
  <si>
    <t>2025 год</t>
  </si>
  <si>
    <t>МП "Организация работ по водоснабжению населения в Песчаном сельском поселении Тбилисского района на 2022 год" от 21.04.2022 года №25</t>
  </si>
  <si>
    <t>с 21.04.2022г. по  21.04.2025 г.</t>
  </si>
  <si>
    <t>70700S0330</t>
  </si>
  <si>
    <t>5820260390</t>
  </si>
  <si>
    <t xml:space="preserve">Лучший орган территориального общественного самоуправления" в 2021 году"постановление ЗСК края от 24 марта 2022 г. № 2750-П    </t>
  </si>
  <si>
    <t xml:space="preserve">Устав Песчаного сельского поселения Тбилисского района (решение  от  19.04.); </t>
  </si>
  <si>
    <t>В.В. Мишуров</t>
  </si>
  <si>
    <t xml:space="preserve">Глава Песчаного сельского </t>
  </si>
  <si>
    <t>организация в границах Песчаного сельского поселения Тбилисского района водоснабжения населения</t>
  </si>
  <si>
    <t>Соглашение о предаче полномочий по решению влпросов местного значения Песчаного сельского поселения Тбилисского района в части организации в границах Песчаного сельского поселения Тбилисского района водоснабжения населения</t>
  </si>
  <si>
    <t>7.05.02.1.006</t>
  </si>
  <si>
    <t>МП "Укрепление материально-технической базы объектов культуры и досуга Песчаного сельского поселения Тбилисского района на 2022-2025 годы"</t>
  </si>
  <si>
    <t>с 11.01.2022г по 31.12.2025г</t>
  </si>
  <si>
    <t>71100L4670</t>
  </si>
  <si>
    <t>с 01.01.2023г. по 31.12.2023г.</t>
  </si>
  <si>
    <t xml:space="preserve">Соглашение № б/н  о передаче полномочий по осуществлению внешнего муниципального финансового контроля от 29.12.2022г.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</si>
  <si>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 29.12.2022 г. по 31.12.2023г. </t>
  </si>
  <si>
    <t>Соглашение о предаче полномочий по организации библиотечного обслуживания населения, комплектованию и обеспечению сохранности библиотечных фондов библиотек сельского поселения в 2023 году</t>
  </si>
  <si>
    <r>
      <rPr>
        <sz val="10"/>
        <color theme="1"/>
        <rFont val="Times New Roman"/>
        <family val="1"/>
        <charset val="204"/>
      </rPr>
      <t>с 28.12.2022г. по 31.12.2023г</t>
    </r>
    <r>
      <rPr>
        <sz val="10"/>
        <color rgb="FFFF0000"/>
        <rFont val="Times New Roman"/>
        <family val="1"/>
        <charset val="204"/>
      </rPr>
      <t xml:space="preserve"> </t>
    </r>
  </si>
  <si>
    <t>2026 год</t>
  </si>
  <si>
    <t>2024 год (план)</t>
  </si>
  <si>
    <t>2027 год</t>
  </si>
  <si>
    <t>5820360200</t>
  </si>
  <si>
    <t>6310010270</t>
  </si>
  <si>
    <t>5820220030</t>
  </si>
  <si>
    <r>
      <rPr>
        <sz val="10"/>
        <color theme="1"/>
        <rFont val="Times New Roman"/>
        <family val="1"/>
        <charset val="204"/>
      </rPr>
      <t>с 01.01.2024г. по 31.12.2024г</t>
    </r>
    <r>
      <rPr>
        <sz val="10"/>
        <color rgb="FFFF0000"/>
        <rFont val="Times New Roman"/>
        <family val="1"/>
        <charset val="204"/>
      </rPr>
      <t xml:space="preserve"> </t>
    </r>
  </si>
  <si>
    <t>Соглашение о передаче полномочий по решению вопросов местного значения Песчаного сельского поселения Тбилисского района в части организации в границах Песчаного сельского поселения Тбилисского района газоснабжения населения хут.Веревкина и хут.Песчаного</t>
  </si>
  <si>
    <t xml:space="preserve">с 01.01.2024г. по 31.12.2024г </t>
  </si>
  <si>
    <t>5820120040</t>
  </si>
  <si>
    <t>5830210180</t>
  </si>
  <si>
    <t xml:space="preserve">Муниципальная программа «Благоустройство территории Песчаного сельского поселения
Тбилисского района» на 2022-2024 годы. 
</t>
  </si>
  <si>
    <t>с 01.01.2022г. по 31.12.2024г.</t>
  </si>
  <si>
    <t>5621010100</t>
  </si>
  <si>
    <t>0,000</t>
  </si>
  <si>
    <t xml:space="preserve">МП "Благоустройство территории Песчаного сельского поселения Тбилиссского района" на 2022-2024гг.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</si>
</sst>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textRotation="90" wrapText="1"/>
    </xf>
    <xf numFmtId="0" fontId="2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vertical="top" wrapText="1"/>
    </xf>
    <xf numFmtId="0" fontId="4" fillId="0" borderId="0" xfId="0" applyFont="1"/>
    <xf numFmtId="0" fontId="2" fillId="2" borderId="2" xfId="0" applyFont="1" applyFill="1" applyBorder="1" applyAlignment="1">
      <alignment horizontal="left" vertical="top" wrapText="1"/>
    </xf>
    <xf numFmtId="164" fontId="5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justify" vertical="top" wrapText="1"/>
    </xf>
    <xf numFmtId="0" fontId="2" fillId="2" borderId="2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vertical="top" wrapText="1"/>
    </xf>
    <xf numFmtId="0" fontId="0" fillId="2" borderId="0" xfId="0" applyFill="1"/>
    <xf numFmtId="0" fontId="3" fillId="2" borderId="0" xfId="0" applyFont="1" applyFill="1"/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right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vertical="top" wrapText="1"/>
    </xf>
    <xf numFmtId="165" fontId="2" fillId="2" borderId="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right" vertical="top" wrapText="1"/>
    </xf>
    <xf numFmtId="0" fontId="5" fillId="2" borderId="13" xfId="0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8" xfId="0" applyNumberFormat="1" applyFont="1" applyFill="1" applyBorder="1" applyAlignment="1">
      <alignment horizontal="left" vertical="top" wrapText="1"/>
    </xf>
    <xf numFmtId="165" fontId="2" fillId="2" borderId="2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vertical="top" wrapText="1"/>
    </xf>
    <xf numFmtId="165" fontId="2" fillId="2" borderId="2" xfId="0" applyNumberFormat="1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165" fontId="5" fillId="2" borderId="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5" fillId="2" borderId="5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="93" zoomScaleNormal="93" workbookViewId="0">
      <selection activeCell="A7" sqref="A7:O7"/>
    </sheetView>
  </sheetViews>
  <sheetFormatPr defaultRowHeight="15" x14ac:dyDescent="0.25"/>
  <cols>
    <col min="1" max="1" width="6.85546875" customWidth="1"/>
    <col min="2" max="2" width="9.140625" customWidth="1"/>
    <col min="3" max="3" width="3.140625" customWidth="1"/>
    <col min="4" max="4" width="42.42578125" customWidth="1"/>
    <col min="5" max="5" width="24.5703125" customWidth="1"/>
    <col min="6" max="6" width="14.7109375" customWidth="1"/>
    <col min="7" max="7" width="12.85546875" customWidth="1"/>
    <col min="8" max="8" width="6.28515625" customWidth="1"/>
    <col min="9" max="9" width="6" customWidth="1"/>
    <col min="10" max="10" width="11" customWidth="1"/>
    <col min="11" max="11" width="6.140625" customWidth="1"/>
    <col min="12" max="12" width="12" bestFit="1" customWidth="1"/>
    <col min="13" max="13" width="9.85546875" bestFit="1" customWidth="1"/>
    <col min="14" max="14" width="11.140625" bestFit="1" customWidth="1"/>
    <col min="15" max="15" width="9.85546875" bestFit="1" customWidth="1"/>
  </cols>
  <sheetData>
    <row r="1" spans="1:15" ht="60.75" customHeight="1" x14ac:dyDescent="0.3">
      <c r="A1" s="120" t="s">
        <v>152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ht="15" customHeight="1" x14ac:dyDescent="0.25"/>
    <row r="3" spans="1:15" ht="94.5" customHeight="1" x14ac:dyDescent="0.25">
      <c r="A3" s="124" t="s">
        <v>0</v>
      </c>
      <c r="B3" s="124" t="s">
        <v>1</v>
      </c>
      <c r="C3" s="124"/>
      <c r="D3" s="124" t="s">
        <v>2</v>
      </c>
      <c r="E3" s="124" t="s">
        <v>3</v>
      </c>
      <c r="F3" s="124"/>
      <c r="G3" s="124"/>
      <c r="H3" s="124" t="s">
        <v>4</v>
      </c>
      <c r="I3" s="124"/>
      <c r="J3" s="124"/>
      <c r="K3" s="124"/>
      <c r="L3" s="124" t="s">
        <v>5</v>
      </c>
      <c r="M3" s="124"/>
      <c r="N3" s="124"/>
      <c r="O3" s="124"/>
    </row>
    <row r="4" spans="1:15" ht="94.5" x14ac:dyDescent="0.25">
      <c r="A4" s="124"/>
      <c r="B4" s="124"/>
      <c r="C4" s="124"/>
      <c r="D4" s="124"/>
      <c r="E4" s="1" t="s">
        <v>6</v>
      </c>
      <c r="F4" s="1" t="s">
        <v>7</v>
      </c>
      <c r="G4" s="1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15" t="s">
        <v>209</v>
      </c>
      <c r="M4" s="15" t="s">
        <v>188</v>
      </c>
      <c r="N4" s="15" t="s">
        <v>208</v>
      </c>
      <c r="O4" s="15" t="s">
        <v>210</v>
      </c>
    </row>
    <row r="5" spans="1:15" ht="15.75" x14ac:dyDescent="0.25">
      <c r="A5" s="1">
        <v>1</v>
      </c>
      <c r="B5" s="124">
        <v>2</v>
      </c>
      <c r="C5" s="124"/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</row>
    <row r="6" spans="1:15" ht="15.75" x14ac:dyDescent="0.25">
      <c r="A6" s="8">
        <v>992</v>
      </c>
      <c r="B6" s="92" t="s">
        <v>144</v>
      </c>
      <c r="C6" s="92"/>
      <c r="D6" s="4"/>
      <c r="E6" s="4"/>
      <c r="F6" s="4"/>
      <c r="G6" s="4"/>
      <c r="H6" s="4"/>
      <c r="I6" s="4"/>
      <c r="J6" s="4"/>
      <c r="K6" s="4"/>
      <c r="L6" s="12">
        <f>L10+L15+L18+L20+L23+L26+L32+L34+L42+L51+L56+L60+L65+L69+L71+L73+L76+L81+L83+L86+L88+L91</f>
        <v>23386.286999999997</v>
      </c>
      <c r="M6" s="12">
        <f>M10+M15+M18+M20+M23+M26+M32+M34+M42+M51+M56+M60+M65+M69+M71+M73+M76+M81+M83+M86+M88+M91</f>
        <v>14054.499999999996</v>
      </c>
      <c r="N6" s="12">
        <f>N10+N15+N18+N20+N23+N26+N32+N34+N42+N51+N56+N60+N65+N69+N71+N73+N76+N81+N83+N86+N88+N91</f>
        <v>11611.499999999998</v>
      </c>
      <c r="O6" s="12">
        <f>O10+O15+O18+O20+O23+O26+O32+O34+O42+O51+O56+O60+O65+O69+O71+O73+O76+O81+O83+O86+O88+O91</f>
        <v>12612.499999999998</v>
      </c>
    </row>
    <row r="7" spans="1:15" ht="31.5" customHeight="1" x14ac:dyDescent="0.25">
      <c r="A7" s="125" t="s">
        <v>13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7"/>
    </row>
    <row r="8" spans="1:15" ht="67.5" hidden="1" customHeight="1" x14ac:dyDescent="0.25">
      <c r="A8" s="3">
        <v>992</v>
      </c>
      <c r="B8" s="122" t="s">
        <v>14</v>
      </c>
      <c r="C8" s="123"/>
      <c r="D8" s="3" t="s">
        <v>15</v>
      </c>
      <c r="H8" s="3"/>
      <c r="I8" s="3"/>
      <c r="J8" s="3"/>
      <c r="K8" s="3"/>
      <c r="L8" s="3"/>
      <c r="M8" s="3"/>
      <c r="N8" s="3"/>
      <c r="O8" s="3"/>
    </row>
    <row r="9" spans="1:15" ht="29.25" hidden="1" customHeight="1" x14ac:dyDescent="0.25">
      <c r="A9" s="3">
        <v>992</v>
      </c>
      <c r="B9" s="122" t="s">
        <v>22</v>
      </c>
      <c r="C9" s="123"/>
      <c r="D9" s="3" t="s">
        <v>21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s="10" customFormat="1" ht="82.5" customHeight="1" x14ac:dyDescent="0.25">
      <c r="A10" s="9">
        <v>992</v>
      </c>
      <c r="B10" s="87" t="s">
        <v>24</v>
      </c>
      <c r="C10" s="88"/>
      <c r="D10" s="9" t="s">
        <v>23</v>
      </c>
      <c r="E10" s="93" t="s">
        <v>125</v>
      </c>
      <c r="F10" s="94"/>
      <c r="G10" s="94"/>
      <c r="H10" s="94"/>
      <c r="I10" s="94"/>
      <c r="J10" s="94"/>
      <c r="K10" s="95"/>
      <c r="L10" s="7">
        <f>L11+L12+L13+L14</f>
        <v>9210</v>
      </c>
      <c r="M10" s="7">
        <f>M11+M14</f>
        <v>0</v>
      </c>
      <c r="N10" s="7">
        <f>N11+N14</f>
        <v>0</v>
      </c>
      <c r="O10" s="7">
        <f>O11+O14</f>
        <v>0</v>
      </c>
    </row>
    <row r="11" spans="1:15" ht="65.25" customHeight="1" x14ac:dyDescent="0.25">
      <c r="A11" s="3"/>
      <c r="B11" s="96"/>
      <c r="C11" s="97"/>
      <c r="D11" s="3"/>
      <c r="E11" s="17" t="s">
        <v>157</v>
      </c>
      <c r="F11" s="3" t="s">
        <v>126</v>
      </c>
      <c r="G11" s="3" t="s">
        <v>74</v>
      </c>
      <c r="H11" s="5" t="s">
        <v>127</v>
      </c>
      <c r="I11" s="5" t="s">
        <v>78</v>
      </c>
      <c r="J11" s="5" t="s">
        <v>211</v>
      </c>
      <c r="K11" s="5" t="s">
        <v>83</v>
      </c>
      <c r="L11" s="13">
        <v>9210</v>
      </c>
      <c r="M11" s="13">
        <v>0</v>
      </c>
      <c r="N11" s="6">
        <v>0</v>
      </c>
      <c r="O11" s="6">
        <v>0</v>
      </c>
    </row>
    <row r="12" spans="1:15" ht="70.5" customHeight="1" x14ac:dyDescent="0.25">
      <c r="A12" s="3"/>
      <c r="B12" s="96"/>
      <c r="C12" s="97"/>
      <c r="D12" s="3"/>
      <c r="E12" s="17" t="s">
        <v>157</v>
      </c>
      <c r="F12" s="3" t="s">
        <v>128</v>
      </c>
      <c r="G12" s="3" t="s">
        <v>74</v>
      </c>
      <c r="H12" s="5" t="s">
        <v>127</v>
      </c>
      <c r="I12" s="5" t="s">
        <v>78</v>
      </c>
      <c r="J12" s="5" t="s">
        <v>129</v>
      </c>
      <c r="K12" s="5" t="s">
        <v>146</v>
      </c>
      <c r="L12" s="13">
        <v>0</v>
      </c>
      <c r="M12" s="13">
        <v>0</v>
      </c>
      <c r="N12" s="6">
        <v>0</v>
      </c>
      <c r="O12" s="6">
        <v>0</v>
      </c>
    </row>
    <row r="13" spans="1:15" ht="88.5" customHeight="1" x14ac:dyDescent="0.25">
      <c r="A13" s="3"/>
      <c r="B13" s="48"/>
      <c r="C13" s="49"/>
      <c r="D13" s="3"/>
      <c r="E13" s="17" t="s">
        <v>193</v>
      </c>
      <c r="F13" s="3"/>
      <c r="G13" s="3"/>
      <c r="H13" s="5" t="s">
        <v>127</v>
      </c>
      <c r="I13" s="5" t="s">
        <v>78</v>
      </c>
      <c r="J13" s="5" t="s">
        <v>192</v>
      </c>
      <c r="K13" s="5" t="s">
        <v>83</v>
      </c>
      <c r="L13" s="13">
        <v>0</v>
      </c>
      <c r="M13" s="13">
        <v>0</v>
      </c>
      <c r="N13" s="6">
        <v>0</v>
      </c>
      <c r="O13" s="6">
        <v>0</v>
      </c>
    </row>
    <row r="14" spans="1:15" s="10" customFormat="1" ht="76.5" customHeight="1" x14ac:dyDescent="0.25">
      <c r="A14" s="3"/>
      <c r="B14" s="96"/>
      <c r="C14" s="97"/>
      <c r="D14" s="3"/>
      <c r="E14" s="17" t="s">
        <v>189</v>
      </c>
      <c r="F14" s="3" t="s">
        <v>126</v>
      </c>
      <c r="G14" s="3" t="s">
        <v>190</v>
      </c>
      <c r="H14" s="5" t="s">
        <v>127</v>
      </c>
      <c r="I14" s="5" t="s">
        <v>78</v>
      </c>
      <c r="J14" s="5" t="s">
        <v>191</v>
      </c>
      <c r="K14" s="5" t="s">
        <v>83</v>
      </c>
      <c r="L14" s="13">
        <v>0</v>
      </c>
      <c r="M14" s="13">
        <v>0</v>
      </c>
      <c r="N14" s="6">
        <v>0</v>
      </c>
      <c r="O14" s="6">
        <v>0</v>
      </c>
    </row>
    <row r="15" spans="1:15" s="10" customFormat="1" ht="57" customHeight="1" x14ac:dyDescent="0.25">
      <c r="A15" s="9">
        <v>992</v>
      </c>
      <c r="B15" s="87" t="s">
        <v>26</v>
      </c>
      <c r="C15" s="88"/>
      <c r="D15" s="9" t="s">
        <v>25</v>
      </c>
      <c r="E15" s="93" t="s">
        <v>117</v>
      </c>
      <c r="F15" s="94"/>
      <c r="G15" s="94"/>
      <c r="H15" s="94"/>
      <c r="I15" s="94"/>
      <c r="J15" s="94"/>
      <c r="K15" s="95"/>
      <c r="L15" s="7">
        <f>L16+L17</f>
        <v>2050.3969999999999</v>
      </c>
      <c r="M15" s="7">
        <f t="shared" ref="M15:O15" si="0">M16+M17</f>
        <v>2283.4</v>
      </c>
      <c r="N15" s="7">
        <f t="shared" si="0"/>
        <v>2388.6</v>
      </c>
      <c r="O15" s="7">
        <f t="shared" si="0"/>
        <v>3168.9</v>
      </c>
    </row>
    <row r="16" spans="1:15" s="10" customFormat="1" ht="66.75" customHeight="1" x14ac:dyDescent="0.25">
      <c r="A16" s="17"/>
      <c r="B16" s="85"/>
      <c r="C16" s="86"/>
      <c r="D16" s="17"/>
      <c r="E16" s="11" t="s">
        <v>157</v>
      </c>
      <c r="F16" s="11" t="s">
        <v>118</v>
      </c>
      <c r="G16" s="11" t="s">
        <v>76</v>
      </c>
      <c r="H16" s="14" t="s">
        <v>81</v>
      </c>
      <c r="I16" s="14" t="s">
        <v>116</v>
      </c>
      <c r="J16" s="14" t="s">
        <v>121</v>
      </c>
      <c r="K16" s="14" t="s">
        <v>83</v>
      </c>
      <c r="L16" s="13">
        <v>1608.2</v>
      </c>
      <c r="M16" s="13">
        <v>2283.4</v>
      </c>
      <c r="N16" s="13">
        <v>2388.6</v>
      </c>
      <c r="O16" s="13">
        <v>3168.9</v>
      </c>
    </row>
    <row r="17" spans="1:15" s="10" customFormat="1" ht="66.75" customHeight="1" x14ac:dyDescent="0.25">
      <c r="A17" s="17"/>
      <c r="B17" s="85"/>
      <c r="C17" s="86"/>
      <c r="D17" s="17"/>
      <c r="E17" s="11" t="s">
        <v>157</v>
      </c>
      <c r="F17" s="11" t="s">
        <v>118</v>
      </c>
      <c r="G17" s="11" t="s">
        <v>76</v>
      </c>
      <c r="H17" s="14" t="s">
        <v>81</v>
      </c>
      <c r="I17" s="14" t="s">
        <v>116</v>
      </c>
      <c r="J17" s="14" t="s">
        <v>122</v>
      </c>
      <c r="K17" s="14" t="s">
        <v>83</v>
      </c>
      <c r="L17" s="13">
        <v>442.197</v>
      </c>
      <c r="M17" s="13">
        <v>0</v>
      </c>
      <c r="N17" s="13">
        <v>0</v>
      </c>
      <c r="O17" s="13">
        <v>0</v>
      </c>
    </row>
    <row r="18" spans="1:15" s="10" customFormat="1" ht="66.75" customHeight="1" x14ac:dyDescent="0.25">
      <c r="A18" s="9">
        <v>992</v>
      </c>
      <c r="B18" s="87" t="s">
        <v>161</v>
      </c>
      <c r="C18" s="88"/>
      <c r="D18" s="9" t="s">
        <v>174</v>
      </c>
      <c r="E18" s="93" t="s">
        <v>175</v>
      </c>
      <c r="F18" s="94"/>
      <c r="G18" s="94"/>
      <c r="H18" s="94"/>
      <c r="I18" s="94"/>
      <c r="J18" s="94"/>
      <c r="K18" s="95"/>
      <c r="L18" s="7">
        <f>L19</f>
        <v>0</v>
      </c>
      <c r="M18" s="7">
        <f>M19</f>
        <v>0</v>
      </c>
      <c r="N18" s="7">
        <f>N19</f>
        <v>0</v>
      </c>
      <c r="O18" s="7">
        <f>O19</f>
        <v>0</v>
      </c>
    </row>
    <row r="19" spans="1:15" s="10" customFormat="1" ht="40.5" customHeight="1" x14ac:dyDescent="0.25">
      <c r="A19" s="3"/>
      <c r="B19" s="96"/>
      <c r="C19" s="97"/>
      <c r="D19" s="3"/>
      <c r="E19" s="40" t="s">
        <v>157</v>
      </c>
      <c r="F19" s="40" t="s">
        <v>176</v>
      </c>
      <c r="G19" s="40" t="s">
        <v>76</v>
      </c>
      <c r="H19" s="5" t="s">
        <v>77</v>
      </c>
      <c r="I19" s="5" t="s">
        <v>100</v>
      </c>
      <c r="J19" s="5" t="s">
        <v>177</v>
      </c>
      <c r="K19" s="5" t="s">
        <v>83</v>
      </c>
      <c r="L19" s="6">
        <v>0</v>
      </c>
      <c r="M19" s="6">
        <v>0</v>
      </c>
      <c r="N19" s="6">
        <v>0</v>
      </c>
      <c r="O19" s="6">
        <v>0</v>
      </c>
    </row>
    <row r="20" spans="1:15" ht="66" customHeight="1" x14ac:dyDescent="0.25">
      <c r="A20" s="18">
        <v>992</v>
      </c>
      <c r="B20" s="110" t="s">
        <v>28</v>
      </c>
      <c r="C20" s="107"/>
      <c r="D20" s="18" t="s">
        <v>27</v>
      </c>
      <c r="E20" s="100" t="s">
        <v>114</v>
      </c>
      <c r="F20" s="101"/>
      <c r="G20" s="101"/>
      <c r="H20" s="101"/>
      <c r="I20" s="101"/>
      <c r="J20" s="101"/>
      <c r="K20" s="102"/>
      <c r="L20" s="12">
        <f>L22</f>
        <v>0</v>
      </c>
      <c r="M20" s="12">
        <f>M21+M22</f>
        <v>20</v>
      </c>
      <c r="N20" s="12">
        <f t="shared" ref="N20:O20" si="1">N22</f>
        <v>0</v>
      </c>
      <c r="O20" s="12">
        <f t="shared" si="1"/>
        <v>0</v>
      </c>
    </row>
    <row r="21" spans="1:15" ht="66" customHeight="1" x14ac:dyDescent="0.25">
      <c r="A21" s="18"/>
      <c r="B21" s="58"/>
      <c r="C21" s="59"/>
      <c r="D21" s="18"/>
      <c r="E21" s="11" t="s">
        <v>157</v>
      </c>
      <c r="F21" s="11" t="s">
        <v>119</v>
      </c>
      <c r="G21" s="11" t="s">
        <v>76</v>
      </c>
      <c r="H21" s="63" t="s">
        <v>95</v>
      </c>
      <c r="I21" s="11">
        <v>10</v>
      </c>
      <c r="J21" s="11">
        <v>5610010080</v>
      </c>
      <c r="K21" s="35">
        <v>240</v>
      </c>
      <c r="L21" s="13">
        <v>0</v>
      </c>
      <c r="M21" s="13">
        <v>10</v>
      </c>
      <c r="N21" s="13">
        <v>0</v>
      </c>
      <c r="O21" s="13">
        <v>0</v>
      </c>
    </row>
    <row r="22" spans="1:15" s="10" customFormat="1" ht="76.5" customHeight="1" x14ac:dyDescent="0.25">
      <c r="A22" s="17"/>
      <c r="B22" s="85"/>
      <c r="C22" s="86"/>
      <c r="D22" s="17"/>
      <c r="E22" s="11" t="s">
        <v>157</v>
      </c>
      <c r="F22" s="11" t="s">
        <v>119</v>
      </c>
      <c r="G22" s="11" t="s">
        <v>76</v>
      </c>
      <c r="H22" s="14" t="s">
        <v>95</v>
      </c>
      <c r="I22" s="14" t="s">
        <v>168</v>
      </c>
      <c r="J22" s="14" t="s">
        <v>221</v>
      </c>
      <c r="K22" s="14" t="s">
        <v>83</v>
      </c>
      <c r="L22" s="13">
        <v>0</v>
      </c>
      <c r="M22" s="13">
        <v>10</v>
      </c>
      <c r="N22" s="13">
        <v>0</v>
      </c>
      <c r="O22" s="13">
        <v>0</v>
      </c>
    </row>
    <row r="23" spans="1:15" ht="66" customHeight="1" x14ac:dyDescent="0.25">
      <c r="A23" s="18">
        <v>992</v>
      </c>
      <c r="B23" s="108" t="s">
        <v>29</v>
      </c>
      <c r="C23" s="109"/>
      <c r="D23" s="18" t="s">
        <v>30</v>
      </c>
      <c r="E23" s="100" t="s">
        <v>115</v>
      </c>
      <c r="F23" s="101"/>
      <c r="G23" s="101"/>
      <c r="H23" s="101"/>
      <c r="I23" s="101"/>
      <c r="J23" s="101"/>
      <c r="K23" s="102"/>
      <c r="L23" s="12">
        <f>L24</f>
        <v>0</v>
      </c>
      <c r="M23" s="12">
        <v>0</v>
      </c>
      <c r="N23" s="12">
        <f t="shared" ref="N23:O23" si="2">N24</f>
        <v>0</v>
      </c>
      <c r="O23" s="12">
        <f t="shared" si="2"/>
        <v>0</v>
      </c>
    </row>
    <row r="24" spans="1:15" ht="40.5" hidden="1" customHeight="1" x14ac:dyDescent="0.25">
      <c r="A24" s="17"/>
      <c r="B24" s="85"/>
      <c r="C24" s="86"/>
      <c r="D24" s="17"/>
      <c r="E24" s="11" t="s">
        <v>157</v>
      </c>
      <c r="F24" s="11" t="s">
        <v>120</v>
      </c>
      <c r="G24" s="11" t="s">
        <v>76</v>
      </c>
      <c r="H24" s="14" t="s">
        <v>95</v>
      </c>
      <c r="I24" s="14" t="s">
        <v>168</v>
      </c>
      <c r="J24" s="14" t="s">
        <v>158</v>
      </c>
      <c r="K24" s="14" t="s">
        <v>83</v>
      </c>
      <c r="L24" s="13">
        <v>0</v>
      </c>
      <c r="M24" s="13">
        <v>2</v>
      </c>
      <c r="N24" s="13">
        <v>0</v>
      </c>
      <c r="O24" s="13">
        <v>0</v>
      </c>
    </row>
    <row r="25" spans="1:15" ht="54.75" hidden="1" customHeight="1" x14ac:dyDescent="0.25">
      <c r="A25" s="17">
        <v>992</v>
      </c>
      <c r="B25" s="71" t="s">
        <v>31</v>
      </c>
      <c r="C25" s="72"/>
      <c r="D25" s="17" t="s">
        <v>34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38.25" x14ac:dyDescent="0.25">
      <c r="A26" s="18">
        <v>992</v>
      </c>
      <c r="B26" s="108" t="s">
        <v>32</v>
      </c>
      <c r="C26" s="109"/>
      <c r="D26" s="18" t="s">
        <v>36</v>
      </c>
      <c r="E26" s="100" t="s">
        <v>136</v>
      </c>
      <c r="F26" s="101"/>
      <c r="G26" s="101"/>
      <c r="H26" s="101"/>
      <c r="I26" s="101"/>
      <c r="J26" s="101"/>
      <c r="K26" s="102"/>
      <c r="L26" s="12">
        <f>L27+L28</f>
        <v>2423.8910000000001</v>
      </c>
      <c r="M26" s="12">
        <f>M27+M28</f>
        <v>2054.9639999999999</v>
      </c>
      <c r="N26" s="12">
        <f>N27</f>
        <v>919.86400000000003</v>
      </c>
      <c r="O26" s="12">
        <f>O27</f>
        <v>1040.5640000000001</v>
      </c>
    </row>
    <row r="27" spans="1:15" ht="51.75" customHeight="1" x14ac:dyDescent="0.25">
      <c r="A27" s="17"/>
      <c r="B27" s="85"/>
      <c r="C27" s="86"/>
      <c r="D27" s="17"/>
      <c r="E27" s="11" t="s">
        <v>194</v>
      </c>
      <c r="F27" s="11" t="s">
        <v>137</v>
      </c>
      <c r="G27" s="11" t="s">
        <v>162</v>
      </c>
      <c r="H27" s="14" t="s">
        <v>91</v>
      </c>
      <c r="I27" s="14" t="s">
        <v>77</v>
      </c>
      <c r="J27" s="14" t="s">
        <v>138</v>
      </c>
      <c r="K27" s="14" t="s">
        <v>139</v>
      </c>
      <c r="L27" s="13">
        <v>2423.8910000000001</v>
      </c>
      <c r="M27" s="13">
        <v>2054.9639999999999</v>
      </c>
      <c r="N27" s="13">
        <v>919.86400000000003</v>
      </c>
      <c r="O27" s="13">
        <v>1040.5640000000001</v>
      </c>
    </row>
    <row r="28" spans="1:15" ht="84" customHeight="1" x14ac:dyDescent="0.25">
      <c r="A28" s="75"/>
      <c r="B28" s="77"/>
      <c r="C28" s="78"/>
      <c r="D28" s="75"/>
      <c r="E28" s="79" t="s">
        <v>200</v>
      </c>
      <c r="F28" s="81"/>
      <c r="G28" s="81" t="s">
        <v>201</v>
      </c>
      <c r="H28" s="14" t="s">
        <v>91</v>
      </c>
      <c r="I28" s="14" t="s">
        <v>77</v>
      </c>
      <c r="J28" s="14" t="s">
        <v>202</v>
      </c>
      <c r="K28" s="14" t="s">
        <v>83</v>
      </c>
      <c r="L28" s="13">
        <v>0</v>
      </c>
      <c r="M28" s="13">
        <v>0</v>
      </c>
      <c r="N28" s="13">
        <v>0</v>
      </c>
      <c r="O28" s="13">
        <v>0</v>
      </c>
    </row>
    <row r="29" spans="1:15" ht="67.5" hidden="1" customHeight="1" x14ac:dyDescent="0.25">
      <c r="A29" s="76"/>
      <c r="B29" s="73"/>
      <c r="C29" s="74"/>
      <c r="D29" s="76"/>
      <c r="E29" s="80"/>
      <c r="F29" s="82"/>
      <c r="G29" s="82"/>
      <c r="H29" s="5" t="s">
        <v>91</v>
      </c>
      <c r="I29" s="5" t="s">
        <v>77</v>
      </c>
      <c r="J29" s="5" t="s">
        <v>181</v>
      </c>
      <c r="K29" s="5" t="s">
        <v>83</v>
      </c>
      <c r="L29" s="6">
        <v>0</v>
      </c>
      <c r="M29" s="6">
        <v>164.95</v>
      </c>
      <c r="N29" s="6">
        <v>164.95</v>
      </c>
      <c r="O29" s="6">
        <v>0</v>
      </c>
    </row>
    <row r="30" spans="1:15" ht="18" hidden="1" customHeight="1" x14ac:dyDescent="0.25">
      <c r="A30" s="18">
        <v>992</v>
      </c>
      <c r="B30" s="108" t="s">
        <v>33</v>
      </c>
      <c r="C30" s="109"/>
      <c r="D30" s="18" t="s">
        <v>37</v>
      </c>
      <c r="E30" s="100" t="s">
        <v>140</v>
      </c>
      <c r="F30" s="101"/>
      <c r="G30" s="101"/>
      <c r="H30" s="101"/>
      <c r="I30" s="101"/>
      <c r="J30" s="101"/>
      <c r="K30" s="102"/>
      <c r="L30" s="12">
        <f>L31</f>
        <v>5</v>
      </c>
      <c r="M30" s="12">
        <f t="shared" ref="M30" si="3">M31</f>
        <v>0</v>
      </c>
      <c r="N30" s="12">
        <f>N31</f>
        <v>0</v>
      </c>
      <c r="O30" s="12">
        <f>O31</f>
        <v>0</v>
      </c>
    </row>
    <row r="31" spans="1:15" ht="53.25" hidden="1" customHeight="1" x14ac:dyDescent="0.25">
      <c r="A31" s="17"/>
      <c r="B31" s="85"/>
      <c r="C31" s="86"/>
      <c r="D31" s="17"/>
      <c r="E31" s="11" t="s">
        <v>157</v>
      </c>
      <c r="F31" s="11" t="s">
        <v>141</v>
      </c>
      <c r="G31" s="11" t="s">
        <v>76</v>
      </c>
      <c r="H31" s="14" t="s">
        <v>142</v>
      </c>
      <c r="I31" s="14" t="s">
        <v>78</v>
      </c>
      <c r="J31" s="14" t="s">
        <v>143</v>
      </c>
      <c r="K31" s="14" t="s">
        <v>83</v>
      </c>
      <c r="L31" s="13">
        <v>5</v>
      </c>
      <c r="M31" s="13">
        <v>0</v>
      </c>
      <c r="N31" s="13">
        <v>0</v>
      </c>
      <c r="O31" s="13">
        <v>0</v>
      </c>
    </row>
    <row r="32" spans="1:15" ht="53.25" customHeight="1" x14ac:dyDescent="0.25">
      <c r="A32" s="17">
        <v>992</v>
      </c>
      <c r="B32" s="85" t="s">
        <v>33</v>
      </c>
      <c r="C32" s="86"/>
      <c r="D32" s="18" t="s">
        <v>37</v>
      </c>
      <c r="E32" s="100" t="s">
        <v>140</v>
      </c>
      <c r="F32" s="101"/>
      <c r="G32" s="101"/>
      <c r="H32" s="101"/>
      <c r="I32" s="101"/>
      <c r="J32" s="101"/>
      <c r="K32" s="102"/>
      <c r="L32" s="12">
        <f>L33</f>
        <v>0</v>
      </c>
      <c r="M32" s="12">
        <f>M33</f>
        <v>5</v>
      </c>
      <c r="N32" s="12">
        <f>N33</f>
        <v>0</v>
      </c>
      <c r="O32" s="12">
        <f>O33</f>
        <v>0</v>
      </c>
    </row>
    <row r="33" spans="1:15" s="10" customFormat="1" ht="64.5" customHeight="1" x14ac:dyDescent="0.25">
      <c r="A33" s="17"/>
      <c r="B33" s="71"/>
      <c r="C33" s="72"/>
      <c r="D33" s="17"/>
      <c r="E33" s="17" t="s">
        <v>157</v>
      </c>
      <c r="F33" s="17" t="s">
        <v>141</v>
      </c>
      <c r="G33" s="17" t="s">
        <v>162</v>
      </c>
      <c r="H33" s="17">
        <v>11</v>
      </c>
      <c r="I33" s="66" t="s">
        <v>78</v>
      </c>
      <c r="J33" s="66" t="s">
        <v>143</v>
      </c>
      <c r="K33" s="66" t="s">
        <v>83</v>
      </c>
      <c r="L33" s="67">
        <v>0</v>
      </c>
      <c r="M33" s="67">
        <v>5</v>
      </c>
      <c r="N33" s="67">
        <v>0</v>
      </c>
      <c r="O33" s="67">
        <v>0</v>
      </c>
    </row>
    <row r="34" spans="1:15" ht="66" customHeight="1" x14ac:dyDescent="0.25">
      <c r="A34" s="18">
        <v>992</v>
      </c>
      <c r="B34" s="108" t="s">
        <v>38</v>
      </c>
      <c r="C34" s="109"/>
      <c r="D34" s="18" t="s">
        <v>46</v>
      </c>
      <c r="E34" s="100" t="s">
        <v>130</v>
      </c>
      <c r="F34" s="101"/>
      <c r="G34" s="101"/>
      <c r="H34" s="101"/>
      <c r="I34" s="101"/>
      <c r="J34" s="101"/>
      <c r="K34" s="102"/>
      <c r="L34" s="12">
        <f>L35+L36+L37</f>
        <v>320.27199999999999</v>
      </c>
      <c r="M34" s="12">
        <f>M35+M36+M37</f>
        <v>145</v>
      </c>
      <c r="N34" s="12">
        <f>N35+N36+N37</f>
        <v>0</v>
      </c>
      <c r="O34" s="12">
        <f>O35</f>
        <v>0</v>
      </c>
    </row>
    <row r="35" spans="1:15" ht="34.5" customHeight="1" x14ac:dyDescent="0.25">
      <c r="A35" s="17"/>
      <c r="B35" s="85"/>
      <c r="C35" s="86"/>
      <c r="D35" s="17"/>
      <c r="E35" s="11" t="s">
        <v>157</v>
      </c>
      <c r="F35" s="11" t="s">
        <v>131</v>
      </c>
      <c r="G35" s="11" t="s">
        <v>76</v>
      </c>
      <c r="H35" s="14" t="s">
        <v>127</v>
      </c>
      <c r="I35" s="14" t="s">
        <v>95</v>
      </c>
      <c r="J35" s="14" t="s">
        <v>132</v>
      </c>
      <c r="K35" s="14" t="s">
        <v>83</v>
      </c>
      <c r="L35" s="13">
        <v>120</v>
      </c>
      <c r="M35" s="13">
        <v>100</v>
      </c>
      <c r="N35" s="13">
        <v>0</v>
      </c>
      <c r="O35" s="13">
        <v>0</v>
      </c>
    </row>
    <row r="36" spans="1:15" ht="51.75" customHeight="1" x14ac:dyDescent="0.25">
      <c r="A36" s="17"/>
      <c r="B36" s="31"/>
      <c r="C36" s="32"/>
      <c r="D36" s="17"/>
      <c r="E36" s="11" t="s">
        <v>223</v>
      </c>
      <c r="F36" s="11"/>
      <c r="G36" s="11" t="s">
        <v>156</v>
      </c>
      <c r="H36" s="14" t="s">
        <v>127</v>
      </c>
      <c r="I36" s="14" t="s">
        <v>95</v>
      </c>
      <c r="J36" s="14" t="s">
        <v>159</v>
      </c>
      <c r="K36" s="14" t="s">
        <v>83</v>
      </c>
      <c r="L36" s="13">
        <v>75.272000000000006</v>
      </c>
      <c r="M36" s="13">
        <v>45</v>
      </c>
      <c r="N36" s="13">
        <v>0</v>
      </c>
      <c r="O36" s="13">
        <v>0</v>
      </c>
    </row>
    <row r="37" spans="1:15" ht="81" customHeight="1" x14ac:dyDescent="0.25">
      <c r="A37" s="17"/>
      <c r="B37" s="46"/>
      <c r="C37" s="47"/>
      <c r="D37" s="17"/>
      <c r="E37" s="11" t="s">
        <v>157</v>
      </c>
      <c r="F37" s="11"/>
      <c r="G37" s="26" t="s">
        <v>76</v>
      </c>
      <c r="H37" s="14" t="s">
        <v>127</v>
      </c>
      <c r="I37" s="14" t="s">
        <v>95</v>
      </c>
      <c r="J37" s="14" t="s">
        <v>218</v>
      </c>
      <c r="K37" s="14" t="s">
        <v>83</v>
      </c>
      <c r="L37" s="13">
        <v>125</v>
      </c>
      <c r="M37" s="13">
        <v>0</v>
      </c>
      <c r="N37" s="13">
        <v>0</v>
      </c>
      <c r="O37" s="13">
        <v>0</v>
      </c>
    </row>
    <row r="38" spans="1:15" s="10" customFormat="1" ht="0.75" hidden="1" customHeight="1" x14ac:dyDescent="0.25">
      <c r="A38" s="17"/>
      <c r="B38" s="56"/>
      <c r="C38" s="57"/>
      <c r="D38" s="17"/>
      <c r="E38" s="11" t="s">
        <v>219</v>
      </c>
      <c r="F38" s="11"/>
      <c r="G38" s="26" t="s">
        <v>220</v>
      </c>
      <c r="H38" s="14" t="s">
        <v>127</v>
      </c>
      <c r="I38" s="14" t="s">
        <v>95</v>
      </c>
      <c r="J38" s="14" t="s">
        <v>159</v>
      </c>
      <c r="K38" s="14" t="s">
        <v>83</v>
      </c>
      <c r="L38" s="13">
        <v>75.272000000000006</v>
      </c>
      <c r="M38" s="13">
        <v>45</v>
      </c>
      <c r="N38" s="13">
        <v>0</v>
      </c>
      <c r="O38" s="13">
        <v>0</v>
      </c>
    </row>
    <row r="39" spans="1:15" ht="0.75" hidden="1" customHeight="1" x14ac:dyDescent="0.25">
      <c r="A39" s="17">
        <v>992</v>
      </c>
      <c r="B39" s="85" t="s">
        <v>39</v>
      </c>
      <c r="C39" s="86"/>
      <c r="D39" s="17" t="s">
        <v>47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 ht="29.25" hidden="1" customHeight="1" x14ac:dyDescent="0.25">
      <c r="A40" s="17">
        <v>992</v>
      </c>
      <c r="B40" s="85" t="s">
        <v>40</v>
      </c>
      <c r="C40" s="86"/>
      <c r="D40" s="17" t="s">
        <v>48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5" ht="58.5" customHeight="1" x14ac:dyDescent="0.25">
      <c r="A41" s="17">
        <v>992</v>
      </c>
      <c r="B41" s="85" t="s">
        <v>41</v>
      </c>
      <c r="C41" s="86"/>
      <c r="D41" s="17" t="s">
        <v>49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1:15" s="10" customFormat="1" ht="28.5" customHeight="1" x14ac:dyDescent="0.25">
      <c r="A42" s="18">
        <v>992</v>
      </c>
      <c r="B42" s="108" t="s">
        <v>42</v>
      </c>
      <c r="C42" s="109"/>
      <c r="D42" s="18" t="s">
        <v>50</v>
      </c>
      <c r="E42" s="100" t="s">
        <v>123</v>
      </c>
      <c r="F42" s="101"/>
      <c r="G42" s="101"/>
      <c r="H42" s="101"/>
      <c r="I42" s="101"/>
      <c r="J42" s="101"/>
      <c r="K42" s="102"/>
      <c r="L42" s="12">
        <f>L43</f>
        <v>0</v>
      </c>
      <c r="M42" s="12">
        <f t="shared" ref="M42:O42" si="4">M43</f>
        <v>0</v>
      </c>
      <c r="N42" s="12">
        <f t="shared" si="4"/>
        <v>0</v>
      </c>
      <c r="O42" s="12">
        <f t="shared" si="4"/>
        <v>0</v>
      </c>
    </row>
    <row r="43" spans="1:15" s="10" customFormat="1" ht="67.5" customHeight="1" x14ac:dyDescent="0.25">
      <c r="A43" s="17"/>
      <c r="B43" s="85"/>
      <c r="C43" s="86"/>
      <c r="D43" s="17"/>
      <c r="E43" s="11" t="s">
        <v>166</v>
      </c>
      <c r="F43" s="11"/>
      <c r="G43" s="11" t="s">
        <v>167</v>
      </c>
      <c r="H43" s="14" t="s">
        <v>81</v>
      </c>
      <c r="I43" s="14" t="s">
        <v>104</v>
      </c>
      <c r="J43" s="14" t="s">
        <v>147</v>
      </c>
      <c r="K43" s="14" t="s">
        <v>83</v>
      </c>
      <c r="L43" s="13">
        <v>0</v>
      </c>
      <c r="M43" s="13">
        <v>0</v>
      </c>
      <c r="N43" s="13">
        <v>0</v>
      </c>
      <c r="O43" s="13">
        <v>0</v>
      </c>
    </row>
    <row r="44" spans="1:15" ht="53.25" hidden="1" customHeight="1" x14ac:dyDescent="0.25">
      <c r="A44" s="18">
        <v>992</v>
      </c>
      <c r="B44" s="108" t="s">
        <v>43</v>
      </c>
      <c r="C44" s="109"/>
      <c r="D44" s="18" t="s">
        <v>51</v>
      </c>
      <c r="E44" s="100" t="s">
        <v>133</v>
      </c>
      <c r="F44" s="101"/>
      <c r="G44" s="101"/>
      <c r="H44" s="101"/>
      <c r="I44" s="101"/>
      <c r="J44" s="101"/>
      <c r="K44" s="102"/>
      <c r="L44" s="12">
        <f>L52</f>
        <v>0</v>
      </c>
      <c r="M44" s="12">
        <f>M52</f>
        <v>5</v>
      </c>
      <c r="N44" s="12">
        <f t="shared" ref="N44:O44" si="5">N45</f>
        <v>0</v>
      </c>
      <c r="O44" s="12">
        <f t="shared" si="5"/>
        <v>0</v>
      </c>
    </row>
    <row r="45" spans="1:15" ht="53.25" hidden="1" customHeight="1" x14ac:dyDescent="0.25">
      <c r="A45" s="18"/>
      <c r="B45" s="110"/>
      <c r="C45" s="107"/>
      <c r="D45" s="18"/>
      <c r="E45" s="11" t="s">
        <v>157</v>
      </c>
      <c r="F45" s="11" t="s">
        <v>124</v>
      </c>
      <c r="G45" s="11" t="s">
        <v>76</v>
      </c>
      <c r="H45" s="14" t="s">
        <v>134</v>
      </c>
      <c r="I45" s="14" t="s">
        <v>134</v>
      </c>
      <c r="J45" s="14" t="s">
        <v>135</v>
      </c>
      <c r="K45" s="14" t="s">
        <v>83</v>
      </c>
      <c r="L45" s="13">
        <v>5</v>
      </c>
      <c r="M45" s="13">
        <v>0.5</v>
      </c>
      <c r="N45" s="13">
        <v>0</v>
      </c>
      <c r="O45" s="13">
        <v>0</v>
      </c>
    </row>
    <row r="46" spans="1:15" ht="70.5" hidden="1" customHeight="1" x14ac:dyDescent="0.25">
      <c r="A46" s="9">
        <v>992</v>
      </c>
      <c r="B46" s="92" t="s">
        <v>170</v>
      </c>
      <c r="C46" s="92"/>
      <c r="D46" s="9" t="s">
        <v>171</v>
      </c>
      <c r="E46" s="93" t="s">
        <v>172</v>
      </c>
      <c r="F46" s="94"/>
      <c r="G46" s="94"/>
      <c r="H46" s="94"/>
      <c r="I46" s="94"/>
      <c r="J46" s="94"/>
      <c r="K46" s="95"/>
      <c r="L46" s="38">
        <f>L47</f>
        <v>1</v>
      </c>
      <c r="M46" s="38">
        <f>M47</f>
        <v>0.5</v>
      </c>
      <c r="N46" s="38">
        <f>N47</f>
        <v>0</v>
      </c>
      <c r="O46" s="38">
        <f>O47</f>
        <v>0</v>
      </c>
    </row>
    <row r="47" spans="1:15" ht="17.25" hidden="1" customHeight="1" x14ac:dyDescent="0.25">
      <c r="A47" s="9"/>
      <c r="B47" s="114"/>
      <c r="C47" s="114"/>
      <c r="D47" s="39"/>
      <c r="E47" s="40" t="s">
        <v>157</v>
      </c>
      <c r="F47" s="40"/>
      <c r="G47" s="40" t="s">
        <v>76</v>
      </c>
      <c r="H47" s="41" t="s">
        <v>77</v>
      </c>
      <c r="I47" s="41" t="s">
        <v>100</v>
      </c>
      <c r="J47" s="41" t="s">
        <v>173</v>
      </c>
      <c r="K47" s="41" t="s">
        <v>83</v>
      </c>
      <c r="L47" s="42">
        <v>1</v>
      </c>
      <c r="M47" s="42">
        <v>0.5</v>
      </c>
      <c r="N47" s="42">
        <v>0</v>
      </c>
      <c r="O47" s="42">
        <v>0</v>
      </c>
    </row>
    <row r="48" spans="1:15" ht="17.25" hidden="1" customHeight="1" x14ac:dyDescent="0.25">
      <c r="A48" s="17">
        <v>992</v>
      </c>
      <c r="B48" s="71" t="s">
        <v>44</v>
      </c>
      <c r="C48" s="72"/>
      <c r="D48" s="17" t="s">
        <v>56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ht="19.5" hidden="1" customHeight="1" x14ac:dyDescent="0.25">
      <c r="A49" s="17">
        <v>992</v>
      </c>
      <c r="B49" s="71" t="s">
        <v>45</v>
      </c>
      <c r="C49" s="72"/>
      <c r="D49" s="17" t="s">
        <v>57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ht="33" hidden="1" customHeight="1" x14ac:dyDescent="0.25">
      <c r="A50" s="17">
        <v>992</v>
      </c>
      <c r="B50" s="71" t="s">
        <v>52</v>
      </c>
      <c r="C50" s="72"/>
      <c r="D50" s="19" t="s">
        <v>58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</row>
    <row r="51" spans="1:15" ht="57" customHeight="1" x14ac:dyDescent="0.25">
      <c r="A51" s="18">
        <v>992</v>
      </c>
      <c r="B51" s="118" t="s">
        <v>43</v>
      </c>
      <c r="C51" s="119"/>
      <c r="D51" s="68" t="s">
        <v>51</v>
      </c>
      <c r="E51" s="69" t="s">
        <v>133</v>
      </c>
      <c r="F51" s="106"/>
      <c r="G51" s="106"/>
      <c r="H51" s="106"/>
      <c r="I51" s="106"/>
      <c r="J51" s="106"/>
      <c r="K51" s="107"/>
      <c r="L51" s="70" t="s">
        <v>222</v>
      </c>
      <c r="M51" s="70">
        <v>5</v>
      </c>
      <c r="N51" s="70">
        <v>0</v>
      </c>
      <c r="O51" s="70">
        <v>0</v>
      </c>
    </row>
    <row r="52" spans="1:15" ht="55.5" customHeight="1" x14ac:dyDescent="0.25">
      <c r="A52" s="17"/>
      <c r="B52" s="50"/>
      <c r="C52" s="51"/>
      <c r="D52" s="19"/>
      <c r="E52" s="19" t="s">
        <v>157</v>
      </c>
      <c r="F52" s="19"/>
      <c r="G52" s="19" t="s">
        <v>76</v>
      </c>
      <c r="H52" s="54" t="s">
        <v>134</v>
      </c>
      <c r="I52" s="54" t="s">
        <v>134</v>
      </c>
      <c r="J52" s="19">
        <v>6400010280</v>
      </c>
      <c r="K52" s="19">
        <v>240</v>
      </c>
      <c r="L52" s="55">
        <v>0</v>
      </c>
      <c r="M52" s="55">
        <v>5</v>
      </c>
      <c r="N52" s="55">
        <v>0</v>
      </c>
      <c r="O52" s="55">
        <v>0</v>
      </c>
    </row>
    <row r="53" spans="1:15" ht="57" customHeight="1" x14ac:dyDescent="0.25">
      <c r="A53" s="17">
        <v>992</v>
      </c>
      <c r="B53" s="71" t="s">
        <v>53</v>
      </c>
      <c r="C53" s="72"/>
      <c r="D53" s="19" t="s">
        <v>59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</row>
    <row r="54" spans="1:15" ht="15" customHeight="1" x14ac:dyDescent="0.25">
      <c r="A54" s="17">
        <v>992</v>
      </c>
      <c r="B54" s="71" t="s">
        <v>54</v>
      </c>
      <c r="C54" s="72"/>
      <c r="D54" s="19" t="s">
        <v>60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5" ht="47.25" customHeight="1" x14ac:dyDescent="0.25">
      <c r="A55" s="17">
        <v>992</v>
      </c>
      <c r="B55" s="85" t="s">
        <v>55</v>
      </c>
      <c r="C55" s="86"/>
      <c r="D55" s="19" t="s">
        <v>61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5" ht="51" customHeight="1" x14ac:dyDescent="0.25">
      <c r="A56" s="9">
        <v>992</v>
      </c>
      <c r="B56" s="87" t="s">
        <v>178</v>
      </c>
      <c r="C56" s="88"/>
      <c r="D56" s="43" t="s">
        <v>179</v>
      </c>
      <c r="E56" s="89"/>
      <c r="F56" s="90"/>
      <c r="G56" s="90"/>
      <c r="H56" s="90"/>
      <c r="I56" s="90"/>
      <c r="J56" s="90"/>
      <c r="K56" s="91"/>
      <c r="L56" s="38">
        <f>L57</f>
        <v>2</v>
      </c>
      <c r="M56" s="38">
        <f>M57</f>
        <v>0</v>
      </c>
      <c r="N56" s="38">
        <f>N57</f>
        <v>0</v>
      </c>
      <c r="O56" s="38">
        <f>O57</f>
        <v>0</v>
      </c>
    </row>
    <row r="57" spans="1:15" ht="66" customHeight="1" x14ac:dyDescent="0.25">
      <c r="A57" s="9"/>
      <c r="B57" s="89"/>
      <c r="C57" s="91"/>
      <c r="D57" s="43"/>
      <c r="E57" s="11" t="s">
        <v>157</v>
      </c>
      <c r="F57" s="37"/>
      <c r="G57" s="11" t="s">
        <v>76</v>
      </c>
      <c r="H57" s="5" t="s">
        <v>100</v>
      </c>
      <c r="I57" s="5" t="s">
        <v>77</v>
      </c>
      <c r="J57" s="5" t="s">
        <v>212</v>
      </c>
      <c r="K57" s="5" t="s">
        <v>180</v>
      </c>
      <c r="L57" s="42">
        <v>2</v>
      </c>
      <c r="M57" s="42">
        <v>0</v>
      </c>
      <c r="N57" s="42">
        <v>0</v>
      </c>
      <c r="O57" s="42">
        <v>0</v>
      </c>
    </row>
    <row r="58" spans="1:15" ht="64.5" customHeight="1" x14ac:dyDescent="0.25">
      <c r="A58" s="17"/>
      <c r="B58" s="85"/>
      <c r="C58" s="8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ht="68.25" customHeight="1" x14ac:dyDescent="0.25">
      <c r="A59" s="83" t="s">
        <v>16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84"/>
    </row>
    <row r="60" spans="1:15" ht="64.5" customHeight="1" x14ac:dyDescent="0.25">
      <c r="A60" s="20">
        <v>992</v>
      </c>
      <c r="B60" s="98" t="s">
        <v>62</v>
      </c>
      <c r="C60" s="98"/>
      <c r="D60" s="21" t="s">
        <v>63</v>
      </c>
      <c r="E60" s="103"/>
      <c r="F60" s="104"/>
      <c r="G60" s="104"/>
      <c r="H60" s="104"/>
      <c r="I60" s="104"/>
      <c r="J60" s="104"/>
      <c r="K60" s="105"/>
      <c r="L60" s="12">
        <f>L61+L62+L63+L64</f>
        <v>3491.7830000000004</v>
      </c>
      <c r="M60" s="12">
        <f>M61+M62+M63+M64</f>
        <v>3677.1880000000001</v>
      </c>
      <c r="N60" s="12">
        <f>N61+N62+N63+N64</f>
        <v>3660.1880000000001</v>
      </c>
      <c r="O60" s="12">
        <f>O61+O62+O63+O64</f>
        <v>3660.1880000000001</v>
      </c>
    </row>
    <row r="61" spans="1:15" s="10" customFormat="1" ht="104.25" customHeight="1" x14ac:dyDescent="0.25">
      <c r="A61" s="22"/>
      <c r="B61" s="85"/>
      <c r="C61" s="86"/>
      <c r="D61" s="11"/>
      <c r="E61" s="11" t="s">
        <v>157</v>
      </c>
      <c r="F61" s="11" t="s">
        <v>75</v>
      </c>
      <c r="G61" s="11" t="s">
        <v>76</v>
      </c>
      <c r="H61" s="14" t="s">
        <v>77</v>
      </c>
      <c r="I61" s="14" t="s">
        <v>78</v>
      </c>
      <c r="J61" s="14" t="s">
        <v>79</v>
      </c>
      <c r="K61" s="14" t="s">
        <v>80</v>
      </c>
      <c r="L61" s="13">
        <v>955.66800000000001</v>
      </c>
      <c r="M61" s="13">
        <v>1005.035</v>
      </c>
      <c r="N61" s="13">
        <v>1005.035</v>
      </c>
      <c r="O61" s="13">
        <v>1005.035</v>
      </c>
    </row>
    <row r="62" spans="1:15" ht="69" customHeight="1" x14ac:dyDescent="0.25">
      <c r="A62" s="22"/>
      <c r="B62" s="85"/>
      <c r="C62" s="86"/>
      <c r="D62" s="11"/>
      <c r="E62" s="11" t="s">
        <v>157</v>
      </c>
      <c r="F62" s="11" t="s">
        <v>75</v>
      </c>
      <c r="G62" s="11" t="s">
        <v>76</v>
      </c>
      <c r="H62" s="14" t="s">
        <v>77</v>
      </c>
      <c r="I62" s="14" t="s">
        <v>81</v>
      </c>
      <c r="J62" s="14" t="s">
        <v>82</v>
      </c>
      <c r="K62" s="14" t="s">
        <v>80</v>
      </c>
      <c r="L62" s="13">
        <v>2196.1880000000001</v>
      </c>
      <c r="M62" s="13">
        <v>2425.9830000000002</v>
      </c>
      <c r="N62" s="13">
        <v>2425.9830000000002</v>
      </c>
      <c r="O62" s="13">
        <v>2425.9830000000002</v>
      </c>
    </row>
    <row r="63" spans="1:15" ht="69" customHeight="1" x14ac:dyDescent="0.25">
      <c r="A63" s="22"/>
      <c r="B63" s="85"/>
      <c r="C63" s="86"/>
      <c r="D63" s="11"/>
      <c r="E63" s="11" t="s">
        <v>157</v>
      </c>
      <c r="F63" s="11" t="s">
        <v>75</v>
      </c>
      <c r="G63" s="11" t="s">
        <v>76</v>
      </c>
      <c r="H63" s="14" t="s">
        <v>77</v>
      </c>
      <c r="I63" s="14" t="s">
        <v>81</v>
      </c>
      <c r="J63" s="14" t="s">
        <v>82</v>
      </c>
      <c r="K63" s="14" t="s">
        <v>83</v>
      </c>
      <c r="L63" s="13">
        <v>263.86</v>
      </c>
      <c r="M63" s="13">
        <v>170.1</v>
      </c>
      <c r="N63" s="13">
        <v>153.1</v>
      </c>
      <c r="O63" s="13">
        <v>153.1</v>
      </c>
    </row>
    <row r="64" spans="1:15" ht="69" customHeight="1" x14ac:dyDescent="0.25">
      <c r="A64" s="22"/>
      <c r="B64" s="85"/>
      <c r="C64" s="86"/>
      <c r="D64" s="11"/>
      <c r="E64" s="11" t="s">
        <v>157</v>
      </c>
      <c r="F64" s="11" t="s">
        <v>75</v>
      </c>
      <c r="G64" s="11" t="s">
        <v>76</v>
      </c>
      <c r="H64" s="14" t="s">
        <v>77</v>
      </c>
      <c r="I64" s="14" t="s">
        <v>81</v>
      </c>
      <c r="J64" s="14" t="s">
        <v>82</v>
      </c>
      <c r="K64" s="14" t="s">
        <v>84</v>
      </c>
      <c r="L64" s="13">
        <v>76.066999999999993</v>
      </c>
      <c r="M64" s="13">
        <v>76.069999999999993</v>
      </c>
      <c r="N64" s="13">
        <v>76.069999999999993</v>
      </c>
      <c r="O64" s="13">
        <v>76.069999999999993</v>
      </c>
    </row>
    <row r="65" spans="1:15" ht="69" customHeight="1" x14ac:dyDescent="0.25">
      <c r="A65" s="20">
        <v>992</v>
      </c>
      <c r="B65" s="98" t="s">
        <v>65</v>
      </c>
      <c r="C65" s="98"/>
      <c r="D65" s="21" t="s">
        <v>64</v>
      </c>
      <c r="E65" s="100" t="s">
        <v>97</v>
      </c>
      <c r="F65" s="101"/>
      <c r="G65" s="101"/>
      <c r="H65" s="101"/>
      <c r="I65" s="101"/>
      <c r="J65" s="101"/>
      <c r="K65" s="102"/>
      <c r="L65" s="12">
        <f>L66+L67+L68</f>
        <v>4663.2479999999996</v>
      </c>
      <c r="M65" s="12">
        <f>M66+M67+M68</f>
        <v>4819.494999999999</v>
      </c>
      <c r="N65" s="12">
        <f>N66+N67+N68</f>
        <v>4429.7479999999996</v>
      </c>
      <c r="O65" s="12">
        <f>O66+O67+O68</f>
        <v>4529.7479999999996</v>
      </c>
    </row>
    <row r="66" spans="1:15" ht="69" customHeight="1" x14ac:dyDescent="0.25">
      <c r="A66" s="22"/>
      <c r="B66" s="85"/>
      <c r="C66" s="86"/>
      <c r="D66" s="11"/>
      <c r="E66" s="11" t="s">
        <v>157</v>
      </c>
      <c r="F66" s="11" t="s">
        <v>99</v>
      </c>
      <c r="G66" s="11" t="s">
        <v>98</v>
      </c>
      <c r="H66" s="14" t="s">
        <v>77</v>
      </c>
      <c r="I66" s="14" t="s">
        <v>100</v>
      </c>
      <c r="J66" s="14" t="s">
        <v>101</v>
      </c>
      <c r="K66" s="14" t="s">
        <v>102</v>
      </c>
      <c r="L66" s="13">
        <v>4165.3339999999998</v>
      </c>
      <c r="M66" s="13">
        <v>4329.7479999999996</v>
      </c>
      <c r="N66" s="13">
        <v>4329.7479999999996</v>
      </c>
      <c r="O66" s="13">
        <v>4329.7479999999996</v>
      </c>
    </row>
    <row r="67" spans="1:15" s="10" customFormat="1" ht="133.5" customHeight="1" x14ac:dyDescent="0.25">
      <c r="A67" s="22"/>
      <c r="B67" s="85"/>
      <c r="C67" s="86"/>
      <c r="D67" s="11"/>
      <c r="E67" s="11" t="s">
        <v>157</v>
      </c>
      <c r="F67" s="11" t="s">
        <v>99</v>
      </c>
      <c r="G67" s="11" t="s">
        <v>98</v>
      </c>
      <c r="H67" s="14" t="s">
        <v>77</v>
      </c>
      <c r="I67" s="14" t="s">
        <v>100</v>
      </c>
      <c r="J67" s="14" t="s">
        <v>101</v>
      </c>
      <c r="K67" s="14" t="s">
        <v>83</v>
      </c>
      <c r="L67" s="13">
        <v>484.4</v>
      </c>
      <c r="M67" s="13">
        <v>480.63299999999998</v>
      </c>
      <c r="N67" s="13">
        <v>100</v>
      </c>
      <c r="O67" s="13">
        <v>200</v>
      </c>
    </row>
    <row r="68" spans="1:15" s="10" customFormat="1" ht="133.5" customHeight="1" x14ac:dyDescent="0.25">
      <c r="A68" s="22"/>
      <c r="B68" s="85"/>
      <c r="C68" s="86"/>
      <c r="D68" s="11"/>
      <c r="E68" s="11" t="s">
        <v>157</v>
      </c>
      <c r="F68" s="11" t="s">
        <v>99</v>
      </c>
      <c r="G68" s="11" t="s">
        <v>98</v>
      </c>
      <c r="H68" s="14" t="s">
        <v>77</v>
      </c>
      <c r="I68" s="14" t="s">
        <v>100</v>
      </c>
      <c r="J68" s="14" t="s">
        <v>101</v>
      </c>
      <c r="K68" s="14" t="s">
        <v>84</v>
      </c>
      <c r="L68" s="13">
        <v>13.513999999999999</v>
      </c>
      <c r="M68" s="13">
        <v>9.1140000000000008</v>
      </c>
      <c r="N68" s="13">
        <v>0</v>
      </c>
      <c r="O68" s="13">
        <v>0</v>
      </c>
    </row>
    <row r="69" spans="1:15" ht="66" customHeight="1" x14ac:dyDescent="0.25">
      <c r="A69" s="8">
        <v>992</v>
      </c>
      <c r="B69" s="92" t="s">
        <v>182</v>
      </c>
      <c r="C69" s="92"/>
      <c r="D69" s="44" t="s">
        <v>183</v>
      </c>
      <c r="E69" s="93" t="s">
        <v>184</v>
      </c>
      <c r="F69" s="94"/>
      <c r="G69" s="94"/>
      <c r="H69" s="94"/>
      <c r="I69" s="94"/>
      <c r="J69" s="94"/>
      <c r="K69" s="95"/>
      <c r="L69" s="7">
        <f>L70</f>
        <v>218.10400000000001</v>
      </c>
      <c r="M69" s="7">
        <f>M70</f>
        <v>0</v>
      </c>
      <c r="N69" s="7">
        <f>N70</f>
        <v>0</v>
      </c>
      <c r="O69" s="7">
        <f>O70</f>
        <v>0</v>
      </c>
    </row>
    <row r="70" spans="1:15" ht="51" x14ac:dyDescent="0.25">
      <c r="A70" s="45"/>
      <c r="B70" s="96"/>
      <c r="C70" s="97"/>
      <c r="D70" s="40"/>
      <c r="E70" s="40" t="s">
        <v>157</v>
      </c>
      <c r="F70" s="40" t="s">
        <v>185</v>
      </c>
      <c r="G70" s="40" t="s">
        <v>98</v>
      </c>
      <c r="H70" s="5" t="s">
        <v>77</v>
      </c>
      <c r="I70" s="5" t="s">
        <v>134</v>
      </c>
      <c r="J70" s="5" t="s">
        <v>186</v>
      </c>
      <c r="K70" s="5" t="s">
        <v>187</v>
      </c>
      <c r="L70" s="6">
        <v>218.10400000000001</v>
      </c>
      <c r="M70" s="6">
        <v>0</v>
      </c>
      <c r="N70" s="6">
        <v>0</v>
      </c>
      <c r="O70" s="6">
        <v>0</v>
      </c>
    </row>
    <row r="71" spans="1:15" ht="54" customHeight="1" x14ac:dyDescent="0.25">
      <c r="A71" s="20">
        <v>992</v>
      </c>
      <c r="B71" s="98" t="s">
        <v>148</v>
      </c>
      <c r="C71" s="98"/>
      <c r="D71" s="21" t="s">
        <v>149</v>
      </c>
      <c r="E71" s="100" t="s">
        <v>150</v>
      </c>
      <c r="F71" s="101"/>
      <c r="G71" s="101"/>
      <c r="H71" s="101"/>
      <c r="I71" s="101"/>
      <c r="J71" s="101"/>
      <c r="K71" s="102"/>
      <c r="L71" s="12">
        <f>L72</f>
        <v>0</v>
      </c>
      <c r="M71" s="12">
        <f>M72</f>
        <v>0</v>
      </c>
      <c r="N71" s="12">
        <f>N72</f>
        <v>0</v>
      </c>
      <c r="O71" s="12">
        <f>O72</f>
        <v>0</v>
      </c>
    </row>
    <row r="72" spans="1:15" ht="67.5" customHeight="1" x14ac:dyDescent="0.25">
      <c r="A72" s="22"/>
      <c r="B72" s="85"/>
      <c r="C72" s="86"/>
      <c r="D72" s="11"/>
      <c r="E72" s="11" t="s">
        <v>155</v>
      </c>
      <c r="F72" s="11" t="s">
        <v>151</v>
      </c>
      <c r="G72" s="11" t="s">
        <v>98</v>
      </c>
      <c r="H72" s="14" t="s">
        <v>81</v>
      </c>
      <c r="I72" s="14" t="s">
        <v>104</v>
      </c>
      <c r="J72" s="14" t="s">
        <v>160</v>
      </c>
      <c r="K72" s="14" t="s">
        <v>83</v>
      </c>
      <c r="L72" s="13">
        <v>0</v>
      </c>
      <c r="M72" s="13">
        <v>0</v>
      </c>
      <c r="N72" s="13">
        <v>0</v>
      </c>
      <c r="O72" s="13">
        <v>0</v>
      </c>
    </row>
    <row r="73" spans="1:15" ht="67.5" customHeight="1" x14ac:dyDescent="0.25">
      <c r="A73" s="20">
        <v>992</v>
      </c>
      <c r="B73" s="98" t="s">
        <v>66</v>
      </c>
      <c r="C73" s="98"/>
      <c r="D73" s="21" t="s">
        <v>67</v>
      </c>
      <c r="E73" s="100" t="s">
        <v>103</v>
      </c>
      <c r="F73" s="101"/>
      <c r="G73" s="101"/>
      <c r="H73" s="101"/>
      <c r="I73" s="101"/>
      <c r="J73" s="101"/>
      <c r="K73" s="102"/>
      <c r="L73" s="12">
        <f>L74</f>
        <v>51.692</v>
      </c>
      <c r="M73" s="12">
        <f t="shared" ref="M73:O73" si="6">M74</f>
        <v>20</v>
      </c>
      <c r="N73" s="12">
        <f t="shared" si="6"/>
        <v>0</v>
      </c>
      <c r="O73" s="12">
        <f t="shared" si="6"/>
        <v>0</v>
      </c>
    </row>
    <row r="74" spans="1:15" ht="63" customHeight="1" x14ac:dyDescent="0.25">
      <c r="A74" s="22"/>
      <c r="B74" s="85"/>
      <c r="C74" s="86"/>
      <c r="D74" s="11"/>
      <c r="E74" s="11" t="s">
        <v>155</v>
      </c>
      <c r="F74" s="11" t="s">
        <v>106</v>
      </c>
      <c r="G74" s="11" t="s">
        <v>98</v>
      </c>
      <c r="H74" s="14" t="s">
        <v>104</v>
      </c>
      <c r="I74" s="14" t="s">
        <v>81</v>
      </c>
      <c r="J74" s="14" t="s">
        <v>105</v>
      </c>
      <c r="K74" s="14" t="s">
        <v>83</v>
      </c>
      <c r="L74" s="13">
        <v>51.692</v>
      </c>
      <c r="M74" s="13">
        <v>20</v>
      </c>
      <c r="N74" s="13">
        <v>0</v>
      </c>
      <c r="O74" s="13">
        <v>0</v>
      </c>
    </row>
    <row r="75" spans="1:15" ht="15.75" x14ac:dyDescent="0.25">
      <c r="A75" s="83" t="s">
        <v>17</v>
      </c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84"/>
    </row>
    <row r="76" spans="1:15" s="10" customFormat="1" ht="59.25" customHeight="1" x14ac:dyDescent="0.25">
      <c r="A76" s="20">
        <v>992</v>
      </c>
      <c r="B76" s="110" t="s">
        <v>107</v>
      </c>
      <c r="C76" s="107"/>
      <c r="D76" s="21" t="s">
        <v>108</v>
      </c>
      <c r="E76" s="115" t="s">
        <v>109</v>
      </c>
      <c r="F76" s="116"/>
      <c r="G76" s="116"/>
      <c r="H76" s="116"/>
      <c r="I76" s="116"/>
      <c r="J76" s="116"/>
      <c r="K76" s="117"/>
      <c r="L76" s="12">
        <f>L77+L78+L79</f>
        <v>153.80000000000001</v>
      </c>
      <c r="M76" s="12">
        <f>M77+M78+M79</f>
        <v>158.80000000000001</v>
      </c>
      <c r="N76" s="12">
        <f>N77+N78+N79</f>
        <v>28.8</v>
      </c>
      <c r="O76" s="12">
        <f>O77+O78+O79</f>
        <v>28.8</v>
      </c>
    </row>
    <row r="77" spans="1:15" ht="132.75" customHeight="1" x14ac:dyDescent="0.25">
      <c r="A77" s="20"/>
      <c r="B77" s="33"/>
      <c r="C77" s="34"/>
      <c r="D77" s="21"/>
      <c r="E77" s="11" t="s">
        <v>155</v>
      </c>
      <c r="F77" s="11" t="s">
        <v>163</v>
      </c>
      <c r="G77" s="36" t="s">
        <v>165</v>
      </c>
      <c r="H77" s="14" t="s">
        <v>77</v>
      </c>
      <c r="I77" s="14" t="s">
        <v>100</v>
      </c>
      <c r="J77" s="11">
        <v>5420010030</v>
      </c>
      <c r="K77" s="35">
        <v>240</v>
      </c>
      <c r="L77" s="13">
        <v>0</v>
      </c>
      <c r="M77" s="13">
        <v>0</v>
      </c>
      <c r="N77" s="13">
        <v>0</v>
      </c>
      <c r="O77" s="13">
        <v>0</v>
      </c>
    </row>
    <row r="78" spans="1:15" s="10" customFormat="1" ht="39.75" customHeight="1" x14ac:dyDescent="0.25">
      <c r="A78" s="16"/>
      <c r="B78" s="85"/>
      <c r="C78" s="86"/>
      <c r="D78" s="16"/>
      <c r="E78" s="11" t="s">
        <v>155</v>
      </c>
      <c r="F78" s="11" t="s">
        <v>110</v>
      </c>
      <c r="G78" s="11" t="s">
        <v>155</v>
      </c>
      <c r="H78" s="14" t="s">
        <v>77</v>
      </c>
      <c r="I78" s="14" t="s">
        <v>100</v>
      </c>
      <c r="J78" s="14" t="s">
        <v>111</v>
      </c>
      <c r="K78" s="14" t="s">
        <v>83</v>
      </c>
      <c r="L78" s="13">
        <v>125</v>
      </c>
      <c r="M78" s="13">
        <v>130</v>
      </c>
      <c r="N78" s="13">
        <v>0</v>
      </c>
      <c r="O78" s="13">
        <v>0</v>
      </c>
    </row>
    <row r="79" spans="1:15" ht="134.25" customHeight="1" x14ac:dyDescent="0.25">
      <c r="A79" s="16"/>
      <c r="B79" s="85"/>
      <c r="C79" s="86"/>
      <c r="D79" s="16"/>
      <c r="E79" s="11" t="s">
        <v>155</v>
      </c>
      <c r="F79" s="11" t="s">
        <v>110</v>
      </c>
      <c r="G79" s="11" t="s">
        <v>98</v>
      </c>
      <c r="H79" s="14" t="s">
        <v>77</v>
      </c>
      <c r="I79" s="14" t="s">
        <v>100</v>
      </c>
      <c r="J79" s="14" t="s">
        <v>112</v>
      </c>
      <c r="K79" s="14" t="s">
        <v>113</v>
      </c>
      <c r="L79" s="13">
        <v>28.8</v>
      </c>
      <c r="M79" s="13">
        <v>28.8</v>
      </c>
      <c r="N79" s="13">
        <v>28.8</v>
      </c>
      <c r="O79" s="13">
        <v>28.8</v>
      </c>
    </row>
    <row r="80" spans="1:15" ht="47.25" customHeight="1" x14ac:dyDescent="0.25">
      <c r="A80" s="83" t="s">
        <v>18</v>
      </c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84"/>
    </row>
    <row r="81" spans="1:19" s="10" customFormat="1" ht="70.5" customHeight="1" x14ac:dyDescent="0.25">
      <c r="A81" s="20">
        <v>992</v>
      </c>
      <c r="B81" s="98" t="s">
        <v>68</v>
      </c>
      <c r="C81" s="98"/>
      <c r="D81" s="18" t="s">
        <v>69</v>
      </c>
      <c r="E81" s="100" t="s">
        <v>94</v>
      </c>
      <c r="F81" s="101"/>
      <c r="G81" s="101"/>
      <c r="H81" s="101"/>
      <c r="I81" s="101"/>
      <c r="J81" s="101"/>
      <c r="K81" s="102"/>
      <c r="L81" s="12">
        <f>L82</f>
        <v>141.80000000000001</v>
      </c>
      <c r="M81" s="12">
        <f t="shared" ref="M81:O81" si="7">M82</f>
        <v>155.69999999999999</v>
      </c>
      <c r="N81" s="12">
        <f t="shared" si="7"/>
        <v>169.7</v>
      </c>
      <c r="O81" s="12">
        <f t="shared" si="7"/>
        <v>169.7</v>
      </c>
    </row>
    <row r="82" spans="1:19" ht="83.25" customHeight="1" x14ac:dyDescent="0.25">
      <c r="A82" s="25"/>
      <c r="B82" s="83"/>
      <c r="C82" s="84"/>
      <c r="D82" s="25"/>
      <c r="E82" s="26" t="s">
        <v>153</v>
      </c>
      <c r="F82" s="11"/>
      <c r="G82" s="11" t="s">
        <v>203</v>
      </c>
      <c r="H82" s="14" t="s">
        <v>78</v>
      </c>
      <c r="I82" s="14" t="s">
        <v>95</v>
      </c>
      <c r="J82" s="14" t="s">
        <v>96</v>
      </c>
      <c r="K82" s="14" t="s">
        <v>80</v>
      </c>
      <c r="L82" s="13">
        <v>141.80000000000001</v>
      </c>
      <c r="M82" s="13">
        <v>155.69999999999999</v>
      </c>
      <c r="N82" s="13">
        <v>169.7</v>
      </c>
      <c r="O82" s="13">
        <v>169.7</v>
      </c>
    </row>
    <row r="83" spans="1:19" s="10" customFormat="1" ht="38.25" x14ac:dyDescent="0.25">
      <c r="A83" s="20">
        <v>992</v>
      </c>
      <c r="B83" s="98" t="s">
        <v>71</v>
      </c>
      <c r="C83" s="98"/>
      <c r="D83" s="18" t="s">
        <v>70</v>
      </c>
      <c r="E83" s="100" t="s">
        <v>86</v>
      </c>
      <c r="F83" s="101"/>
      <c r="G83" s="101"/>
      <c r="H83" s="101"/>
      <c r="I83" s="101"/>
      <c r="J83" s="101"/>
      <c r="K83" s="102"/>
      <c r="L83" s="12">
        <f>L84</f>
        <v>3.8</v>
      </c>
      <c r="M83" s="12">
        <f t="shared" ref="M83:O83" si="8">M84</f>
        <v>3.8</v>
      </c>
      <c r="N83" s="12">
        <f t="shared" si="8"/>
        <v>3.8</v>
      </c>
      <c r="O83" s="12">
        <f t="shared" si="8"/>
        <v>3.8</v>
      </c>
      <c r="S83" s="10" t="s">
        <v>169</v>
      </c>
    </row>
    <row r="84" spans="1:19" ht="153" x14ac:dyDescent="0.25">
      <c r="A84" s="22"/>
      <c r="B84" s="133"/>
      <c r="C84" s="133"/>
      <c r="D84" s="17"/>
      <c r="E84" s="11" t="s">
        <v>154</v>
      </c>
      <c r="F84" s="24"/>
      <c r="G84" s="11" t="s">
        <v>203</v>
      </c>
      <c r="H84" s="14" t="s">
        <v>77</v>
      </c>
      <c r="I84" s="14" t="s">
        <v>81</v>
      </c>
      <c r="J84" s="27" t="s">
        <v>85</v>
      </c>
      <c r="K84" s="14" t="s">
        <v>83</v>
      </c>
      <c r="L84" s="13">
        <v>3.8</v>
      </c>
      <c r="M84" s="13">
        <v>3.8</v>
      </c>
      <c r="N84" s="13">
        <v>3.8</v>
      </c>
      <c r="O84" s="13">
        <v>3.8</v>
      </c>
    </row>
    <row r="85" spans="1:19" ht="15.75" x14ac:dyDescent="0.25">
      <c r="A85" s="83" t="s">
        <v>19</v>
      </c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84"/>
    </row>
    <row r="86" spans="1:19" ht="63.75" x14ac:dyDescent="0.25">
      <c r="A86" s="20">
        <v>992</v>
      </c>
      <c r="B86" s="110" t="s">
        <v>72</v>
      </c>
      <c r="C86" s="107"/>
      <c r="D86" s="18" t="s">
        <v>15</v>
      </c>
      <c r="E86" s="100" t="s">
        <v>87</v>
      </c>
      <c r="F86" s="101"/>
      <c r="G86" s="101"/>
      <c r="H86" s="101"/>
      <c r="I86" s="101"/>
      <c r="J86" s="101"/>
      <c r="K86" s="102"/>
      <c r="L86" s="12">
        <f>L87</f>
        <v>6.4</v>
      </c>
      <c r="M86" s="12">
        <f t="shared" ref="M86:O86" si="9">M87</f>
        <v>10.8</v>
      </c>
      <c r="N86" s="12">
        <f t="shared" si="9"/>
        <v>10.8</v>
      </c>
      <c r="O86" s="12">
        <f t="shared" si="9"/>
        <v>10.8</v>
      </c>
    </row>
    <row r="87" spans="1:19" ht="15.75" customHeight="1" x14ac:dyDescent="0.25">
      <c r="A87" s="22"/>
      <c r="B87" s="85"/>
      <c r="C87" s="86"/>
      <c r="D87" s="17"/>
      <c r="E87" s="11" t="s">
        <v>204</v>
      </c>
      <c r="F87" s="16"/>
      <c r="G87" s="11" t="s">
        <v>205</v>
      </c>
      <c r="H87" s="14" t="s">
        <v>77</v>
      </c>
      <c r="I87" s="14" t="s">
        <v>88</v>
      </c>
      <c r="J87" s="14" t="s">
        <v>89</v>
      </c>
      <c r="K87" s="14" t="s">
        <v>90</v>
      </c>
      <c r="L87" s="13">
        <v>6.4</v>
      </c>
      <c r="M87" s="13">
        <v>10.8</v>
      </c>
      <c r="N87" s="13">
        <v>10.8</v>
      </c>
      <c r="O87" s="13">
        <v>10.8</v>
      </c>
    </row>
    <row r="88" spans="1:19" ht="143.25" customHeight="1" x14ac:dyDescent="0.25">
      <c r="A88" s="20">
        <v>992</v>
      </c>
      <c r="B88" s="98" t="s">
        <v>199</v>
      </c>
      <c r="C88" s="98"/>
      <c r="D88" s="18" t="s">
        <v>197</v>
      </c>
      <c r="E88" s="100" t="s">
        <v>93</v>
      </c>
      <c r="F88" s="101"/>
      <c r="G88" s="101"/>
      <c r="H88" s="101"/>
      <c r="I88" s="101"/>
      <c r="J88" s="101"/>
      <c r="K88" s="102"/>
      <c r="L88" s="12">
        <f>L89+L90</f>
        <v>60</v>
      </c>
      <c r="M88" s="12">
        <f>M89+M90</f>
        <v>62</v>
      </c>
      <c r="N88" s="12">
        <f>N90</f>
        <v>0</v>
      </c>
      <c r="O88" s="12">
        <f>O90</f>
        <v>0</v>
      </c>
    </row>
    <row r="89" spans="1:19" ht="120.75" customHeight="1" x14ac:dyDescent="0.25">
      <c r="A89" s="61"/>
      <c r="B89" s="58"/>
      <c r="C89" s="59"/>
      <c r="D89" s="62"/>
      <c r="E89" s="60" t="s">
        <v>215</v>
      </c>
      <c r="F89" s="21"/>
      <c r="G89" s="60" t="s">
        <v>216</v>
      </c>
      <c r="H89" s="63" t="s">
        <v>127</v>
      </c>
      <c r="I89" s="63" t="s">
        <v>78</v>
      </c>
      <c r="J89" s="63" t="s">
        <v>217</v>
      </c>
      <c r="K89" s="64" t="s">
        <v>90</v>
      </c>
      <c r="L89" s="65">
        <v>10</v>
      </c>
      <c r="M89" s="65">
        <v>10</v>
      </c>
      <c r="N89" s="65">
        <v>0</v>
      </c>
      <c r="O89" s="65">
        <v>0</v>
      </c>
    </row>
    <row r="90" spans="1:19" ht="127.5" x14ac:dyDescent="0.25">
      <c r="A90" s="52"/>
      <c r="B90" s="85"/>
      <c r="C90" s="86"/>
      <c r="D90" s="52"/>
      <c r="E90" s="52" t="s">
        <v>198</v>
      </c>
      <c r="F90" s="52"/>
      <c r="G90" s="53" t="s">
        <v>214</v>
      </c>
      <c r="H90" s="14" t="s">
        <v>127</v>
      </c>
      <c r="I90" s="14" t="s">
        <v>78</v>
      </c>
      <c r="J90" s="14" t="s">
        <v>213</v>
      </c>
      <c r="K90" s="14" t="s">
        <v>90</v>
      </c>
      <c r="L90" s="13">
        <v>50</v>
      </c>
      <c r="M90" s="13">
        <v>52</v>
      </c>
      <c r="N90" s="13">
        <v>0</v>
      </c>
      <c r="O90" s="13">
        <v>0</v>
      </c>
    </row>
    <row r="91" spans="1:19" ht="51" x14ac:dyDescent="0.25">
      <c r="A91" s="20">
        <v>992</v>
      </c>
      <c r="B91" s="98" t="s">
        <v>73</v>
      </c>
      <c r="C91" s="98"/>
      <c r="D91" s="18" t="s">
        <v>35</v>
      </c>
      <c r="E91" s="100" t="s">
        <v>93</v>
      </c>
      <c r="F91" s="101"/>
      <c r="G91" s="101"/>
      <c r="H91" s="101"/>
      <c r="I91" s="101"/>
      <c r="J91" s="101"/>
      <c r="K91" s="102"/>
      <c r="L91" s="12">
        <f>L92+L93</f>
        <v>589.1</v>
      </c>
      <c r="M91" s="12">
        <f>M92+M93</f>
        <v>633.35299999999995</v>
      </c>
      <c r="N91" s="12">
        <f>N92+N93</f>
        <v>0</v>
      </c>
      <c r="O91" s="12">
        <f>O92+O93</f>
        <v>0</v>
      </c>
    </row>
    <row r="92" spans="1:19" ht="95.25" customHeight="1" x14ac:dyDescent="0.25">
      <c r="A92" s="111"/>
      <c r="B92" s="71"/>
      <c r="C92" s="72"/>
      <c r="D92" s="111"/>
      <c r="E92" s="111" t="s">
        <v>206</v>
      </c>
      <c r="F92" s="111"/>
      <c r="G92" s="112" t="s">
        <v>207</v>
      </c>
      <c r="H92" s="14" t="s">
        <v>91</v>
      </c>
      <c r="I92" s="14" t="s">
        <v>77</v>
      </c>
      <c r="J92" s="14" t="s">
        <v>164</v>
      </c>
      <c r="K92" s="14" t="s">
        <v>90</v>
      </c>
      <c r="L92" s="13">
        <v>5</v>
      </c>
      <c r="M92" s="13">
        <v>0</v>
      </c>
      <c r="N92" s="13">
        <v>0</v>
      </c>
      <c r="O92" s="13">
        <v>0</v>
      </c>
    </row>
    <row r="93" spans="1:19" x14ac:dyDescent="0.25">
      <c r="A93" s="76"/>
      <c r="B93" s="73"/>
      <c r="C93" s="74"/>
      <c r="D93" s="76"/>
      <c r="E93" s="76"/>
      <c r="F93" s="76"/>
      <c r="G93" s="113"/>
      <c r="H93" s="14" t="s">
        <v>91</v>
      </c>
      <c r="I93" s="14" t="s">
        <v>77</v>
      </c>
      <c r="J93" s="14" t="s">
        <v>92</v>
      </c>
      <c r="K93" s="14" t="s">
        <v>90</v>
      </c>
      <c r="L93" s="13">
        <v>584.1</v>
      </c>
      <c r="M93" s="13">
        <v>633.35299999999995</v>
      </c>
      <c r="N93" s="13">
        <v>0</v>
      </c>
      <c r="O93" s="13">
        <v>0</v>
      </c>
    </row>
    <row r="94" spans="1:19" ht="15.75" x14ac:dyDescent="0.25">
      <c r="A94" s="83" t="s">
        <v>20</v>
      </c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84"/>
    </row>
    <row r="95" spans="1:19" ht="15.75" x14ac:dyDescent="0.25">
      <c r="A95" s="23"/>
      <c r="B95" s="132"/>
      <c r="C95" s="132"/>
      <c r="D95" s="28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</row>
    <row r="96" spans="1:19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1:15" ht="18.75" x14ac:dyDescent="0.3">
      <c r="A97" s="131" t="s">
        <v>196</v>
      </c>
      <c r="B97" s="131"/>
      <c r="C97" s="131"/>
      <c r="D97" s="131"/>
      <c r="E97" s="30"/>
      <c r="F97" s="30"/>
      <c r="G97" s="30"/>
      <c r="H97" s="30"/>
      <c r="I97" s="30"/>
      <c r="J97" s="30"/>
      <c r="K97" s="30"/>
      <c r="L97" s="30"/>
      <c r="M97" s="130"/>
      <c r="N97" s="130"/>
      <c r="O97" s="130"/>
    </row>
    <row r="98" spans="1:15" ht="18.75" x14ac:dyDescent="0.3">
      <c r="A98" s="128" t="s">
        <v>145</v>
      </c>
      <c r="B98" s="128"/>
      <c r="C98" s="128"/>
      <c r="D98" s="128"/>
      <c r="M98" s="129" t="s">
        <v>195</v>
      </c>
      <c r="N98" s="129"/>
      <c r="O98" s="129"/>
    </row>
  </sheetData>
  <mergeCells count="127">
    <mergeCell ref="A98:D98"/>
    <mergeCell ref="M98:O98"/>
    <mergeCell ref="B67:C67"/>
    <mergeCell ref="E86:K86"/>
    <mergeCell ref="B87:C87"/>
    <mergeCell ref="B91:C91"/>
    <mergeCell ref="E91:K91"/>
    <mergeCell ref="M97:O97"/>
    <mergeCell ref="A97:D97"/>
    <mergeCell ref="E71:K71"/>
    <mergeCell ref="B95:C95"/>
    <mergeCell ref="B86:C86"/>
    <mergeCell ref="B73:C73"/>
    <mergeCell ref="B76:C76"/>
    <mergeCell ref="B84:C84"/>
    <mergeCell ref="B71:C71"/>
    <mergeCell ref="B83:C83"/>
    <mergeCell ref="A85:O85"/>
    <mergeCell ref="A94:O94"/>
    <mergeCell ref="E83:K83"/>
    <mergeCell ref="A92:A93"/>
    <mergeCell ref="B88:C88"/>
    <mergeCell ref="E88:K88"/>
    <mergeCell ref="B90:C90"/>
    <mergeCell ref="A1:O1"/>
    <mergeCell ref="B8:C8"/>
    <mergeCell ref="B9:C9"/>
    <mergeCell ref="B10:C10"/>
    <mergeCell ref="B15:C15"/>
    <mergeCell ref="B20:C20"/>
    <mergeCell ref="B23:C23"/>
    <mergeCell ref="B34:C34"/>
    <mergeCell ref="A3:A4"/>
    <mergeCell ref="E20:K20"/>
    <mergeCell ref="E23:K23"/>
    <mergeCell ref="B3:C4"/>
    <mergeCell ref="D3:D4"/>
    <mergeCell ref="E3:G3"/>
    <mergeCell ref="B16:C16"/>
    <mergeCell ref="H3:K3"/>
    <mergeCell ref="B5:C5"/>
    <mergeCell ref="A7:O7"/>
    <mergeCell ref="B25:C25"/>
    <mergeCell ref="L3:O3"/>
    <mergeCell ref="B22:C22"/>
    <mergeCell ref="E34:K34"/>
    <mergeCell ref="B27:C27"/>
    <mergeCell ref="E26:K26"/>
    <mergeCell ref="B31:C31"/>
    <mergeCell ref="E30:K30"/>
    <mergeCell ref="D92:D93"/>
    <mergeCell ref="E92:E93"/>
    <mergeCell ref="F92:F93"/>
    <mergeCell ref="G92:G93"/>
    <mergeCell ref="B61:C61"/>
    <mergeCell ref="E81:K81"/>
    <mergeCell ref="A80:O80"/>
    <mergeCell ref="B81:C81"/>
    <mergeCell ref="B47:C47"/>
    <mergeCell ref="E46:K46"/>
    <mergeCell ref="E76:K76"/>
    <mergeCell ref="B78:C78"/>
    <mergeCell ref="B79:C79"/>
    <mergeCell ref="B72:C72"/>
    <mergeCell ref="B74:C74"/>
    <mergeCell ref="B50:C50"/>
    <mergeCell ref="B51:C51"/>
    <mergeCell ref="B6:C6"/>
    <mergeCell ref="E10:K10"/>
    <mergeCell ref="B11:C11"/>
    <mergeCell ref="B14:C14"/>
    <mergeCell ref="E15:K15"/>
    <mergeCell ref="B17:C17"/>
    <mergeCell ref="B44:C44"/>
    <mergeCell ref="B45:C45"/>
    <mergeCell ref="B40:C40"/>
    <mergeCell ref="B41:C41"/>
    <mergeCell ref="B42:C42"/>
    <mergeCell ref="B12:C12"/>
    <mergeCell ref="E44:K44"/>
    <mergeCell ref="B30:C30"/>
    <mergeCell ref="B43:C43"/>
    <mergeCell ref="E42:K42"/>
    <mergeCell ref="B26:C26"/>
    <mergeCell ref="B18:C18"/>
    <mergeCell ref="E18:K18"/>
    <mergeCell ref="B19:C19"/>
    <mergeCell ref="E32:K32"/>
    <mergeCell ref="B24:C24"/>
    <mergeCell ref="B35:C35"/>
    <mergeCell ref="B46:C46"/>
    <mergeCell ref="B49:C49"/>
    <mergeCell ref="B48:C48"/>
    <mergeCell ref="B66:C66"/>
    <mergeCell ref="A75:O75"/>
    <mergeCell ref="E65:K65"/>
    <mergeCell ref="A59:O59"/>
    <mergeCell ref="B63:C63"/>
    <mergeCell ref="B64:C64"/>
    <mergeCell ref="E60:K60"/>
    <mergeCell ref="B62:C62"/>
    <mergeCell ref="E73:K73"/>
    <mergeCell ref="F51:K51"/>
    <mergeCell ref="B92:C93"/>
    <mergeCell ref="A28:A29"/>
    <mergeCell ref="B28:C29"/>
    <mergeCell ref="D28:D29"/>
    <mergeCell ref="E28:E29"/>
    <mergeCell ref="F28:F29"/>
    <mergeCell ref="G28:G29"/>
    <mergeCell ref="B82:C82"/>
    <mergeCell ref="B53:C53"/>
    <mergeCell ref="B68:C68"/>
    <mergeCell ref="B56:C56"/>
    <mergeCell ref="E56:K56"/>
    <mergeCell ref="B57:C57"/>
    <mergeCell ref="B69:C69"/>
    <mergeCell ref="E69:K69"/>
    <mergeCell ref="B70:C70"/>
    <mergeCell ref="B54:C54"/>
    <mergeCell ref="B55:C55"/>
    <mergeCell ref="B60:C60"/>
    <mergeCell ref="B58:C58"/>
    <mergeCell ref="B65:C65"/>
    <mergeCell ref="B39:C39"/>
    <mergeCell ref="B33:C33"/>
    <mergeCell ref="B32:C32"/>
  </mergeCells>
  <pageMargins left="0.37" right="0.21" top="0.74803149606299213" bottom="0.2" header="0.31496062992125984" footer="0.2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</cp:lastModifiedBy>
  <cp:lastPrinted>2019-11-15T06:17:11Z</cp:lastPrinted>
  <dcterms:created xsi:type="dcterms:W3CDTF">2017-11-10T07:50:09Z</dcterms:created>
  <dcterms:modified xsi:type="dcterms:W3CDTF">2024-10-31T08:32:59Z</dcterms:modified>
</cp:coreProperties>
</file>