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2022\Бюджет на КСП\"/>
    </mc:Choice>
  </mc:AlternateContent>
  <bookViews>
    <workbookView xWindow="120" yWindow="75" windowWidth="19095" windowHeight="1176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O36" i="1" l="1"/>
  <c r="O25" i="1"/>
  <c r="N25" i="1"/>
  <c r="M6" i="1"/>
  <c r="M25" i="1"/>
  <c r="M47" i="1"/>
  <c r="L36" i="1"/>
  <c r="L79" i="1"/>
  <c r="L76" i="1"/>
  <c r="L74" i="1"/>
  <c r="L68" i="1"/>
  <c r="L63" i="1"/>
  <c r="L25" i="1"/>
  <c r="L15" i="1"/>
  <c r="L10" i="1"/>
  <c r="O63" i="1" l="1"/>
  <c r="O10" i="1"/>
  <c r="N63" i="1"/>
  <c r="N36" i="1"/>
  <c r="N10" i="1"/>
  <c r="O72" i="1"/>
  <c r="N72" i="1"/>
  <c r="M72" i="1"/>
  <c r="L72" i="1"/>
  <c r="M63" i="1"/>
  <c r="M10" i="1"/>
  <c r="L59" i="1"/>
  <c r="O59" i="1"/>
  <c r="N59" i="1"/>
  <c r="M59" i="1"/>
  <c r="O49" i="1"/>
  <c r="N49" i="1"/>
  <c r="M49" i="1"/>
  <c r="L49" i="1"/>
  <c r="O47" i="1"/>
  <c r="N47" i="1"/>
  <c r="L47" i="1"/>
  <c r="O18" i="1"/>
  <c r="N18" i="1"/>
  <c r="M18" i="1"/>
  <c r="L18" i="1"/>
  <c r="O79" i="1" l="1"/>
  <c r="O74" i="1"/>
  <c r="O68" i="1"/>
  <c r="O31" i="1"/>
  <c r="O91" i="1"/>
  <c r="N91" i="1"/>
  <c r="N79" i="1"/>
  <c r="N74" i="1"/>
  <c r="N68" i="1"/>
  <c r="N31" i="1"/>
  <c r="M79" i="1"/>
  <c r="M68" i="1"/>
  <c r="M91" i="1"/>
  <c r="M74" i="1"/>
  <c r="M36" i="1"/>
  <c r="L91" i="1"/>
  <c r="L20" i="1"/>
  <c r="M20" i="1"/>
  <c r="N20" i="1"/>
  <c r="M15" i="1"/>
  <c r="N15" i="1"/>
  <c r="O15" i="1"/>
  <c r="M89" i="1"/>
  <c r="N89" i="1"/>
  <c r="O89" i="1"/>
  <c r="L89" i="1"/>
  <c r="M86" i="1"/>
  <c r="N86" i="1"/>
  <c r="O86" i="1"/>
  <c r="L86" i="1"/>
  <c r="M84" i="1"/>
  <c r="N84" i="1"/>
  <c r="O84" i="1"/>
  <c r="L84" i="1"/>
  <c r="M76" i="1"/>
  <c r="N76" i="1"/>
  <c r="O76" i="1"/>
  <c r="M45" i="1"/>
  <c r="N45" i="1"/>
  <c r="O45" i="1"/>
  <c r="L45" i="1"/>
  <c r="M31" i="1"/>
  <c r="L31" i="1"/>
  <c r="N22" i="1"/>
  <c r="O22" i="1"/>
  <c r="L22" i="1"/>
  <c r="O20" i="1"/>
  <c r="L6" i="1" l="1"/>
  <c r="O6" i="1"/>
  <c r="N6" i="1"/>
</calcChain>
</file>

<file path=xl/sharedStrings.xml><?xml version="1.0" encoding="utf-8"?>
<sst xmlns="http://schemas.openxmlformats.org/spreadsheetml/2006/main" count="396" uniqueCount="230">
  <si>
    <t>Код ГРБС</t>
  </si>
  <si>
    <t>Код расходного обязательства</t>
  </si>
  <si>
    <t>Наименование расходного обязательства</t>
  </si>
  <si>
    <t>Правовое основание финансового обеспечения и расходования средств (нормативные правовые акты, договоры, соглашения)</t>
  </si>
  <si>
    <t>Код бюджетной классификации</t>
  </si>
  <si>
    <t>Объем бюджетных ассигнований, тыс. рублей</t>
  </si>
  <si>
    <t>реквизиты</t>
  </si>
  <si>
    <t>раздел, подраздел, глава, статья, часть, пункт, подпункт, абзац</t>
  </si>
  <si>
    <t>дата вступления в силу, срок действия</t>
  </si>
  <si>
    <t>Рз *</t>
  </si>
  <si>
    <t>Пр**</t>
  </si>
  <si>
    <t>КЦСР***</t>
  </si>
  <si>
    <t>КВР****</t>
  </si>
  <si>
    <t>Раздел 1.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вопросов местного значения сельского поселения</t>
  </si>
  <si>
    <t>7.01.00.0.001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</si>
  <si>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</si>
  <si>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>Раздел 2.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полномочий органов местного самоуправления сельского поселения по решению вопросов местного значения сельского поселения</t>
  </si>
  <si>
    <t>Раздел 3.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органами местного самоуправления сельского поселения прав на решение вопросов, не отнесенных к вопросам местного значения сельского поселения</t>
  </si>
  <si>
    <t>Раздел 4.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органами местного самоуправления сельского поселения отдельных государственных полномочий, переданных органами государственной власти Российской Федерации и (или) органами государственной власти субъекта Российской Федерации</t>
  </si>
  <si>
    <t>Раздел 5. Расходные обязательства, возникшие в результате принятия нормативных правовых актов сельского поселения, заключения соглашений, предусматривающих предоставление межбюджетных трансфертов из бюджета сельского поселения другим бюджетам бюджетной системы Российской Федерации</t>
  </si>
  <si>
    <t>Раздел 6. Расходные обязательства, возникшие в результате принятия нормативных правовых актов сельского поселения, заключения соглашений, в случае заключения соглашения с органом местного самоуправления муниципального района о передаче им осуществления части своих полномочий по решению вопросов местного значения за счет межбюджетных трансфертов, предоставленных из бюджета муниципального района</t>
  </si>
  <si>
    <t xml:space="preserve"> установление, изменение и отмена местных налогов и сборов поселения</t>
  </si>
  <si>
    <t>7.01.00.0.002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</si>
  <si>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</si>
  <si>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7.01.00.0.004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</si>
  <si>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</si>
  <si>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7.01.00.0.005</t>
  </si>
  <si>
    <t>участие в предупреждении и ликвидации последствий чрезвычайных ситуаций в границах поселения</t>
  </si>
  <si>
    <t>7.01.00.0.007</t>
  </si>
  <si>
    <t>7.01.00.0.008</t>
  </si>
  <si>
    <t>обеспечение первичных мер пожарной безопасности в границах населенных пунктов поселения</t>
  </si>
  <si>
    <t>7.01.00.0.009</t>
  </si>
  <si>
    <t>7.01.00.0.011</t>
  </si>
  <si>
    <t>7.01.00.0.014</t>
  </si>
  <si>
    <t>7.01.00.0.015</t>
  </si>
  <si>
    <t>7.01.00.0.016</t>
  </si>
  <si>
    <t>создание условий для обеспечения жителей поселения услугами связи, общественного питания, торговли и бытового обслуживания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</si>
  <si>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</si>
  <si>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</si>
  <si>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</si>
  <si>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 xml:space="preserve"> 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</si>
  <si>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7.01.00.0.017</t>
  </si>
  <si>
    <t>7.01.00.0.018</t>
  </si>
  <si>
    <t>7.01.00.0.019</t>
  </si>
  <si>
    <t>7.01.00.0.020</t>
  </si>
  <si>
    <t>7.01.00.0.022</t>
  </si>
  <si>
    <t>7.01.00.0.023</t>
  </si>
  <si>
    <t>7.01.00.0.024</t>
  </si>
  <si>
    <t>7.01.00.0.025</t>
  </si>
  <si>
    <t>7.01.00.0.026</t>
  </si>
  <si>
    <t>формирование архивных фондов поселения</t>
  </si>
  <si>
    <t xml:space="preserve">участие в организации деятельности по сбору (в том числе раздельному сбору) и транспортированию твердых коммунальных отходов
</t>
  </si>
  <si>
    <t>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</t>
  </si>
  <si>
    <t xml:space="preserve"> осуществление муниципального земельного контроля в границах поселения</t>
  </si>
  <si>
    <t>присвоение адресов объектам адресации, изменение, аннулирование адресов, присвоение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 в границах поселения, изменение, аннулирование таких наименований, размещение информации в государственном адресном реестре</t>
  </si>
  <si>
    <t>осуществление мероприятий по обеспечению безопасности людей на водных объектах, охране их жизни и здоровья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</si>
  <si>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</si>
  <si>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>организация и осуществление мероприятий по работе с детьми и молодежью в поселении</t>
  </si>
  <si>
    <t>7.01.00.0.027</t>
  </si>
  <si>
    <t>7.01.00.0.029</t>
  </si>
  <si>
    <t>7.01.00.0.031</t>
  </si>
  <si>
    <t>7.01.00.0.032</t>
  </si>
  <si>
    <t>7.01.00.0.033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</si>
  <si>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</si>
  <si>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</si>
  <si>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оказание поддержки социально ориентированным некоммерческим организациям в пределах полномочий, установленных статьями 31.1 и 31.3 Федерального закона от 12 января 1996 года N 7-ФЗ "О некоммерческих организациях"</t>
  </si>
  <si>
    <t>резервный фонд местных администраций</t>
  </si>
  <si>
    <t>погашение бюджетных кредитов</t>
  </si>
  <si>
    <t>исполнение муниципальных гарантий</t>
  </si>
  <si>
    <t>погашение кредитов кредитных организаций</t>
  </si>
  <si>
    <t>7.02.00.0.001</t>
  </si>
  <si>
    <t>функционирование органов местного самоуправления</t>
  </si>
  <si>
    <t>создание муниципальных предприятий и учреждений,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учреждениями, а также осуществление закупок товаров, работ, услуг для обеспечения муниципальных нужд</t>
  </si>
  <si>
    <t>7.02.00.0.005</t>
  </si>
  <si>
    <t>7.02.00.0.013</t>
  </si>
  <si>
    <t>учреждение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значения, доведения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</si>
  <si>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7.04.01.1.001</t>
  </si>
  <si>
    <t>осуществление первичного воинского учета на территориях, где отсутствуют военные комиссариаты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</si>
  <si>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</si>
  <si>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7.04.01.2.001</t>
  </si>
  <si>
    <t>7.05.02.1.001</t>
  </si>
  <si>
    <t>7.05.02.1.010</t>
  </si>
  <si>
    <t>с 19.04.2017г. по 01.01.2999</t>
  </si>
  <si>
    <t>ст.10</t>
  </si>
  <si>
    <t>с 19.04.2017г. по 01.01.2999г.</t>
  </si>
  <si>
    <t>01</t>
  </si>
  <si>
    <t>02</t>
  </si>
  <si>
    <t>5010000190</t>
  </si>
  <si>
    <t>120</t>
  </si>
  <si>
    <t>04</t>
  </si>
  <si>
    <t>5110000190</t>
  </si>
  <si>
    <t>240</t>
  </si>
  <si>
    <t>850</t>
  </si>
  <si>
    <t>5120060190</t>
  </si>
  <si>
    <t>ст. 1 от 14.12.2006 № 1144-КЗ</t>
  </si>
  <si>
    <t>п.1 ст.14 № 131-ФЗ</t>
  </si>
  <si>
    <t>06</t>
  </si>
  <si>
    <t>5210020010</t>
  </si>
  <si>
    <t>540</t>
  </si>
  <si>
    <t>08</t>
  </si>
  <si>
    <t>6020020020</t>
  </si>
  <si>
    <t>п.11 ст.14 № 131-ФЗ, ст.2 Закон КК №3179-КЗ</t>
  </si>
  <si>
    <t>ст. 8  от 28.03.1998 53-ФЗ</t>
  </si>
  <si>
    <t>03</t>
  </si>
  <si>
    <t>5500051180</t>
  </si>
  <si>
    <t>п. 3 ст.17 № 131-ФЗ</t>
  </si>
  <si>
    <t>с 19.04.2017г. по 01.01.2999г</t>
  </si>
  <si>
    <t>ст. 11 п.1 пп. 3</t>
  </si>
  <si>
    <t>13</t>
  </si>
  <si>
    <t>5410000590</t>
  </si>
  <si>
    <t>110</t>
  </si>
  <si>
    <t xml:space="preserve"> п. 7 ст.17 № 131-ФЗ</t>
  </si>
  <si>
    <t>12</t>
  </si>
  <si>
    <t>6200010260</t>
  </si>
  <si>
    <t>ст. 11 п.1 пп. 11</t>
  </si>
  <si>
    <t>7.03.03.0.001</t>
  </si>
  <si>
    <t>принятие и реализация расходных обязательства, не отнесенных к полномочиям органов местного самоуправления по решению вопросов местного значения</t>
  </si>
  <si>
    <t>п. 2 ст. 15.1   131-ФЗ</t>
  </si>
  <si>
    <t>ст. 10</t>
  </si>
  <si>
    <t>5430010040</t>
  </si>
  <si>
    <t>5430010050</t>
  </si>
  <si>
    <t>800</t>
  </si>
  <si>
    <t>п.8 ст.14 № 131-ФЗ, ст.2 Закон КК №3179-КЗ</t>
  </si>
  <si>
    <t>п. 9 ст.14 № 131-ФЗ</t>
  </si>
  <si>
    <t>09</t>
  </si>
  <si>
    <t>5610010080</t>
  </si>
  <si>
    <t>п.5 ст.14 № 131-ФЗ ст.2 Закон КК №3179-КЗ</t>
  </si>
  <si>
    <t>ст.8 п.5</t>
  </si>
  <si>
    <t>ст.8 п.7</t>
  </si>
  <si>
    <t>ст.8 п.8</t>
  </si>
  <si>
    <t>5710110110</t>
  </si>
  <si>
    <t>5710210110</t>
  </si>
  <si>
    <t>п. 28 ст.14 № 131-ФЗ</t>
  </si>
  <si>
    <t>ст.8 п.21</t>
  </si>
  <si>
    <t>п. 4 ст.14 № 131-ФЗ ст.2 Закон КК №3179-КЗ</t>
  </si>
  <si>
    <t>ст.8 п.4</t>
  </si>
  <si>
    <t>05</t>
  </si>
  <si>
    <t>ст.10 п.1 пп.7</t>
  </si>
  <si>
    <t>5820210164</t>
  </si>
  <si>
    <t>п. 19 ст.14 № 131-ФЗ; ст.2 Закон КК №3179-КЗ</t>
  </si>
  <si>
    <t>ст.8 п.18</t>
  </si>
  <si>
    <t>5830110172</t>
  </si>
  <si>
    <t>п. 30 ст.14 № 131-ФЗ</t>
  </si>
  <si>
    <t>07</t>
  </si>
  <si>
    <t>6400010280</t>
  </si>
  <si>
    <t>п. 12 ст.14 № 131-ФЗ</t>
  </si>
  <si>
    <t>ст.8 п.11</t>
  </si>
  <si>
    <t>6010000590</t>
  </si>
  <si>
    <t>610</t>
  </si>
  <si>
    <t>п. 14 ст.14 № 131-ФЗ</t>
  </si>
  <si>
    <t>ст.8 п.14</t>
  </si>
  <si>
    <t>11</t>
  </si>
  <si>
    <t>6100010250</t>
  </si>
  <si>
    <t>0.00.00.0.000</t>
  </si>
  <si>
    <t>поселения Тбилисского района</t>
  </si>
  <si>
    <t>810</t>
  </si>
  <si>
    <t>7050010130</t>
  </si>
  <si>
    <t>7.02.00.0.011</t>
  </si>
  <si>
    <t xml:space="preserve"> принятие и организация выполнения планов и программ комплексного социально-экономического развития муниципального образования, а также организация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 установленном Правительством Российской Федерации</t>
  </si>
  <si>
    <t>п. 6 ст.17 № 131-ФЗ</t>
  </si>
  <si>
    <t>ст. 10 п.1 пп. 9</t>
  </si>
  <si>
    <t xml:space="preserve">РЕЕСТР
расходных обязательств к проекту бюджета Песчаного сельского поселения Тбилисского района
на очередной финансовый год </t>
  </si>
  <si>
    <t>5820210162</t>
  </si>
  <si>
    <t>Соглашение о предоставлении бюджету Песчаного сельского поселения Тбилисского района субвенции  на осуществление превичного воинского учета на территориях, где отсутствуют военные комиссариаты</t>
  </si>
  <si>
    <t>Соглашение о предоставлении бюджету Песчаного сельского поселения Тбилисского района субвенции  на осуществление отдельных государственных полномочий по образованию и организации деятельности административных комиссий</t>
  </si>
  <si>
    <t>Устав Песчаного сельского поселения Тбилисского района (решение  от  24.07.16г.№ 83)</t>
  </si>
  <si>
    <t>с 9.08. 2018 г. по 25.12. 2018 г.</t>
  </si>
  <si>
    <t>Устав Песчаного сельского поселения Тбилисского района (решение  от  19.05.17г.№ 124)</t>
  </si>
  <si>
    <t>5330010100</t>
  </si>
  <si>
    <t xml:space="preserve">МП "Благоустройство территории Песчаного сельского поселения Тбилиссского района" на 2018-2020гг. от №19.1; </t>
  </si>
  <si>
    <t>7040010170</t>
  </si>
  <si>
    <t>5720010120</t>
  </si>
  <si>
    <t>7.01.00.0.006</t>
  </si>
  <si>
    <t xml:space="preserve">с 19.04.2017г. по 01.01.2999г.; </t>
  </si>
  <si>
    <t>2023 год</t>
  </si>
  <si>
    <t>В целом</t>
  </si>
  <si>
    <t>6020009010</t>
  </si>
  <si>
    <t>19.04.2017, 31.12.3000</t>
  </si>
  <si>
    <t xml:space="preserve">Исполняющий обязанности главы Песчаного сельского </t>
  </si>
  <si>
    <t>Гос.программа " Региональная политика и развитие гражданского общества"ДОТАЦИЯ из краевого бюджета на поддержку местных инициатив по итогам краевого конкурса</t>
  </si>
  <si>
    <t>c 06.02.2020 г. по 31.12.2022 г.</t>
  </si>
  <si>
    <t>5830262950</t>
  </si>
  <si>
    <t>МП "Развитие субъектов малого и среднего предпринимательства в Песчаном сельском поселении Тбилисского района на 2021-2023 годы" от 07.04.21г. № 19</t>
  </si>
  <si>
    <t>с 07.04.2021г. по 31.12.2023г.</t>
  </si>
  <si>
    <t>10</t>
  </si>
  <si>
    <t>2024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</si>
  <si>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</t>
  </si>
  <si>
    <t>7.01.00.0.028</t>
  </si>
  <si>
    <t xml:space="preserve"> осуществление мер по противодействию коррупции в границах поселения</t>
  </si>
  <si>
    <t>п.38 ст.14 № 131-ФЗ, ст.2 Закон КК №3179-КЗ</t>
  </si>
  <si>
    <t>5430010310</t>
  </si>
  <si>
    <t>создание условий для реализации мер, направленных на укрепление межнационального и межконфессионального согласия, сохранение и развитие языков и культуры народов Российской Федерации, проживающих на территории поселения, социальную и культурную адаптацию мигрантов, профилактику межнациональных (межэтнических) конфликтов</t>
  </si>
  <si>
    <t>п.7.2 ст.14 № 131-ФЗ, ст.2 Закон КК №3179-КЗ</t>
  </si>
  <si>
    <t>ст.8 п.6</t>
  </si>
  <si>
    <t>5430010290</t>
  </si>
  <si>
    <t>7.01.00.0.030</t>
  </si>
  <si>
    <t>обслуживание муниципального долга</t>
  </si>
  <si>
    <t>6320010270</t>
  </si>
  <si>
    <t>230</t>
  </si>
  <si>
    <t>70800L4670</t>
  </si>
  <si>
    <t>7.02.00.0.010</t>
  </si>
  <si>
    <t>организационное и материально-техническое обеспечение подготовки и проведения муниципальных выборов,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</si>
  <si>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п. 5 ст.17 № 131-ФЗ</t>
  </si>
  <si>
    <t>ст. 10 п.1 пп. 8</t>
  </si>
  <si>
    <t>5300010020</t>
  </si>
  <si>
    <t>880</t>
  </si>
  <si>
    <t>МП " Благоустройство воинских захоронений расположенных на территории Песчаного сельского поселения Тбилисского района на 2020-2022 годы"</t>
  </si>
  <si>
    <t>c 10.01.2020 г. по 31.12.2022 г.</t>
  </si>
  <si>
    <t>70900L2990</t>
  </si>
  <si>
    <t>2022 год (план)</t>
  </si>
  <si>
    <t>2025 год</t>
  </si>
  <si>
    <t>МП "Укрепление материально-технической базы учреждений культуры Песчаного сельского поселения Тбилисского района" на 2022-2025 годы от 11.01.2022 года №5</t>
  </si>
  <si>
    <t>с 01.01.2022г. по 31.12.2025г.</t>
  </si>
  <si>
    <t>70210S0640</t>
  </si>
  <si>
    <t>7021010340</t>
  </si>
  <si>
    <t>МП "Организация работ по водоснабжению населения в Песчаном сельском поселении Тбилисского района на 2022 год" от 21.04.2022 года №25</t>
  </si>
  <si>
    <t>с 21.04.2022г. по  21.04.2025 г.</t>
  </si>
  <si>
    <t>70700S0330</t>
  </si>
  <si>
    <t>5820260390</t>
  </si>
  <si>
    <t xml:space="preserve">Лучший орган территориального общественного самоуправления" в 2021 году"постановление ЗСК края от 24 марта 2022 г. № 2750-П    </t>
  </si>
  <si>
    <t>Соглашение № б/н  о передаче полномочий по осуществлению внешнего муниципального финансового контроля от 29.12.2021г.                                                                                                                                                                                                                                                                                                                                                                                                              Дополнительное соглашение к соглашению от 29 декабря 2021 года "О передаче полномочий по осуществлению внешнего муниципального контроля" от 07.07.2022 года №б/н</t>
  </si>
  <si>
    <t>с 29.12.2021 г. по 31.12.2022г. с 01.01.2022г. по31.12.2022г.</t>
  </si>
  <si>
    <t>Соглашение о предаче полномочий по организации библиотечного обслуживания населения, комплектованию и обеспечению сохранности библиотечных фондов библиотек сельского поселения в 2022 году</t>
  </si>
  <si>
    <r>
      <rPr>
        <sz val="10"/>
        <color theme="1"/>
        <rFont val="Times New Roman"/>
        <family val="1"/>
        <charset val="204"/>
      </rPr>
      <t>с 29.12.2021г. по 31.12.2022г</t>
    </r>
    <r>
      <rPr>
        <sz val="10"/>
        <color rgb="FFFF0000"/>
        <rFont val="Times New Roman"/>
        <family val="1"/>
        <charset val="204"/>
      </rPr>
      <t xml:space="preserve"> </t>
    </r>
  </si>
  <si>
    <t>с 01.01.2022г. по 31.12.2022г.</t>
  </si>
  <si>
    <t xml:space="preserve">МП "Благоустройство территории Песчаного сельского поселения Тбилиссского района" на 2022-2024гг. От 21.04.2022 №23; </t>
  </si>
  <si>
    <t>с 19.04.2022г. по 01.01.2025г.</t>
  </si>
  <si>
    <t xml:space="preserve">Устав Песчаного сельского поселения Тбилисского района (решение  от  19.04.); </t>
  </si>
  <si>
    <t>70210L4670</t>
  </si>
  <si>
    <t>В.В. Мишуров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</si>
</sst>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textRotation="90" wrapText="1"/>
    </xf>
    <xf numFmtId="0" fontId="2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vertical="top" wrapText="1"/>
    </xf>
    <xf numFmtId="0" fontId="4" fillId="0" borderId="0" xfId="0" applyFont="1"/>
    <xf numFmtId="0" fontId="2" fillId="2" borderId="2" xfId="0" applyFont="1" applyFill="1" applyBorder="1" applyAlignment="1">
      <alignment horizontal="left" vertical="top" wrapText="1"/>
    </xf>
    <xf numFmtId="164" fontId="5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right" vertical="top" wrapText="1"/>
    </xf>
    <xf numFmtId="0" fontId="5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horizontal="justify" vertical="top" wrapText="1"/>
    </xf>
    <xf numFmtId="0" fontId="2" fillId="2" borderId="2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vertical="top" wrapText="1"/>
    </xf>
    <xf numFmtId="0" fontId="0" fillId="2" borderId="0" xfId="0" applyFill="1"/>
    <xf numFmtId="0" fontId="3" fillId="2" borderId="0" xfId="0" applyFont="1" applyFill="1"/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center" vertical="top" wrapText="1"/>
    </xf>
    <xf numFmtId="164" fontId="2" fillId="0" borderId="4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right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2" fillId="2" borderId="17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5" fillId="2" borderId="5" xfId="0" applyFont="1" applyFill="1" applyBorder="1" applyAlignment="1">
      <alignment horizontal="left" vertical="top" wrapText="1"/>
    </xf>
    <xf numFmtId="0" fontId="5" fillId="2" borderId="16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2" borderId="2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vertical="top" wrapText="1"/>
    </xf>
    <xf numFmtId="165" fontId="2" fillId="2" borderId="4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8"/>
  <sheetViews>
    <sheetView tabSelected="1" topLeftCell="A88" zoomScale="93" zoomScaleNormal="93" workbookViewId="0">
      <selection activeCell="M98" sqref="M98:O98"/>
    </sheetView>
  </sheetViews>
  <sheetFormatPr defaultRowHeight="15" x14ac:dyDescent="0.25"/>
  <cols>
    <col min="1" max="1" width="6.85546875" customWidth="1"/>
    <col min="2" max="2" width="9.140625" customWidth="1"/>
    <col min="3" max="3" width="3.140625" customWidth="1"/>
    <col min="4" max="4" width="42.42578125" customWidth="1"/>
    <col min="5" max="5" width="24.5703125" customWidth="1"/>
    <col min="6" max="6" width="14.7109375" customWidth="1"/>
    <col min="7" max="7" width="12.85546875" customWidth="1"/>
    <col min="8" max="8" width="6.28515625" customWidth="1"/>
    <col min="9" max="9" width="6" customWidth="1"/>
    <col min="10" max="10" width="11" customWidth="1"/>
    <col min="11" max="11" width="6.140625" customWidth="1"/>
    <col min="12" max="12" width="12" bestFit="1" customWidth="1"/>
    <col min="13" max="15" width="9.85546875" bestFit="1" customWidth="1"/>
  </cols>
  <sheetData>
    <row r="1" spans="1:15" ht="60.75" customHeight="1" x14ac:dyDescent="0.3">
      <c r="A1" s="102" t="s">
        <v>161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</row>
    <row r="2" spans="1:15" ht="15" customHeight="1" x14ac:dyDescent="0.25"/>
    <row r="3" spans="1:15" ht="94.5" customHeight="1" x14ac:dyDescent="0.25">
      <c r="A3" s="98" t="s">
        <v>0</v>
      </c>
      <c r="B3" s="98" t="s">
        <v>1</v>
      </c>
      <c r="C3" s="98"/>
      <c r="D3" s="98" t="s">
        <v>2</v>
      </c>
      <c r="E3" s="98" t="s">
        <v>3</v>
      </c>
      <c r="F3" s="98"/>
      <c r="G3" s="98"/>
      <c r="H3" s="98" t="s">
        <v>4</v>
      </c>
      <c r="I3" s="98"/>
      <c r="J3" s="98"/>
      <c r="K3" s="98"/>
      <c r="L3" s="98" t="s">
        <v>5</v>
      </c>
      <c r="M3" s="98"/>
      <c r="N3" s="98"/>
      <c r="O3" s="98"/>
    </row>
    <row r="4" spans="1:15" ht="94.5" x14ac:dyDescent="0.25">
      <c r="A4" s="98"/>
      <c r="B4" s="98"/>
      <c r="C4" s="98"/>
      <c r="D4" s="98"/>
      <c r="E4" s="1" t="s">
        <v>6</v>
      </c>
      <c r="F4" s="1" t="s">
        <v>7</v>
      </c>
      <c r="G4" s="1" t="s">
        <v>8</v>
      </c>
      <c r="H4" s="2" t="s">
        <v>9</v>
      </c>
      <c r="I4" s="2" t="s">
        <v>10</v>
      </c>
      <c r="J4" s="2" t="s">
        <v>11</v>
      </c>
      <c r="K4" s="2" t="s">
        <v>12</v>
      </c>
      <c r="L4" s="15" t="s">
        <v>209</v>
      </c>
      <c r="M4" s="15" t="s">
        <v>174</v>
      </c>
      <c r="N4" s="15" t="s">
        <v>185</v>
      </c>
      <c r="O4" s="15" t="s">
        <v>210</v>
      </c>
    </row>
    <row r="5" spans="1:15" ht="15.75" x14ac:dyDescent="0.25">
      <c r="A5" s="1">
        <v>1</v>
      </c>
      <c r="B5" s="98">
        <v>2</v>
      </c>
      <c r="C5" s="98"/>
      <c r="D5" s="1">
        <v>3</v>
      </c>
      <c r="E5" s="1">
        <v>4</v>
      </c>
      <c r="F5" s="1">
        <v>5</v>
      </c>
      <c r="G5" s="1">
        <v>6</v>
      </c>
      <c r="H5" s="1">
        <v>7</v>
      </c>
      <c r="I5" s="1">
        <v>8</v>
      </c>
      <c r="J5" s="1">
        <v>9</v>
      </c>
      <c r="K5" s="1">
        <v>10</v>
      </c>
      <c r="L5" s="1">
        <v>11</v>
      </c>
      <c r="M5" s="1">
        <v>12</v>
      </c>
      <c r="N5" s="1">
        <v>13</v>
      </c>
      <c r="O5" s="1">
        <v>14</v>
      </c>
    </row>
    <row r="6" spans="1:15" ht="15.75" x14ac:dyDescent="0.25">
      <c r="A6" s="8">
        <v>992</v>
      </c>
      <c r="B6" s="97" t="s">
        <v>153</v>
      </c>
      <c r="C6" s="97"/>
      <c r="D6" s="4"/>
      <c r="E6" s="4"/>
      <c r="F6" s="4"/>
      <c r="G6" s="4"/>
      <c r="H6" s="4"/>
      <c r="I6" s="4"/>
      <c r="J6" s="4"/>
      <c r="K6" s="4"/>
      <c r="L6" s="12">
        <f>L10+L15+L18+L20+L22+L25+L36+L45+L47+L59+L63+L68+L72+L74+L76+L79+L84+L86+L89+L91</f>
        <v>19741.62</v>
      </c>
      <c r="M6" s="12">
        <f>M10+M15+M18+M20+M22+M25+M36+M45+M47+M59+M63+M68+M72+M74+M76+M79+M84+M86+M89+M91</f>
        <v>12276.786999999998</v>
      </c>
      <c r="N6" s="12">
        <f>N10+N15+N18+N20+N22+N25+N31+N36+N45+N47+N49+N59+N63+N68+N72+N74+N76+N79+N84+N86+N91</f>
        <v>9703.7350000000006</v>
      </c>
      <c r="O6" s="12">
        <f>O10+O15+O18+O20+O22+O25+O31+O36+O45+O47+O49+O63+O68+O72+O74+O76+O79+O76+O84+O86+O91</f>
        <v>9860.6349999999984</v>
      </c>
    </row>
    <row r="7" spans="1:15" ht="31.5" customHeight="1" x14ac:dyDescent="0.25">
      <c r="A7" s="99" t="s">
        <v>13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1"/>
    </row>
    <row r="8" spans="1:15" ht="67.5" hidden="1" customHeight="1" x14ac:dyDescent="0.25">
      <c r="A8" s="3">
        <v>992</v>
      </c>
      <c r="B8" s="104" t="s">
        <v>14</v>
      </c>
      <c r="C8" s="105"/>
      <c r="D8" s="3" t="s">
        <v>15</v>
      </c>
      <c r="H8" s="3"/>
      <c r="I8" s="3"/>
      <c r="J8" s="3"/>
      <c r="K8" s="3"/>
      <c r="L8" s="3"/>
      <c r="M8" s="3"/>
      <c r="N8" s="3"/>
      <c r="O8" s="3"/>
    </row>
    <row r="9" spans="1:15" ht="29.25" hidden="1" customHeight="1" x14ac:dyDescent="0.25">
      <c r="A9" s="3">
        <v>992</v>
      </c>
      <c r="B9" s="104" t="s">
        <v>22</v>
      </c>
      <c r="C9" s="105"/>
      <c r="D9" s="3" t="s">
        <v>21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s="10" customFormat="1" ht="82.5" customHeight="1" x14ac:dyDescent="0.25">
      <c r="A10" s="9">
        <v>992</v>
      </c>
      <c r="B10" s="75" t="s">
        <v>24</v>
      </c>
      <c r="C10" s="76"/>
      <c r="D10" s="9" t="s">
        <v>23</v>
      </c>
      <c r="E10" s="77" t="s">
        <v>134</v>
      </c>
      <c r="F10" s="78"/>
      <c r="G10" s="78"/>
      <c r="H10" s="78"/>
      <c r="I10" s="78"/>
      <c r="J10" s="78"/>
      <c r="K10" s="79"/>
      <c r="L10" s="7">
        <f>L11+L12+L13+L14</f>
        <v>4824.6959999999999</v>
      </c>
      <c r="M10" s="7">
        <f>M11+M14</f>
        <v>0</v>
      </c>
      <c r="N10" s="7">
        <f>N11+N14</f>
        <v>0</v>
      </c>
      <c r="O10" s="7">
        <f>O11+O14</f>
        <v>0</v>
      </c>
    </row>
    <row r="11" spans="1:15" ht="65.25" customHeight="1" x14ac:dyDescent="0.25">
      <c r="A11" s="3"/>
      <c r="B11" s="52"/>
      <c r="C11" s="53"/>
      <c r="D11" s="3"/>
      <c r="E11" s="17" t="s">
        <v>167</v>
      </c>
      <c r="F11" s="3" t="s">
        <v>135</v>
      </c>
      <c r="G11" s="3" t="s">
        <v>82</v>
      </c>
      <c r="H11" s="5" t="s">
        <v>136</v>
      </c>
      <c r="I11" s="5" t="s">
        <v>86</v>
      </c>
      <c r="J11" s="5" t="s">
        <v>162</v>
      </c>
      <c r="K11" s="5" t="s">
        <v>91</v>
      </c>
      <c r="L11" s="13">
        <v>632.93399999999997</v>
      </c>
      <c r="M11" s="13">
        <v>0</v>
      </c>
      <c r="N11" s="6">
        <v>0</v>
      </c>
      <c r="O11" s="6">
        <v>0</v>
      </c>
    </row>
    <row r="12" spans="1:15" ht="70.5" customHeight="1" x14ac:dyDescent="0.25">
      <c r="A12" s="3"/>
      <c r="B12" s="52"/>
      <c r="C12" s="53"/>
      <c r="D12" s="3"/>
      <c r="E12" s="17" t="s">
        <v>167</v>
      </c>
      <c r="F12" s="3" t="s">
        <v>137</v>
      </c>
      <c r="G12" s="3" t="s">
        <v>82</v>
      </c>
      <c r="H12" s="5" t="s">
        <v>136</v>
      </c>
      <c r="I12" s="5" t="s">
        <v>86</v>
      </c>
      <c r="J12" s="5" t="s">
        <v>138</v>
      </c>
      <c r="K12" s="5" t="s">
        <v>155</v>
      </c>
      <c r="L12" s="13">
        <v>1306.876</v>
      </c>
      <c r="M12" s="13">
        <v>0</v>
      </c>
      <c r="N12" s="6">
        <v>0</v>
      </c>
      <c r="O12" s="6">
        <v>0</v>
      </c>
    </row>
    <row r="13" spans="1:15" ht="88.5" customHeight="1" x14ac:dyDescent="0.25">
      <c r="A13" s="3"/>
      <c r="B13" s="48"/>
      <c r="C13" s="49"/>
      <c r="D13" s="3"/>
      <c r="E13" s="17" t="s">
        <v>219</v>
      </c>
      <c r="F13" s="3"/>
      <c r="G13" s="3"/>
      <c r="H13" s="5" t="s">
        <v>136</v>
      </c>
      <c r="I13" s="5" t="s">
        <v>86</v>
      </c>
      <c r="J13" s="5" t="s">
        <v>218</v>
      </c>
      <c r="K13" s="5" t="s">
        <v>91</v>
      </c>
      <c r="L13" s="13">
        <v>318.7</v>
      </c>
      <c r="M13" s="13">
        <v>0</v>
      </c>
      <c r="N13" s="6"/>
      <c r="O13" s="6"/>
    </row>
    <row r="14" spans="1:15" s="10" customFormat="1" ht="76.5" customHeight="1" x14ac:dyDescent="0.25">
      <c r="A14" s="3"/>
      <c r="B14" s="52"/>
      <c r="C14" s="53"/>
      <c r="D14" s="3"/>
      <c r="E14" s="17" t="s">
        <v>215</v>
      </c>
      <c r="F14" s="3" t="s">
        <v>135</v>
      </c>
      <c r="G14" s="3" t="s">
        <v>216</v>
      </c>
      <c r="H14" s="5" t="s">
        <v>136</v>
      </c>
      <c r="I14" s="5" t="s">
        <v>86</v>
      </c>
      <c r="J14" s="5" t="s">
        <v>217</v>
      </c>
      <c r="K14" s="5" t="s">
        <v>91</v>
      </c>
      <c r="L14" s="13">
        <v>2566.1860000000001</v>
      </c>
      <c r="M14" s="13">
        <v>0</v>
      </c>
      <c r="N14" s="6">
        <v>0</v>
      </c>
      <c r="O14" s="6">
        <v>0</v>
      </c>
    </row>
    <row r="15" spans="1:15" s="10" customFormat="1" ht="57" customHeight="1" x14ac:dyDescent="0.25">
      <c r="A15" s="9">
        <v>992</v>
      </c>
      <c r="B15" s="75" t="s">
        <v>26</v>
      </c>
      <c r="C15" s="76"/>
      <c r="D15" s="9" t="s">
        <v>25</v>
      </c>
      <c r="E15" s="77" t="s">
        <v>126</v>
      </c>
      <c r="F15" s="78"/>
      <c r="G15" s="78"/>
      <c r="H15" s="78"/>
      <c r="I15" s="78"/>
      <c r="J15" s="78"/>
      <c r="K15" s="79"/>
      <c r="L15" s="7">
        <f>L16+L17</f>
        <v>3096.3870000000002</v>
      </c>
      <c r="M15" s="7">
        <f t="shared" ref="M15:O15" si="0">M16+M17</f>
        <v>1842.1</v>
      </c>
      <c r="N15" s="7">
        <f t="shared" si="0"/>
        <v>1808.8</v>
      </c>
      <c r="O15" s="7">
        <f t="shared" si="0"/>
        <v>1945.4</v>
      </c>
    </row>
    <row r="16" spans="1:15" s="10" customFormat="1" ht="66.75" customHeight="1" x14ac:dyDescent="0.25">
      <c r="A16" s="17"/>
      <c r="B16" s="80"/>
      <c r="C16" s="81"/>
      <c r="D16" s="17"/>
      <c r="E16" s="11" t="s">
        <v>167</v>
      </c>
      <c r="F16" s="11" t="s">
        <v>127</v>
      </c>
      <c r="G16" s="11" t="s">
        <v>84</v>
      </c>
      <c r="H16" s="14" t="s">
        <v>89</v>
      </c>
      <c r="I16" s="14" t="s">
        <v>124</v>
      </c>
      <c r="J16" s="14" t="s">
        <v>130</v>
      </c>
      <c r="K16" s="14" t="s">
        <v>91</v>
      </c>
      <c r="L16" s="13">
        <v>1479.14</v>
      </c>
      <c r="M16" s="13">
        <v>1842.1</v>
      </c>
      <c r="N16" s="13">
        <v>1808.8</v>
      </c>
      <c r="O16" s="13">
        <v>1945.4</v>
      </c>
    </row>
    <row r="17" spans="1:15" s="10" customFormat="1" ht="66.75" customHeight="1" x14ac:dyDescent="0.25">
      <c r="A17" s="17"/>
      <c r="B17" s="80"/>
      <c r="C17" s="81"/>
      <c r="D17" s="17"/>
      <c r="E17" s="11" t="s">
        <v>167</v>
      </c>
      <c r="F17" s="11" t="s">
        <v>127</v>
      </c>
      <c r="G17" s="11" t="s">
        <v>84</v>
      </c>
      <c r="H17" s="14" t="s">
        <v>89</v>
      </c>
      <c r="I17" s="14" t="s">
        <v>124</v>
      </c>
      <c r="J17" s="14" t="s">
        <v>131</v>
      </c>
      <c r="K17" s="14" t="s">
        <v>91</v>
      </c>
      <c r="L17" s="13">
        <v>1617.2470000000001</v>
      </c>
      <c r="M17" s="13">
        <v>0</v>
      </c>
      <c r="N17" s="13">
        <v>0</v>
      </c>
      <c r="O17" s="13">
        <v>0</v>
      </c>
    </row>
    <row r="18" spans="1:15" s="10" customFormat="1" ht="66.75" customHeight="1" x14ac:dyDescent="0.25">
      <c r="A18" s="9">
        <v>992</v>
      </c>
      <c r="B18" s="75" t="s">
        <v>172</v>
      </c>
      <c r="C18" s="76"/>
      <c r="D18" s="9" t="s">
        <v>191</v>
      </c>
      <c r="E18" s="77" t="s">
        <v>192</v>
      </c>
      <c r="F18" s="78"/>
      <c r="G18" s="78"/>
      <c r="H18" s="78"/>
      <c r="I18" s="78"/>
      <c r="J18" s="78"/>
      <c r="K18" s="79"/>
      <c r="L18" s="7">
        <f>L19</f>
        <v>0</v>
      </c>
      <c r="M18" s="7">
        <f>M19</f>
        <v>0</v>
      </c>
      <c r="N18" s="7">
        <f>N19</f>
        <v>0</v>
      </c>
      <c r="O18" s="7">
        <f>O19</f>
        <v>0</v>
      </c>
    </row>
    <row r="19" spans="1:15" s="10" customFormat="1" ht="40.5" customHeight="1" x14ac:dyDescent="0.25">
      <c r="A19" s="3"/>
      <c r="B19" s="52"/>
      <c r="C19" s="53"/>
      <c r="D19" s="3"/>
      <c r="E19" s="40" t="s">
        <v>167</v>
      </c>
      <c r="F19" s="40" t="s">
        <v>193</v>
      </c>
      <c r="G19" s="40" t="s">
        <v>84</v>
      </c>
      <c r="H19" s="5" t="s">
        <v>85</v>
      </c>
      <c r="I19" s="5" t="s">
        <v>108</v>
      </c>
      <c r="J19" s="5" t="s">
        <v>194</v>
      </c>
      <c r="K19" s="5" t="s">
        <v>91</v>
      </c>
      <c r="L19" s="6">
        <v>0</v>
      </c>
      <c r="M19" s="6">
        <v>0</v>
      </c>
      <c r="N19" s="6">
        <v>0</v>
      </c>
      <c r="O19" s="6">
        <v>0</v>
      </c>
    </row>
    <row r="20" spans="1:15" ht="66" customHeight="1" x14ac:dyDescent="0.25">
      <c r="A20" s="18">
        <v>992</v>
      </c>
      <c r="B20" s="89" t="s">
        <v>28</v>
      </c>
      <c r="C20" s="90"/>
      <c r="D20" s="18" t="s">
        <v>27</v>
      </c>
      <c r="E20" s="54" t="s">
        <v>122</v>
      </c>
      <c r="F20" s="55"/>
      <c r="G20" s="55"/>
      <c r="H20" s="55"/>
      <c r="I20" s="55"/>
      <c r="J20" s="55"/>
      <c r="K20" s="56"/>
      <c r="L20" s="12">
        <f>L21</f>
        <v>0</v>
      </c>
      <c r="M20" s="12">
        <f t="shared" ref="M20:O20" si="1">M21</f>
        <v>0</v>
      </c>
      <c r="N20" s="12">
        <f t="shared" si="1"/>
        <v>0</v>
      </c>
      <c r="O20" s="12">
        <f t="shared" si="1"/>
        <v>0</v>
      </c>
    </row>
    <row r="21" spans="1:15" s="10" customFormat="1" ht="76.5" customHeight="1" x14ac:dyDescent="0.25">
      <c r="A21" s="17"/>
      <c r="B21" s="80"/>
      <c r="C21" s="81"/>
      <c r="D21" s="17"/>
      <c r="E21" s="11" t="s">
        <v>167</v>
      </c>
      <c r="F21" s="11" t="s">
        <v>128</v>
      </c>
      <c r="G21" s="11" t="s">
        <v>84</v>
      </c>
      <c r="H21" s="14" t="s">
        <v>103</v>
      </c>
      <c r="I21" s="14" t="s">
        <v>184</v>
      </c>
      <c r="J21" s="14" t="s">
        <v>125</v>
      </c>
      <c r="K21" s="14" t="s">
        <v>91</v>
      </c>
      <c r="L21" s="13">
        <v>0</v>
      </c>
      <c r="M21" s="13">
        <v>0</v>
      </c>
      <c r="N21" s="13">
        <v>0</v>
      </c>
      <c r="O21" s="13">
        <v>0</v>
      </c>
    </row>
    <row r="22" spans="1:15" ht="66" customHeight="1" x14ac:dyDescent="0.25">
      <c r="A22" s="18">
        <v>992</v>
      </c>
      <c r="B22" s="82" t="s">
        <v>29</v>
      </c>
      <c r="C22" s="83"/>
      <c r="D22" s="18" t="s">
        <v>30</v>
      </c>
      <c r="E22" s="54" t="s">
        <v>123</v>
      </c>
      <c r="F22" s="55"/>
      <c r="G22" s="55"/>
      <c r="H22" s="55"/>
      <c r="I22" s="55"/>
      <c r="J22" s="55"/>
      <c r="K22" s="56"/>
      <c r="L22" s="12">
        <f>L23</f>
        <v>0</v>
      </c>
      <c r="M22" s="12">
        <v>0</v>
      </c>
      <c r="N22" s="12">
        <f t="shared" ref="N22:O22" si="2">N23</f>
        <v>0</v>
      </c>
      <c r="O22" s="12">
        <f t="shared" si="2"/>
        <v>0</v>
      </c>
    </row>
    <row r="23" spans="1:15" ht="40.5" hidden="1" customHeight="1" x14ac:dyDescent="0.25">
      <c r="A23" s="17"/>
      <c r="B23" s="80"/>
      <c r="C23" s="81"/>
      <c r="D23" s="17"/>
      <c r="E23" s="11" t="s">
        <v>167</v>
      </c>
      <c r="F23" s="11" t="s">
        <v>129</v>
      </c>
      <c r="G23" s="11" t="s">
        <v>84</v>
      </c>
      <c r="H23" s="14" t="s">
        <v>103</v>
      </c>
      <c r="I23" s="14" t="s">
        <v>184</v>
      </c>
      <c r="J23" s="14" t="s">
        <v>168</v>
      </c>
      <c r="K23" s="14" t="s">
        <v>91</v>
      </c>
      <c r="L23" s="13">
        <v>0</v>
      </c>
      <c r="M23" s="13">
        <v>2</v>
      </c>
      <c r="N23" s="13">
        <v>0</v>
      </c>
      <c r="O23" s="13">
        <v>0</v>
      </c>
    </row>
    <row r="24" spans="1:15" ht="54.75" hidden="1" customHeight="1" x14ac:dyDescent="0.25">
      <c r="A24" s="17">
        <v>992</v>
      </c>
      <c r="B24" s="63" t="s">
        <v>31</v>
      </c>
      <c r="C24" s="64"/>
      <c r="D24" s="17" t="s">
        <v>36</v>
      </c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5" ht="38.25" x14ac:dyDescent="0.25">
      <c r="A25" s="18">
        <v>992</v>
      </c>
      <c r="B25" s="82" t="s">
        <v>32</v>
      </c>
      <c r="C25" s="83"/>
      <c r="D25" s="18" t="s">
        <v>38</v>
      </c>
      <c r="E25" s="54" t="s">
        <v>145</v>
      </c>
      <c r="F25" s="55"/>
      <c r="G25" s="55"/>
      <c r="H25" s="55"/>
      <c r="I25" s="55"/>
      <c r="J25" s="55"/>
      <c r="K25" s="56"/>
      <c r="L25" s="12">
        <f>L26+L27+L29</f>
        <v>3948.6970000000001</v>
      </c>
      <c r="M25" s="12">
        <f>M26+M27+M28+M29</f>
        <v>2060.2919999999999</v>
      </c>
      <c r="N25" s="12">
        <f>N26</f>
        <v>1800</v>
      </c>
      <c r="O25" s="12">
        <f>O26</f>
        <v>1800</v>
      </c>
    </row>
    <row r="26" spans="1:15" ht="51.75" customHeight="1" x14ac:dyDescent="0.25">
      <c r="A26" s="17"/>
      <c r="B26" s="80"/>
      <c r="C26" s="81"/>
      <c r="D26" s="17"/>
      <c r="E26" s="11" t="s">
        <v>227</v>
      </c>
      <c r="F26" s="11" t="s">
        <v>146</v>
      </c>
      <c r="G26" s="11" t="s">
        <v>173</v>
      </c>
      <c r="H26" s="14" t="s">
        <v>99</v>
      </c>
      <c r="I26" s="14" t="s">
        <v>85</v>
      </c>
      <c r="J26" s="14" t="s">
        <v>147</v>
      </c>
      <c r="K26" s="14" t="s">
        <v>148</v>
      </c>
      <c r="L26" s="13">
        <v>1981.6969999999999</v>
      </c>
      <c r="M26" s="13">
        <v>1895.3420000000001</v>
      </c>
      <c r="N26" s="13">
        <v>1800</v>
      </c>
      <c r="O26" s="13">
        <v>1800</v>
      </c>
    </row>
    <row r="27" spans="1:15" ht="34.5" customHeight="1" x14ac:dyDescent="0.25">
      <c r="A27" s="60"/>
      <c r="B27" s="63"/>
      <c r="C27" s="64"/>
      <c r="D27" s="60"/>
      <c r="E27" s="69" t="s">
        <v>211</v>
      </c>
      <c r="F27" s="72" t="s">
        <v>146</v>
      </c>
      <c r="G27" s="72" t="s">
        <v>212</v>
      </c>
      <c r="H27" s="14" t="s">
        <v>99</v>
      </c>
      <c r="I27" s="14" t="s">
        <v>85</v>
      </c>
      <c r="J27" s="14" t="s">
        <v>214</v>
      </c>
      <c r="K27" s="14" t="s">
        <v>91</v>
      </c>
      <c r="L27" s="13">
        <v>40</v>
      </c>
      <c r="M27" s="13">
        <v>0</v>
      </c>
      <c r="N27" s="13">
        <v>0</v>
      </c>
      <c r="O27" s="13">
        <v>0</v>
      </c>
    </row>
    <row r="28" spans="1:15" ht="34.5" customHeight="1" x14ac:dyDescent="0.25">
      <c r="A28" s="61"/>
      <c r="B28" s="65"/>
      <c r="C28" s="66"/>
      <c r="D28" s="61"/>
      <c r="E28" s="70"/>
      <c r="F28" s="73"/>
      <c r="G28" s="73"/>
      <c r="H28" s="14" t="s">
        <v>99</v>
      </c>
      <c r="I28" s="14" t="s">
        <v>85</v>
      </c>
      <c r="J28" s="14" t="s">
        <v>228</v>
      </c>
      <c r="K28" s="14" t="s">
        <v>91</v>
      </c>
      <c r="L28" s="13">
        <v>0</v>
      </c>
      <c r="M28" s="13">
        <v>164.95</v>
      </c>
      <c r="N28" s="13">
        <v>0</v>
      </c>
      <c r="O28" s="13">
        <v>0</v>
      </c>
    </row>
    <row r="29" spans="1:15" s="10" customFormat="1" ht="62.25" customHeight="1" x14ac:dyDescent="0.25">
      <c r="A29" s="61"/>
      <c r="B29" s="65"/>
      <c r="C29" s="66"/>
      <c r="D29" s="61"/>
      <c r="E29" s="70"/>
      <c r="F29" s="73"/>
      <c r="G29" s="73"/>
      <c r="H29" s="14" t="s">
        <v>99</v>
      </c>
      <c r="I29" s="14" t="s">
        <v>85</v>
      </c>
      <c r="J29" s="14" t="s">
        <v>213</v>
      </c>
      <c r="K29" s="14" t="s">
        <v>91</v>
      </c>
      <c r="L29" s="13">
        <v>1927</v>
      </c>
      <c r="M29" s="13">
        <v>0</v>
      </c>
      <c r="N29" s="13">
        <v>0</v>
      </c>
      <c r="O29" s="13">
        <v>0</v>
      </c>
    </row>
    <row r="30" spans="1:15" ht="67.5" hidden="1" customHeight="1" x14ac:dyDescent="0.25">
      <c r="A30" s="62"/>
      <c r="B30" s="67"/>
      <c r="C30" s="68"/>
      <c r="D30" s="62"/>
      <c r="E30" s="71"/>
      <c r="F30" s="74"/>
      <c r="G30" s="74"/>
      <c r="H30" s="5" t="s">
        <v>99</v>
      </c>
      <c r="I30" s="5" t="s">
        <v>85</v>
      </c>
      <c r="J30" s="5" t="s">
        <v>199</v>
      </c>
      <c r="K30" s="5" t="s">
        <v>91</v>
      </c>
      <c r="L30" s="6">
        <v>0</v>
      </c>
      <c r="M30" s="6">
        <v>164.95</v>
      </c>
      <c r="N30" s="6">
        <v>164.95</v>
      </c>
      <c r="O30" s="6">
        <v>0</v>
      </c>
    </row>
    <row r="31" spans="1:15" ht="18" hidden="1" customHeight="1" x14ac:dyDescent="0.25">
      <c r="A31" s="18">
        <v>992</v>
      </c>
      <c r="B31" s="82" t="s">
        <v>33</v>
      </c>
      <c r="C31" s="83"/>
      <c r="D31" s="18" t="s">
        <v>39</v>
      </c>
      <c r="E31" s="54" t="s">
        <v>149</v>
      </c>
      <c r="F31" s="55"/>
      <c r="G31" s="55"/>
      <c r="H31" s="55"/>
      <c r="I31" s="55"/>
      <c r="J31" s="55"/>
      <c r="K31" s="56"/>
      <c r="L31" s="12">
        <f>L32</f>
        <v>5</v>
      </c>
      <c r="M31" s="12">
        <f t="shared" ref="M31" si="3">M32</f>
        <v>0</v>
      </c>
      <c r="N31" s="12">
        <f>N32</f>
        <v>0</v>
      </c>
      <c r="O31" s="12">
        <f>O32</f>
        <v>0</v>
      </c>
    </row>
    <row r="32" spans="1:15" ht="53.25" hidden="1" customHeight="1" x14ac:dyDescent="0.25">
      <c r="A32" s="17"/>
      <c r="B32" s="80"/>
      <c r="C32" s="81"/>
      <c r="D32" s="17"/>
      <c r="E32" s="11" t="s">
        <v>167</v>
      </c>
      <c r="F32" s="11" t="s">
        <v>150</v>
      </c>
      <c r="G32" s="11" t="s">
        <v>84</v>
      </c>
      <c r="H32" s="14" t="s">
        <v>151</v>
      </c>
      <c r="I32" s="14" t="s">
        <v>86</v>
      </c>
      <c r="J32" s="14" t="s">
        <v>152</v>
      </c>
      <c r="K32" s="14" t="s">
        <v>91</v>
      </c>
      <c r="L32" s="13">
        <v>5</v>
      </c>
      <c r="M32" s="13">
        <v>0</v>
      </c>
      <c r="N32" s="13">
        <v>0</v>
      </c>
      <c r="O32" s="13">
        <v>0</v>
      </c>
    </row>
    <row r="33" spans="1:15" s="10" customFormat="1" ht="40.5" customHeight="1" x14ac:dyDescent="0.25">
      <c r="A33" s="17">
        <v>992</v>
      </c>
      <c r="B33" s="63" t="s">
        <v>34</v>
      </c>
      <c r="C33" s="64"/>
      <c r="D33" s="17" t="s">
        <v>40</v>
      </c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ht="66" customHeight="1" x14ac:dyDescent="0.25">
      <c r="A34" s="17">
        <v>992</v>
      </c>
      <c r="B34" s="63" t="s">
        <v>35</v>
      </c>
      <c r="C34" s="64"/>
      <c r="D34" s="17" t="s">
        <v>50</v>
      </c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ht="66" customHeight="1" x14ac:dyDescent="0.25">
      <c r="A35" s="17">
        <v>992</v>
      </c>
      <c r="B35" s="63" t="s">
        <v>41</v>
      </c>
      <c r="C35" s="64"/>
      <c r="D35" s="17" t="s">
        <v>51</v>
      </c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ht="66" customHeight="1" x14ac:dyDescent="0.25">
      <c r="A36" s="18">
        <v>992</v>
      </c>
      <c r="B36" s="82" t="s">
        <v>42</v>
      </c>
      <c r="C36" s="83"/>
      <c r="D36" s="18" t="s">
        <v>52</v>
      </c>
      <c r="E36" s="54" t="s">
        <v>139</v>
      </c>
      <c r="F36" s="55"/>
      <c r="G36" s="55"/>
      <c r="H36" s="55"/>
      <c r="I36" s="55"/>
      <c r="J36" s="55"/>
      <c r="K36" s="56"/>
      <c r="L36" s="12">
        <f>L37+L41</f>
        <v>213.03399999999999</v>
      </c>
      <c r="M36" s="12">
        <f>M37+M38+M40</f>
        <v>50.1</v>
      </c>
      <c r="N36" s="12">
        <f>N37+N40</f>
        <v>0</v>
      </c>
      <c r="O36" s="12">
        <f>O37</f>
        <v>0</v>
      </c>
    </row>
    <row r="37" spans="1:15" ht="66" customHeight="1" x14ac:dyDescent="0.25">
      <c r="A37" s="17"/>
      <c r="B37" s="80"/>
      <c r="C37" s="81"/>
      <c r="D37" s="17"/>
      <c r="E37" s="11" t="s">
        <v>167</v>
      </c>
      <c r="F37" s="11" t="s">
        <v>140</v>
      </c>
      <c r="G37" s="11" t="s">
        <v>84</v>
      </c>
      <c r="H37" s="14" t="s">
        <v>136</v>
      </c>
      <c r="I37" s="14" t="s">
        <v>103</v>
      </c>
      <c r="J37" s="14" t="s">
        <v>141</v>
      </c>
      <c r="K37" s="14" t="s">
        <v>91</v>
      </c>
      <c r="L37" s="13">
        <v>196.864</v>
      </c>
      <c r="M37" s="13">
        <v>50.1</v>
      </c>
      <c r="N37" s="13">
        <v>0</v>
      </c>
      <c r="O37" s="13">
        <v>0</v>
      </c>
    </row>
    <row r="38" spans="1:15" ht="28.5" hidden="1" customHeight="1" x14ac:dyDescent="0.25">
      <c r="A38" s="17"/>
      <c r="B38" s="31"/>
      <c r="C38" s="32"/>
      <c r="D38" s="17"/>
      <c r="E38" s="11" t="s">
        <v>169</v>
      </c>
      <c r="F38" s="11"/>
      <c r="G38" s="11" t="s">
        <v>166</v>
      </c>
      <c r="H38" s="14" t="s">
        <v>136</v>
      </c>
      <c r="I38" s="14" t="s">
        <v>103</v>
      </c>
      <c r="J38" s="14" t="s">
        <v>170</v>
      </c>
      <c r="K38" s="14" t="s">
        <v>91</v>
      </c>
      <c r="L38" s="13">
        <v>16.170000000000002</v>
      </c>
      <c r="M38" s="13">
        <v>0</v>
      </c>
      <c r="N38" s="13">
        <v>0</v>
      </c>
      <c r="O38" s="13">
        <v>0</v>
      </c>
    </row>
    <row r="39" spans="1:15" ht="146.25" hidden="1" customHeight="1" x14ac:dyDescent="0.25">
      <c r="A39" s="17"/>
      <c r="B39" s="80"/>
      <c r="C39" s="81"/>
      <c r="D39" s="17"/>
      <c r="E39" s="11" t="s">
        <v>206</v>
      </c>
      <c r="F39" s="11"/>
      <c r="G39" s="26" t="s">
        <v>207</v>
      </c>
      <c r="H39" s="14" t="s">
        <v>136</v>
      </c>
      <c r="I39" s="14" t="s">
        <v>103</v>
      </c>
      <c r="J39" s="14" t="s">
        <v>208</v>
      </c>
      <c r="K39" s="14" t="s">
        <v>91</v>
      </c>
      <c r="L39" s="13">
        <v>0</v>
      </c>
      <c r="M39" s="13">
        <v>0</v>
      </c>
      <c r="N39" s="13">
        <v>0</v>
      </c>
      <c r="O39" s="13">
        <v>818.21500000000003</v>
      </c>
    </row>
    <row r="40" spans="1:15" ht="39.75" hidden="1" customHeight="1" x14ac:dyDescent="0.25">
      <c r="A40" s="17"/>
      <c r="B40" s="80"/>
      <c r="C40" s="81"/>
      <c r="D40" s="17"/>
      <c r="E40" s="11" t="s">
        <v>179</v>
      </c>
      <c r="F40" s="11"/>
      <c r="G40" s="26" t="s">
        <v>180</v>
      </c>
      <c r="H40" s="14" t="s">
        <v>136</v>
      </c>
      <c r="I40" s="14" t="s">
        <v>103</v>
      </c>
      <c r="J40" s="14" t="s">
        <v>181</v>
      </c>
      <c r="K40" s="14" t="s">
        <v>91</v>
      </c>
      <c r="L40" s="13">
        <v>2107</v>
      </c>
      <c r="M40" s="13">
        <v>0</v>
      </c>
      <c r="N40" s="13">
        <v>0</v>
      </c>
      <c r="O40" s="13">
        <v>0</v>
      </c>
    </row>
    <row r="41" spans="1:15" ht="69.75" customHeight="1" x14ac:dyDescent="0.25">
      <c r="A41" s="17"/>
      <c r="B41" s="46"/>
      <c r="C41" s="47"/>
      <c r="D41" s="17"/>
      <c r="E41" s="11" t="s">
        <v>225</v>
      </c>
      <c r="F41" s="11"/>
      <c r="G41" s="26" t="s">
        <v>226</v>
      </c>
      <c r="H41" s="14" t="s">
        <v>136</v>
      </c>
      <c r="I41" s="14" t="s">
        <v>103</v>
      </c>
      <c r="J41" s="14" t="s">
        <v>170</v>
      </c>
      <c r="K41" s="14" t="s">
        <v>91</v>
      </c>
      <c r="L41" s="13">
        <v>16.170000000000002</v>
      </c>
      <c r="M41" s="13">
        <v>0</v>
      </c>
      <c r="N41" s="13">
        <v>0</v>
      </c>
      <c r="O41" s="13">
        <v>0</v>
      </c>
    </row>
    <row r="42" spans="1:15" s="10" customFormat="1" ht="42.75" customHeight="1" x14ac:dyDescent="0.25">
      <c r="A42" s="17">
        <v>992</v>
      </c>
      <c r="B42" s="63" t="s">
        <v>43</v>
      </c>
      <c r="C42" s="64"/>
      <c r="D42" s="17" t="s">
        <v>53</v>
      </c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1:15" ht="92.25" customHeight="1" x14ac:dyDescent="0.25">
      <c r="A43" s="17">
        <v>992</v>
      </c>
      <c r="B43" s="63" t="s">
        <v>44</v>
      </c>
      <c r="C43" s="64"/>
      <c r="D43" s="17" t="s">
        <v>54</v>
      </c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ht="29.25" customHeight="1" x14ac:dyDescent="0.25">
      <c r="A44" s="17">
        <v>992</v>
      </c>
      <c r="B44" s="63" t="s">
        <v>45</v>
      </c>
      <c r="C44" s="64"/>
      <c r="D44" s="17" t="s">
        <v>55</v>
      </c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1:15" ht="58.5" customHeight="1" x14ac:dyDescent="0.25">
      <c r="A45" s="18">
        <v>992</v>
      </c>
      <c r="B45" s="82" t="s">
        <v>46</v>
      </c>
      <c r="C45" s="83"/>
      <c r="D45" s="18" t="s">
        <v>56</v>
      </c>
      <c r="E45" s="54" t="s">
        <v>132</v>
      </c>
      <c r="F45" s="55"/>
      <c r="G45" s="55"/>
      <c r="H45" s="55"/>
      <c r="I45" s="55"/>
      <c r="J45" s="55"/>
      <c r="K45" s="56"/>
      <c r="L45" s="12">
        <f>L46</f>
        <v>0</v>
      </c>
      <c r="M45" s="12">
        <f t="shared" ref="M45:O45" si="4">M46</f>
        <v>0</v>
      </c>
      <c r="N45" s="12">
        <f t="shared" si="4"/>
        <v>0</v>
      </c>
      <c r="O45" s="12">
        <f t="shared" si="4"/>
        <v>0</v>
      </c>
    </row>
    <row r="46" spans="1:15" s="10" customFormat="1" ht="28.5" customHeight="1" x14ac:dyDescent="0.25">
      <c r="A46" s="17"/>
      <c r="B46" s="80"/>
      <c r="C46" s="81"/>
      <c r="D46" s="17"/>
      <c r="E46" s="11" t="s">
        <v>182</v>
      </c>
      <c r="F46" s="11"/>
      <c r="G46" s="11" t="s">
        <v>183</v>
      </c>
      <c r="H46" s="14" t="s">
        <v>89</v>
      </c>
      <c r="I46" s="14" t="s">
        <v>112</v>
      </c>
      <c r="J46" s="14" t="s">
        <v>156</v>
      </c>
      <c r="K46" s="14" t="s">
        <v>91</v>
      </c>
      <c r="L46" s="13">
        <v>0</v>
      </c>
      <c r="M46" s="13">
        <v>0</v>
      </c>
      <c r="N46" s="13">
        <v>0</v>
      </c>
      <c r="O46" s="13">
        <v>0</v>
      </c>
    </row>
    <row r="47" spans="1:15" s="10" customFormat="1" ht="67.5" customHeight="1" x14ac:dyDescent="0.25">
      <c r="A47" s="18">
        <v>992</v>
      </c>
      <c r="B47" s="82" t="s">
        <v>47</v>
      </c>
      <c r="C47" s="83"/>
      <c r="D47" s="18" t="s">
        <v>57</v>
      </c>
      <c r="E47" s="54" t="s">
        <v>142</v>
      </c>
      <c r="F47" s="55"/>
      <c r="G47" s="55"/>
      <c r="H47" s="55"/>
      <c r="I47" s="55"/>
      <c r="J47" s="55"/>
      <c r="K47" s="56"/>
      <c r="L47" s="12">
        <f>L48</f>
        <v>5</v>
      </c>
      <c r="M47" s="12">
        <f>M55</f>
        <v>0</v>
      </c>
      <c r="N47" s="12">
        <f t="shared" ref="N47:O47" si="5">N48</f>
        <v>0</v>
      </c>
      <c r="O47" s="12">
        <f t="shared" si="5"/>
        <v>0</v>
      </c>
    </row>
    <row r="48" spans="1:15" ht="53.25" hidden="1" customHeight="1" x14ac:dyDescent="0.25">
      <c r="A48" s="18"/>
      <c r="B48" s="89"/>
      <c r="C48" s="90"/>
      <c r="D48" s="18"/>
      <c r="E48" s="11" t="s">
        <v>167</v>
      </c>
      <c r="F48" s="11" t="s">
        <v>133</v>
      </c>
      <c r="G48" s="11" t="s">
        <v>84</v>
      </c>
      <c r="H48" s="14" t="s">
        <v>143</v>
      </c>
      <c r="I48" s="14" t="s">
        <v>143</v>
      </c>
      <c r="J48" s="14" t="s">
        <v>144</v>
      </c>
      <c r="K48" s="14" t="s">
        <v>91</v>
      </c>
      <c r="L48" s="13">
        <v>5</v>
      </c>
      <c r="M48" s="13">
        <v>0.5</v>
      </c>
      <c r="N48" s="13">
        <v>0</v>
      </c>
      <c r="O48" s="13">
        <v>0</v>
      </c>
    </row>
    <row r="49" spans="1:15" ht="53.25" hidden="1" customHeight="1" x14ac:dyDescent="0.25">
      <c r="A49" s="9">
        <v>992</v>
      </c>
      <c r="B49" s="97" t="s">
        <v>187</v>
      </c>
      <c r="C49" s="97"/>
      <c r="D49" s="9" t="s">
        <v>188</v>
      </c>
      <c r="E49" s="77" t="s">
        <v>189</v>
      </c>
      <c r="F49" s="78"/>
      <c r="G49" s="78"/>
      <c r="H49" s="78"/>
      <c r="I49" s="78"/>
      <c r="J49" s="78"/>
      <c r="K49" s="79"/>
      <c r="L49" s="38">
        <f>L50</f>
        <v>1</v>
      </c>
      <c r="M49" s="38">
        <f>M50</f>
        <v>0.5</v>
      </c>
      <c r="N49" s="38">
        <f>N50</f>
        <v>0</v>
      </c>
      <c r="O49" s="38">
        <f>O50</f>
        <v>0</v>
      </c>
    </row>
    <row r="50" spans="1:15" ht="70.5" hidden="1" customHeight="1" x14ac:dyDescent="0.25">
      <c r="A50" s="9"/>
      <c r="B50" s="85"/>
      <c r="C50" s="85"/>
      <c r="D50" s="39"/>
      <c r="E50" s="40" t="s">
        <v>167</v>
      </c>
      <c r="F50" s="40"/>
      <c r="G50" s="40" t="s">
        <v>84</v>
      </c>
      <c r="H50" s="41" t="s">
        <v>85</v>
      </c>
      <c r="I50" s="41" t="s">
        <v>108</v>
      </c>
      <c r="J50" s="41" t="s">
        <v>190</v>
      </c>
      <c r="K50" s="41" t="s">
        <v>91</v>
      </c>
      <c r="L50" s="42">
        <v>1</v>
      </c>
      <c r="M50" s="42">
        <v>0.5</v>
      </c>
      <c r="N50" s="42">
        <v>0</v>
      </c>
      <c r="O50" s="42">
        <v>0</v>
      </c>
    </row>
    <row r="51" spans="1:15" ht="17.25" hidden="1" customHeight="1" x14ac:dyDescent="0.25">
      <c r="A51" s="17">
        <v>992</v>
      </c>
      <c r="B51" s="63" t="s">
        <v>48</v>
      </c>
      <c r="C51" s="64"/>
      <c r="D51" s="17" t="s">
        <v>63</v>
      </c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1:15" ht="17.25" hidden="1" customHeight="1" x14ac:dyDescent="0.25">
      <c r="A52" s="17">
        <v>992</v>
      </c>
      <c r="B52" s="63" t="s">
        <v>49</v>
      </c>
      <c r="C52" s="64"/>
      <c r="D52" s="17" t="s">
        <v>64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1:15" ht="19.5" hidden="1" customHeight="1" x14ac:dyDescent="0.25">
      <c r="A53" s="17">
        <v>992</v>
      </c>
      <c r="B53" s="63" t="s">
        <v>58</v>
      </c>
      <c r="C53" s="64"/>
      <c r="D53" s="19" t="s">
        <v>65</v>
      </c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</row>
    <row r="54" spans="1:15" ht="33" hidden="1" customHeight="1" x14ac:dyDescent="0.25">
      <c r="A54" s="17">
        <v>992</v>
      </c>
      <c r="B54" s="65" t="s">
        <v>59</v>
      </c>
      <c r="C54" s="66"/>
      <c r="D54" s="19" t="s">
        <v>66</v>
      </c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</row>
    <row r="55" spans="1:15" ht="57" customHeight="1" x14ac:dyDescent="0.25">
      <c r="A55" s="17"/>
      <c r="B55" s="50"/>
      <c r="C55" s="51"/>
      <c r="D55" s="19"/>
      <c r="E55" s="19" t="s">
        <v>167</v>
      </c>
      <c r="F55" s="19"/>
      <c r="G55" s="19" t="s">
        <v>84</v>
      </c>
      <c r="H55" s="114" t="s">
        <v>143</v>
      </c>
      <c r="I55" s="114" t="s">
        <v>143</v>
      </c>
      <c r="J55" s="19">
        <v>6400010280</v>
      </c>
      <c r="K55" s="19">
        <v>240</v>
      </c>
      <c r="L55" s="115">
        <v>5</v>
      </c>
      <c r="M55" s="115">
        <v>0</v>
      </c>
      <c r="N55" s="115">
        <v>0</v>
      </c>
      <c r="O55" s="115">
        <v>0</v>
      </c>
    </row>
    <row r="56" spans="1:15" ht="33" customHeight="1" x14ac:dyDescent="0.25">
      <c r="A56" s="17">
        <v>992</v>
      </c>
      <c r="B56" s="63" t="s">
        <v>60</v>
      </c>
      <c r="C56" s="64"/>
      <c r="D56" s="19" t="s">
        <v>67</v>
      </c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</row>
    <row r="57" spans="1:15" ht="57" customHeight="1" x14ac:dyDescent="0.25">
      <c r="A57" s="17">
        <v>992</v>
      </c>
      <c r="B57" s="63" t="s">
        <v>61</v>
      </c>
      <c r="C57" s="64"/>
      <c r="D57" s="19" t="s">
        <v>68</v>
      </c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</row>
    <row r="58" spans="1:15" ht="15" customHeight="1" x14ac:dyDescent="0.25">
      <c r="A58" s="17">
        <v>992</v>
      </c>
      <c r="B58" s="80" t="s">
        <v>62</v>
      </c>
      <c r="C58" s="81"/>
      <c r="D58" s="19" t="s">
        <v>69</v>
      </c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</row>
    <row r="59" spans="1:15" ht="47.25" customHeight="1" x14ac:dyDescent="0.25">
      <c r="A59" s="9">
        <v>992</v>
      </c>
      <c r="B59" s="75" t="s">
        <v>195</v>
      </c>
      <c r="C59" s="76"/>
      <c r="D59" s="43" t="s">
        <v>196</v>
      </c>
      <c r="E59" s="94"/>
      <c r="F59" s="95"/>
      <c r="G59" s="95"/>
      <c r="H59" s="95"/>
      <c r="I59" s="95"/>
      <c r="J59" s="95"/>
      <c r="K59" s="96"/>
      <c r="L59" s="38">
        <f>L60</f>
        <v>1.5</v>
      </c>
      <c r="M59" s="38">
        <f>M60</f>
        <v>1.5</v>
      </c>
      <c r="N59" s="38">
        <f>N60</f>
        <v>0</v>
      </c>
      <c r="O59" s="38">
        <f>O60</f>
        <v>0</v>
      </c>
    </row>
    <row r="60" spans="1:15" ht="51" customHeight="1" x14ac:dyDescent="0.25">
      <c r="A60" s="9"/>
      <c r="B60" s="94"/>
      <c r="C60" s="96"/>
      <c r="D60" s="43"/>
      <c r="E60" s="11" t="s">
        <v>167</v>
      </c>
      <c r="F60" s="37"/>
      <c r="G60" s="11" t="s">
        <v>84</v>
      </c>
      <c r="H60" s="5" t="s">
        <v>108</v>
      </c>
      <c r="I60" s="5" t="s">
        <v>85</v>
      </c>
      <c r="J60" s="5" t="s">
        <v>197</v>
      </c>
      <c r="K60" s="5" t="s">
        <v>198</v>
      </c>
      <c r="L60" s="42">
        <v>1.5</v>
      </c>
      <c r="M60" s="42">
        <v>1.5</v>
      </c>
      <c r="N60" s="42">
        <v>0</v>
      </c>
      <c r="O60" s="42">
        <v>0</v>
      </c>
    </row>
    <row r="61" spans="1:15" ht="66" customHeight="1" x14ac:dyDescent="0.25">
      <c r="A61" s="17"/>
      <c r="B61" s="80"/>
      <c r="C61" s="81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</row>
    <row r="62" spans="1:15" ht="64.5" customHeight="1" x14ac:dyDescent="0.25">
      <c r="A62" s="57" t="s">
        <v>16</v>
      </c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9"/>
    </row>
    <row r="63" spans="1:15" ht="68.25" customHeight="1" x14ac:dyDescent="0.25">
      <c r="A63" s="20">
        <v>992</v>
      </c>
      <c r="B63" s="84" t="s">
        <v>70</v>
      </c>
      <c r="C63" s="84"/>
      <c r="D63" s="21" t="s">
        <v>71</v>
      </c>
      <c r="E63" s="91"/>
      <c r="F63" s="92"/>
      <c r="G63" s="92"/>
      <c r="H63" s="92"/>
      <c r="I63" s="92"/>
      <c r="J63" s="92"/>
      <c r="K63" s="93"/>
      <c r="L63" s="12">
        <f>L64+L65+L66+L67</f>
        <v>2808.5680000000002</v>
      </c>
      <c r="M63" s="12">
        <f>M64+M65+M66+M67</f>
        <v>3302.4279999999999</v>
      </c>
      <c r="N63" s="12">
        <f>N64+N65</f>
        <v>2351.335</v>
      </c>
      <c r="O63" s="12">
        <f>O64+O65+O66+O67</f>
        <v>2371.6349999999998</v>
      </c>
    </row>
    <row r="64" spans="1:15" ht="64.5" customHeight="1" x14ac:dyDescent="0.25">
      <c r="A64" s="22"/>
      <c r="B64" s="80"/>
      <c r="C64" s="81"/>
      <c r="D64" s="11"/>
      <c r="E64" s="11" t="s">
        <v>167</v>
      </c>
      <c r="F64" s="11" t="s">
        <v>83</v>
      </c>
      <c r="G64" s="11" t="s">
        <v>84</v>
      </c>
      <c r="H64" s="14" t="s">
        <v>85</v>
      </c>
      <c r="I64" s="14" t="s">
        <v>86</v>
      </c>
      <c r="J64" s="14" t="s">
        <v>87</v>
      </c>
      <c r="K64" s="14" t="s">
        <v>88</v>
      </c>
      <c r="L64" s="13">
        <v>750.452</v>
      </c>
      <c r="M64" s="13">
        <v>764.53499999999997</v>
      </c>
      <c r="N64" s="13">
        <v>764.53499999999997</v>
      </c>
      <c r="O64" s="13">
        <v>764.53499999999997</v>
      </c>
    </row>
    <row r="65" spans="1:15" s="10" customFormat="1" ht="104.25" customHeight="1" x14ac:dyDescent="0.25">
      <c r="A65" s="22"/>
      <c r="B65" s="80"/>
      <c r="C65" s="81"/>
      <c r="D65" s="11"/>
      <c r="E65" s="11" t="s">
        <v>167</v>
      </c>
      <c r="F65" s="11" t="s">
        <v>83</v>
      </c>
      <c r="G65" s="11" t="s">
        <v>84</v>
      </c>
      <c r="H65" s="14" t="s">
        <v>85</v>
      </c>
      <c r="I65" s="14" t="s">
        <v>89</v>
      </c>
      <c r="J65" s="14" t="s">
        <v>90</v>
      </c>
      <c r="K65" s="14" t="s">
        <v>88</v>
      </c>
      <c r="L65" s="13">
        <v>1754.2729999999999</v>
      </c>
      <c r="M65" s="13">
        <v>2430.2930000000001</v>
      </c>
      <c r="N65" s="13">
        <v>1586.8</v>
      </c>
      <c r="O65" s="13">
        <v>1607.1</v>
      </c>
    </row>
    <row r="66" spans="1:15" ht="69" customHeight="1" x14ac:dyDescent="0.25">
      <c r="A66" s="22"/>
      <c r="B66" s="80"/>
      <c r="C66" s="81"/>
      <c r="D66" s="11"/>
      <c r="E66" s="11" t="s">
        <v>167</v>
      </c>
      <c r="F66" s="11" t="s">
        <v>83</v>
      </c>
      <c r="G66" s="11" t="s">
        <v>84</v>
      </c>
      <c r="H66" s="14" t="s">
        <v>85</v>
      </c>
      <c r="I66" s="14" t="s">
        <v>89</v>
      </c>
      <c r="J66" s="14" t="s">
        <v>90</v>
      </c>
      <c r="K66" s="14" t="s">
        <v>91</v>
      </c>
      <c r="L66" s="13">
        <v>212.72200000000001</v>
      </c>
      <c r="M66" s="13">
        <v>87.6</v>
      </c>
      <c r="N66" s="13">
        <v>0</v>
      </c>
      <c r="O66" s="13">
        <v>0</v>
      </c>
    </row>
    <row r="67" spans="1:15" ht="69" customHeight="1" x14ac:dyDescent="0.25">
      <c r="A67" s="22"/>
      <c r="B67" s="80"/>
      <c r="C67" s="81"/>
      <c r="D67" s="11"/>
      <c r="E67" s="11" t="s">
        <v>167</v>
      </c>
      <c r="F67" s="11" t="s">
        <v>83</v>
      </c>
      <c r="G67" s="11" t="s">
        <v>84</v>
      </c>
      <c r="H67" s="14" t="s">
        <v>85</v>
      </c>
      <c r="I67" s="14" t="s">
        <v>89</v>
      </c>
      <c r="J67" s="14" t="s">
        <v>90</v>
      </c>
      <c r="K67" s="14" t="s">
        <v>92</v>
      </c>
      <c r="L67" s="13">
        <v>91.120999999999995</v>
      </c>
      <c r="M67" s="13">
        <v>20</v>
      </c>
      <c r="N67" s="13">
        <v>0</v>
      </c>
      <c r="O67" s="13">
        <v>0</v>
      </c>
    </row>
    <row r="68" spans="1:15" ht="69" customHeight="1" x14ac:dyDescent="0.25">
      <c r="A68" s="20">
        <v>992</v>
      </c>
      <c r="B68" s="84" t="s">
        <v>73</v>
      </c>
      <c r="C68" s="84"/>
      <c r="D68" s="21" t="s">
        <v>72</v>
      </c>
      <c r="E68" s="54" t="s">
        <v>105</v>
      </c>
      <c r="F68" s="55"/>
      <c r="G68" s="55"/>
      <c r="H68" s="55"/>
      <c r="I68" s="55"/>
      <c r="J68" s="55"/>
      <c r="K68" s="56"/>
      <c r="L68" s="12">
        <f>L69+L70+L71</f>
        <v>3797.953</v>
      </c>
      <c r="M68" s="12">
        <f>M69+M70+M71</f>
        <v>4026.3670000000002</v>
      </c>
      <c r="N68" s="12">
        <f>N69+N70+N71</f>
        <v>3255.3</v>
      </c>
      <c r="O68" s="12">
        <f>O69+O70+O71</f>
        <v>3255.3</v>
      </c>
    </row>
    <row r="69" spans="1:15" ht="69" customHeight="1" x14ac:dyDescent="0.25">
      <c r="A69" s="22"/>
      <c r="B69" s="80"/>
      <c r="C69" s="81"/>
      <c r="D69" s="11"/>
      <c r="E69" s="11" t="s">
        <v>167</v>
      </c>
      <c r="F69" s="11" t="s">
        <v>107</v>
      </c>
      <c r="G69" s="11" t="s">
        <v>106</v>
      </c>
      <c r="H69" s="14" t="s">
        <v>85</v>
      </c>
      <c r="I69" s="14" t="s">
        <v>108</v>
      </c>
      <c r="J69" s="14" t="s">
        <v>109</v>
      </c>
      <c r="K69" s="14" t="s">
        <v>110</v>
      </c>
      <c r="L69" s="13">
        <v>3275.2510000000002</v>
      </c>
      <c r="M69" s="13">
        <v>3909.3670000000002</v>
      </c>
      <c r="N69" s="13">
        <v>3255.3</v>
      </c>
      <c r="O69" s="13">
        <v>3255.3</v>
      </c>
    </row>
    <row r="70" spans="1:15" ht="69" customHeight="1" x14ac:dyDescent="0.25">
      <c r="A70" s="22"/>
      <c r="B70" s="80"/>
      <c r="C70" s="81"/>
      <c r="D70" s="11"/>
      <c r="E70" s="11" t="s">
        <v>167</v>
      </c>
      <c r="F70" s="11" t="s">
        <v>107</v>
      </c>
      <c r="G70" s="11" t="s">
        <v>106</v>
      </c>
      <c r="H70" s="14" t="s">
        <v>85</v>
      </c>
      <c r="I70" s="14" t="s">
        <v>108</v>
      </c>
      <c r="J70" s="14" t="s">
        <v>109</v>
      </c>
      <c r="K70" s="14" t="s">
        <v>91</v>
      </c>
      <c r="L70" s="13">
        <v>517.52099999999996</v>
      </c>
      <c r="M70" s="13">
        <v>117</v>
      </c>
      <c r="N70" s="13">
        <v>0</v>
      </c>
      <c r="O70" s="13">
        <v>0</v>
      </c>
    </row>
    <row r="71" spans="1:15" s="10" customFormat="1" ht="133.5" customHeight="1" x14ac:dyDescent="0.25">
      <c r="A71" s="22"/>
      <c r="B71" s="80"/>
      <c r="C71" s="81"/>
      <c r="D71" s="11"/>
      <c r="E71" s="11" t="s">
        <v>167</v>
      </c>
      <c r="F71" s="11" t="s">
        <v>107</v>
      </c>
      <c r="G71" s="11" t="s">
        <v>106</v>
      </c>
      <c r="H71" s="14" t="s">
        <v>85</v>
      </c>
      <c r="I71" s="14" t="s">
        <v>108</v>
      </c>
      <c r="J71" s="14" t="s">
        <v>109</v>
      </c>
      <c r="K71" s="14" t="s">
        <v>92</v>
      </c>
      <c r="L71" s="13">
        <v>5.181</v>
      </c>
      <c r="M71" s="13">
        <v>0</v>
      </c>
      <c r="N71" s="13">
        <v>0</v>
      </c>
      <c r="O71" s="13">
        <v>0</v>
      </c>
    </row>
    <row r="72" spans="1:15" s="10" customFormat="1" ht="133.5" customHeight="1" x14ac:dyDescent="0.25">
      <c r="A72" s="8">
        <v>992</v>
      </c>
      <c r="B72" s="97" t="s">
        <v>200</v>
      </c>
      <c r="C72" s="97"/>
      <c r="D72" s="44" t="s">
        <v>201</v>
      </c>
      <c r="E72" s="77" t="s">
        <v>202</v>
      </c>
      <c r="F72" s="78"/>
      <c r="G72" s="78"/>
      <c r="H72" s="78"/>
      <c r="I72" s="78"/>
      <c r="J72" s="78"/>
      <c r="K72" s="79"/>
      <c r="L72" s="7">
        <f>L73</f>
        <v>339.1</v>
      </c>
      <c r="M72" s="7">
        <f>M73</f>
        <v>350</v>
      </c>
      <c r="N72" s="7">
        <f>N73</f>
        <v>0</v>
      </c>
      <c r="O72" s="7">
        <f>O73</f>
        <v>0</v>
      </c>
    </row>
    <row r="73" spans="1:15" ht="66" customHeight="1" x14ac:dyDescent="0.25">
      <c r="A73" s="45"/>
      <c r="B73" s="52"/>
      <c r="C73" s="53"/>
      <c r="D73" s="40"/>
      <c r="E73" s="40" t="s">
        <v>167</v>
      </c>
      <c r="F73" s="40" t="s">
        <v>203</v>
      </c>
      <c r="G73" s="40" t="s">
        <v>106</v>
      </c>
      <c r="H73" s="5" t="s">
        <v>85</v>
      </c>
      <c r="I73" s="5" t="s">
        <v>143</v>
      </c>
      <c r="J73" s="5" t="s">
        <v>204</v>
      </c>
      <c r="K73" s="5" t="s">
        <v>205</v>
      </c>
      <c r="L73" s="6">
        <v>339.1</v>
      </c>
      <c r="M73" s="6">
        <v>350</v>
      </c>
      <c r="N73" s="6">
        <v>0</v>
      </c>
      <c r="O73" s="6">
        <v>0</v>
      </c>
    </row>
    <row r="74" spans="1:15" ht="127.5" x14ac:dyDescent="0.25">
      <c r="A74" s="20">
        <v>992</v>
      </c>
      <c r="B74" s="84" t="s">
        <v>157</v>
      </c>
      <c r="C74" s="84"/>
      <c r="D74" s="21" t="s">
        <v>158</v>
      </c>
      <c r="E74" s="54" t="s">
        <v>159</v>
      </c>
      <c r="F74" s="55"/>
      <c r="G74" s="55"/>
      <c r="H74" s="55"/>
      <c r="I74" s="55"/>
      <c r="J74" s="55"/>
      <c r="K74" s="56"/>
      <c r="L74" s="12">
        <f>L75</f>
        <v>0</v>
      </c>
      <c r="M74" s="12">
        <f>M75</f>
        <v>0</v>
      </c>
      <c r="N74" s="12">
        <f>N75</f>
        <v>0</v>
      </c>
      <c r="O74" s="12">
        <f>O75</f>
        <v>0</v>
      </c>
    </row>
    <row r="75" spans="1:15" ht="54" customHeight="1" x14ac:dyDescent="0.25">
      <c r="A75" s="22"/>
      <c r="B75" s="80"/>
      <c r="C75" s="81"/>
      <c r="D75" s="11"/>
      <c r="E75" s="11" t="s">
        <v>165</v>
      </c>
      <c r="F75" s="11" t="s">
        <v>160</v>
      </c>
      <c r="G75" s="11" t="s">
        <v>106</v>
      </c>
      <c r="H75" s="14" t="s">
        <v>89</v>
      </c>
      <c r="I75" s="14" t="s">
        <v>112</v>
      </c>
      <c r="J75" s="14" t="s">
        <v>171</v>
      </c>
      <c r="K75" s="14" t="s">
        <v>91</v>
      </c>
      <c r="L75" s="13">
        <v>0</v>
      </c>
      <c r="M75" s="13">
        <v>0</v>
      </c>
      <c r="N75" s="13">
        <v>0</v>
      </c>
      <c r="O75" s="13">
        <v>0</v>
      </c>
    </row>
    <row r="76" spans="1:15" ht="67.5" customHeight="1" x14ac:dyDescent="0.25">
      <c r="A76" s="20">
        <v>992</v>
      </c>
      <c r="B76" s="84" t="s">
        <v>74</v>
      </c>
      <c r="C76" s="84"/>
      <c r="D76" s="21" t="s">
        <v>75</v>
      </c>
      <c r="E76" s="54" t="s">
        <v>111</v>
      </c>
      <c r="F76" s="55"/>
      <c r="G76" s="55"/>
      <c r="H76" s="55"/>
      <c r="I76" s="55"/>
      <c r="J76" s="55"/>
      <c r="K76" s="56"/>
      <c r="L76" s="12">
        <f>L77</f>
        <v>20</v>
      </c>
      <c r="M76" s="12">
        <f t="shared" ref="M76:O76" si="6">M77</f>
        <v>0</v>
      </c>
      <c r="N76" s="12">
        <f t="shared" si="6"/>
        <v>0</v>
      </c>
      <c r="O76" s="12">
        <f t="shared" si="6"/>
        <v>0</v>
      </c>
    </row>
    <row r="77" spans="1:15" ht="67.5" customHeight="1" x14ac:dyDescent="0.25">
      <c r="A77" s="22"/>
      <c r="B77" s="80"/>
      <c r="C77" s="81"/>
      <c r="D77" s="11"/>
      <c r="E77" s="11" t="s">
        <v>165</v>
      </c>
      <c r="F77" s="11" t="s">
        <v>114</v>
      </c>
      <c r="G77" s="11" t="s">
        <v>106</v>
      </c>
      <c r="H77" s="14" t="s">
        <v>112</v>
      </c>
      <c r="I77" s="14" t="s">
        <v>89</v>
      </c>
      <c r="J77" s="14" t="s">
        <v>113</v>
      </c>
      <c r="K77" s="14" t="s">
        <v>91</v>
      </c>
      <c r="L77" s="13">
        <v>20</v>
      </c>
      <c r="M77" s="13">
        <v>0</v>
      </c>
      <c r="N77" s="13">
        <v>0</v>
      </c>
      <c r="O77" s="13">
        <v>0</v>
      </c>
    </row>
    <row r="78" spans="1:15" ht="63" customHeight="1" x14ac:dyDescent="0.25">
      <c r="A78" s="57" t="s">
        <v>17</v>
      </c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9"/>
    </row>
    <row r="79" spans="1:15" ht="51" x14ac:dyDescent="0.25">
      <c r="A79" s="20">
        <v>992</v>
      </c>
      <c r="B79" s="89" t="s">
        <v>115</v>
      </c>
      <c r="C79" s="90"/>
      <c r="D79" s="21" t="s">
        <v>116</v>
      </c>
      <c r="E79" s="86" t="s">
        <v>117</v>
      </c>
      <c r="F79" s="87"/>
      <c r="G79" s="87"/>
      <c r="H79" s="87"/>
      <c r="I79" s="87"/>
      <c r="J79" s="87"/>
      <c r="K79" s="88"/>
      <c r="L79" s="12">
        <f>L80+L81+L82</f>
        <v>113.38</v>
      </c>
      <c r="M79" s="12">
        <f>M80+M81+M82</f>
        <v>28.8</v>
      </c>
      <c r="N79" s="12">
        <f>N80+N81+N82</f>
        <v>28.8</v>
      </c>
      <c r="O79" s="12">
        <f>O80+O81+O82</f>
        <v>28.8</v>
      </c>
    </row>
    <row r="80" spans="1:15" s="10" customFormat="1" ht="59.25" customHeight="1" x14ac:dyDescent="0.25">
      <c r="A80" s="20"/>
      <c r="B80" s="33"/>
      <c r="C80" s="34"/>
      <c r="D80" s="21"/>
      <c r="E80" s="11" t="s">
        <v>165</v>
      </c>
      <c r="F80" s="11" t="s">
        <v>175</v>
      </c>
      <c r="G80" s="36" t="s">
        <v>177</v>
      </c>
      <c r="H80" s="14" t="s">
        <v>85</v>
      </c>
      <c r="I80" s="14" t="s">
        <v>108</v>
      </c>
      <c r="J80" s="11">
        <v>5420010030</v>
      </c>
      <c r="K80" s="35">
        <v>240</v>
      </c>
      <c r="L80" s="13">
        <v>0</v>
      </c>
      <c r="M80" s="13">
        <v>0</v>
      </c>
      <c r="N80" s="13">
        <v>0</v>
      </c>
      <c r="O80" s="13">
        <v>0</v>
      </c>
    </row>
    <row r="81" spans="1:19" ht="132.75" customHeight="1" x14ac:dyDescent="0.25">
      <c r="A81" s="16"/>
      <c r="B81" s="80"/>
      <c r="C81" s="81"/>
      <c r="D81" s="16"/>
      <c r="E81" s="11" t="s">
        <v>165</v>
      </c>
      <c r="F81" s="11" t="s">
        <v>118</v>
      </c>
      <c r="G81" s="11" t="s">
        <v>165</v>
      </c>
      <c r="H81" s="14" t="s">
        <v>85</v>
      </c>
      <c r="I81" s="14" t="s">
        <v>108</v>
      </c>
      <c r="J81" s="14" t="s">
        <v>119</v>
      </c>
      <c r="K81" s="14" t="s">
        <v>91</v>
      </c>
      <c r="L81" s="13">
        <v>84.58</v>
      </c>
      <c r="M81" s="13">
        <v>0</v>
      </c>
      <c r="N81" s="13">
        <v>0</v>
      </c>
      <c r="O81" s="13">
        <v>0</v>
      </c>
    </row>
    <row r="82" spans="1:19" s="10" customFormat="1" ht="39.75" customHeight="1" x14ac:dyDescent="0.25">
      <c r="A82" s="16"/>
      <c r="B82" s="80"/>
      <c r="C82" s="81"/>
      <c r="D82" s="16"/>
      <c r="E82" s="11" t="s">
        <v>165</v>
      </c>
      <c r="F82" s="11" t="s">
        <v>118</v>
      </c>
      <c r="G82" s="11" t="s">
        <v>106</v>
      </c>
      <c r="H82" s="14" t="s">
        <v>85</v>
      </c>
      <c r="I82" s="14" t="s">
        <v>108</v>
      </c>
      <c r="J82" s="14" t="s">
        <v>120</v>
      </c>
      <c r="K82" s="14" t="s">
        <v>121</v>
      </c>
      <c r="L82" s="13">
        <v>28.8</v>
      </c>
      <c r="M82" s="13">
        <v>28.8</v>
      </c>
      <c r="N82" s="13">
        <v>28.8</v>
      </c>
      <c r="O82" s="13">
        <v>28.8</v>
      </c>
    </row>
    <row r="83" spans="1:19" ht="134.25" customHeight="1" x14ac:dyDescent="0.25">
      <c r="A83" s="57" t="s">
        <v>18</v>
      </c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9"/>
    </row>
    <row r="84" spans="1:19" ht="47.25" customHeight="1" x14ac:dyDescent="0.25">
      <c r="A84" s="20">
        <v>992</v>
      </c>
      <c r="B84" s="84" t="s">
        <v>76</v>
      </c>
      <c r="C84" s="84"/>
      <c r="D84" s="18" t="s">
        <v>77</v>
      </c>
      <c r="E84" s="54" t="s">
        <v>102</v>
      </c>
      <c r="F84" s="55"/>
      <c r="G84" s="55"/>
      <c r="H84" s="55"/>
      <c r="I84" s="55"/>
      <c r="J84" s="55"/>
      <c r="K84" s="56"/>
      <c r="L84" s="12">
        <f>L85</f>
        <v>104</v>
      </c>
      <c r="M84" s="12">
        <f t="shared" ref="M84:O84" si="7">M85</f>
        <v>102.3</v>
      </c>
      <c r="N84" s="12">
        <f t="shared" si="7"/>
        <v>105.7</v>
      </c>
      <c r="O84" s="12">
        <f t="shared" si="7"/>
        <v>105.7</v>
      </c>
    </row>
    <row r="85" spans="1:19" s="10" customFormat="1" ht="70.5" customHeight="1" x14ac:dyDescent="0.25">
      <c r="A85" s="25"/>
      <c r="B85" s="57"/>
      <c r="C85" s="59"/>
      <c r="D85" s="25"/>
      <c r="E85" s="26" t="s">
        <v>163</v>
      </c>
      <c r="F85" s="11"/>
      <c r="G85" s="11" t="s">
        <v>224</v>
      </c>
      <c r="H85" s="14" t="s">
        <v>86</v>
      </c>
      <c r="I85" s="14" t="s">
        <v>103</v>
      </c>
      <c r="J85" s="14" t="s">
        <v>104</v>
      </c>
      <c r="K85" s="14" t="s">
        <v>88</v>
      </c>
      <c r="L85" s="13">
        <v>104</v>
      </c>
      <c r="M85" s="13">
        <v>102.3</v>
      </c>
      <c r="N85" s="13">
        <v>105.7</v>
      </c>
      <c r="O85" s="13">
        <v>105.7</v>
      </c>
    </row>
    <row r="86" spans="1:19" ht="83.25" customHeight="1" x14ac:dyDescent="0.25">
      <c r="A86" s="20">
        <v>992</v>
      </c>
      <c r="B86" s="84" t="s">
        <v>79</v>
      </c>
      <c r="C86" s="84"/>
      <c r="D86" s="18" t="s">
        <v>78</v>
      </c>
      <c r="E86" s="54" t="s">
        <v>94</v>
      </c>
      <c r="F86" s="55"/>
      <c r="G86" s="55"/>
      <c r="H86" s="55"/>
      <c r="I86" s="55"/>
      <c r="J86" s="55"/>
      <c r="K86" s="56"/>
      <c r="L86" s="12">
        <f>L87</f>
        <v>3.8</v>
      </c>
      <c r="M86" s="12">
        <f t="shared" ref="M86:O86" si="8">M87</f>
        <v>3.8</v>
      </c>
      <c r="N86" s="12">
        <f t="shared" si="8"/>
        <v>3.8</v>
      </c>
      <c r="O86" s="12">
        <f t="shared" si="8"/>
        <v>3.8</v>
      </c>
    </row>
    <row r="87" spans="1:19" s="10" customFormat="1" ht="153" x14ac:dyDescent="0.25">
      <c r="A87" s="22"/>
      <c r="B87" s="108"/>
      <c r="C87" s="108"/>
      <c r="D87" s="17"/>
      <c r="E87" s="11" t="s">
        <v>164</v>
      </c>
      <c r="F87" s="24"/>
      <c r="G87" s="11" t="s">
        <v>224</v>
      </c>
      <c r="H87" s="14" t="s">
        <v>85</v>
      </c>
      <c r="I87" s="14" t="s">
        <v>89</v>
      </c>
      <c r="J87" s="27" t="s">
        <v>93</v>
      </c>
      <c r="K87" s="14" t="s">
        <v>91</v>
      </c>
      <c r="L87" s="13">
        <v>3.8</v>
      </c>
      <c r="M87" s="13">
        <v>3.8</v>
      </c>
      <c r="N87" s="13">
        <v>3.8</v>
      </c>
      <c r="O87" s="13">
        <v>3.8</v>
      </c>
      <c r="S87" s="10" t="s">
        <v>186</v>
      </c>
    </row>
    <row r="88" spans="1:19" ht="15.75" x14ac:dyDescent="0.25">
      <c r="A88" s="57" t="s">
        <v>19</v>
      </c>
      <c r="B88" s="58"/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  <c r="N88" s="58"/>
      <c r="O88" s="59"/>
    </row>
    <row r="89" spans="1:19" ht="63.75" x14ac:dyDescent="0.25">
      <c r="A89" s="20">
        <v>992</v>
      </c>
      <c r="B89" s="89" t="s">
        <v>80</v>
      </c>
      <c r="C89" s="90"/>
      <c r="D89" s="18" t="s">
        <v>15</v>
      </c>
      <c r="E89" s="54" t="s">
        <v>95</v>
      </c>
      <c r="F89" s="55"/>
      <c r="G89" s="55"/>
      <c r="H89" s="55"/>
      <c r="I89" s="55"/>
      <c r="J89" s="55"/>
      <c r="K89" s="56"/>
      <c r="L89" s="12">
        <f>L90</f>
        <v>7.4390000000000001</v>
      </c>
      <c r="M89" s="12">
        <f t="shared" ref="M89:O89" si="9">M90</f>
        <v>8.1999999999999993</v>
      </c>
      <c r="N89" s="12">
        <f t="shared" si="9"/>
        <v>0</v>
      </c>
      <c r="O89" s="12">
        <f t="shared" si="9"/>
        <v>0</v>
      </c>
    </row>
    <row r="90" spans="1:19" ht="165.75" x14ac:dyDescent="0.25">
      <c r="A90" s="22"/>
      <c r="B90" s="80"/>
      <c r="C90" s="81"/>
      <c r="D90" s="17"/>
      <c r="E90" s="11" t="s">
        <v>220</v>
      </c>
      <c r="F90" s="16"/>
      <c r="G90" s="11" t="s">
        <v>221</v>
      </c>
      <c r="H90" s="14" t="s">
        <v>85</v>
      </c>
      <c r="I90" s="14" t="s">
        <v>96</v>
      </c>
      <c r="J90" s="14" t="s">
        <v>97</v>
      </c>
      <c r="K90" s="14" t="s">
        <v>98</v>
      </c>
      <c r="L90" s="13">
        <v>7.4390000000000001</v>
      </c>
      <c r="M90" s="13">
        <v>8.1999999999999993</v>
      </c>
      <c r="N90" s="13">
        <v>0</v>
      </c>
      <c r="O90" s="13">
        <v>0</v>
      </c>
    </row>
    <row r="91" spans="1:19" ht="15.75" customHeight="1" x14ac:dyDescent="0.25">
      <c r="A91" s="20">
        <v>992</v>
      </c>
      <c r="B91" s="84" t="s">
        <v>81</v>
      </c>
      <c r="C91" s="84"/>
      <c r="D91" s="18" t="s">
        <v>37</v>
      </c>
      <c r="E91" s="54" t="s">
        <v>101</v>
      </c>
      <c r="F91" s="55"/>
      <c r="G91" s="55"/>
      <c r="H91" s="55"/>
      <c r="I91" s="55"/>
      <c r="J91" s="55"/>
      <c r="K91" s="56"/>
      <c r="L91" s="12">
        <f>L92+L93</f>
        <v>458.06599999999997</v>
      </c>
      <c r="M91" s="12">
        <f>M92+M93</f>
        <v>500.9</v>
      </c>
      <c r="N91" s="12">
        <f>N92+N93</f>
        <v>350</v>
      </c>
      <c r="O91" s="12">
        <f>O92+O93</f>
        <v>350</v>
      </c>
    </row>
    <row r="92" spans="1:19" ht="51" customHeight="1" x14ac:dyDescent="0.25">
      <c r="A92" s="60"/>
      <c r="B92" s="17"/>
      <c r="C92" s="17"/>
      <c r="D92" s="60"/>
      <c r="E92" s="60" t="s">
        <v>222</v>
      </c>
      <c r="F92" s="60"/>
      <c r="G92" s="112" t="s">
        <v>223</v>
      </c>
      <c r="H92" s="14" t="s">
        <v>99</v>
      </c>
      <c r="I92" s="14" t="s">
        <v>85</v>
      </c>
      <c r="J92" s="14" t="s">
        <v>176</v>
      </c>
      <c r="K92" s="14" t="s">
        <v>98</v>
      </c>
      <c r="L92" s="13">
        <v>10</v>
      </c>
      <c r="M92" s="13">
        <v>0</v>
      </c>
      <c r="N92" s="13">
        <v>0</v>
      </c>
      <c r="O92" s="13">
        <v>0</v>
      </c>
    </row>
    <row r="93" spans="1:19" ht="55.5" customHeight="1" x14ac:dyDescent="0.25">
      <c r="A93" s="62"/>
      <c r="B93" s="17"/>
      <c r="C93" s="17"/>
      <c r="D93" s="62"/>
      <c r="E93" s="62"/>
      <c r="F93" s="62"/>
      <c r="G93" s="113"/>
      <c r="H93" s="14" t="s">
        <v>99</v>
      </c>
      <c r="I93" s="14" t="s">
        <v>85</v>
      </c>
      <c r="J93" s="14" t="s">
        <v>100</v>
      </c>
      <c r="K93" s="14" t="s">
        <v>98</v>
      </c>
      <c r="L93" s="13">
        <v>448.06599999999997</v>
      </c>
      <c r="M93" s="13">
        <v>500.9</v>
      </c>
      <c r="N93" s="13">
        <v>350</v>
      </c>
      <c r="O93" s="13">
        <v>350</v>
      </c>
    </row>
    <row r="94" spans="1:19" ht="15.75" x14ac:dyDescent="0.25">
      <c r="A94" s="57" t="s">
        <v>20</v>
      </c>
      <c r="B94" s="58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9"/>
    </row>
    <row r="95" spans="1:19" ht="15.75" x14ac:dyDescent="0.25">
      <c r="A95" s="23"/>
      <c r="B95" s="111"/>
      <c r="C95" s="111"/>
      <c r="D95" s="28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</row>
    <row r="96" spans="1:19" x14ac:dyDescent="0.25">
      <c r="A96" s="29"/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</row>
    <row r="97" spans="1:15" ht="18.75" x14ac:dyDescent="0.3">
      <c r="A97" s="110" t="s">
        <v>178</v>
      </c>
      <c r="B97" s="110"/>
      <c r="C97" s="110"/>
      <c r="D97" s="110"/>
      <c r="E97" s="30"/>
      <c r="F97" s="30"/>
      <c r="G97" s="30"/>
      <c r="H97" s="30"/>
      <c r="I97" s="30"/>
      <c r="J97" s="30"/>
      <c r="K97" s="30"/>
      <c r="L97" s="30"/>
      <c r="M97" s="109"/>
      <c r="N97" s="109"/>
      <c r="O97" s="109"/>
    </row>
    <row r="98" spans="1:15" ht="18.75" x14ac:dyDescent="0.3">
      <c r="A98" s="106" t="s">
        <v>154</v>
      </c>
      <c r="B98" s="106"/>
      <c r="C98" s="106"/>
      <c r="D98" s="106"/>
      <c r="M98" s="107" t="s">
        <v>229</v>
      </c>
      <c r="N98" s="107"/>
      <c r="O98" s="107"/>
    </row>
  </sheetData>
  <mergeCells count="124">
    <mergeCell ref="E92:E93"/>
    <mergeCell ref="F92:F93"/>
    <mergeCell ref="G92:G93"/>
    <mergeCell ref="A98:D98"/>
    <mergeCell ref="M98:O98"/>
    <mergeCell ref="B70:C70"/>
    <mergeCell ref="E89:K89"/>
    <mergeCell ref="B90:C90"/>
    <mergeCell ref="B91:C91"/>
    <mergeCell ref="E91:K91"/>
    <mergeCell ref="M97:O97"/>
    <mergeCell ref="A97:D97"/>
    <mergeCell ref="E74:K74"/>
    <mergeCell ref="B95:C95"/>
    <mergeCell ref="B89:C89"/>
    <mergeCell ref="B76:C76"/>
    <mergeCell ref="B79:C79"/>
    <mergeCell ref="B87:C87"/>
    <mergeCell ref="B74:C74"/>
    <mergeCell ref="B86:C86"/>
    <mergeCell ref="A88:O88"/>
    <mergeCell ref="A94:O94"/>
    <mergeCell ref="E86:K86"/>
    <mergeCell ref="A92:A93"/>
    <mergeCell ref="D92:D93"/>
    <mergeCell ref="A1:O1"/>
    <mergeCell ref="B8:C8"/>
    <mergeCell ref="B9:C9"/>
    <mergeCell ref="B10:C10"/>
    <mergeCell ref="B15:C15"/>
    <mergeCell ref="B20:C20"/>
    <mergeCell ref="B22:C22"/>
    <mergeCell ref="B36:C36"/>
    <mergeCell ref="B42:C42"/>
    <mergeCell ref="A3:A4"/>
    <mergeCell ref="E20:K20"/>
    <mergeCell ref="E22:K22"/>
    <mergeCell ref="B3:C4"/>
    <mergeCell ref="D3:D4"/>
    <mergeCell ref="E3:G3"/>
    <mergeCell ref="B16:C16"/>
    <mergeCell ref="B40:C40"/>
    <mergeCell ref="H3:K3"/>
    <mergeCell ref="B5:C5"/>
    <mergeCell ref="A7:O7"/>
    <mergeCell ref="B34:C34"/>
    <mergeCell ref="B24:C24"/>
    <mergeCell ref="L3:O3"/>
    <mergeCell ref="B25:C25"/>
    <mergeCell ref="B21:C21"/>
    <mergeCell ref="B23:C23"/>
    <mergeCell ref="B37:C37"/>
    <mergeCell ref="E36:K36"/>
    <mergeCell ref="B26:C26"/>
    <mergeCell ref="E25:K25"/>
    <mergeCell ref="B32:C32"/>
    <mergeCell ref="E31:K31"/>
    <mergeCell ref="B6:C6"/>
    <mergeCell ref="E10:K10"/>
    <mergeCell ref="B11:C11"/>
    <mergeCell ref="B14:C14"/>
    <mergeCell ref="E15:K15"/>
    <mergeCell ref="B17:C17"/>
    <mergeCell ref="B33:C33"/>
    <mergeCell ref="B47:C47"/>
    <mergeCell ref="B48:C48"/>
    <mergeCell ref="B39:C39"/>
    <mergeCell ref="B85:C85"/>
    <mergeCell ref="E63:K63"/>
    <mergeCell ref="B65:C65"/>
    <mergeCell ref="E76:K76"/>
    <mergeCell ref="B56:C56"/>
    <mergeCell ref="B71:C71"/>
    <mergeCell ref="B59:C59"/>
    <mergeCell ref="E59:K59"/>
    <mergeCell ref="B60:C60"/>
    <mergeCell ref="B72:C72"/>
    <mergeCell ref="E72:K72"/>
    <mergeCell ref="B73:C73"/>
    <mergeCell ref="B57:C57"/>
    <mergeCell ref="B58:C58"/>
    <mergeCell ref="B63:C63"/>
    <mergeCell ref="B61:C61"/>
    <mergeCell ref="B68:C68"/>
    <mergeCell ref="B64:C64"/>
    <mergeCell ref="B43:C43"/>
    <mergeCell ref="B44:C44"/>
    <mergeCell ref="B45:C45"/>
    <mergeCell ref="B50:C50"/>
    <mergeCell ref="E49:K49"/>
    <mergeCell ref="E79:K79"/>
    <mergeCell ref="B81:C81"/>
    <mergeCell ref="B82:C82"/>
    <mergeCell ref="B75:C75"/>
    <mergeCell ref="B77:C77"/>
    <mergeCell ref="B53:C53"/>
    <mergeCell ref="B54:C54"/>
    <mergeCell ref="B49:C49"/>
    <mergeCell ref="B52:C52"/>
    <mergeCell ref="B51:C51"/>
    <mergeCell ref="B69:C69"/>
    <mergeCell ref="B12:C12"/>
    <mergeCell ref="E84:K84"/>
    <mergeCell ref="A83:O83"/>
    <mergeCell ref="A78:O78"/>
    <mergeCell ref="E68:K68"/>
    <mergeCell ref="A62:O62"/>
    <mergeCell ref="E47:K47"/>
    <mergeCell ref="A27:A30"/>
    <mergeCell ref="B27:C30"/>
    <mergeCell ref="D27:D30"/>
    <mergeCell ref="E27:E30"/>
    <mergeCell ref="F27:F30"/>
    <mergeCell ref="G27:G30"/>
    <mergeCell ref="B18:C18"/>
    <mergeCell ref="E18:K18"/>
    <mergeCell ref="B19:C19"/>
    <mergeCell ref="B35:C35"/>
    <mergeCell ref="B66:C66"/>
    <mergeCell ref="B67:C67"/>
    <mergeCell ref="B31:C31"/>
    <mergeCell ref="B84:C84"/>
    <mergeCell ref="B46:C46"/>
    <mergeCell ref="E45:K45"/>
  </mergeCells>
  <pageMargins left="0.37" right="0.21" top="0.74803149606299213" bottom="0.2" header="0.31496062992125984" footer="0.2"/>
  <pageSetup paperSize="9" scale="7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1</cp:lastModifiedBy>
  <cp:lastPrinted>2019-11-15T06:17:11Z</cp:lastPrinted>
  <dcterms:created xsi:type="dcterms:W3CDTF">2017-11-10T07:50:09Z</dcterms:created>
  <dcterms:modified xsi:type="dcterms:W3CDTF">2022-11-02T12:24:51Z</dcterms:modified>
</cp:coreProperties>
</file>